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8\C_介護保険チーム\C-06_負担金・交付金等\C-06-0009_介護人材確保・職場環境改善等事業\04_要綱\県　要綱\施行文\"/>
    </mc:Choice>
  </mc:AlternateContent>
  <xr:revisionPtr revIDLastSave="0" documentId="13_ncr:1_{67FAA32D-07B6-417F-9D22-C8B69F84293F}" xr6:coauthVersionLast="47" xr6:coauthVersionMax="47" xr10:uidLastSave="{00000000-0000-0000-0000-000000000000}"/>
  <bookViews>
    <workbookView xWindow="-19310" yWindow="-110" windowWidth="19420" windowHeight="11500" tabRatio="641" firstSheet="2" activeTab="2" xr2:uid="{00000000-000D-0000-FFFF-FFFF00000000}"/>
  </bookViews>
  <sheets>
    <sheet name="印刷用シート（申請書）" sheetId="1" r:id="rId1"/>
    <sheet name="入力用シート（基本情報）" sheetId="2" r:id="rId2"/>
    <sheet name="入力・印刷用シート（交付申請額の内訳書）" sheetId="6" r:id="rId3"/>
    <sheet name="入力・印刷用シート（債権者登録）" sheetId="4" r:id="rId4"/>
    <sheet name="管理用（入力しないこと）" sheetId="5" r:id="rId5"/>
    <sheet name="（参考）コード（入力しないこと）" sheetId="8" r:id="rId6"/>
  </sheets>
  <definedNames>
    <definedName name="_xlnm.Print_Area" localSheetId="0">'印刷用シート（申請書）'!$A$1:$J$33</definedName>
    <definedName name="_xlnm.Print_Area" localSheetId="2">'入力・印刷用シート（交付申請額の内訳書）'!$A$1:$F$106</definedName>
    <definedName name="_xlnm.Print_Area" localSheetId="3">'入力・印刷用シート（債権者登録）'!$A$1:$AL$29</definedName>
    <definedName name="_xlnm.Print_Area" localSheetId="1">'入力用シート（基本情報）'!$A$1:$C$12</definedName>
    <definedName name="_xlnm.Print_Titles" localSheetId="2">'入力・印刷用シート（交付申請額の内訳書）'!$6:$6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7" i="6"/>
  <c r="C46" i="8"/>
  <c r="C47" i="8"/>
  <c r="C48" i="8"/>
  <c r="C49" i="8"/>
  <c r="C50" i="8"/>
  <c r="C51" i="8"/>
  <c r="C52" i="8"/>
  <c r="F26" i="1"/>
  <c r="G8" i="1"/>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C53" i="8" l="1"/>
  <c r="A8" i="6"/>
  <c r="A9" i="6" s="1"/>
  <c r="A10" i="6" s="1"/>
  <c r="A11" i="6" s="1"/>
  <c r="A12" i="6" s="1"/>
  <c r="A13" i="6" s="1"/>
  <c r="A14" i="6" s="1"/>
  <c r="A15" i="6" s="1"/>
  <c r="A16" i="6" s="1"/>
  <c r="A17" i="6" s="1"/>
  <c r="A18" i="6" s="1"/>
  <c r="A19" i="6" s="1"/>
  <c r="A20" i="6" s="1"/>
  <c r="A21" i="6" s="1"/>
  <c r="A22" i="6" s="1"/>
  <c r="A23" i="6" s="1"/>
  <c r="A24" i="6" s="1"/>
  <c r="A25" i="6" s="1"/>
  <c r="A26" i="6" l="1"/>
  <c r="A27" i="6" s="1"/>
  <c r="A28" i="6" s="1"/>
  <c r="A29" i="6" s="1"/>
  <c r="A30" i="6" s="1"/>
  <c r="A31" i="6" s="1"/>
  <c r="A32" i="6" s="1"/>
  <c r="A33" i="6" s="1"/>
  <c r="A34" i="6" s="1"/>
  <c r="A35" i="6" s="1"/>
  <c r="A36" i="6" l="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J4" i="5"/>
  <c r="I4" i="5"/>
  <c r="H4" i="5"/>
  <c r="E4" i="5"/>
  <c r="D4" i="5"/>
  <c r="C4" i="5"/>
  <c r="B4" i="5"/>
  <c r="A4" i="5"/>
  <c r="AY42" i="4"/>
  <c r="U4" i="5" s="1"/>
  <c r="AX42" i="4"/>
  <c r="T4" i="5" s="1"/>
  <c r="AW42" i="4"/>
  <c r="S4" i="5" s="1"/>
  <c r="AV42" i="4"/>
  <c r="R4" i="5" s="1"/>
  <c r="AU42" i="4"/>
  <c r="Q4" i="5" s="1"/>
  <c r="AT42" i="4"/>
  <c r="P4" i="5" s="1"/>
  <c r="AS42" i="4"/>
  <c r="O4" i="5" s="1"/>
  <c r="AR42" i="4"/>
  <c r="N4" i="5" s="1"/>
  <c r="AQ42" i="4"/>
  <c r="M4" i="5" s="1"/>
  <c r="AP42" i="4"/>
  <c r="L4" i="5" s="1"/>
  <c r="L23" i="1"/>
  <c r="G23" i="1" s="1"/>
  <c r="G7" i="1"/>
  <c r="G6" i="1"/>
  <c r="L2" i="1"/>
  <c r="H2" i="1" s="1"/>
  <c r="F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3" authorId="0" shapeId="0" xr:uid="{4F4AA9E5-0F6A-4709-9395-97EF43A17587}">
      <text>
        <r>
          <rPr>
            <b/>
            <sz val="18"/>
            <color theme="0"/>
            <rFont val="游ゴシック"/>
            <family val="3"/>
            <charset val="128"/>
          </rPr>
          <t>「入力欄」に必要事項を
  入力してください。
※このシートは印刷不要です。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2" authorId="0" shapeId="0" xr:uid="{103CFCC7-95EC-4ADA-8E55-3882685560C1}">
      <text>
        <r>
          <rPr>
            <b/>
            <sz val="11"/>
            <color indexed="10"/>
            <rFont val="游ゴシック"/>
            <family val="3"/>
            <charset val="128"/>
            <scheme val="minor"/>
          </rPr>
          <t>「交付申請額」の欄は、計画書（別紙様式2-3）の「補助金の見込額［円］」における「①～③の合計」の金額と一致させてください。（※秋田県内に所在する事業所分の合計です）</t>
        </r>
      </text>
    </comment>
    <comment ref="B6" authorId="0" shapeId="0" xr:uid="{00000000-0006-0000-0200-000003000000}">
      <text>
        <r>
          <rPr>
            <b/>
            <sz val="11"/>
            <color indexed="10"/>
            <rFont val="游ゴシック"/>
            <family val="3"/>
            <charset val="128"/>
          </rPr>
          <t>「介護保険事業所番号」「事業所名」「サービス名」の欄は、計画書の「基本情報入力シート」からコピー貼付するとスムーズです。
　※事業所の所在地が秋田県以外となっている事業所は記載しないように留意してください。</t>
        </r>
      </text>
    </comment>
    <comment ref="E6" authorId="0" shapeId="0" xr:uid="{00000000-0006-0000-0200-000005000000}">
      <text>
        <r>
          <rPr>
            <b/>
            <sz val="11"/>
            <color indexed="10"/>
            <rFont val="游ゴシック"/>
            <family val="3"/>
            <charset val="128"/>
          </rPr>
          <t>「交付対象月」の欄は、計画書の別紙様式2-3（個票）に記載した交付対象月と同じ月を選択してください。</t>
        </r>
      </text>
    </comment>
    <comment ref="F6" authorId="0" shapeId="0" xr:uid="{669BF104-EDF3-4B84-82C4-55981B4F1640}">
      <text>
        <r>
          <rPr>
            <b/>
            <sz val="11"/>
            <color indexed="10"/>
            <rFont val="游ゴシック"/>
            <family val="3"/>
            <charset val="128"/>
            <scheme val="minor"/>
          </rPr>
          <t>サービス名を入力すると自動で表示されます</t>
        </r>
      </text>
    </comment>
    <comment ref="A42" authorId="0" shapeId="0" xr:uid="{255FA3CF-345F-4CE3-B708-A43B085D21ED}">
      <text>
        <r>
          <rPr>
            <b/>
            <sz val="11"/>
            <color indexed="10"/>
            <rFont val="游ゴシック"/>
            <family val="3"/>
            <charset val="128"/>
          </rPr>
          <t xml:space="preserve">37箇所以上の事業所を入力する場合は、行の非表示を解除して入力してください。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6" authorId="0" shapeId="0" xr:uid="{00000000-0006-0000-0400-000001000000}">
      <text>
        <r>
          <rPr>
            <b/>
            <sz val="16"/>
            <color theme="0"/>
            <rFont val="游ゴシック"/>
            <family val="3"/>
            <charset val="128"/>
          </rPr>
          <t>自動的にリンク表示されます。
※県本庁で交付決定の際の差し込みデータ等を作成するために必要なシートです。</t>
        </r>
      </text>
    </comment>
  </commentList>
</comments>
</file>

<file path=xl/sharedStrings.xml><?xml version="1.0" encoding="utf-8"?>
<sst xmlns="http://schemas.openxmlformats.org/spreadsheetml/2006/main" count="216" uniqueCount="199">
  <si>
    <t>３</t>
  </si>
  <si>
    <r>
      <t xml:space="preserve">代表者の職・氏名
</t>
    </r>
    <r>
      <rPr>
        <sz val="11"/>
        <color theme="1"/>
        <rFont val="ＭＳ Ｐゴシック"/>
        <family val="3"/>
        <charset val="128"/>
      </rPr>
      <t>（法人の場合）</t>
    </r>
    <rPh sb="0" eb="3">
      <t>ダイヒョウシャ</t>
    </rPh>
    <rPh sb="4" eb="5">
      <t>ショク</t>
    </rPh>
    <rPh sb="6" eb="7">
      <t>シ</t>
    </rPh>
    <rPh sb="7" eb="8">
      <t>メイ</t>
    </rPh>
    <rPh sb="10" eb="12">
      <t>ホウジン</t>
    </rPh>
    <rPh sb="13" eb="15">
      <t>バアイ</t>
    </rPh>
    <phoneticPr fontId="9"/>
  </si>
  <si>
    <t>補助金の名称</t>
  </si>
  <si>
    <t>様式第１号</t>
    <rPh sb="0" eb="2">
      <t>ヨウシキ</t>
    </rPh>
    <rPh sb="2" eb="3">
      <t>ダイ</t>
    </rPh>
    <rPh sb="4" eb="5">
      <t>ゴウ</t>
    </rPh>
    <phoneticPr fontId="2"/>
  </si>
  <si>
    <t>補助金の交付について（申請）</t>
    <rPh sb="0" eb="3">
      <t>ホジョキン</t>
    </rPh>
    <rPh sb="4" eb="6">
      <t>コウフ</t>
    </rPh>
    <rPh sb="11" eb="13">
      <t>シンセイ</t>
    </rPh>
    <phoneticPr fontId="2"/>
  </si>
  <si>
    <t>１</t>
  </si>
  <si>
    <t>担当者名</t>
    <rPh sb="0" eb="3">
      <t>たんとうしゃ</t>
    </rPh>
    <rPh sb="3" eb="4">
      <t>めい</t>
    </rPh>
    <phoneticPr fontId="2" type="Hiragana"/>
  </si>
  <si>
    <t>メールアドレス</t>
  </si>
  <si>
    <t>金　</t>
    <rPh sb="0" eb="1">
      <t>キン</t>
    </rPh>
    <phoneticPr fontId="2"/>
  </si>
  <si>
    <t>交付申請日</t>
  </si>
  <si>
    <t>補助金の交付申請額</t>
    <rPh sb="0" eb="3">
      <t>ホジョキン</t>
    </rPh>
    <rPh sb="4" eb="9">
      <t>コウフシンセイガク</t>
    </rPh>
    <phoneticPr fontId="2"/>
  </si>
  <si>
    <t>４</t>
  </si>
  <si>
    <t>５</t>
  </si>
  <si>
    <t>項目</t>
    <rPh sb="0" eb="2">
      <t>コウモク</t>
    </rPh>
    <phoneticPr fontId="2"/>
  </si>
  <si>
    <t>　　</t>
  </si>
  <si>
    <t>事業所名</t>
    <rPh sb="0" eb="3">
      <t>じぎょうしょ</t>
    </rPh>
    <rPh sb="3" eb="4">
      <t>めい</t>
    </rPh>
    <phoneticPr fontId="2" type="Hiragana"/>
  </si>
  <si>
    <t>法人名</t>
    <rPh sb="0" eb="2">
      <t>ほうじん</t>
    </rPh>
    <rPh sb="2" eb="3">
      <t>めい</t>
    </rPh>
    <phoneticPr fontId="2" type="Hiragana"/>
  </si>
  <si>
    <t>２</t>
  </si>
  <si>
    <t>入力欄</t>
    <rPh sb="0" eb="3">
      <t>ニュウリョクラン</t>
    </rPh>
    <phoneticPr fontId="2"/>
  </si>
  <si>
    <t>留意事項</t>
    <rPh sb="0" eb="2">
      <t>リュウイ</t>
    </rPh>
    <rPh sb="2" eb="4">
      <t>ジコウ</t>
    </rPh>
    <phoneticPr fontId="2"/>
  </si>
  <si>
    <t>　秋田県知事　様</t>
    <rPh sb="1" eb="4">
      <t>アキタケン</t>
    </rPh>
    <rPh sb="4" eb="6">
      <t>チジ</t>
    </rPh>
    <rPh sb="7" eb="8">
      <t>サマ</t>
    </rPh>
    <phoneticPr fontId="2"/>
  </si>
  <si>
    <t>補助事業等の種類</t>
    <rPh sb="0" eb="2">
      <t>ホジョ</t>
    </rPh>
    <rPh sb="2" eb="4">
      <t>ジギョウ</t>
    </rPh>
    <rPh sb="4" eb="5">
      <t>トウ</t>
    </rPh>
    <rPh sb="6" eb="8">
      <t>シュルイ</t>
    </rPh>
    <phoneticPr fontId="2"/>
  </si>
  <si>
    <t>補助事業等の実施期間</t>
    <rPh sb="0" eb="2">
      <t>ホジョ</t>
    </rPh>
    <rPh sb="2" eb="4">
      <t>ジギョウ</t>
    </rPh>
    <rPh sb="4" eb="5">
      <t>トウ</t>
    </rPh>
    <rPh sb="6" eb="8">
      <t>ジッシ</t>
    </rPh>
    <rPh sb="8" eb="10">
      <t>キカン</t>
    </rPh>
    <phoneticPr fontId="2"/>
  </si>
  <si>
    <t>添付書類</t>
    <rPh sb="0" eb="2">
      <t>テンプ</t>
    </rPh>
    <rPh sb="2" eb="4">
      <t>ショルイ</t>
    </rPh>
    <phoneticPr fontId="2"/>
  </si>
  <si>
    <t>店舗コード</t>
    <rPh sb="0" eb="2">
      <t>テンポ</t>
    </rPh>
    <phoneticPr fontId="9"/>
  </si>
  <si>
    <t>法人名</t>
    <rPh sb="0" eb="2">
      <t>ホウジン</t>
    </rPh>
    <rPh sb="2" eb="3">
      <t>メイ</t>
    </rPh>
    <phoneticPr fontId="2"/>
  </si>
  <si>
    <t>法人住所</t>
    <rPh sb="0" eb="2">
      <t>ホウジン</t>
    </rPh>
    <rPh sb="2" eb="4">
      <t>ジュウショ</t>
    </rPh>
    <phoneticPr fontId="2"/>
  </si>
  <si>
    <t>郵便番号</t>
    <rPh sb="0" eb="2">
      <t>ユウビン</t>
    </rPh>
    <rPh sb="2" eb="4">
      <t>バンゴウ</t>
    </rPh>
    <phoneticPr fontId="9"/>
  </si>
  <si>
    <t>法人住所</t>
    <rPh sb="0" eb="2">
      <t>ほうじん</t>
    </rPh>
    <rPh sb="2" eb="4">
      <t>じゅうしょ</t>
    </rPh>
    <phoneticPr fontId="2" type="Hiragana"/>
  </si>
  <si>
    <t>代表者名</t>
    <rPh sb="0" eb="3">
      <t>だいひょうしゃ</t>
    </rPh>
    <rPh sb="3" eb="4">
      <t>めい</t>
    </rPh>
    <phoneticPr fontId="2" type="Hiragana"/>
  </si>
  <si>
    <t>カナ検索用</t>
    <rPh sb="2" eb="4">
      <t>ケンサク</t>
    </rPh>
    <rPh sb="4" eb="5">
      <t>ヨウ</t>
    </rPh>
    <phoneticPr fontId="9"/>
  </si>
  <si>
    <t>円</t>
    <rPh sb="0" eb="1">
      <t>エン</t>
    </rPh>
    <phoneticPr fontId="2"/>
  </si>
  <si>
    <t>交付申請額の内訳書</t>
    <rPh sb="0" eb="2">
      <t>コウフ</t>
    </rPh>
    <rPh sb="2" eb="4">
      <t>シンセイ</t>
    </rPh>
    <rPh sb="4" eb="5">
      <t>ガク</t>
    </rPh>
    <rPh sb="6" eb="8">
      <t>ウチワケ</t>
    </rPh>
    <rPh sb="8" eb="9">
      <t>ショ</t>
    </rPh>
    <phoneticPr fontId="2"/>
  </si>
  <si>
    <t>金融機関コード</t>
    <rPh sb="0" eb="2">
      <t>キンユウ</t>
    </rPh>
    <rPh sb="2" eb="4">
      <t>キカン</t>
    </rPh>
    <phoneticPr fontId="9"/>
  </si>
  <si>
    <t>債権者登録票</t>
    <rPh sb="0" eb="1">
      <t>サイ</t>
    </rPh>
    <rPh sb="1" eb="2">
      <t>ケン</t>
    </rPh>
    <rPh sb="3" eb="4">
      <t>ノボル</t>
    </rPh>
    <rPh sb="4" eb="5">
      <t>ロク</t>
    </rPh>
    <rPh sb="5" eb="6">
      <t>ヒョウ</t>
    </rPh>
    <phoneticPr fontId="9"/>
  </si>
  <si>
    <t>（あて先）　秋田県知事　</t>
    <rPh sb="3" eb="4">
      <t>サキ</t>
    </rPh>
    <rPh sb="6" eb="8">
      <t>アキタ</t>
    </rPh>
    <rPh sb="9" eb="11">
      <t>チジ</t>
    </rPh>
    <phoneticPr fontId="9"/>
  </si>
  <si>
    <t>住所</t>
    <rPh sb="0" eb="1">
      <t>ジュウ</t>
    </rPh>
    <rPh sb="1" eb="2">
      <t>ショ</t>
    </rPh>
    <phoneticPr fontId="9"/>
  </si>
  <si>
    <t>氏名又は法人名</t>
    <rPh sb="0" eb="1">
      <t>シ</t>
    </rPh>
    <rPh sb="1" eb="2">
      <t>メイ</t>
    </rPh>
    <rPh sb="2" eb="3">
      <t>マタ</t>
    </rPh>
    <rPh sb="4" eb="6">
      <t>ホウジン</t>
    </rPh>
    <rPh sb="6" eb="7">
      <t>メイ</t>
    </rPh>
    <phoneticPr fontId="9"/>
  </si>
  <si>
    <t>振込口座</t>
    <rPh sb="0" eb="2">
      <t>フリコミ</t>
    </rPh>
    <rPh sb="2" eb="4">
      <t>コウザ</t>
    </rPh>
    <phoneticPr fontId="9"/>
  </si>
  <si>
    <t>※ 上記の情報は、秋田県財務会計システムに登録されます。県からお受け取りになる振込口座情報は正確にご記入ください。</t>
    <rPh sb="2" eb="4">
      <t>ジョウキ</t>
    </rPh>
    <rPh sb="5" eb="7">
      <t>ジョウホウ</t>
    </rPh>
    <rPh sb="9" eb="16">
      <t>アキタケンザイムカイケイ</t>
    </rPh>
    <rPh sb="21" eb="23">
      <t>トウロク</t>
    </rPh>
    <rPh sb="28" eb="29">
      <t>ケン</t>
    </rPh>
    <rPh sb="32" eb="33">
      <t>ウ</t>
    </rPh>
    <rPh sb="34" eb="35">
      <t>ト</t>
    </rPh>
    <rPh sb="39" eb="41">
      <t>フリコミ</t>
    </rPh>
    <rPh sb="41" eb="45">
      <t>コウザジョウホウ</t>
    </rPh>
    <rPh sb="46" eb="48">
      <t>セイカク</t>
    </rPh>
    <rPh sb="50" eb="52">
      <t>キニュウ</t>
    </rPh>
    <phoneticPr fontId="9"/>
  </si>
  <si>
    <t>※ ゆうちょ銀行を振込口座として指定する場合は「記号、番号」ではなく、「振込用の店名、預金種目、口座番号」をご記入ください。</t>
    <rPh sb="6" eb="8">
      <t>ギンコウ</t>
    </rPh>
    <rPh sb="9" eb="13">
      <t>フリコミコウザ</t>
    </rPh>
    <rPh sb="16" eb="18">
      <t>シテイ</t>
    </rPh>
    <rPh sb="20" eb="22">
      <t>バアイ</t>
    </rPh>
    <rPh sb="24" eb="26">
      <t>キゴウ</t>
    </rPh>
    <rPh sb="27" eb="29">
      <t>バンゴウ</t>
    </rPh>
    <rPh sb="36" eb="39">
      <t>フリコミヨウ</t>
    </rPh>
    <rPh sb="40" eb="42">
      <t>テンメイ</t>
    </rPh>
    <rPh sb="43" eb="47">
      <t>ヨキンシュモク</t>
    </rPh>
    <rPh sb="48" eb="52">
      <t>コウザバンゴウ</t>
    </rPh>
    <rPh sb="55" eb="57">
      <t>キニュウ</t>
    </rPh>
    <phoneticPr fontId="9"/>
  </si>
  <si>
    <t>口座番号</t>
    <rPh sb="0" eb="2">
      <t>コウザ</t>
    </rPh>
    <rPh sb="2" eb="4">
      <t>バンゴウ</t>
    </rPh>
    <phoneticPr fontId="9"/>
  </si>
  <si>
    <t>フリガナ</t>
  </si>
  <si>
    <t>金融機関名</t>
    <rPh sb="0" eb="2">
      <t>キンユウ</t>
    </rPh>
    <rPh sb="2" eb="4">
      <t>キカン</t>
    </rPh>
    <rPh sb="4" eb="5">
      <t>メイ</t>
    </rPh>
    <phoneticPr fontId="9"/>
  </si>
  <si>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9"/>
  </si>
  <si>
    <t>－</t>
  </si>
  <si>
    <t>支店名</t>
    <rPh sb="0" eb="3">
      <t>シテンメイ</t>
    </rPh>
    <phoneticPr fontId="9"/>
  </si>
  <si>
    <t>電話番号</t>
  </si>
  <si>
    <t>預 金 種 別</t>
    <rPh sb="0" eb="1">
      <t>アズカリ</t>
    </rPh>
    <rPh sb="2" eb="3">
      <t>キン</t>
    </rPh>
    <rPh sb="4" eb="5">
      <t>タネ</t>
    </rPh>
    <rPh sb="6" eb="7">
      <t>ベツ</t>
    </rPh>
    <phoneticPr fontId="9"/>
  </si>
  <si>
    <t>普通</t>
    <rPh sb="0" eb="2">
      <t>フツウ</t>
    </rPh>
    <phoneticPr fontId="9"/>
  </si>
  <si>
    <t>貯蓄</t>
    <rPh sb="0" eb="2">
      <t>チョチク</t>
    </rPh>
    <phoneticPr fontId="9"/>
  </si>
  <si>
    <t>当座</t>
  </si>
  <si>
    <t>その他</t>
  </si>
  <si>
    <t>※交付申請額と同額</t>
    <rPh sb="1" eb="3">
      <t>こうふ</t>
    </rPh>
    <rPh sb="3" eb="5">
      <t>しんせい</t>
    </rPh>
    <rPh sb="5" eb="6">
      <t>がく</t>
    </rPh>
    <rPh sb="7" eb="9">
      <t>どうがく</t>
    </rPh>
    <phoneticPr fontId="2" type="Hiragana"/>
  </si>
  <si>
    <t>(1)交付申請額の内訳書</t>
    <rPh sb="11" eb="12">
      <t>ショ</t>
    </rPh>
    <phoneticPr fontId="2"/>
  </si>
  <si>
    <t>郵便番号</t>
  </si>
  <si>
    <t>下４桁</t>
    <rPh sb="0" eb="1">
      <t>シモ</t>
    </rPh>
    <rPh sb="2" eb="3">
      <t>ケタ</t>
    </rPh>
    <phoneticPr fontId="9"/>
  </si>
  <si>
    <t>上３桁</t>
    <rPh sb="0" eb="1">
      <t>ウエ</t>
    </rPh>
    <rPh sb="2" eb="3">
      <t>ケタ</t>
    </rPh>
    <phoneticPr fontId="9"/>
  </si>
  <si>
    <t>住所
（県名から）</t>
    <rPh sb="0" eb="2">
      <t>ジュウショ</t>
    </rPh>
    <rPh sb="4" eb="5">
      <t>ケン</t>
    </rPh>
    <rPh sb="5" eb="6">
      <t>メイ</t>
    </rPh>
    <phoneticPr fontId="9"/>
  </si>
  <si>
    <t>電話番号</t>
    <rPh sb="0" eb="2">
      <t>デンワ</t>
    </rPh>
    <rPh sb="2" eb="4">
      <t>バンゴウ</t>
    </rPh>
    <phoneticPr fontId="9"/>
  </si>
  <si>
    <t>法人名</t>
    <rPh sb="0" eb="2">
      <t>ホウジン</t>
    </rPh>
    <rPh sb="2" eb="3">
      <t>メイ</t>
    </rPh>
    <phoneticPr fontId="9"/>
  </si>
  <si>
    <t>上４桁</t>
    <rPh sb="0" eb="1">
      <t>ウエ</t>
    </rPh>
    <rPh sb="2" eb="3">
      <t>ケタ</t>
    </rPh>
    <phoneticPr fontId="9"/>
  </si>
  <si>
    <t>下３桁</t>
    <rPh sb="0" eb="1">
      <t>シタ</t>
    </rPh>
    <rPh sb="2" eb="3">
      <t>ケタ</t>
    </rPh>
    <phoneticPr fontId="9"/>
  </si>
  <si>
    <t>法人郵便番号</t>
    <rPh sb="0" eb="2">
      <t>ホウジン</t>
    </rPh>
    <rPh sb="2" eb="4">
      <t>ユウビン</t>
    </rPh>
    <rPh sb="4" eb="6">
      <t>バンゴウ</t>
    </rPh>
    <phoneticPr fontId="2"/>
  </si>
  <si>
    <t>口座名義</t>
    <rPh sb="0" eb="2">
      <t>コウザ</t>
    </rPh>
    <rPh sb="2" eb="4">
      <t>メイギ</t>
    </rPh>
    <phoneticPr fontId="9"/>
  </si>
  <si>
    <t>管理用</t>
    <rPh sb="0" eb="3">
      <t>カンリヨウ</t>
    </rPh>
    <phoneticPr fontId="9"/>
  </si>
  <si>
    <t>交付決定額（円）</t>
    <rPh sb="6" eb="7">
      <t>えん</t>
    </rPh>
    <phoneticPr fontId="2" type="Hiragana"/>
  </si>
  <si>
    <t>債権債務者登録関係</t>
    <rPh sb="0" eb="2">
      <t>さいけん</t>
    </rPh>
    <rPh sb="2" eb="5">
      <t>さいむしゃ</t>
    </rPh>
    <rPh sb="5" eb="7">
      <t>とうろく</t>
    </rPh>
    <rPh sb="7" eb="9">
      <t>かんけい</t>
    </rPh>
    <phoneticPr fontId="2" type="Hiragana"/>
  </si>
  <si>
    <t>交付決定関係</t>
    <rPh sb="0" eb="4">
      <t>こうふけってい</t>
    </rPh>
    <rPh sb="4" eb="6">
      <t>かんけい</t>
    </rPh>
    <phoneticPr fontId="2" type="Hiragana"/>
  </si>
  <si>
    <t>補助金の交付申請額（単位：円）</t>
    <rPh sb="0" eb="3">
      <t>ほじょきん</t>
    </rPh>
    <rPh sb="4" eb="6">
      <t>こうふ</t>
    </rPh>
    <rPh sb="6" eb="9">
      <t>しんせいがく</t>
    </rPh>
    <rPh sb="10" eb="12">
      <t>たんい</t>
    </rPh>
    <rPh sb="13" eb="14">
      <t>えん</t>
    </rPh>
    <phoneticPr fontId="2" type="Hiragana"/>
  </si>
  <si>
    <t>担当者関係</t>
    <rPh sb="0" eb="3">
      <t>たんとうしゃ</t>
    </rPh>
    <rPh sb="3" eb="5">
      <t>かんけい</t>
    </rPh>
    <phoneticPr fontId="2" type="Hiragana"/>
  </si>
  <si>
    <t>郵便番号</t>
    <rPh sb="0" eb="2">
      <t>ゆうびん</t>
    </rPh>
    <rPh sb="2" eb="4">
      <t>ばんごう</t>
    </rPh>
    <phoneticPr fontId="2" type="Hiragana"/>
  </si>
  <si>
    <t>電話番号</t>
    <rPh sb="0" eb="2">
      <t>でんわ</t>
    </rPh>
    <rPh sb="2" eb="4">
      <t>ばんごう</t>
    </rPh>
    <phoneticPr fontId="2" type="Hiragana"/>
  </si>
  <si>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</si>
  <si>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</si>
  <si>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</si>
  <si>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</si>
  <si>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</si>
  <si>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</si>
  <si>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</si>
  <si>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</si>
  <si>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</si>
  <si>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</si>
  <si>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</si>
  <si>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</si>
  <si>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</si>
  <si>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</si>
  <si>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</si>
  <si>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</si>
  <si>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</si>
  <si>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</si>
  <si>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</si>
  <si>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</si>
  <si>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</si>
  <si>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</si>
  <si>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</si>
  <si>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</si>
  <si>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</si>
  <si>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</si>
  <si>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</si>
  <si>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</si>
  <si>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</si>
  <si>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</si>
  <si>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</si>
  <si>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</si>
  <si>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</si>
  <si>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</si>
  <si>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</si>
  <si>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</si>
  <si>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</si>
  <si>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</si>
  <si>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</si>
  <si>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</si>
  <si>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</si>
  <si>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</si>
  <si>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</si>
  <si>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</si>
  <si>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</si>
  <si>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</si>
  <si>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</si>
  <si>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</si>
  <si>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</si>
  <si>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</si>
  <si>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</si>
  <si>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</si>
  <si>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</si>
  <si>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</si>
  <si>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</si>
  <si>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</si>
  <si>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</si>
  <si>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</si>
  <si>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</si>
  <si>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</si>
  <si>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</si>
  <si>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</si>
  <si>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</si>
  <si>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</si>
  <si>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</si>
  <si>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</si>
  <si>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</si>
  <si>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</si>
  <si>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</si>
  <si>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</si>
  <si>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</si>
  <si>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</si>
  <si>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</si>
  <si>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</si>
  <si>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</si>
  <si>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</si>
  <si>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</si>
  <si>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</si>
  <si>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</si>
  <si>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</si>
  <si>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</si>
  <si>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</si>
  <si>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</si>
  <si>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</si>
  <si>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</si>
  <si>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</si>
  <si>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</si>
  <si>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</si>
  <si>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交付対象月</t>
    <rPh sb="0" eb="2">
      <t>こうふ</t>
    </rPh>
    <rPh sb="2" eb="4">
      <t>たいしょう</t>
    </rPh>
    <rPh sb="4" eb="5">
      <t>つき</t>
    </rPh>
    <phoneticPr fontId="2" type="Hiragana"/>
  </si>
  <si>
    <t>コード</t>
    <phoneticPr fontId="31"/>
  </si>
  <si>
    <t>事業所数</t>
    <rPh sb="0" eb="3">
      <t>ジギョウショ</t>
    </rPh>
    <rPh sb="3" eb="4">
      <t>スウ</t>
    </rPh>
    <phoneticPr fontId="31"/>
  </si>
  <si>
    <t>交付申請書の提出日</t>
    <rPh sb="0" eb="2">
      <t>コウフ</t>
    </rPh>
    <rPh sb="2" eb="5">
      <t>シンセイショ</t>
    </rPh>
    <rPh sb="6" eb="8">
      <t>テイシュツ</t>
    </rPh>
    <rPh sb="8" eb="9">
      <t>ビ</t>
    </rPh>
    <phoneticPr fontId="2"/>
  </si>
  <si>
    <t>県外の場合は県名から記載してください。
県内の場合は市町村名から記載してください。</t>
    <rPh sb="0" eb="2">
      <t>ケンガイ</t>
    </rPh>
    <rPh sb="3" eb="5">
      <t>バアイ</t>
    </rPh>
    <rPh sb="6" eb="7">
      <t>ケン</t>
    </rPh>
    <rPh sb="7" eb="8">
      <t>メイ</t>
    </rPh>
    <rPh sb="10" eb="12">
      <t>キサイ</t>
    </rPh>
    <rPh sb="20" eb="22">
      <t>ケンナイ</t>
    </rPh>
    <rPh sb="23" eb="25">
      <t>バアイ</t>
    </rPh>
    <rPh sb="26" eb="27">
      <t>シ</t>
    </rPh>
    <rPh sb="27" eb="29">
      <t>チョウソン</t>
    </rPh>
    <rPh sb="29" eb="30">
      <t>メイ</t>
    </rPh>
    <rPh sb="32" eb="34">
      <t>キサイ</t>
    </rPh>
    <phoneticPr fontId="2"/>
  </si>
  <si>
    <t>交付決定等に関する情報をメールでこのメールアドレス充てにお知らせしますので、必ず記載してください。</t>
    <rPh sb="0" eb="2">
      <t>コウフ</t>
    </rPh>
    <rPh sb="2" eb="4">
      <t>ケッテイ</t>
    </rPh>
    <rPh sb="4" eb="5">
      <t>トウ</t>
    </rPh>
    <rPh sb="6" eb="7">
      <t>カン</t>
    </rPh>
    <rPh sb="9" eb="11">
      <t>ジョウホウ</t>
    </rPh>
    <rPh sb="25" eb="26">
      <t>ア</t>
    </rPh>
    <rPh sb="29" eb="30">
      <t>シ</t>
    </rPh>
    <rPh sb="38" eb="39">
      <t>カナラ</t>
    </rPh>
    <rPh sb="40" eb="42">
      <t>キサイ</t>
    </rPh>
    <phoneticPr fontId="2"/>
  </si>
  <si>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2"/>
  </si>
  <si>
    <t>※「入力欄」に必要事項を入力してください。 （このシートは印刷不要です。）</t>
    <phoneticPr fontId="2"/>
  </si>
  <si>
    <t>計</t>
    <rPh sb="0" eb="1">
      <t>ケイ</t>
    </rPh>
    <phoneticPr fontId="31"/>
  </si>
  <si>
    <t>※秋田県内に所在する事業所のみ記載してください。（介護予防、短期利用型等についても忘れずに入力してください。）</t>
    <rPh sb="1" eb="4">
      <t>あきたけん</t>
    </rPh>
    <rPh sb="4" eb="5">
      <t>ない</t>
    </rPh>
    <rPh sb="6" eb="8">
      <t>しょざい</t>
    </rPh>
    <rPh sb="10" eb="13">
      <t>じぎょうしょ</t>
    </rPh>
    <rPh sb="15" eb="17">
      <t>きさい</t>
    </rPh>
    <rPh sb="25" eb="27">
      <t>かいご</t>
    </rPh>
    <rPh sb="27" eb="29">
      <t>よぼう</t>
    </rPh>
    <rPh sb="30" eb="32">
      <t>たんき</t>
    </rPh>
    <rPh sb="32" eb="34">
      <t>りよう</t>
    </rPh>
    <rPh sb="34" eb="35">
      <t>がた</t>
    </rPh>
    <rPh sb="35" eb="36">
      <t>とう</t>
    </rPh>
    <rPh sb="41" eb="42">
      <t>わす</t>
    </rPh>
    <rPh sb="45" eb="47">
      <t>にゅうりょく</t>
    </rPh>
    <phoneticPr fontId="2" type="Hiragana"/>
  </si>
  <si>
    <t>介護保険事業所番号
（半角数字 10桁）</t>
    <rPh sb="11" eb="13">
      <t>はんかく</t>
    </rPh>
    <rPh sb="13" eb="15">
      <t>すうじ</t>
    </rPh>
    <rPh sb="18" eb="19">
      <t>けた</t>
    </rPh>
    <phoneticPr fontId="2" type="Hiragana"/>
  </si>
  <si>
    <t>サービス名</t>
    <rPh sb="4" eb="5">
      <t>めい</t>
    </rPh>
    <phoneticPr fontId="2" type="Hiragana"/>
  </si>
  <si>
    <t>サービス
コード</t>
    <phoneticPr fontId="2" type="Hiragana"/>
  </si>
  <si>
    <t>※ 口座名義欄の濁点・半濁点・長音は一文字としてご記入ください。</t>
  </si>
  <si>
    <t>介護分野の職員の賃上げ・職場環境改善支援補助金</t>
    <rPh sb="0" eb="2">
      <t>カイゴ</t>
    </rPh>
    <rPh sb="2" eb="4">
      <t>ブンヤ</t>
    </rPh>
    <rPh sb="5" eb="7">
      <t>ショクイン</t>
    </rPh>
    <rPh sb="8" eb="10">
      <t>チンア</t>
    </rPh>
    <rPh sb="12" eb="14">
      <t>ショクバ</t>
    </rPh>
    <rPh sb="14" eb="16">
      <t>カンキョウ</t>
    </rPh>
    <rPh sb="16" eb="18">
      <t>カイゼン</t>
    </rPh>
    <rPh sb="18" eb="20">
      <t>シエン</t>
    </rPh>
    <rPh sb="20" eb="23">
      <t>ホジョキン</t>
    </rPh>
    <phoneticPr fontId="2"/>
  </si>
  <si>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2"/>
  </si>
  <si>
    <t>秋田県財務規則第２４７条の規定に基づき、次のとおり申請します。</t>
    <phoneticPr fontId="2"/>
  </si>
  <si>
    <t>(2)県実施要綱別紙様式２　介護分野の職員の賃上げ・職場環境改善支援事業計画書</t>
    <phoneticPr fontId="2"/>
  </si>
  <si>
    <t>正式名称を記載してください。（×（株）　→　○株式会社）</t>
    <rPh sb="0" eb="2">
      <t>セイシキ</t>
    </rPh>
    <rPh sb="2" eb="4">
      <t>メイショウ</t>
    </rPh>
    <rPh sb="5" eb="7">
      <t>キサイ</t>
    </rPh>
    <phoneticPr fontId="2"/>
  </si>
  <si>
    <t>法人代表者（職名　氏名）</t>
    <rPh sb="0" eb="2">
      <t>ホウジン</t>
    </rPh>
    <rPh sb="2" eb="5">
      <t>ダイヒョウシャ</t>
    </rPh>
    <rPh sb="6" eb="8">
      <t>ショクメイ</t>
    </rPh>
    <rPh sb="9" eb="10">
      <t>シ</t>
    </rPh>
    <rPh sb="10" eb="11">
      <t>メイ</t>
    </rPh>
    <phoneticPr fontId="2"/>
  </si>
  <si>
    <t>職名（理事長、代表取締役など）も忘れずに記載してください。
職名と氏名の間に「・」等は入力せず、全角スペースとしてください。</t>
    <rPh sb="0" eb="2">
      <t>ショクメイ</t>
    </rPh>
    <rPh sb="3" eb="6">
      <t>リジチョウ</t>
    </rPh>
    <rPh sb="7" eb="9">
      <t>ダイヒョウ</t>
    </rPh>
    <rPh sb="9" eb="12">
      <t>トリシマリヤク</t>
    </rPh>
    <rPh sb="16" eb="17">
      <t>ワス</t>
    </rPh>
    <rPh sb="20" eb="22">
      <t>キサイ</t>
    </rPh>
    <rPh sb="30" eb="32">
      <t>ショクメイ</t>
    </rPh>
    <rPh sb="33" eb="35">
      <t>シメイ</t>
    </rPh>
    <rPh sb="36" eb="37">
      <t>アイダ</t>
    </rPh>
    <rPh sb="41" eb="42">
      <t>トウ</t>
    </rPh>
    <rPh sb="43" eb="45">
      <t>ニュウリョク</t>
    </rPh>
    <rPh sb="48" eb="50">
      <t>ゼンカク</t>
    </rPh>
    <phoneticPr fontId="2"/>
  </si>
  <si>
    <t>交付申請書を県に提出する日を入力してください。</t>
    <rPh sb="0" eb="2">
      <t>コウフ</t>
    </rPh>
    <rPh sb="2" eb="5">
      <t>シンセイショ</t>
    </rPh>
    <rPh sb="6" eb="7">
      <t>ケン</t>
    </rPh>
    <rPh sb="8" eb="10">
      <t>テイシュツ</t>
    </rPh>
    <rPh sb="12" eb="13">
      <t>ヒ</t>
    </rPh>
    <rPh sb="14" eb="16">
      <t>ニュウリョク</t>
    </rPh>
    <phoneticPr fontId="2"/>
  </si>
  <si>
    <t>補助事業等の実施期間</t>
    <phoneticPr fontId="2"/>
  </si>
  <si>
    <t>※「介護分野の職員の賃上げ・職場環境改善支援事業計画書」の基本情報入力シートの「４ 補助金の対象事業所に関する情報」と整合をとって入力してください。</t>
    <rPh sb="2" eb="4">
      <t>かいご</t>
    </rPh>
    <rPh sb="4" eb="6">
      <t>ぶんや</t>
    </rPh>
    <rPh sb="7" eb="9">
      <t>しょくいん</t>
    </rPh>
    <rPh sb="10" eb="12">
      <t>ちんあ</t>
    </rPh>
    <rPh sb="14" eb="16">
      <t>しょくば</t>
    </rPh>
    <rPh sb="16" eb="18">
      <t>かんきょう</t>
    </rPh>
    <rPh sb="18" eb="20">
      <t>かいぜん</t>
    </rPh>
    <rPh sb="20" eb="22">
      <t>しえん</t>
    </rPh>
    <rPh sb="22" eb="24">
      <t>じぎょう</t>
    </rPh>
    <rPh sb="24" eb="27">
      <t>けいかくしょ</t>
    </rPh>
    <rPh sb="65" eb="67">
      <t>にゅうりょく</t>
    </rPh>
    <phoneticPr fontId="2" type="Hiragana"/>
  </si>
  <si>
    <t>令和　8 年　　月　　日</t>
    <rPh sb="0" eb="2">
      <t>レイワ</t>
    </rPh>
    <rPh sb="5" eb="6">
      <t>ネン</t>
    </rPh>
    <rPh sb="8" eb="9">
      <t>ガツ</t>
    </rPh>
    <rPh sb="11" eb="12">
      <t>ニチ</t>
    </rPh>
    <phoneticPr fontId="9"/>
  </si>
  <si>
    <t>担当者名</t>
    <rPh sb="0" eb="3">
      <t>タントウシャ</t>
    </rPh>
    <rPh sb="3" eb="4">
      <t>メイ</t>
    </rPh>
    <phoneticPr fontId="2"/>
  </si>
  <si>
    <t>担当者連絡先（電話番号）</t>
    <rPh sb="0" eb="2">
      <t>タントウ</t>
    </rPh>
    <rPh sb="2" eb="3">
      <t>シャ</t>
    </rPh>
    <rPh sb="3" eb="5">
      <t>レンラク</t>
    </rPh>
    <rPh sb="5" eb="6">
      <t>サキ</t>
    </rPh>
    <rPh sb="7" eb="9">
      <t>デンワ</t>
    </rPh>
    <rPh sb="9" eb="11">
      <t>バンゴウ</t>
    </rPh>
    <phoneticPr fontId="2"/>
  </si>
  <si>
    <t>担当者連絡先（メールアドレス）</t>
    <rPh sb="0" eb="2">
      <t>タントウ</t>
    </rPh>
    <rPh sb="2" eb="3">
      <t>シャ</t>
    </rPh>
    <rPh sb="3" eb="5">
      <t>レンラク</t>
    </rPh>
    <rPh sb="5" eb="6">
      <t>サキ</t>
    </rPh>
    <phoneticPr fontId="2"/>
  </si>
  <si>
    <t>　介護分野の職員の賃上げ・職場環境改善支援補助金の交付について、</t>
    <rPh sb="21" eb="24">
      <t>ホジョキン</t>
    </rPh>
    <phoneticPr fontId="2"/>
  </si>
  <si>
    <t>実施スケジュール（県HP参照）に応じて、ドロップダウンリストから選択してください。
開始時期は、新規開設事業所以外は令和７年１２月を選択してください。
終了時期は、令和７年度内スケジュールを選択した場合のみ、令和８年３月を選択してください。</t>
    <rPh sb="0" eb="2">
      <t>ジッシ</t>
    </rPh>
    <rPh sb="9" eb="10">
      <t>ケン</t>
    </rPh>
    <rPh sb="12" eb="14">
      <t>サンショウ</t>
    </rPh>
    <rPh sb="16" eb="17">
      <t>オウ</t>
    </rPh>
    <rPh sb="32" eb="34">
      <t>センタク</t>
    </rPh>
    <rPh sb="42" eb="44">
      <t>カイシ</t>
    </rPh>
    <rPh sb="44" eb="46">
      <t>ジキ</t>
    </rPh>
    <rPh sb="48" eb="50">
      <t>シンキ</t>
    </rPh>
    <rPh sb="50" eb="52">
      <t>カイセツ</t>
    </rPh>
    <rPh sb="52" eb="55">
      <t>ジギョウショ</t>
    </rPh>
    <rPh sb="55" eb="57">
      <t>イガイ</t>
    </rPh>
    <rPh sb="58" eb="60">
      <t>レイワ</t>
    </rPh>
    <rPh sb="61" eb="62">
      <t>ネン</t>
    </rPh>
    <rPh sb="64" eb="65">
      <t>ガツ</t>
    </rPh>
    <rPh sb="66" eb="68">
      <t>センタク</t>
    </rPh>
    <rPh sb="76" eb="78">
      <t>シュウリョウ</t>
    </rPh>
    <rPh sb="78" eb="80">
      <t>ジキ</t>
    </rPh>
    <rPh sb="82" eb="84">
      <t>レイワ</t>
    </rPh>
    <rPh sb="85" eb="88">
      <t>ネンドナイ</t>
    </rPh>
    <rPh sb="95" eb="97">
      <t>センタク</t>
    </rPh>
    <rPh sb="99" eb="101">
      <t>バアイ</t>
    </rPh>
    <rPh sb="104" eb="106">
      <t>レイワ</t>
    </rPh>
    <rPh sb="107" eb="108">
      <t>ネン</t>
    </rPh>
    <rPh sb="109" eb="110">
      <t>ガツ</t>
    </rPh>
    <rPh sb="111" eb="113">
      <t>センタク</t>
    </rPh>
    <phoneticPr fontId="2"/>
  </si>
  <si>
    <t>介護予防ケアマネジメント</t>
  </si>
  <si>
    <t>訪問看護</t>
  </si>
  <si>
    <t>介護予防訪問看護</t>
  </si>
  <si>
    <t>訪問リハビリテーション</t>
  </si>
  <si>
    <t>介護予防訪問リハビリテーション</t>
  </si>
  <si>
    <t>居宅介護支援</t>
  </si>
  <si>
    <t>介護予防支援</t>
    <rPh sb="0" eb="2">
      <t>カイゴ</t>
    </rPh>
    <rPh sb="2" eb="4">
      <t>ヨボウ</t>
    </rPh>
    <rPh sb="4" eb="6">
      <t>シエン</t>
    </rPh>
    <phoneticPr fontId="31"/>
  </si>
  <si>
    <t>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</si>
</sst>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円&quot;;[Red]\-#,##0"/>
    <numFmt numFmtId="178" formatCode="#,##0&quot;円&quot;_ "/>
    <numFmt numFmtId="179" formatCode="General&quot;千&quot;&quot;円&quot;"/>
  </numFmts>
  <fonts count="36" x14ac:knownFonts="1">
    <font>
      <sz val="11"/>
      <color theme="1"/>
      <name val="游ゴシック"/>
      <family val="3"/>
      <scheme val="minor"/>
    </font>
    <font>
      <sz val="11"/>
      <color theme="1"/>
      <name val="ＭＳ Ｐゴシック"/>
      <family val="3"/>
    </font>
    <font>
      <sz val="6"/>
      <name val="游ゴシック"/>
      <family val="3"/>
    </font>
    <font>
      <sz val="12"/>
      <color theme="1"/>
      <name val="ＭＳ 明朝"/>
      <family val="1"/>
    </font>
    <font>
      <sz val="28"/>
      <color rgb="FFFF0000"/>
      <name val="ＭＳ 明朝"/>
      <family val="1"/>
    </font>
    <font>
      <sz val="11"/>
      <color theme="1"/>
      <name val="游ゴシック"/>
      <family val="3"/>
      <scheme val="minor"/>
    </font>
    <font>
      <sz val="18"/>
      <color theme="1"/>
      <name val="ＭＳ 明朝"/>
      <family val="1"/>
    </font>
    <font>
      <sz val="18"/>
      <color theme="1"/>
      <name val="游ゴシック"/>
      <family val="3"/>
      <scheme val="minor"/>
    </font>
    <font>
      <sz val="14"/>
      <color theme="1"/>
      <name val="游ゴシック"/>
      <family val="3"/>
      <scheme val="minor"/>
    </font>
    <font>
      <sz val="6"/>
      <name val="ＭＳ Ｐゴシック"/>
      <family val="3"/>
    </font>
    <font>
      <sz val="12"/>
      <color theme="1"/>
      <name val="ＭＳ Ｐゴシック"/>
      <family val="3"/>
    </font>
    <font>
      <sz val="20"/>
      <color theme="1"/>
      <name val="ＭＳ ゴシック"/>
      <family val="3"/>
    </font>
    <font>
      <sz val="11"/>
      <color indexed="8"/>
      <name val="ＭＳ Ｐゴシック"/>
      <family val="3"/>
    </font>
    <font>
      <sz val="6"/>
      <color theme="1"/>
      <name val="ＭＳ Ｐゴシック"/>
      <family val="3"/>
    </font>
    <font>
      <sz val="10"/>
      <color theme="1"/>
      <name val="ＭＳ Ｐゴシック"/>
      <family val="3"/>
    </font>
    <font>
      <sz val="11"/>
      <color theme="1"/>
      <name val="ＭＳ ゴシック"/>
      <family val="3"/>
    </font>
    <font>
      <sz val="14"/>
      <color theme="1"/>
      <name val="MS UI Gothic"/>
      <family val="3"/>
    </font>
    <font>
      <sz val="11"/>
      <color theme="1"/>
      <name val="ＭＳ Ｐ明朝"/>
      <family val="1"/>
    </font>
    <font>
      <sz val="6"/>
      <color theme="1"/>
      <name val="ＭＳ Ｐ明朝"/>
      <family val="1"/>
    </font>
    <font>
      <sz val="12"/>
      <color theme="1"/>
      <name val="MS UI Gothic"/>
      <family val="3"/>
    </font>
    <font>
      <sz val="16"/>
      <color theme="1"/>
      <name val="MS UI Gothic"/>
      <family val="3"/>
    </font>
    <font>
      <sz val="18"/>
      <color theme="1"/>
      <name val="MS UI Gothic"/>
      <family val="3"/>
    </font>
    <font>
      <sz val="24"/>
      <color theme="1"/>
      <name val="ＭＳ Ｐ明朝"/>
      <family val="1"/>
    </font>
    <font>
      <sz val="12"/>
      <color theme="1"/>
      <name val="Meiryo UI"/>
      <family val="3"/>
    </font>
    <font>
      <sz val="8"/>
      <color theme="1"/>
      <name val="ＭＳ Ｐゴシック"/>
      <family val="3"/>
    </font>
    <font>
      <sz val="12"/>
      <color theme="1"/>
      <name val="ＭＳ Ｐ明朝"/>
      <family val="1"/>
    </font>
    <font>
      <sz val="8"/>
      <color theme="1"/>
      <name val="游ゴシック"/>
      <family val="3"/>
      <scheme val="minor"/>
    </font>
    <font>
      <sz val="11"/>
      <color theme="1"/>
      <name val="ＭＳ Ｐゴシック"/>
      <family val="3"/>
      <charset val="128"/>
    </font>
    <font>
      <b/>
      <sz val="9"/>
      <color indexed="8"/>
      <name val="ＭＳ Ｐゴシック"/>
      <family val="3"/>
      <charset val="128"/>
    </font>
    <font>
      <b/>
      <sz val="18"/>
      <color theme="0"/>
      <name val="游ゴシック"/>
      <family val="3"/>
      <charset val="128"/>
    </font>
    <font>
      <b/>
      <sz val="16"/>
      <color theme="0"/>
      <name val="游ゴシック"/>
      <family val="3"/>
      <charset val="128"/>
    </font>
    <font>
      <sz val="6"/>
      <name val="游ゴシック"/>
      <family val="3"/>
      <charset val="128"/>
      <scheme val="minor"/>
    </font>
    <font>
      <b/>
      <sz val="11"/>
      <color indexed="10"/>
      <name val="游ゴシック"/>
      <family val="3"/>
      <charset val="128"/>
      <scheme val="minor"/>
    </font>
    <font>
      <b/>
      <sz val="11"/>
      <color indexed="10"/>
      <name val="游ゴシック"/>
      <family val="3"/>
      <charset val="128"/>
    </font>
    <font>
      <sz val="12"/>
      <name val="ＭＳ 明朝"/>
      <family val="1"/>
    </font>
    <font>
      <sz val="12"/>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0.13998840296639911"/>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theme="2"/>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3">
    <xf numFmtId="0" fontId="0" fillId="0" borderId="0">
      <alignment vertical="center"/>
    </xf>
    <xf numFmtId="0" fontId="1" fillId="0" borderId="0">
      <alignment vertical="center"/>
    </xf>
    <xf numFmtId="38" fontId="5" fillId="0" borderId="0" applyFont="0" applyFill="0" applyBorder="0" applyAlignment="0" applyProtection="0">
      <alignment vertical="center"/>
    </xf>
  </cellStyleXfs>
  <cellXfs count="20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49" fontId="3" fillId="2" borderId="0" xfId="0" applyNumberFormat="1" applyFont="1" applyFill="1" applyAlignment="1">
      <alignment horizontal="right" vertical="center"/>
    </xf>
    <xf numFmtId="49" fontId="3" fillId="2" borderId="0" xfId="0" applyNumberFormat="1" applyFont="1" applyFill="1">
      <alignment vertical="center"/>
    </xf>
    <xf numFmtId="49" fontId="3" fillId="0" borderId="0" xfId="0" applyNumberFormat="1" applyFont="1">
      <alignment vertical="center"/>
    </xf>
    <xf numFmtId="0" fontId="3" fillId="2" borderId="0" xfId="0" quotePrefix="1" applyFont="1" applyFill="1" applyAlignment="1">
      <alignment horizontal="left" vertical="center"/>
    </xf>
    <xf numFmtId="0" fontId="3" fillId="2" borderId="0" xfId="0" applyFont="1" applyFill="1" applyAlignment="1">
      <alignment horizontal="distributed" vertical="center"/>
    </xf>
    <xf numFmtId="0" fontId="3" fillId="2" borderId="1" xfId="0" applyFont="1" applyFill="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applyFont="1">
      <alignment vertical="center"/>
    </xf>
    <xf numFmtId="38" fontId="3" fillId="0" borderId="0" xfId="2" applyFont="1" applyFill="1">
      <alignment vertical="center"/>
    </xf>
    <xf numFmtId="0" fontId="0" fillId="3" borderId="2" xfId="0" applyFill="1" applyBorder="1" applyAlignment="1">
      <alignment horizontal="center" vertical="center"/>
    </xf>
    <xf numFmtId="0" fontId="0" fillId="3" borderId="2" xfId="0" applyFont="1" applyFill="1" applyBorder="1" applyAlignment="1">
      <alignment horizontal="left" vertical="center"/>
    </xf>
    <xf numFmtId="0" fontId="0" fillId="3" borderId="2" xfId="0" applyFill="1" applyBorder="1">
      <alignment vertical="center"/>
    </xf>
    <xf numFmtId="0" fontId="0" fillId="4" borderId="2" xfId="0" applyFill="1" applyBorder="1">
      <alignment vertical="center"/>
    </xf>
    <xf numFmtId="0" fontId="0" fillId="0" borderId="2" xfId="0" applyBorder="1">
      <alignment vertical="center"/>
    </xf>
    <xf numFmtId="0" fontId="0" fillId="4" borderId="2" xfId="0" applyFill="1" applyBorder="1" applyAlignment="1">
      <alignment vertical="center" wrapText="1"/>
    </xf>
    <xf numFmtId="0" fontId="0" fillId="2" borderId="0" xfId="0" applyFill="1">
      <alignment vertical="center"/>
    </xf>
    <xf numFmtId="0" fontId="6" fillId="2" borderId="0" xfId="0" applyFont="1" applyFill="1">
      <alignment vertical="center"/>
    </xf>
    <xf numFmtId="0" fontId="0" fillId="2" borderId="0" xfId="0" applyFont="1" applyFill="1" applyAlignment="1"/>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8" fillId="2" borderId="0" xfId="0" applyFont="1" applyFill="1">
      <alignment vertical="center"/>
    </xf>
    <xf numFmtId="179" fontId="0" fillId="2" borderId="0" xfId="0" applyNumberFormat="1" applyFill="1">
      <alignment vertical="center"/>
    </xf>
    <xf numFmtId="179" fontId="0" fillId="0" borderId="0" xfId="0" applyNumberFormat="1">
      <alignment vertical="center"/>
    </xf>
    <xf numFmtId="0" fontId="0" fillId="0" borderId="2" xfId="0" applyBorder="1" applyAlignment="1">
      <alignment horizontal="center" vertical="center"/>
    </xf>
    <xf numFmtId="38" fontId="0" fillId="0" borderId="2" xfId="2" applyFont="1" applyBorder="1">
      <alignment vertical="center"/>
    </xf>
    <xf numFmtId="0" fontId="0" fillId="0" borderId="0" xfId="0" applyAlignment="1">
      <alignment horizontal="center" vertical="center"/>
    </xf>
    <xf numFmtId="0" fontId="0" fillId="0" borderId="2" xfId="0" applyBorder="1" applyAlignment="1">
      <alignment horizontal="left" vertical="center"/>
    </xf>
    <xf numFmtId="0" fontId="1" fillId="0" borderId="2" xfId="1" applyBorder="1" applyAlignment="1">
      <alignment horizontal="center" vertical="center"/>
    </xf>
    <xf numFmtId="0" fontId="1" fillId="0" borderId="2" xfId="1" applyBorder="1" applyAlignment="1">
      <alignment horizontal="center" vertical="center" wrapText="1"/>
    </xf>
    <xf numFmtId="176" fontId="0" fillId="0" borderId="2" xfId="0" applyNumberFormat="1" applyBorder="1">
      <alignment vertical="center"/>
    </xf>
    <xf numFmtId="0" fontId="0" fillId="0" borderId="5" xfId="0" applyBorder="1">
      <alignment vertical="center"/>
    </xf>
    <xf numFmtId="38" fontId="0" fillId="0" borderId="2" xfId="2" applyFont="1" applyBorder="1" applyAlignment="1">
      <alignment horizontal="right" vertical="center"/>
    </xf>
    <xf numFmtId="0" fontId="26" fillId="0" borderId="0" xfId="0" applyFont="1" applyAlignment="1">
      <alignment vertical="top"/>
    </xf>
    <xf numFmtId="38" fontId="0" fillId="0" borderId="6" xfId="0" applyNumberFormat="1" applyBorder="1">
      <alignment vertical="center"/>
    </xf>
    <xf numFmtId="0" fontId="0" fillId="0" borderId="6" xfId="0" applyBorder="1">
      <alignment vertical="center"/>
    </xf>
    <xf numFmtId="38" fontId="0" fillId="0" borderId="21" xfId="0" applyNumberFormat="1" applyBorder="1">
      <alignment vertical="center"/>
    </xf>
    <xf numFmtId="0" fontId="0" fillId="0" borderId="2" xfId="0" applyBorder="1" applyAlignment="1">
      <alignment horizontal="left" vertical="center" shrinkToFit="1"/>
    </xf>
    <xf numFmtId="49" fontId="0" fillId="0" borderId="0" xfId="0" applyNumberFormat="1">
      <alignment vertical="center"/>
    </xf>
    <xf numFmtId="0" fontId="0" fillId="6" borderId="2" xfId="0" applyFill="1" applyBorder="1">
      <alignment vertical="center"/>
    </xf>
    <xf numFmtId="49" fontId="0" fillId="6" borderId="2" xfId="0" applyNumberFormat="1" applyFill="1" applyBorder="1">
      <alignment vertical="center"/>
    </xf>
    <xf numFmtId="0" fontId="0" fillId="6" borderId="2" xfId="0" applyFill="1" applyBorder="1" applyAlignment="1">
      <alignment vertical="center" shrinkToFit="1"/>
    </xf>
    <xf numFmtId="0" fontId="0" fillId="6" borderId="2" xfId="0" applyFont="1" applyFill="1" applyBorder="1" applyAlignment="1">
      <alignment vertical="center" wrapText="1"/>
    </xf>
    <xf numFmtId="176" fontId="0" fillId="6" borderId="2" xfId="0" applyNumberFormat="1" applyFont="1" applyFill="1" applyBorder="1" applyAlignment="1">
      <alignment horizontal="left" vertical="center"/>
    </xf>
    <xf numFmtId="0" fontId="0" fillId="2" borderId="0" xfId="0" applyFill="1" applyAlignment="1">
      <alignment vertical="top"/>
    </xf>
    <xf numFmtId="178" fontId="0" fillId="6" borderId="2" xfId="0" applyNumberFormat="1" applyFont="1" applyFill="1" applyBorder="1" applyAlignment="1">
      <alignment horizontal="center" vertical="center"/>
    </xf>
    <xf numFmtId="0" fontId="0" fillId="5" borderId="2" xfId="0" applyFill="1" applyBorder="1">
      <alignment vertical="center"/>
    </xf>
    <xf numFmtId="0" fontId="0" fillId="0" borderId="3" xfId="0" applyFill="1" applyBorder="1">
      <alignment vertical="center"/>
    </xf>
    <xf numFmtId="0" fontId="0" fillId="6" borderId="2" xfId="0" applyFill="1" applyBorder="1" applyAlignment="1">
      <alignment vertical="center" wrapText="1"/>
    </xf>
    <xf numFmtId="0" fontId="0" fillId="2" borderId="0" xfId="0" applyFill="1" applyAlignment="1">
      <alignment horizontal="center" vertical="center"/>
    </xf>
    <xf numFmtId="49" fontId="0" fillId="6" borderId="2" xfId="0" applyNumberFormat="1" applyFill="1" applyBorder="1" applyAlignment="1">
      <alignment horizontal="center" vertical="center"/>
    </xf>
    <xf numFmtId="0" fontId="15" fillId="7" borderId="0" xfId="1" applyFont="1" applyFill="1" applyProtection="1">
      <alignment vertical="center"/>
    </xf>
    <xf numFmtId="0" fontId="1" fillId="7" borderId="0" xfId="1" applyFill="1" applyProtection="1">
      <alignment vertical="center"/>
    </xf>
    <xf numFmtId="0" fontId="10" fillId="0" borderId="0" xfId="1" applyFont="1" applyFill="1" applyAlignment="1" applyProtection="1">
      <alignment horizontal="center" vertical="center"/>
    </xf>
    <xf numFmtId="0" fontId="10" fillId="0" borderId="0" xfId="1" applyFont="1" applyFill="1" applyProtection="1">
      <alignment vertical="center"/>
    </xf>
    <xf numFmtId="0" fontId="10" fillId="7" borderId="0" xfId="1" applyFont="1" applyFill="1" applyProtection="1">
      <alignment vertical="center"/>
    </xf>
    <xf numFmtId="0" fontId="10" fillId="0" borderId="0" xfId="1" applyFont="1" applyFill="1" applyAlignment="1" applyProtection="1">
      <alignment horizontal="right" vertical="center"/>
    </xf>
    <xf numFmtId="0" fontId="25" fillId="0" borderId="0" xfId="1" applyFont="1" applyFill="1" applyProtection="1">
      <alignment vertical="center"/>
    </xf>
    <xf numFmtId="0" fontId="25" fillId="0" borderId="0" xfId="1" applyFont="1" applyFill="1" applyAlignment="1" applyProtection="1">
      <alignment horizontal="right" vertical="center"/>
    </xf>
    <xf numFmtId="0" fontId="10" fillId="0" borderId="0" xfId="1" applyFont="1" applyFill="1" applyAlignment="1" applyProtection="1">
      <alignment vertical="top"/>
    </xf>
    <xf numFmtId="0" fontId="1" fillId="0" borderId="0" xfId="1" applyFill="1" applyProtection="1">
      <alignment vertical="center"/>
    </xf>
    <xf numFmtId="0" fontId="14" fillId="0" borderId="0" xfId="1" applyFont="1" applyFill="1" applyProtection="1">
      <alignment vertical="center"/>
    </xf>
    <xf numFmtId="0" fontId="24" fillId="0" borderId="0" xfId="1" applyFont="1" applyFill="1" applyAlignment="1" applyProtection="1">
      <alignment vertical="top"/>
    </xf>
    <xf numFmtId="49" fontId="17" fillId="0" borderId="12" xfId="1" applyNumberFormat="1" applyFont="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0" fontId="1" fillId="0" borderId="6" xfId="1" applyFill="1" applyBorder="1" applyAlignment="1" applyProtection="1">
      <alignment horizontal="center" vertical="center"/>
    </xf>
    <xf numFmtId="0" fontId="1" fillId="0" borderId="0" xfId="1" applyFill="1" applyAlignment="1" applyProtection="1">
      <alignment horizontal="center" vertical="center"/>
    </xf>
    <xf numFmtId="0" fontId="1" fillId="0" borderId="6" xfId="1" applyFill="1" applyBorder="1" applyProtection="1">
      <alignment vertical="center"/>
    </xf>
    <xf numFmtId="0" fontId="1" fillId="0" borderId="0" xfId="1" quotePrefix="1" applyFill="1" applyProtection="1">
      <alignment vertical="center"/>
    </xf>
    <xf numFmtId="0" fontId="1" fillId="0" borderId="21" xfId="1" applyFill="1" applyBorder="1" applyProtection="1">
      <alignment vertical="center"/>
    </xf>
    <xf numFmtId="0" fontId="1" fillId="0" borderId="7" xfId="1" applyFill="1" applyBorder="1" applyProtection="1">
      <alignment vertical="center"/>
    </xf>
    <xf numFmtId="0" fontId="1" fillId="0" borderId="1" xfId="1" quotePrefix="1" applyFill="1" applyBorder="1" applyProtection="1">
      <alignment vertical="center"/>
    </xf>
    <xf numFmtId="0" fontId="1" fillId="0" borderId="1" xfId="1" applyFill="1" applyBorder="1" applyProtection="1">
      <alignment vertical="center"/>
    </xf>
    <xf numFmtId="0" fontId="1" fillId="0" borderId="22" xfId="1" applyFill="1" applyBorder="1" applyProtection="1">
      <alignment vertical="center"/>
    </xf>
    <xf numFmtId="0" fontId="13" fillId="0" borderId="13" xfId="1" applyFont="1" applyFill="1" applyBorder="1" applyAlignment="1" applyProtection="1">
      <alignment horizontal="right" vertical="top"/>
    </xf>
    <xf numFmtId="0" fontId="13" fillId="0" borderId="17" xfId="1" applyFont="1" applyFill="1" applyBorder="1" applyAlignment="1" applyProtection="1">
      <alignment horizontal="right" vertical="top"/>
    </xf>
    <xf numFmtId="0" fontId="13" fillId="0" borderId="31" xfId="1" applyFont="1" applyFill="1" applyBorder="1" applyAlignment="1" applyProtection="1">
      <alignment horizontal="right" vertical="top"/>
    </xf>
    <xf numFmtId="0" fontId="23" fillId="0" borderId="14" xfId="1" applyFont="1" applyFill="1" applyBorder="1" applyAlignment="1" applyProtection="1">
      <alignment horizontal="center" vertical="center"/>
    </xf>
    <xf numFmtId="0" fontId="23" fillId="0" borderId="18" xfId="1" applyFont="1" applyFill="1" applyBorder="1" applyAlignment="1" applyProtection="1">
      <alignment horizontal="center" vertical="center"/>
    </xf>
    <xf numFmtId="0" fontId="23" fillId="0" borderId="16" xfId="1" applyFont="1" applyFill="1" applyBorder="1" applyAlignment="1" applyProtection="1">
      <alignment horizontal="center" vertical="center"/>
    </xf>
    <xf numFmtId="0" fontId="23" fillId="0" borderId="30" xfId="1" applyFont="1" applyFill="1" applyBorder="1" applyAlignment="1" applyProtection="1">
      <alignment horizontal="center" vertical="center"/>
    </xf>
    <xf numFmtId="0" fontId="1" fillId="0" borderId="3" xfId="1" applyFill="1" applyBorder="1" applyAlignment="1" applyProtection="1">
      <alignment vertical="center" textRotation="255"/>
    </xf>
    <xf numFmtId="0" fontId="1" fillId="0" borderId="3" xfId="1" applyFill="1" applyBorder="1" applyAlignment="1" applyProtection="1">
      <alignment horizontal="center" vertical="center"/>
    </xf>
    <xf numFmtId="0" fontId="1" fillId="0" borderId="32" xfId="1" applyFill="1" applyBorder="1" applyAlignment="1" applyProtection="1">
      <alignment horizontal="center" vertical="center"/>
    </xf>
    <xf numFmtId="0" fontId="1" fillId="0" borderId="0" xfId="1" applyFill="1" applyAlignment="1" applyProtection="1">
      <alignment vertical="center" textRotation="255"/>
    </xf>
    <xf numFmtId="0" fontId="17" fillId="0" borderId="0" xfId="1" applyFont="1" applyFill="1" applyAlignment="1" applyProtection="1">
      <alignment horizontal="center" vertical="center"/>
    </xf>
    <xf numFmtId="0" fontId="17" fillId="0" borderId="21" xfId="1" applyFont="1" applyFill="1" applyBorder="1" applyAlignment="1" applyProtection="1">
      <alignment horizontal="center" vertical="center"/>
    </xf>
    <xf numFmtId="0" fontId="13" fillId="0" borderId="0" xfId="1" applyFont="1" applyFill="1" applyAlignment="1" applyProtection="1">
      <alignment horizontal="right" vertical="top" textRotation="255"/>
    </xf>
    <xf numFmtId="0" fontId="18" fillId="0" borderId="0" xfId="1" applyFont="1" applyFill="1" applyAlignment="1" applyProtection="1">
      <alignment horizontal="right" vertical="top"/>
    </xf>
    <xf numFmtId="0" fontId="17" fillId="7" borderId="0" xfId="1" applyFont="1" applyFill="1" applyAlignment="1" applyProtection="1">
      <alignment horizontal="center" vertical="center"/>
    </xf>
    <xf numFmtId="0" fontId="14" fillId="0" borderId="0" xfId="1" applyFont="1" applyFill="1" applyAlignment="1" applyProtection="1">
      <alignment horizontal="left" vertical="center"/>
    </xf>
    <xf numFmtId="0" fontId="0" fillId="7" borderId="0" xfId="0" applyFill="1" applyAlignment="1" applyProtection="1">
      <alignment horizontal="center" vertical="center"/>
    </xf>
    <xf numFmtId="0" fontId="0" fillId="7" borderId="2" xfId="0" applyFill="1" applyBorder="1" applyAlignment="1" applyProtection="1">
      <alignment horizontal="center" vertical="center"/>
    </xf>
    <xf numFmtId="0" fontId="1" fillId="7" borderId="2" xfId="1" applyFill="1" applyBorder="1" applyAlignment="1" applyProtection="1">
      <alignment horizontal="center" vertical="center" wrapText="1"/>
    </xf>
    <xf numFmtId="0" fontId="1" fillId="7" borderId="2" xfId="1" applyFill="1" applyBorder="1" applyAlignment="1" applyProtection="1">
      <alignment horizontal="center" vertical="center"/>
    </xf>
    <xf numFmtId="0" fontId="0" fillId="7" borderId="2" xfId="0" applyFill="1" applyBorder="1" applyAlignment="1" applyProtection="1">
      <alignment horizontal="left" vertical="center"/>
    </xf>
    <xf numFmtId="49" fontId="0" fillId="7" borderId="2" xfId="0" applyNumberFormat="1" applyFill="1" applyBorder="1" applyAlignment="1" applyProtection="1">
      <alignment horizontal="left" vertical="center"/>
    </xf>
    <xf numFmtId="38" fontId="0" fillId="7" borderId="2" xfId="2" applyFont="1" applyFill="1" applyBorder="1" applyAlignment="1" applyProtection="1">
      <alignment horizontal="left" vertical="center"/>
    </xf>
    <xf numFmtId="49" fontId="1" fillId="7" borderId="2" xfId="1" applyNumberFormat="1" applyFill="1" applyBorder="1" applyAlignment="1" applyProtection="1">
      <alignment horizontal="left" vertical="center"/>
    </xf>
    <xf numFmtId="0" fontId="0" fillId="4" borderId="2" xfId="0" applyFont="1" applyFill="1" applyBorder="1" applyAlignment="1">
      <alignment vertical="center" wrapText="1" shrinkToFit="1"/>
    </xf>
    <xf numFmtId="0" fontId="0" fillId="4" borderId="2" xfId="0" applyFont="1" applyFill="1" applyBorder="1" applyAlignment="1">
      <alignment vertical="center" wrapText="1"/>
    </xf>
    <xf numFmtId="0" fontId="3" fillId="0" borderId="0" xfId="0" applyFont="1" applyAlignment="1">
      <alignment horizontal="distributed" vertical="center"/>
    </xf>
    <xf numFmtId="0" fontId="3" fillId="2" borderId="0" xfId="0" applyFont="1" applyFill="1" applyAlignment="1">
      <alignment horizontal="left" vertical="center" wrapText="1"/>
    </xf>
    <xf numFmtId="0" fontId="0" fillId="0" borderId="0" xfId="0" applyAlignment="1">
      <alignment vertical="center" wrapText="1"/>
    </xf>
    <xf numFmtId="0" fontId="3" fillId="2" borderId="0" xfId="0" applyFont="1" applyFill="1" applyAlignment="1">
      <alignment horizontal="distributed" vertical="center"/>
    </xf>
    <xf numFmtId="0" fontId="3" fillId="2" borderId="0" xfId="0" quotePrefix="1" applyFont="1" applyFill="1" applyAlignment="1">
      <alignment horizontal="left" vertical="center"/>
    </xf>
    <xf numFmtId="0" fontId="34" fillId="2" borderId="0" xfId="0" applyFont="1" applyFill="1" applyAlignment="1">
      <alignment vertical="center" wrapText="1"/>
    </xf>
    <xf numFmtId="0" fontId="35" fillId="2" borderId="0" xfId="0" applyFont="1" applyFill="1" applyAlignment="1">
      <alignment vertical="center" wrapText="1"/>
    </xf>
    <xf numFmtId="49" fontId="34" fillId="2" borderId="0" xfId="0" applyNumberFormat="1" applyFont="1" applyFill="1" applyAlignment="1">
      <alignment horizontal="left" vertical="center"/>
    </xf>
    <xf numFmtId="0" fontId="35"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38" fontId="3" fillId="2"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left" wrapText="1"/>
    </xf>
    <xf numFmtId="0" fontId="3" fillId="2" borderId="0" xfId="0" applyFont="1" applyFill="1" applyAlignment="1">
      <alignment horizontal="left"/>
    </xf>
    <xf numFmtId="0" fontId="7" fillId="4" borderId="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4" xfId="0" applyFont="1" applyFill="1" applyBorder="1" applyAlignment="1">
      <alignment horizontal="center" vertical="center"/>
    </xf>
    <xf numFmtId="177" fontId="7" fillId="6" borderId="5" xfId="2" applyNumberFormat="1" applyFont="1" applyFill="1" applyBorder="1" applyAlignment="1">
      <alignment horizontal="center" vertical="center"/>
    </xf>
    <xf numFmtId="177" fontId="7" fillId="6" borderId="4" xfId="2" applyNumberFormat="1" applyFont="1" applyFill="1" applyBorder="1" applyAlignment="1">
      <alignment horizontal="center" vertical="center"/>
    </xf>
    <xf numFmtId="0" fontId="0" fillId="7" borderId="2" xfId="0" applyFill="1" applyBorder="1" applyAlignment="1" applyProtection="1">
      <alignment horizontal="center" vertical="center"/>
    </xf>
    <xf numFmtId="0" fontId="0" fillId="7" borderId="2" xfId="0" applyFill="1" applyBorder="1" applyAlignment="1" applyProtection="1">
      <alignment horizontal="center" vertical="center" wrapText="1"/>
    </xf>
    <xf numFmtId="0" fontId="16" fillId="0" borderId="31" xfId="1" applyFont="1" applyFill="1" applyBorder="1" applyAlignment="1" applyProtection="1">
      <alignment horizontal="center" vertical="center"/>
    </xf>
    <xf numFmtId="0" fontId="16" fillId="0" borderId="30" xfId="1" applyFont="1" applyFill="1" applyBorder="1" applyAlignment="1" applyProtection="1">
      <alignment horizontal="center" vertical="center"/>
    </xf>
    <xf numFmtId="0" fontId="16" fillId="0" borderId="17" xfId="1" applyFont="1" applyFill="1" applyBorder="1" applyAlignment="1" applyProtection="1">
      <alignment horizontal="center" vertical="center"/>
    </xf>
    <xf numFmtId="0" fontId="16" fillId="0" borderId="18" xfId="1" applyFont="1" applyFill="1" applyBorder="1" applyAlignment="1" applyProtection="1">
      <alignment horizontal="center" vertical="center"/>
    </xf>
    <xf numFmtId="0" fontId="1" fillId="0" borderId="5" xfId="1" applyFill="1" applyBorder="1" applyAlignment="1" applyProtection="1">
      <alignment horizontal="center" vertical="center"/>
    </xf>
    <xf numFmtId="0" fontId="1" fillId="0" borderId="12" xfId="1" applyFill="1" applyBorder="1" applyAlignment="1" applyProtection="1">
      <alignment horizontal="center" vertical="center"/>
    </xf>
    <xf numFmtId="0" fontId="1" fillId="0" borderId="4" xfId="1" applyFill="1" applyBorder="1" applyAlignment="1" applyProtection="1">
      <alignment horizontal="center" vertical="center"/>
    </xf>
    <xf numFmtId="0" fontId="1" fillId="7" borderId="2" xfId="1" applyFill="1" applyBorder="1" applyAlignment="1" applyProtection="1">
      <alignment horizontal="center" vertical="center"/>
    </xf>
    <xf numFmtId="0" fontId="1" fillId="0" borderId="6" xfId="1" applyFill="1" applyBorder="1" applyAlignment="1" applyProtection="1">
      <alignment horizontal="distributed" vertical="center" indent="1"/>
    </xf>
    <xf numFmtId="0" fontId="1" fillId="0" borderId="0" xfId="1" applyFill="1" applyAlignment="1" applyProtection="1">
      <alignment horizontal="distributed" vertical="center" indent="1"/>
    </xf>
    <xf numFmtId="0" fontId="1" fillId="0" borderId="21" xfId="1" applyFill="1" applyBorder="1" applyAlignment="1" applyProtection="1">
      <alignment horizontal="distributed" vertical="center" indent="1"/>
    </xf>
    <xf numFmtId="0" fontId="1" fillId="0" borderId="7" xfId="1" applyFill="1" applyBorder="1" applyAlignment="1" applyProtection="1">
      <alignment horizontal="distributed" vertical="center" indent="1"/>
    </xf>
    <xf numFmtId="0" fontId="1" fillId="0" borderId="1" xfId="1" applyFill="1" applyBorder="1" applyAlignment="1" applyProtection="1">
      <alignment horizontal="distributed" vertical="center" indent="1"/>
    </xf>
    <xf numFmtId="0" fontId="1" fillId="0" borderId="22" xfId="1" applyFill="1" applyBorder="1" applyAlignment="1" applyProtection="1">
      <alignment horizontal="distributed" vertical="center" indent="1"/>
    </xf>
    <xf numFmtId="0" fontId="12" fillId="0" borderId="8" xfId="1" applyFont="1" applyFill="1" applyBorder="1" applyAlignment="1" applyProtection="1">
      <alignment vertical="center" textRotation="255"/>
    </xf>
    <xf numFmtId="0" fontId="1" fillId="0" borderId="9" xfId="1" applyFill="1" applyBorder="1" applyAlignment="1" applyProtection="1">
      <alignment vertical="center" textRotation="255"/>
    </xf>
    <xf numFmtId="0" fontId="1" fillId="0" borderId="10" xfId="1" applyFill="1" applyBorder="1" applyAlignment="1" applyProtection="1">
      <alignment vertical="center" textRotation="255"/>
    </xf>
    <xf numFmtId="0" fontId="1" fillId="0" borderId="11" xfId="1" applyFill="1" applyBorder="1" applyAlignment="1" applyProtection="1">
      <alignment vertical="center" textRotation="255"/>
    </xf>
    <xf numFmtId="0" fontId="16" fillId="0" borderId="6" xfId="1" applyFont="1" applyFill="1" applyBorder="1" applyAlignment="1" applyProtection="1">
      <alignment horizontal="center" vertical="center"/>
    </xf>
    <xf numFmtId="0" fontId="16" fillId="0" borderId="7" xfId="1" applyFont="1" applyFill="1" applyBorder="1" applyAlignment="1" applyProtection="1">
      <alignment horizontal="center" vertical="center"/>
    </xf>
    <xf numFmtId="0" fontId="16" fillId="0" borderId="15" xfId="1" applyFont="1" applyFill="1" applyBorder="1" applyAlignment="1" applyProtection="1">
      <alignment horizontal="center" vertical="center"/>
    </xf>
    <xf numFmtId="0" fontId="16" fillId="0" borderId="16" xfId="1" applyFont="1" applyFill="1" applyBorder="1" applyAlignment="1" applyProtection="1">
      <alignment horizontal="center" vertical="center"/>
    </xf>
    <xf numFmtId="0" fontId="16" fillId="0" borderId="29" xfId="1" applyFont="1" applyFill="1" applyBorder="1" applyAlignment="1" applyProtection="1">
      <alignment horizontal="center" vertical="center"/>
    </xf>
    <xf numFmtId="0" fontId="20" fillId="0" borderId="33"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20" fillId="0" borderId="32" xfId="1" applyFont="1" applyFill="1" applyBorder="1" applyAlignment="1" applyProtection="1">
      <alignment horizontal="center" vertical="center" shrinkToFit="1"/>
    </xf>
    <xf numFmtId="0" fontId="20" fillId="0" borderId="7" xfId="1" applyFont="1" applyFill="1" applyBorder="1" applyAlignment="1" applyProtection="1">
      <alignment horizontal="center" vertical="center" shrinkToFit="1"/>
    </xf>
    <xf numFmtId="0" fontId="20" fillId="0" borderId="1" xfId="1" applyFont="1" applyFill="1" applyBorder="1" applyAlignment="1" applyProtection="1">
      <alignment horizontal="center" vertical="center" shrinkToFit="1"/>
    </xf>
    <xf numFmtId="0" fontId="20" fillId="0" borderId="22" xfId="1" applyFont="1" applyFill="1" applyBorder="1" applyAlignment="1" applyProtection="1">
      <alignment horizontal="center" vertical="center" shrinkToFit="1"/>
    </xf>
    <xf numFmtId="0" fontId="20" fillId="0" borderId="3" xfId="1" applyFont="1" applyFill="1" applyBorder="1" applyAlignment="1" applyProtection="1">
      <alignment vertical="center" shrinkToFit="1"/>
    </xf>
    <xf numFmtId="0" fontId="20" fillId="0" borderId="32" xfId="1" applyFont="1" applyFill="1" applyBorder="1" applyAlignment="1" applyProtection="1">
      <alignment vertical="center" shrinkToFit="1"/>
    </xf>
    <xf numFmtId="0" fontId="20" fillId="0" borderId="7" xfId="1" applyFont="1" applyFill="1" applyBorder="1" applyAlignment="1" applyProtection="1">
      <alignment vertical="center" shrinkToFit="1"/>
    </xf>
    <xf numFmtId="0" fontId="20" fillId="0" borderId="1" xfId="1" applyFont="1" applyFill="1" applyBorder="1" applyAlignment="1" applyProtection="1">
      <alignment vertical="center" shrinkToFit="1"/>
    </xf>
    <xf numFmtId="0" fontId="20" fillId="0" borderId="22" xfId="1" applyFont="1" applyFill="1" applyBorder="1" applyAlignment="1" applyProtection="1">
      <alignment vertical="center" shrinkToFit="1"/>
    </xf>
    <xf numFmtId="0" fontId="16" fillId="0" borderId="13" xfId="1" applyFont="1" applyFill="1" applyBorder="1" applyAlignment="1" applyProtection="1">
      <alignment horizontal="center" vertical="center"/>
    </xf>
    <xf numFmtId="0" fontId="16" fillId="0" borderId="14" xfId="1" applyFont="1" applyFill="1" applyBorder="1" applyAlignment="1" applyProtection="1">
      <alignment horizontal="center" vertical="center"/>
    </xf>
    <xf numFmtId="0" fontId="1" fillId="0" borderId="7" xfId="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0" fontId="1" fillId="0" borderId="1" xfId="1" applyFill="1" applyBorder="1" applyAlignment="1" applyProtection="1">
      <alignment horizontal="center" vertical="center"/>
    </xf>
    <xf numFmtId="0" fontId="22" fillId="0" borderId="25" xfId="1" applyFont="1" applyFill="1" applyBorder="1" applyAlignment="1" applyProtection="1">
      <alignment horizontal="left" vertical="center" indent="1" shrinkToFit="1"/>
    </xf>
    <xf numFmtId="0" fontId="22" fillId="0" borderId="28" xfId="1" applyFont="1" applyFill="1" applyBorder="1" applyAlignment="1" applyProtection="1">
      <alignment horizontal="left" vertical="center" indent="1" shrinkToFit="1"/>
    </xf>
    <xf numFmtId="0" fontId="22" fillId="0" borderId="34" xfId="1" applyFont="1" applyFill="1" applyBorder="1" applyAlignment="1" applyProtection="1">
      <alignment horizontal="left" vertical="center" indent="1" shrinkToFit="1"/>
    </xf>
    <xf numFmtId="0" fontId="1" fillId="0" borderId="5" xfId="1" applyFill="1" applyBorder="1" applyAlignment="1" applyProtection="1">
      <alignment horizontal="center" vertical="center" shrinkToFit="1"/>
    </xf>
    <xf numFmtId="0" fontId="1" fillId="0" borderId="12" xfId="1" applyFill="1" applyBorder="1" applyAlignment="1" applyProtection="1">
      <alignment horizontal="center" vertical="center" shrinkToFit="1"/>
    </xf>
    <xf numFmtId="0" fontId="1" fillId="0" borderId="4" xfId="1" applyFill="1" applyBorder="1" applyAlignment="1" applyProtection="1">
      <alignment horizontal="center" vertical="center" shrinkToFit="1"/>
    </xf>
    <xf numFmtId="0" fontId="1" fillId="0" borderId="19" xfId="1" applyFill="1" applyBorder="1" applyAlignment="1" applyProtection="1">
      <alignment horizontal="center" vertical="center"/>
    </xf>
    <xf numFmtId="0" fontId="1" fillId="0" borderId="20" xfId="1" applyFill="1" applyBorder="1" applyAlignment="1" applyProtection="1">
      <alignment horizontal="center" vertical="center"/>
    </xf>
    <xf numFmtId="0" fontId="21" fillId="0" borderId="23" xfId="1" applyFont="1" applyFill="1" applyBorder="1" applyAlignment="1" applyProtection="1">
      <alignment horizontal="left" vertical="center" indent="1" shrinkToFit="1"/>
    </xf>
    <xf numFmtId="0" fontId="21" fillId="0" borderId="26" xfId="1" applyFont="1" applyFill="1" applyBorder="1" applyAlignment="1" applyProtection="1">
      <alignment horizontal="left" vertical="center" indent="1" shrinkToFit="1"/>
    </xf>
    <xf numFmtId="0" fontId="21" fillId="0" borderId="36" xfId="1" applyFont="1" applyFill="1" applyBorder="1" applyAlignment="1" applyProtection="1">
      <alignment horizontal="left" vertical="center" indent="1" shrinkToFit="1"/>
    </xf>
    <xf numFmtId="0" fontId="19" fillId="0" borderId="23" xfId="1" applyFont="1" applyFill="1" applyBorder="1" applyAlignment="1" applyProtection="1">
      <alignment horizontal="left" vertical="center" indent="1"/>
    </xf>
    <xf numFmtId="0" fontId="19" fillId="0" borderId="26" xfId="1" applyFont="1" applyFill="1" applyBorder="1" applyAlignment="1" applyProtection="1">
      <alignment horizontal="left" vertical="center" indent="1"/>
    </xf>
    <xf numFmtId="0" fontId="19" fillId="0" borderId="36" xfId="1" applyFont="1" applyFill="1" applyBorder="1" applyAlignment="1" applyProtection="1">
      <alignment horizontal="left" vertical="center" indent="1"/>
    </xf>
    <xf numFmtId="0" fontId="20" fillId="0" borderId="24" xfId="1" applyFont="1" applyFill="1" applyBorder="1" applyAlignment="1" applyProtection="1">
      <alignment horizontal="left" vertical="center" indent="1" shrinkToFit="1"/>
    </xf>
    <xf numFmtId="0" fontId="20" fillId="0" borderId="27" xfId="1" applyFont="1" applyFill="1" applyBorder="1" applyAlignment="1" applyProtection="1">
      <alignment horizontal="left" vertical="center" indent="1" shrinkToFit="1"/>
    </xf>
    <xf numFmtId="0" fontId="20" fillId="0" borderId="35" xfId="1" applyFont="1" applyFill="1" applyBorder="1" applyAlignment="1" applyProtection="1">
      <alignment horizontal="left" vertical="center" indent="1" shrinkToFit="1"/>
    </xf>
    <xf numFmtId="0" fontId="20" fillId="0" borderId="37" xfId="1" applyFont="1" applyFill="1" applyBorder="1" applyAlignment="1" applyProtection="1">
      <alignment horizontal="left" vertical="center" indent="1" shrinkToFit="1"/>
    </xf>
    <xf numFmtId="0" fontId="20" fillId="0" borderId="25" xfId="1" applyFont="1" applyFill="1" applyBorder="1" applyAlignment="1" applyProtection="1">
      <alignment horizontal="left" vertical="center" indent="1"/>
    </xf>
    <xf numFmtId="0" fontId="20" fillId="0" borderId="28" xfId="1" applyFont="1" applyFill="1" applyBorder="1" applyAlignment="1" applyProtection="1">
      <alignment horizontal="left" vertical="center" indent="1"/>
    </xf>
    <xf numFmtId="0" fontId="20" fillId="0" borderId="34" xfId="1" applyFont="1" applyFill="1" applyBorder="1" applyAlignment="1" applyProtection="1">
      <alignment horizontal="left" vertical="center" indent="1"/>
    </xf>
    <xf numFmtId="0" fontId="1" fillId="0" borderId="12" xfId="1" applyFill="1" applyBorder="1" applyAlignment="1" applyProtection="1">
      <alignment vertical="center" shrinkToFit="1"/>
    </xf>
    <xf numFmtId="0" fontId="1" fillId="0" borderId="4" xfId="1" applyFill="1" applyBorder="1" applyAlignment="1" applyProtection="1">
      <alignment vertical="center" shrinkToFit="1"/>
    </xf>
    <xf numFmtId="49" fontId="16" fillId="0" borderId="5" xfId="1" applyNumberFormat="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16" fillId="0" borderId="4" xfId="1" applyFont="1" applyFill="1" applyBorder="1" applyAlignment="1" applyProtection="1">
      <alignment horizontal="center" vertical="center"/>
    </xf>
    <xf numFmtId="0" fontId="11" fillId="0" borderId="0" xfId="1" applyFont="1" applyFill="1" applyAlignment="1" applyProtection="1">
      <alignment horizontal="center" vertical="center"/>
    </xf>
    <xf numFmtId="0" fontId="15" fillId="0" borderId="0" xfId="1" applyFont="1" applyFill="1" applyProtection="1">
      <alignment vertical="center"/>
    </xf>
    <xf numFmtId="0" fontId="1" fillId="0" borderId="5" xfId="1" applyFill="1" applyBorder="1" applyAlignment="1" applyProtection="1">
      <alignment horizontal="left" vertical="center" indent="1"/>
    </xf>
    <xf numFmtId="0" fontId="1" fillId="0" borderId="12" xfId="1" applyFill="1" applyBorder="1" applyAlignment="1" applyProtection="1">
      <alignment horizontal="left" vertical="center" indent="1"/>
    </xf>
    <xf numFmtId="0" fontId="1" fillId="0" borderId="4" xfId="1" applyFill="1" applyBorder="1" applyAlignment="1" applyProtection="1">
      <alignment horizontal="left" vertical="center" indent="1"/>
    </xf>
    <xf numFmtId="49" fontId="16" fillId="0" borderId="12" xfId="1" applyNumberFormat="1" applyFont="1" applyFill="1" applyBorder="1" applyAlignment="1" applyProtection="1">
      <alignment horizontal="center" vertical="center"/>
    </xf>
    <xf numFmtId="0" fontId="1" fillId="0" borderId="7" xfId="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49" fontId="1" fillId="0" borderId="1" xfId="1" applyNumberFormat="1" applyFill="1" applyBorder="1" applyAlignment="1" applyProtection="1">
      <alignment horizontal="center" vertical="center"/>
    </xf>
    <xf numFmtId="49" fontId="17" fillId="0" borderId="1" xfId="1" applyNumberFormat="1" applyFont="1" applyFill="1" applyBorder="1" applyProtection="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2" xfId="1" applyBorder="1" applyAlignment="1">
      <alignment horizontal="center" vertical="center"/>
    </xf>
  </cellXfs>
  <cellStyles count="3">
    <cellStyle name="桁区切り" xfId="2" builtinId="6"/>
    <cellStyle name="標準" xfId="0" builtinId="0"/>
    <cellStyle name="標準_債権者登録票（H29.10公開版）" xfId="1" xr:uid="{00000000-0005-0000-0000-000001000000}"/>
  </cellStyles>
  <dxfs count="0"/>
  <tableStyles count="0" defaultTableStyle="TableStyleMedium2" defaultPivotStyle="PivotStyleLight16"/>
  <colors>
    <mruColors>
      <color rgb="FFFF66FF"/>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390525</xdr:colOff>
      <xdr:row>6</xdr:row>
      <xdr:rowOff>254000</xdr:rowOff>
    </xdr:from>
    <xdr:to>
      <xdr:col>21</xdr:col>
      <xdr:colOff>551180</xdr:colOff>
      <xdr:row>9</xdr:row>
      <xdr:rowOff>210185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915150" y="1797050"/>
          <a:ext cx="8047355" cy="1184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230281</xdr:colOff>
      <xdr:row>15</xdr:row>
      <xdr:rowOff>45757</xdr:rowOff>
    </xdr:from>
    <xdr:to>
      <xdr:col>40</xdr:col>
      <xdr:colOff>276598</xdr:colOff>
      <xdr:row>15</xdr:row>
      <xdr:rowOff>258482</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018369" y="7620933"/>
          <a:ext cx="584200" cy="212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87368</xdr:colOff>
      <xdr:row>13</xdr:row>
      <xdr:rowOff>762000</xdr:rowOff>
    </xdr:from>
    <xdr:to>
      <xdr:col>37</xdr:col>
      <xdr:colOff>104513</xdr:colOff>
      <xdr:row>13</xdr:row>
      <xdr:rowOff>1498600</xdr:rowOff>
    </xdr:to>
    <xdr:sp macro="" textlink="">
      <xdr:nvSpPr>
        <xdr:cNvPr id="4" name="四角形 3">
          <a:extLst>
            <a:ext uri="{FF2B5EF4-FFF2-40B4-BE49-F238E27FC236}">
              <a16:creationId xmlns:a16="http://schemas.microsoft.com/office/drawing/2014/main" id="{00000000-0008-0000-0300-000004000000}"/>
            </a:ext>
          </a:extLst>
        </xdr:cNvPr>
        <xdr:cNvSpPr/>
      </xdr:nvSpPr>
      <xdr:spPr>
        <a:xfrm>
          <a:off x="87368" y="6248400"/>
          <a:ext cx="7560945" cy="7366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※振込は、原則法人ごとに一つの口座に対して行いますので、法人名義の口座を記入してください。</a:t>
          </a:r>
        </a:p>
      </xdr:txBody>
    </xdr:sp>
    <xdr:clientData/>
  </xdr:twoCellAnchor>
  <xdr:twoCellAnchor>
    <xdr:from>
      <xdr:col>16</xdr:col>
      <xdr:colOff>20955</xdr:colOff>
      <xdr:row>13</xdr:row>
      <xdr:rowOff>1510030</xdr:rowOff>
    </xdr:from>
    <xdr:to>
      <xdr:col>17</xdr:col>
      <xdr:colOff>46355</xdr:colOff>
      <xdr:row>13</xdr:row>
      <xdr:rowOff>1790700</xdr:rowOff>
    </xdr:to>
    <xdr:sp macro="" textlink="">
      <xdr:nvSpPr>
        <xdr:cNvPr id="6" name="図形 5">
          <a:extLst>
            <a:ext uri="{FF2B5EF4-FFF2-40B4-BE49-F238E27FC236}">
              <a16:creationId xmlns:a16="http://schemas.microsoft.com/office/drawing/2014/main" id="{00000000-0008-0000-0300-000006000000}"/>
            </a:ext>
          </a:extLst>
        </xdr:cNvPr>
        <xdr:cNvSpPr/>
      </xdr:nvSpPr>
      <xdr:spPr>
        <a:xfrm rot="5460000">
          <a:off x="3449955" y="7023100"/>
          <a:ext cx="215900" cy="28067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1149350</xdr:colOff>
      <xdr:row>38</xdr:row>
      <xdr:rowOff>127000</xdr:rowOff>
    </xdr:from>
    <xdr:to>
      <xdr:col>50</xdr:col>
      <xdr:colOff>3164840</xdr:colOff>
      <xdr:row>42</xdr:row>
      <xdr:rowOff>142240</xdr:rowOff>
    </xdr:to>
    <xdr:sp macro="" textlink="">
      <xdr:nvSpPr>
        <xdr:cNvPr id="8" name="四角形 5">
          <a:extLst>
            <a:ext uri="{FF2B5EF4-FFF2-40B4-BE49-F238E27FC236}">
              <a16:creationId xmlns:a16="http://schemas.microsoft.com/office/drawing/2014/main" id="{00000000-0008-0000-0300-000008000000}"/>
            </a:ext>
          </a:extLst>
        </xdr:cNvPr>
        <xdr:cNvSpPr/>
      </xdr:nvSpPr>
      <xdr:spPr>
        <a:xfrm>
          <a:off x="10179050" y="12788900"/>
          <a:ext cx="12416790" cy="1866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管理用です。自動的にリンク表示されますので、いじらないでください。</a:t>
          </a:r>
        </a:p>
        <a:p>
          <a:r>
            <a:rPr kumimoji="1" lang="ja-JP" altLang="en-US" sz="2600"/>
            <a:t>※県本庁で債権債務者登録データを作成するためのものです。</a:t>
          </a:r>
        </a:p>
      </xdr:txBody>
    </xdr:sp>
    <xdr:clientData/>
  </xdr:twoCellAnchor>
  <xdr:twoCellAnchor>
    <xdr:from>
      <xdr:col>6</xdr:col>
      <xdr:colOff>100827</xdr:colOff>
      <xdr:row>19</xdr:row>
      <xdr:rowOff>300562</xdr:rowOff>
    </xdr:from>
    <xdr:to>
      <xdr:col>6</xdr:col>
      <xdr:colOff>234874</xdr:colOff>
      <xdr:row>23</xdr:row>
      <xdr:rowOff>124724</xdr:rowOff>
    </xdr:to>
    <xdr:sp macro="" textlink="">
      <xdr:nvSpPr>
        <xdr:cNvPr id="5" name="図形 5">
          <a:extLst>
            <a:ext uri="{FF2B5EF4-FFF2-40B4-BE49-F238E27FC236}">
              <a16:creationId xmlns:a16="http://schemas.microsoft.com/office/drawing/2014/main" id="{A7509B38-736F-46C9-ADC2-09C55FE1F275}"/>
            </a:ext>
          </a:extLst>
        </xdr:cNvPr>
        <xdr:cNvSpPr/>
      </xdr:nvSpPr>
      <xdr:spPr>
        <a:xfrm rot="18584138">
          <a:off x="1028975" y="9412884"/>
          <a:ext cx="1101633" cy="134047"/>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179293</xdr:colOff>
      <xdr:row>22</xdr:row>
      <xdr:rowOff>44824</xdr:rowOff>
    </xdr:from>
    <xdr:to>
      <xdr:col>33</xdr:col>
      <xdr:colOff>100853</xdr:colOff>
      <xdr:row>24</xdr:row>
      <xdr:rowOff>100853</xdr:rowOff>
    </xdr:to>
    <xdr:sp macro="" textlink="">
      <xdr:nvSpPr>
        <xdr:cNvPr id="3" name="四角形 3">
          <a:extLst>
            <a:ext uri="{FF2B5EF4-FFF2-40B4-BE49-F238E27FC236}">
              <a16:creationId xmlns:a16="http://schemas.microsoft.com/office/drawing/2014/main" id="{CB08C49D-B2D3-4923-B718-AD7BFD78C2A5}"/>
            </a:ext>
          </a:extLst>
        </xdr:cNvPr>
        <xdr:cNvSpPr/>
      </xdr:nvSpPr>
      <xdr:spPr>
        <a:xfrm>
          <a:off x="885264" y="9782736"/>
          <a:ext cx="5860677" cy="3922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※「口座名義」は、通帳の見開き記載の、名義を記入してください。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542925</xdr:colOff>
      <xdr:row>1</xdr:row>
      <xdr:rowOff>219075</xdr:rowOff>
    </xdr:from>
    <xdr:to>
      <xdr:col>12</xdr:col>
      <xdr:colOff>673735</xdr:colOff>
      <xdr:row>7</xdr:row>
      <xdr:rowOff>180975</xdr:rowOff>
    </xdr:to>
    <xdr:sp macro="" textlink="">
      <xdr:nvSpPr>
        <xdr:cNvPr id="2" name="四角形 9">
          <a:extLst>
            <a:ext uri="{FF2B5EF4-FFF2-40B4-BE49-F238E27FC236}">
              <a16:creationId xmlns:a16="http://schemas.microsoft.com/office/drawing/2014/main" id="{36643A93-AE68-4A33-885C-60A469AE88C2}"/>
            </a:ext>
          </a:extLst>
        </xdr:cNvPr>
        <xdr:cNvSpPr/>
      </xdr:nvSpPr>
      <xdr:spPr>
        <a:xfrm>
          <a:off x="6324600" y="45720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2"/>
  <sheetViews>
    <sheetView view="pageBreakPreview" zoomScaleSheetLayoutView="100" workbookViewId="0">
      <selection activeCell="D2" sqref="D2"/>
    </sheetView>
  </sheetViews>
  <sheetFormatPr defaultColWidth="9" defaultRowHeight="14.25" x14ac:dyDescent="0.4"/>
  <cols>
    <col min="1" max="1" width="7" style="1" customWidth="1"/>
    <col min="2" max="2" width="1.25" style="1" customWidth="1"/>
    <col min="3" max="3" width="9" style="1" customWidth="1"/>
    <col min="4" max="4" width="15" style="1" customWidth="1"/>
    <col min="5" max="5" width="4.125" style="1" customWidth="1"/>
    <col min="6" max="6" width="2.625" style="1" customWidth="1"/>
    <col min="7" max="7" width="18.75" style="1" customWidth="1"/>
    <col min="8" max="8" width="10.75" style="1" customWidth="1"/>
    <col min="9" max="9" width="5.5" style="1" customWidth="1"/>
    <col min="10" max="10" width="9.625" style="1" customWidth="1"/>
    <col min="11" max="11" width="10.25" style="1" customWidth="1"/>
    <col min="12" max="12" width="12.125" style="1" bestFit="1" customWidth="1"/>
    <col min="13" max="13" width="9" style="1" customWidth="1"/>
    <col min="14" max="16384" width="9" style="1"/>
  </cols>
  <sheetData>
    <row r="1" spans="1:25" x14ac:dyDescent="0.4">
      <c r="A1" s="1" t="s">
        <v>3</v>
      </c>
    </row>
    <row r="2" spans="1:25" x14ac:dyDescent="0.4">
      <c r="A2" s="2"/>
      <c r="B2" s="2"/>
      <c r="C2" s="2"/>
      <c r="D2" s="2"/>
      <c r="E2" s="2"/>
      <c r="F2" s="2"/>
      <c r="G2" s="2"/>
      <c r="H2" s="117" t="str">
        <f>DBCS(TEXT(L2,"ggge年m月d日"))</f>
        <v>明治３３年１月０日</v>
      </c>
      <c r="I2" s="117"/>
      <c r="J2" s="117"/>
      <c r="K2" s="11"/>
      <c r="L2" s="7">
        <f>'入力用シート（基本情報）'!B7</f>
        <v>0</v>
      </c>
    </row>
    <row r="3" spans="1:25" x14ac:dyDescent="0.4">
      <c r="A3" s="2"/>
      <c r="B3" s="2"/>
      <c r="C3" s="2"/>
      <c r="D3" s="2"/>
      <c r="E3" s="2"/>
      <c r="F3" s="2"/>
      <c r="G3" s="2"/>
      <c r="H3" s="2"/>
      <c r="I3" s="2"/>
      <c r="J3" s="2"/>
    </row>
    <row r="4" spans="1:25" x14ac:dyDescent="0.4">
      <c r="A4" s="2"/>
      <c r="B4" s="2"/>
      <c r="C4" s="2"/>
      <c r="D4" s="2"/>
      <c r="E4" s="2"/>
      <c r="F4" s="2"/>
      <c r="G4" s="2"/>
      <c r="H4" s="2"/>
      <c r="I4" s="2"/>
      <c r="J4" s="2"/>
    </row>
    <row r="5" spans="1:25" ht="32.25" x14ac:dyDescent="0.4">
      <c r="A5" s="2" t="s">
        <v>20</v>
      </c>
      <c r="B5" s="2"/>
      <c r="C5" s="2"/>
      <c r="D5" s="2"/>
      <c r="E5" s="2"/>
      <c r="F5" s="2"/>
      <c r="G5" s="2"/>
      <c r="H5" s="2"/>
      <c r="I5" s="2"/>
      <c r="J5" s="2"/>
      <c r="L5" s="13"/>
      <c r="M5" s="14"/>
      <c r="N5" s="14"/>
      <c r="O5" s="14"/>
      <c r="P5" s="14"/>
      <c r="Q5" s="14"/>
      <c r="R5" s="14"/>
      <c r="S5" s="14"/>
      <c r="T5" s="14"/>
      <c r="U5" s="14"/>
      <c r="V5" s="14"/>
      <c r="W5" s="14"/>
      <c r="X5" s="14"/>
      <c r="Y5" s="14"/>
    </row>
    <row r="6" spans="1:25" ht="32.25" customHeight="1" x14ac:dyDescent="0.15">
      <c r="A6" s="2"/>
      <c r="B6" s="2"/>
      <c r="C6" s="2"/>
      <c r="D6" s="2"/>
      <c r="E6" s="2"/>
      <c r="F6" s="2"/>
      <c r="G6" s="121">
        <f>'入力用シート（基本情報）'!B4</f>
        <v>0</v>
      </c>
      <c r="H6" s="121"/>
      <c r="I6" s="121"/>
      <c r="J6" s="121"/>
      <c r="L6" s="13"/>
      <c r="M6" s="14"/>
      <c r="N6" s="14"/>
      <c r="O6" s="14"/>
      <c r="P6" s="14"/>
      <c r="Q6" s="14"/>
      <c r="R6" s="14"/>
      <c r="S6" s="14"/>
      <c r="T6" s="14"/>
      <c r="U6" s="14"/>
      <c r="V6" s="14"/>
      <c r="W6" s="14"/>
      <c r="X6" s="14"/>
      <c r="Y6" s="14"/>
    </row>
    <row r="7" spans="1:25" ht="32.25" x14ac:dyDescent="0.15">
      <c r="A7" s="2"/>
      <c r="B7" s="2"/>
      <c r="C7" s="2"/>
      <c r="D7" s="2"/>
      <c r="E7" s="2"/>
      <c r="F7" s="2"/>
      <c r="G7" s="121">
        <f>'入力用シート（基本情報）'!B5</f>
        <v>0</v>
      </c>
      <c r="H7" s="121"/>
      <c r="I7" s="121"/>
      <c r="J7" s="121"/>
      <c r="L7" s="14"/>
      <c r="M7" s="14"/>
      <c r="N7" s="14"/>
      <c r="O7" s="14"/>
      <c r="P7" s="14"/>
      <c r="Q7" s="14"/>
      <c r="R7" s="14"/>
      <c r="S7" s="14"/>
      <c r="T7" s="14"/>
      <c r="U7" s="14"/>
      <c r="V7" s="14"/>
      <c r="W7" s="14"/>
      <c r="X7" s="14"/>
      <c r="Y7" s="14"/>
    </row>
    <row r="8" spans="1:25" ht="32.25" x14ac:dyDescent="0.15">
      <c r="A8" s="2"/>
      <c r="B8" s="2"/>
      <c r="C8" s="2"/>
      <c r="D8" s="2"/>
      <c r="E8" s="2"/>
      <c r="F8" s="2"/>
      <c r="G8" s="122">
        <f>'入力用シート（基本情報）'!B6</f>
        <v>0</v>
      </c>
      <c r="H8" s="122"/>
      <c r="I8" s="122"/>
      <c r="J8" s="122"/>
      <c r="L8" s="14"/>
      <c r="M8" s="14"/>
      <c r="N8" s="14"/>
      <c r="O8" s="14"/>
      <c r="P8" s="14"/>
      <c r="Q8" s="14"/>
      <c r="R8" s="14"/>
      <c r="S8" s="14"/>
      <c r="T8" s="14"/>
      <c r="U8" s="14"/>
      <c r="V8" s="14"/>
      <c r="W8" s="14"/>
      <c r="X8" s="14"/>
      <c r="Y8" s="14"/>
    </row>
    <row r="9" spans="1:25" ht="32.25" x14ac:dyDescent="0.4">
      <c r="A9" s="2"/>
      <c r="B9" s="2"/>
      <c r="C9" s="2"/>
      <c r="D9" s="2"/>
      <c r="E9" s="2"/>
      <c r="F9" s="2"/>
      <c r="G9" s="120"/>
      <c r="H9" s="120"/>
      <c r="I9" s="120"/>
      <c r="J9" s="2"/>
      <c r="L9" s="14"/>
      <c r="M9" s="14"/>
      <c r="N9" s="14"/>
      <c r="O9" s="14"/>
      <c r="P9" s="14"/>
      <c r="Q9" s="14"/>
      <c r="R9" s="14"/>
      <c r="S9" s="14"/>
      <c r="T9" s="14"/>
      <c r="U9" s="14"/>
      <c r="V9" s="14"/>
      <c r="W9" s="14"/>
      <c r="X9" s="14"/>
      <c r="Y9" s="14"/>
    </row>
    <row r="10" spans="1:25" ht="32.25" x14ac:dyDescent="0.4">
      <c r="A10" s="117" t="s">
        <v>4</v>
      </c>
      <c r="B10" s="117"/>
      <c r="C10" s="117"/>
      <c r="D10" s="117"/>
      <c r="E10" s="117"/>
      <c r="F10" s="117"/>
      <c r="G10" s="117"/>
      <c r="H10" s="117"/>
      <c r="I10" s="117"/>
      <c r="J10" s="117"/>
      <c r="K10" s="11"/>
      <c r="L10" s="14"/>
      <c r="M10" s="14"/>
      <c r="N10" s="14"/>
      <c r="O10" s="14"/>
      <c r="P10" s="14"/>
      <c r="Q10" s="14"/>
      <c r="R10" s="14"/>
      <c r="S10" s="14"/>
      <c r="T10" s="14"/>
      <c r="U10" s="14"/>
      <c r="V10" s="14"/>
      <c r="W10" s="14"/>
      <c r="X10" s="14"/>
      <c r="Y10" s="14"/>
    </row>
    <row r="11" spans="1:25" ht="32.25" x14ac:dyDescent="0.4">
      <c r="A11" s="3"/>
      <c r="B11" s="3"/>
      <c r="C11" s="3"/>
      <c r="D11" s="3"/>
      <c r="E11" s="3"/>
      <c r="F11" s="3"/>
      <c r="G11" s="3"/>
      <c r="H11" s="3"/>
      <c r="I11" s="3"/>
      <c r="J11" s="3"/>
      <c r="K11" s="11"/>
      <c r="L11" s="14"/>
      <c r="M11" s="14"/>
      <c r="N11" s="14"/>
      <c r="O11" s="14"/>
      <c r="P11" s="14"/>
      <c r="Q11" s="14"/>
      <c r="R11" s="14"/>
      <c r="S11" s="14"/>
      <c r="T11" s="14"/>
      <c r="U11" s="14"/>
      <c r="V11" s="14"/>
      <c r="W11" s="14"/>
      <c r="X11" s="14"/>
      <c r="Y11" s="14"/>
    </row>
    <row r="12" spans="1:25" ht="32.25" x14ac:dyDescent="0.4">
      <c r="A12" s="2"/>
      <c r="B12" s="2"/>
      <c r="C12" s="2"/>
      <c r="D12" s="2"/>
      <c r="E12" s="2"/>
      <c r="F12" s="2"/>
      <c r="G12" s="2"/>
      <c r="H12" s="2"/>
      <c r="I12" s="2"/>
      <c r="J12" s="2"/>
      <c r="L12" s="14"/>
      <c r="M12" s="14"/>
      <c r="N12" s="14"/>
      <c r="O12" s="14"/>
      <c r="P12" s="14"/>
      <c r="Q12" s="14"/>
      <c r="R12" s="14"/>
      <c r="S12" s="14"/>
      <c r="T12" s="14"/>
      <c r="U12" s="14"/>
      <c r="V12" s="14"/>
      <c r="W12" s="14"/>
      <c r="X12" s="14"/>
      <c r="Y12" s="14"/>
    </row>
    <row r="13" spans="1:25" ht="32.25" x14ac:dyDescent="0.4">
      <c r="A13" s="117" t="s">
        <v>189</v>
      </c>
      <c r="B13" s="117"/>
      <c r="C13" s="117"/>
      <c r="D13" s="117"/>
      <c r="E13" s="117"/>
      <c r="F13" s="117"/>
      <c r="G13" s="117"/>
      <c r="H13" s="117"/>
      <c r="I13" s="117"/>
      <c r="J13" s="117"/>
      <c r="K13" s="11"/>
      <c r="L13" s="14"/>
      <c r="M13" s="14"/>
      <c r="N13" s="14"/>
      <c r="O13" s="14"/>
      <c r="P13" s="14"/>
      <c r="Q13" s="14"/>
      <c r="R13" s="14"/>
      <c r="S13" s="14"/>
      <c r="T13" s="14"/>
      <c r="U13" s="14"/>
      <c r="V13" s="14"/>
      <c r="W13" s="14"/>
      <c r="X13" s="14"/>
      <c r="Y13" s="14"/>
    </row>
    <row r="14" spans="1:25" ht="32.25" customHeight="1" x14ac:dyDescent="0.4">
      <c r="A14" s="117" t="s">
        <v>177</v>
      </c>
      <c r="B14" s="117"/>
      <c r="C14" s="117"/>
      <c r="D14" s="117"/>
      <c r="E14" s="117"/>
      <c r="F14" s="117"/>
      <c r="G14" s="117"/>
      <c r="H14" s="117"/>
      <c r="I14" s="117"/>
      <c r="J14" s="117"/>
      <c r="K14" s="11"/>
    </row>
    <row r="15" spans="1:25" ht="17.25" customHeight="1" x14ac:dyDescent="0.4">
      <c r="A15" s="2"/>
      <c r="B15" s="2"/>
      <c r="C15" s="2"/>
      <c r="D15" s="2"/>
      <c r="E15" s="2"/>
      <c r="F15" s="2"/>
      <c r="G15" s="2"/>
      <c r="H15" s="2"/>
      <c r="I15" s="2"/>
      <c r="J15" s="2"/>
    </row>
    <row r="16" spans="1:25" ht="17.25" customHeight="1" x14ac:dyDescent="0.4">
      <c r="A16" s="2"/>
      <c r="B16" s="2"/>
      <c r="C16" s="2"/>
      <c r="D16" s="2"/>
      <c r="E16" s="2"/>
      <c r="F16" s="2"/>
      <c r="G16" s="2"/>
      <c r="H16" s="2"/>
      <c r="I16" s="2"/>
      <c r="J16" s="2"/>
    </row>
    <row r="17" spans="1:12" ht="17.25" customHeight="1" x14ac:dyDescent="0.4">
      <c r="A17" s="5" t="s">
        <v>5</v>
      </c>
      <c r="B17" s="5"/>
      <c r="C17" s="110" t="s">
        <v>2</v>
      </c>
      <c r="D17" s="110"/>
      <c r="E17" s="2"/>
      <c r="F17" s="116" t="s">
        <v>175</v>
      </c>
      <c r="G17" s="116"/>
      <c r="H17" s="116"/>
      <c r="I17" s="116"/>
      <c r="J17" s="116"/>
      <c r="K17" s="11"/>
    </row>
    <row r="18" spans="1:12" ht="17.25" customHeight="1" x14ac:dyDescent="0.4">
      <c r="A18" s="5"/>
      <c r="B18" s="5"/>
      <c r="C18" s="110"/>
      <c r="D18" s="110"/>
      <c r="E18" s="2"/>
      <c r="F18" s="2"/>
      <c r="G18" s="2"/>
      <c r="H18" s="2"/>
      <c r="I18" s="2"/>
      <c r="J18" s="2"/>
    </row>
    <row r="19" spans="1:12" ht="17.25" customHeight="1" x14ac:dyDescent="0.4">
      <c r="A19" s="5"/>
      <c r="B19" s="5"/>
      <c r="C19" s="117"/>
      <c r="D19" s="117"/>
      <c r="E19" s="2"/>
      <c r="F19" s="2"/>
      <c r="G19" s="2"/>
      <c r="H19" s="2"/>
      <c r="I19" s="2"/>
      <c r="J19" s="2"/>
    </row>
    <row r="20" spans="1:12" ht="17.25" customHeight="1" x14ac:dyDescent="0.4">
      <c r="A20" s="5" t="s">
        <v>17</v>
      </c>
      <c r="B20" s="5"/>
      <c r="C20" s="110" t="s">
        <v>21</v>
      </c>
      <c r="D20" s="110"/>
      <c r="E20" s="2"/>
      <c r="F20" s="116" t="s">
        <v>176</v>
      </c>
      <c r="G20" s="116"/>
      <c r="H20" s="116"/>
      <c r="I20" s="116"/>
      <c r="J20" s="116"/>
      <c r="K20" s="12"/>
    </row>
    <row r="21" spans="1:12" ht="17.25" customHeight="1" x14ac:dyDescent="0.4">
      <c r="A21" s="5"/>
      <c r="B21" s="5"/>
      <c r="C21" s="3"/>
      <c r="D21" s="3"/>
      <c r="E21" s="2"/>
      <c r="F21" s="2"/>
      <c r="G21" s="2"/>
      <c r="H21" s="2"/>
      <c r="I21" s="2"/>
      <c r="J21" s="2"/>
    </row>
    <row r="22" spans="1:12" ht="17.25" customHeight="1" x14ac:dyDescent="0.4">
      <c r="A22" s="5"/>
      <c r="B22" s="5"/>
      <c r="C22" s="3"/>
      <c r="D22" s="3"/>
      <c r="E22" s="2"/>
      <c r="F22" s="2"/>
      <c r="G22" s="2"/>
      <c r="H22" s="2"/>
      <c r="I22" s="2"/>
      <c r="J22" s="2"/>
    </row>
    <row r="23" spans="1:12" ht="17.25" customHeight="1" x14ac:dyDescent="0.4">
      <c r="A23" s="5" t="s">
        <v>0</v>
      </c>
      <c r="B23" s="5"/>
      <c r="C23" s="110" t="s">
        <v>10</v>
      </c>
      <c r="D23" s="110"/>
      <c r="E23" s="2"/>
      <c r="F23" s="10" t="s">
        <v>8</v>
      </c>
      <c r="G23" s="118" t="str">
        <f>DBCS(TEXT(L23,"#,##0"))</f>
        <v>０</v>
      </c>
      <c r="H23" s="119"/>
      <c r="I23" s="10" t="s">
        <v>31</v>
      </c>
      <c r="J23" s="2"/>
      <c r="L23" s="15">
        <f>'入力・印刷用シート（交付申請額の内訳書）'!E2</f>
        <v>0</v>
      </c>
    </row>
    <row r="24" spans="1:12" ht="17.25" customHeight="1" x14ac:dyDescent="0.4">
      <c r="A24" s="5"/>
      <c r="B24" s="5"/>
      <c r="C24" s="9"/>
      <c r="D24" s="9"/>
      <c r="E24" s="2"/>
      <c r="F24" s="2"/>
      <c r="G24" s="3"/>
      <c r="H24" s="3"/>
      <c r="I24" s="2"/>
      <c r="J24" s="2"/>
    </row>
    <row r="25" spans="1:12" ht="17.25" customHeight="1" x14ac:dyDescent="0.4">
      <c r="A25" s="5"/>
      <c r="B25" s="5"/>
      <c r="C25" s="9"/>
      <c r="D25" s="9"/>
      <c r="E25" s="2"/>
      <c r="F25" s="2"/>
      <c r="G25" s="3"/>
      <c r="H25" s="3"/>
      <c r="I25" s="2"/>
      <c r="J25" s="2"/>
    </row>
    <row r="26" spans="1:12" ht="17.25" customHeight="1" x14ac:dyDescent="0.4">
      <c r="A26" s="5" t="s">
        <v>11</v>
      </c>
      <c r="B26" s="5"/>
      <c r="C26" s="110" t="s">
        <v>22</v>
      </c>
      <c r="D26" s="110"/>
      <c r="E26" s="2"/>
      <c r="F26" s="114">
        <f>'入力用シート（基本情報）'!B8</f>
        <v>0</v>
      </c>
      <c r="G26" s="115"/>
      <c r="H26" s="115"/>
      <c r="I26" s="115"/>
      <c r="J26" s="115"/>
    </row>
    <row r="27" spans="1:12" ht="17.25" customHeight="1" x14ac:dyDescent="0.4">
      <c r="A27" s="5"/>
      <c r="B27" s="5"/>
      <c r="C27" s="110"/>
      <c r="D27" s="110"/>
      <c r="E27" s="2"/>
      <c r="F27" s="116"/>
      <c r="G27" s="116"/>
      <c r="H27" s="116"/>
      <c r="I27" s="116"/>
      <c r="J27" s="116"/>
      <c r="K27" s="12"/>
    </row>
    <row r="28" spans="1:12" ht="17.25" customHeight="1" x14ac:dyDescent="0.4">
      <c r="A28" s="5"/>
      <c r="B28" s="5"/>
      <c r="C28" s="9"/>
      <c r="D28" s="9"/>
      <c r="E28" s="2"/>
      <c r="F28" s="4"/>
      <c r="G28" s="4"/>
      <c r="H28" s="4"/>
      <c r="I28" s="4"/>
      <c r="J28" s="4"/>
      <c r="K28" s="12"/>
    </row>
    <row r="29" spans="1:12" ht="17.25" customHeight="1" x14ac:dyDescent="0.4">
      <c r="A29" s="5" t="s">
        <v>12</v>
      </c>
      <c r="B29" s="5"/>
      <c r="C29" s="110" t="s">
        <v>23</v>
      </c>
      <c r="D29" s="110"/>
      <c r="E29" s="2"/>
      <c r="F29" s="8"/>
      <c r="G29" s="4"/>
      <c r="H29" s="4"/>
      <c r="I29" s="4"/>
      <c r="J29" s="4"/>
      <c r="K29" s="12"/>
    </row>
    <row r="30" spans="1:12" ht="17.25" customHeight="1" x14ac:dyDescent="0.4">
      <c r="A30" s="5"/>
      <c r="B30" s="5"/>
      <c r="C30" s="9"/>
      <c r="D30" s="9"/>
      <c r="E30" s="2"/>
      <c r="F30" s="4"/>
      <c r="G30" s="4" t="s">
        <v>14</v>
      </c>
      <c r="H30" s="4"/>
      <c r="I30" s="4"/>
      <c r="J30" s="4"/>
      <c r="K30" s="12"/>
    </row>
    <row r="31" spans="1:12" ht="17.25" customHeight="1" x14ac:dyDescent="0.4">
      <c r="A31" s="5"/>
      <c r="B31" s="111" t="s">
        <v>54</v>
      </c>
      <c r="C31" s="111"/>
      <c r="D31" s="111"/>
      <c r="E31" s="111"/>
      <c r="F31" s="111"/>
      <c r="G31" s="111"/>
      <c r="H31" s="111"/>
      <c r="I31" s="111"/>
      <c r="J31" s="111"/>
      <c r="K31" s="12"/>
    </row>
    <row r="32" spans="1:12" ht="17.25" customHeight="1" x14ac:dyDescent="0.4">
      <c r="A32" s="5"/>
      <c r="B32" s="5"/>
      <c r="C32" s="8"/>
      <c r="D32" s="8"/>
      <c r="E32" s="8"/>
      <c r="F32" s="8"/>
      <c r="G32" s="8"/>
      <c r="H32" s="8"/>
      <c r="I32" s="8"/>
      <c r="J32" s="8"/>
      <c r="K32" s="12"/>
    </row>
    <row r="33" spans="1:11" ht="17.25" customHeight="1" x14ac:dyDescent="0.4">
      <c r="A33" s="5"/>
      <c r="B33" s="112" t="s">
        <v>178</v>
      </c>
      <c r="C33" s="113"/>
      <c r="D33" s="113"/>
      <c r="E33" s="113"/>
      <c r="F33" s="113"/>
      <c r="G33" s="113"/>
      <c r="H33" s="113"/>
      <c r="I33" s="113"/>
      <c r="J33" s="113"/>
    </row>
    <row r="34" spans="1:11" x14ac:dyDescent="0.4">
      <c r="A34" s="6"/>
      <c r="B34" s="6"/>
      <c r="C34" s="9"/>
      <c r="D34" s="9"/>
      <c r="E34" s="2"/>
      <c r="F34" s="2"/>
      <c r="G34" s="2"/>
      <c r="H34" s="2"/>
      <c r="I34" s="2"/>
      <c r="J34" s="2"/>
    </row>
    <row r="35" spans="1:11" x14ac:dyDescent="0.4">
      <c r="A35" s="6"/>
      <c r="B35" s="6"/>
      <c r="C35" s="9"/>
      <c r="D35" s="9"/>
      <c r="E35" s="2"/>
      <c r="F35" s="2"/>
      <c r="G35" s="2"/>
      <c r="H35" s="2"/>
      <c r="I35" s="2"/>
      <c r="J35" s="2"/>
    </row>
    <row r="36" spans="1:11" x14ac:dyDescent="0.4">
      <c r="A36" s="6"/>
      <c r="B36" s="6"/>
      <c r="C36" s="110"/>
      <c r="D36" s="110"/>
      <c r="E36" s="2"/>
      <c r="F36" s="2"/>
      <c r="G36" s="2"/>
      <c r="H36" s="2"/>
      <c r="I36" s="2"/>
      <c r="J36" s="2"/>
    </row>
    <row r="37" spans="1:11" x14ac:dyDescent="0.4">
      <c r="A37" s="5"/>
      <c r="B37" s="6"/>
      <c r="C37" s="110"/>
      <c r="D37" s="110"/>
      <c r="E37" s="2"/>
      <c r="F37" s="108"/>
      <c r="G37" s="109"/>
      <c r="H37" s="109"/>
      <c r="I37" s="109"/>
      <c r="J37" s="109"/>
      <c r="K37" s="12"/>
    </row>
    <row r="38" spans="1:11" x14ac:dyDescent="0.4">
      <c r="A38" s="6"/>
      <c r="B38" s="6"/>
      <c r="C38" s="110"/>
      <c r="D38" s="110"/>
      <c r="E38" s="2"/>
      <c r="F38" s="109"/>
      <c r="G38" s="109"/>
      <c r="H38" s="109"/>
      <c r="I38" s="109"/>
      <c r="J38" s="109"/>
    </row>
    <row r="39" spans="1:11" x14ac:dyDescent="0.4">
      <c r="A39" s="6"/>
      <c r="B39" s="6"/>
      <c r="C39" s="110"/>
      <c r="D39" s="110"/>
      <c r="E39" s="2"/>
      <c r="F39" s="2"/>
      <c r="G39" s="2"/>
      <c r="H39" s="2"/>
      <c r="I39" s="2"/>
      <c r="J39" s="2"/>
    </row>
    <row r="40" spans="1:11" x14ac:dyDescent="0.4">
      <c r="A40" s="7"/>
      <c r="B40" s="7"/>
      <c r="C40" s="107"/>
      <c r="D40" s="107"/>
    </row>
    <row r="41" spans="1:11" x14ac:dyDescent="0.4">
      <c r="A41" s="7"/>
      <c r="B41" s="7"/>
      <c r="C41" s="107"/>
      <c r="D41" s="107"/>
    </row>
    <row r="42" spans="1:11" x14ac:dyDescent="0.4">
      <c r="A42" s="7"/>
      <c r="B42" s="7"/>
      <c r="C42" s="107"/>
      <c r="D42" s="107"/>
    </row>
    <row r="43" spans="1:11" x14ac:dyDescent="0.4">
      <c r="A43" s="7"/>
      <c r="B43" s="7"/>
      <c r="C43" s="107"/>
      <c r="D43" s="107"/>
    </row>
    <row r="44" spans="1:11" x14ac:dyDescent="0.4">
      <c r="A44" s="7"/>
      <c r="B44" s="7"/>
      <c r="C44" s="107"/>
      <c r="D44" s="107"/>
    </row>
    <row r="45" spans="1:11" x14ac:dyDescent="0.4">
      <c r="C45" s="107"/>
      <c r="D45" s="107"/>
    </row>
    <row r="46" spans="1:11" x14ac:dyDescent="0.4">
      <c r="C46" s="107"/>
      <c r="D46" s="107"/>
    </row>
    <row r="47" spans="1:11" x14ac:dyDescent="0.4">
      <c r="C47" s="107"/>
      <c r="D47" s="107"/>
    </row>
    <row r="48" spans="1:11" x14ac:dyDescent="0.4">
      <c r="C48" s="107"/>
      <c r="D48" s="107"/>
    </row>
    <row r="49" spans="3:4" x14ac:dyDescent="0.4">
      <c r="C49" s="107"/>
      <c r="D49" s="107"/>
    </row>
    <row r="50" spans="3:4" x14ac:dyDescent="0.4">
      <c r="C50" s="107"/>
      <c r="D50" s="107"/>
    </row>
    <row r="51" spans="3:4" x14ac:dyDescent="0.4">
      <c r="C51" s="107"/>
      <c r="D51" s="107"/>
    </row>
    <row r="52" spans="3:4" x14ac:dyDescent="0.4">
      <c r="C52" s="107"/>
      <c r="D52" s="107"/>
    </row>
  </sheetData>
  <mergeCells count="41">
    <mergeCell ref="H2:J2"/>
    <mergeCell ref="G9:I9"/>
    <mergeCell ref="G6:J6"/>
    <mergeCell ref="G7:J7"/>
    <mergeCell ref="G8:J8"/>
    <mergeCell ref="A10:J10"/>
    <mergeCell ref="A13:J13"/>
    <mergeCell ref="A14:J14"/>
    <mergeCell ref="C17:D17"/>
    <mergeCell ref="F17:J17"/>
    <mergeCell ref="C18:D18"/>
    <mergeCell ref="C19:D19"/>
    <mergeCell ref="C20:D20"/>
    <mergeCell ref="F20:J20"/>
    <mergeCell ref="C23:D23"/>
    <mergeCell ref="G23:H23"/>
    <mergeCell ref="C26:D26"/>
    <mergeCell ref="F26:J26"/>
    <mergeCell ref="C27:D27"/>
    <mergeCell ref="F27:J27"/>
    <mergeCell ref="C29:D29"/>
    <mergeCell ref="B31:J31"/>
    <mergeCell ref="B33:J33"/>
    <mergeCell ref="C36:D36"/>
    <mergeCell ref="C37:D37"/>
    <mergeCell ref="C38:D38"/>
    <mergeCell ref="C49:D49"/>
    <mergeCell ref="C50:D50"/>
    <mergeCell ref="C51:D51"/>
    <mergeCell ref="C52:D52"/>
    <mergeCell ref="F37:J38"/>
    <mergeCell ref="C44:D44"/>
    <mergeCell ref="C45:D45"/>
    <mergeCell ref="C46:D46"/>
    <mergeCell ref="C47:D47"/>
    <mergeCell ref="C48:D48"/>
    <mergeCell ref="C39:D39"/>
    <mergeCell ref="C40:D40"/>
    <mergeCell ref="C41:D41"/>
    <mergeCell ref="C42:D42"/>
    <mergeCell ref="C43:D43"/>
  </mergeCells>
  <phoneticPr fontId="2"/>
  <pageMargins left="0.50314960629921257" right="0.5031496062992125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12"/>
  <sheetViews>
    <sheetView view="pageBreakPreview" zoomScaleSheetLayoutView="100" workbookViewId="0">
      <selection activeCell="C15" sqref="C14:C15"/>
    </sheetView>
  </sheetViews>
  <sheetFormatPr defaultRowHeight="18.75" x14ac:dyDescent="0.4"/>
  <cols>
    <col min="1" max="1" width="29.5" customWidth="1"/>
    <col min="2" max="2" width="37.25" customWidth="1"/>
    <col min="3" max="3" width="65.625" customWidth="1"/>
  </cols>
  <sheetData>
    <row r="1" spans="1:5" ht="34.5" customHeight="1" x14ac:dyDescent="0.4"/>
    <row r="2" spans="1:5" ht="30" customHeight="1" x14ac:dyDescent="0.4">
      <c r="A2" s="16" t="s">
        <v>13</v>
      </c>
      <c r="B2" s="16" t="s">
        <v>18</v>
      </c>
      <c r="C2" s="16" t="s">
        <v>19</v>
      </c>
    </row>
    <row r="3" spans="1:5" ht="37.5" customHeight="1" x14ac:dyDescent="0.4">
      <c r="A3" s="17" t="s">
        <v>63</v>
      </c>
      <c r="B3" s="49"/>
      <c r="C3" s="19"/>
    </row>
    <row r="4" spans="1:5" ht="37.5" customHeight="1" x14ac:dyDescent="0.4">
      <c r="A4" s="18" t="s">
        <v>26</v>
      </c>
      <c r="B4" s="48"/>
      <c r="C4" s="21" t="s">
        <v>165</v>
      </c>
    </row>
    <row r="5" spans="1:5" ht="37.5" customHeight="1" x14ac:dyDescent="0.4">
      <c r="A5" s="18" t="s">
        <v>25</v>
      </c>
      <c r="B5" s="45"/>
      <c r="C5" s="19" t="s">
        <v>179</v>
      </c>
    </row>
    <row r="6" spans="1:5" ht="37.5" customHeight="1" x14ac:dyDescent="0.4">
      <c r="A6" s="17" t="s">
        <v>180</v>
      </c>
      <c r="B6" s="45"/>
      <c r="C6" s="105" t="s">
        <v>181</v>
      </c>
    </row>
    <row r="7" spans="1:5" ht="37.5" customHeight="1" x14ac:dyDescent="0.4">
      <c r="A7" s="18" t="s">
        <v>164</v>
      </c>
      <c r="B7" s="46"/>
      <c r="C7" s="21" t="s">
        <v>182</v>
      </c>
    </row>
    <row r="8" spans="1:5" ht="94.9" customHeight="1" x14ac:dyDescent="0.4">
      <c r="A8" s="18" t="s">
        <v>183</v>
      </c>
      <c r="B8" s="46"/>
      <c r="C8" s="106" t="s">
        <v>190</v>
      </c>
    </row>
    <row r="9" spans="1:5" ht="37.5" customHeight="1" x14ac:dyDescent="0.4">
      <c r="A9" s="52" t="s">
        <v>186</v>
      </c>
      <c r="B9" s="45"/>
      <c r="C9" s="21" t="s">
        <v>167</v>
      </c>
    </row>
    <row r="10" spans="1:5" ht="37.5" customHeight="1" x14ac:dyDescent="0.4">
      <c r="A10" s="52" t="s">
        <v>187</v>
      </c>
      <c r="B10" s="45"/>
      <c r="C10" s="21" t="s">
        <v>167</v>
      </c>
    </row>
    <row r="11" spans="1:5" ht="37.5" customHeight="1" x14ac:dyDescent="0.4">
      <c r="A11" s="52" t="s">
        <v>188</v>
      </c>
      <c r="B11" s="45"/>
      <c r="C11" s="21" t="s">
        <v>166</v>
      </c>
    </row>
    <row r="12" spans="1:5" x14ac:dyDescent="0.4">
      <c r="A12" s="53" t="s">
        <v>168</v>
      </c>
    </row>
  </sheetData>
  <phoneticPr fontId="2"/>
  <dataValidations count="1">
    <dataValidation type="list" allowBlank="1" showInputMessage="1" showErrorMessage="1" sqref="B8" xr:uid="{183F5A4C-6A27-44A0-8F45-19DA4D60540D}">
      <formula1>"令和７年１２月～令和８年３月,令和７年１２月～令和８年１１月,令和８年１月～令和８年１１月,令和８年２月～令和８年１１月,令和８年３月～令和８年１１月"</formula1>
    </dataValidation>
  </dataValidations>
  <pageMargins left="0.70866141732283472" right="0.70866141732283472" top="0.74803149606299213" bottom="0.74803149606299213" header="0.31496062992125984" footer="0.31496062992125984"/>
  <pageSetup paperSize="9"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118"/>
  <sheetViews>
    <sheetView tabSelected="1" view="pageBreakPreview" topLeftCell="B3" zoomScale="90" zoomScaleSheetLayoutView="90" workbookViewId="0">
      <selection activeCell="D8" sqref="D8"/>
    </sheetView>
  </sheetViews>
  <sheetFormatPr defaultRowHeight="18.75" x14ac:dyDescent="0.4"/>
  <cols>
    <col min="1" max="1" width="4.625" customWidth="1"/>
    <col min="2" max="2" width="19.25" style="55" bestFit="1" customWidth="1"/>
    <col min="3" max="3" width="64.75" style="22" customWidth="1"/>
    <col min="4" max="4" width="58.75" style="22" bestFit="1" customWidth="1"/>
    <col min="5" max="5" width="18.625" bestFit="1" customWidth="1"/>
    <col min="6" max="6" width="8.75" customWidth="1"/>
    <col min="8" max="8" width="46.5" bestFit="1" customWidth="1"/>
    <col min="10" max="10" width="13" bestFit="1" customWidth="1"/>
  </cols>
  <sheetData>
    <row r="1" spans="1:8" s="22" customFormat="1" ht="49.5" customHeight="1" x14ac:dyDescent="0.4">
      <c r="A1" s="23" t="s">
        <v>32</v>
      </c>
      <c r="B1" s="55"/>
    </row>
    <row r="2" spans="1:8" ht="47.25" customHeight="1" x14ac:dyDescent="0.4">
      <c r="A2" s="123" t="s">
        <v>69</v>
      </c>
      <c r="B2" s="124"/>
      <c r="C2" s="124"/>
      <c r="D2" s="125"/>
      <c r="E2" s="126"/>
      <c r="F2" s="127"/>
    </row>
    <row r="3" spans="1:8" s="22" customFormat="1" ht="39" customHeight="1" x14ac:dyDescent="0.4">
      <c r="A3" s="24" t="s">
        <v>184</v>
      </c>
      <c r="B3" s="55"/>
    </row>
    <row r="4" spans="1:8" s="22" customFormat="1" ht="25.5" customHeight="1" x14ac:dyDescent="0.4">
      <c r="A4" s="50" t="s">
        <v>170</v>
      </c>
      <c r="B4" s="55"/>
    </row>
    <row r="5" spans="1:8" s="22" customFormat="1" ht="41.25" customHeight="1" x14ac:dyDescent="0.4">
      <c r="A5" s="24"/>
      <c r="B5" s="55"/>
    </row>
    <row r="6" spans="1:8" ht="36.75" customHeight="1" x14ac:dyDescent="0.4">
      <c r="A6" s="19"/>
      <c r="B6" s="26" t="s">
        <v>171</v>
      </c>
      <c r="C6" s="25" t="s">
        <v>15</v>
      </c>
      <c r="D6" s="25" t="s">
        <v>172</v>
      </c>
      <c r="E6" s="26" t="s">
        <v>161</v>
      </c>
      <c r="F6" s="26" t="s">
        <v>173</v>
      </c>
    </row>
    <row r="7" spans="1:8" ht="36" customHeight="1" x14ac:dyDescent="0.4">
      <c r="A7" s="19">
        <v>1</v>
      </c>
      <c r="B7" s="56"/>
      <c r="C7" s="54"/>
      <c r="D7" s="47"/>
      <c r="E7" s="51"/>
      <c r="F7" s="25" t="str">
        <f>IF(C7="","",VLOOKUP(D7,'（参考）コード（入力しないこと）'!$A$2:$B$52,2,FALSE))</f>
        <v/>
      </c>
      <c r="H7" s="44"/>
    </row>
    <row r="8" spans="1:8" ht="36" customHeight="1" x14ac:dyDescent="0.4">
      <c r="A8" s="19">
        <f>A7+1</f>
        <v>2</v>
      </c>
      <c r="B8" s="56"/>
      <c r="C8" s="54"/>
      <c r="D8" s="47"/>
      <c r="E8" s="51"/>
      <c r="F8" s="25" t="str">
        <f>IF(C8="","",VLOOKUP(D8,'（参考）コード（入力しないこと）'!$A$2:$B$52,2,FALSE))</f>
        <v/>
      </c>
      <c r="H8" s="44"/>
    </row>
    <row r="9" spans="1:8" ht="36" customHeight="1" x14ac:dyDescent="0.4">
      <c r="A9" s="19">
        <f t="shared" ref="A9:A72" si="0">A8+1</f>
        <v>3</v>
      </c>
      <c r="B9" s="56"/>
      <c r="C9" s="54"/>
      <c r="D9" s="47"/>
      <c r="E9" s="51"/>
      <c r="F9" s="25" t="str">
        <f>IF(C9="","",VLOOKUP(D9,'（参考）コード（入力しないこと）'!$A$2:$B$52,2,FALSE))</f>
        <v/>
      </c>
      <c r="H9" s="44"/>
    </row>
    <row r="10" spans="1:8" ht="36" customHeight="1" x14ac:dyDescent="0.4">
      <c r="A10" s="19">
        <f t="shared" si="0"/>
        <v>4</v>
      </c>
      <c r="B10" s="56"/>
      <c r="C10" s="54"/>
      <c r="D10" s="47"/>
      <c r="E10" s="51"/>
      <c r="F10" s="25" t="str">
        <f>IF(C10="","",VLOOKUP(D10,'（参考）コード（入力しないこと）'!$A$2:$B$52,2,FALSE))</f>
        <v/>
      </c>
      <c r="H10" s="44"/>
    </row>
    <row r="11" spans="1:8" ht="36" customHeight="1" x14ac:dyDescent="0.4">
      <c r="A11" s="19">
        <f t="shared" si="0"/>
        <v>5</v>
      </c>
      <c r="B11" s="56"/>
      <c r="C11" s="54"/>
      <c r="D11" s="47"/>
      <c r="E11" s="51"/>
      <c r="F11" s="25" t="str">
        <f>IF(C11="","",VLOOKUP(D11,'（参考）コード（入力しないこと）'!$A$2:$B$52,2,FALSE))</f>
        <v/>
      </c>
      <c r="H11" s="44"/>
    </row>
    <row r="12" spans="1:8" ht="36" customHeight="1" x14ac:dyDescent="0.4">
      <c r="A12" s="19">
        <f t="shared" si="0"/>
        <v>6</v>
      </c>
      <c r="B12" s="56"/>
      <c r="C12" s="54"/>
      <c r="D12" s="47"/>
      <c r="E12" s="51"/>
      <c r="F12" s="25" t="str">
        <f>IF(C12="","",VLOOKUP(D12,'（参考）コード（入力しないこと）'!$A$2:$B$52,2,FALSE))</f>
        <v/>
      </c>
      <c r="H12" s="44"/>
    </row>
    <row r="13" spans="1:8" ht="36" customHeight="1" x14ac:dyDescent="0.4">
      <c r="A13" s="19">
        <f t="shared" si="0"/>
        <v>7</v>
      </c>
      <c r="B13" s="56"/>
      <c r="C13" s="54"/>
      <c r="D13" s="47"/>
      <c r="E13" s="51"/>
      <c r="F13" s="25" t="str">
        <f>IF(C13="","",VLOOKUP(D13,'（参考）コード（入力しないこと）'!$A$2:$B$52,2,FALSE))</f>
        <v/>
      </c>
      <c r="H13" s="44"/>
    </row>
    <row r="14" spans="1:8" ht="36" customHeight="1" x14ac:dyDescent="0.4">
      <c r="A14" s="19">
        <f t="shared" si="0"/>
        <v>8</v>
      </c>
      <c r="B14" s="56"/>
      <c r="C14" s="54"/>
      <c r="D14" s="47"/>
      <c r="E14" s="51"/>
      <c r="F14" s="25" t="str">
        <f>IF(C14="","",VLOOKUP(D14,'（参考）コード（入力しないこと）'!$A$2:$B$52,2,FALSE))</f>
        <v/>
      </c>
      <c r="H14" s="44"/>
    </row>
    <row r="15" spans="1:8" ht="36" customHeight="1" x14ac:dyDescent="0.4">
      <c r="A15" s="19">
        <f t="shared" si="0"/>
        <v>9</v>
      </c>
      <c r="B15" s="56"/>
      <c r="C15" s="54"/>
      <c r="D15" s="47"/>
      <c r="E15" s="51"/>
      <c r="F15" s="25" t="str">
        <f>IF(C15="","",VLOOKUP(D15,'（参考）コード（入力しないこと）'!$A$2:$B$52,2,FALSE))</f>
        <v/>
      </c>
      <c r="H15" s="44"/>
    </row>
    <row r="16" spans="1:8" ht="36" customHeight="1" x14ac:dyDescent="0.4">
      <c r="A16" s="19">
        <f t="shared" si="0"/>
        <v>10</v>
      </c>
      <c r="B16" s="56"/>
      <c r="C16" s="54"/>
      <c r="D16" s="47"/>
      <c r="E16" s="51"/>
      <c r="F16" s="25" t="str">
        <f>IF(C16="","",VLOOKUP(D16,'（参考）コード（入力しないこと）'!$A$2:$B$52,2,FALSE))</f>
        <v/>
      </c>
      <c r="H16" s="44"/>
    </row>
    <row r="17" spans="1:8" ht="36" customHeight="1" x14ac:dyDescent="0.4">
      <c r="A17" s="19">
        <f t="shared" si="0"/>
        <v>11</v>
      </c>
      <c r="B17" s="56"/>
      <c r="C17" s="54"/>
      <c r="D17" s="47"/>
      <c r="E17" s="51"/>
      <c r="F17" s="25" t="str">
        <f>IF(C17="","",VLOOKUP(D17,'（参考）コード（入力しないこと）'!$A$2:$B$52,2,FALSE))</f>
        <v/>
      </c>
      <c r="H17" s="44"/>
    </row>
    <row r="18" spans="1:8" ht="36" customHeight="1" x14ac:dyDescent="0.4">
      <c r="A18" s="19">
        <f t="shared" si="0"/>
        <v>12</v>
      </c>
      <c r="B18" s="56"/>
      <c r="C18" s="54"/>
      <c r="D18" s="47"/>
      <c r="E18" s="51"/>
      <c r="F18" s="25" t="str">
        <f>IF(C18="","",VLOOKUP(D18,'（参考）コード（入力しないこと）'!$A$2:$B$52,2,FALSE))</f>
        <v/>
      </c>
    </row>
    <row r="19" spans="1:8" ht="36" customHeight="1" x14ac:dyDescent="0.4">
      <c r="A19" s="19">
        <f t="shared" si="0"/>
        <v>13</v>
      </c>
      <c r="B19" s="56"/>
      <c r="C19" s="54"/>
      <c r="D19" s="47"/>
      <c r="E19" s="51"/>
      <c r="F19" s="25" t="str">
        <f>IF(C19="","",VLOOKUP(D19,'（参考）コード（入力しないこと）'!$A$2:$B$52,2,FALSE))</f>
        <v/>
      </c>
    </row>
    <row r="20" spans="1:8" ht="36" customHeight="1" x14ac:dyDescent="0.4">
      <c r="A20" s="19">
        <f t="shared" si="0"/>
        <v>14</v>
      </c>
      <c r="B20" s="56"/>
      <c r="C20" s="54"/>
      <c r="D20" s="47"/>
      <c r="E20" s="51"/>
      <c r="F20" s="25" t="str">
        <f>IF(C20="","",VLOOKUP(D20,'（参考）コード（入力しないこと）'!$A$2:$B$52,2,FALSE))</f>
        <v/>
      </c>
    </row>
    <row r="21" spans="1:8" ht="36" customHeight="1" x14ac:dyDescent="0.4">
      <c r="A21" s="19">
        <f t="shared" si="0"/>
        <v>15</v>
      </c>
      <c r="B21" s="56"/>
      <c r="C21" s="54"/>
      <c r="D21" s="47"/>
      <c r="E21" s="51"/>
      <c r="F21" s="25" t="str">
        <f>IF(C21="","",VLOOKUP(D21,'（参考）コード（入力しないこと）'!$A$2:$B$52,2,FALSE))</f>
        <v/>
      </c>
    </row>
    <row r="22" spans="1:8" ht="36" customHeight="1" x14ac:dyDescent="0.4">
      <c r="A22" s="19">
        <f t="shared" si="0"/>
        <v>16</v>
      </c>
      <c r="B22" s="56"/>
      <c r="C22" s="54"/>
      <c r="D22" s="47"/>
      <c r="E22" s="51"/>
      <c r="F22" s="25" t="str">
        <f>IF(C22="","",VLOOKUP(D22,'（参考）コード（入力しないこと）'!$A$2:$B$52,2,FALSE))</f>
        <v/>
      </c>
    </row>
    <row r="23" spans="1:8" ht="36" customHeight="1" x14ac:dyDescent="0.4">
      <c r="A23" s="19">
        <f t="shared" si="0"/>
        <v>17</v>
      </c>
      <c r="B23" s="56"/>
      <c r="C23" s="54"/>
      <c r="D23" s="47"/>
      <c r="E23" s="51"/>
      <c r="F23" s="25" t="str">
        <f>IF(C23="","",VLOOKUP(D23,'（参考）コード（入力しないこと）'!$A$2:$B$52,2,FALSE))</f>
        <v/>
      </c>
    </row>
    <row r="24" spans="1:8" ht="36" customHeight="1" x14ac:dyDescent="0.4">
      <c r="A24" s="19">
        <f t="shared" si="0"/>
        <v>18</v>
      </c>
      <c r="B24" s="56"/>
      <c r="C24" s="54"/>
      <c r="D24" s="47"/>
      <c r="E24" s="51"/>
      <c r="F24" s="25" t="str">
        <f>IF(C24="","",VLOOKUP(D24,'（参考）コード（入力しないこと）'!$A$2:$B$52,2,FALSE))</f>
        <v/>
      </c>
    </row>
    <row r="25" spans="1:8" ht="36" customHeight="1" x14ac:dyDescent="0.4">
      <c r="A25" s="19">
        <f t="shared" si="0"/>
        <v>19</v>
      </c>
      <c r="B25" s="56"/>
      <c r="C25" s="54"/>
      <c r="D25" s="47"/>
      <c r="E25" s="51"/>
      <c r="F25" s="25" t="str">
        <f>IF(C25="","",VLOOKUP(D25,'（参考）コード（入力しないこと）'!$A$2:$B$52,2,FALSE))</f>
        <v/>
      </c>
    </row>
    <row r="26" spans="1:8" ht="36" customHeight="1" x14ac:dyDescent="0.4">
      <c r="A26" s="19">
        <f t="shared" si="0"/>
        <v>20</v>
      </c>
      <c r="B26" s="56"/>
      <c r="C26" s="54"/>
      <c r="D26" s="47"/>
      <c r="E26" s="51"/>
      <c r="F26" s="25" t="str">
        <f>IF(C26="","",VLOOKUP(D26,'（参考）コード（入力しないこと）'!$A$2:$B$52,2,FALSE))</f>
        <v/>
      </c>
    </row>
    <row r="27" spans="1:8" ht="36" customHeight="1" x14ac:dyDescent="0.4">
      <c r="A27" s="19">
        <f t="shared" si="0"/>
        <v>21</v>
      </c>
      <c r="B27" s="56"/>
      <c r="C27" s="54"/>
      <c r="D27" s="47"/>
      <c r="E27" s="51"/>
      <c r="F27" s="25" t="str">
        <f>IF(C27="","",VLOOKUP(D27,'（参考）コード（入力しないこと）'!$A$2:$B$52,2,FALSE))</f>
        <v/>
      </c>
    </row>
    <row r="28" spans="1:8" ht="36" customHeight="1" x14ac:dyDescent="0.4">
      <c r="A28" s="19">
        <f t="shared" si="0"/>
        <v>22</v>
      </c>
      <c r="B28" s="56"/>
      <c r="C28" s="54"/>
      <c r="D28" s="47"/>
      <c r="E28" s="51"/>
      <c r="F28" s="25" t="str">
        <f>IF(C28="","",VLOOKUP(D28,'（参考）コード（入力しないこと）'!$A$2:$B$52,2,FALSE))</f>
        <v/>
      </c>
    </row>
    <row r="29" spans="1:8" ht="36" customHeight="1" x14ac:dyDescent="0.4">
      <c r="A29" s="19">
        <f t="shared" si="0"/>
        <v>23</v>
      </c>
      <c r="B29" s="56"/>
      <c r="C29" s="54"/>
      <c r="D29" s="47"/>
      <c r="E29" s="51"/>
      <c r="F29" s="25" t="str">
        <f>IF(C29="","",VLOOKUP(D29,'（参考）コード（入力しないこと）'!$A$2:$B$52,2,FALSE))</f>
        <v/>
      </c>
    </row>
    <row r="30" spans="1:8" ht="36" customHeight="1" x14ac:dyDescent="0.4">
      <c r="A30" s="19">
        <f t="shared" si="0"/>
        <v>24</v>
      </c>
      <c r="B30" s="56"/>
      <c r="C30" s="54"/>
      <c r="D30" s="47"/>
      <c r="E30" s="51"/>
      <c r="F30" s="25" t="str">
        <f>IF(C30="","",VLOOKUP(D30,'（参考）コード（入力しないこと）'!$A$2:$B$52,2,FALSE))</f>
        <v/>
      </c>
    </row>
    <row r="31" spans="1:8" ht="36" customHeight="1" x14ac:dyDescent="0.4">
      <c r="A31" s="19">
        <f t="shared" si="0"/>
        <v>25</v>
      </c>
      <c r="B31" s="56"/>
      <c r="C31" s="54"/>
      <c r="D31" s="47"/>
      <c r="E31" s="51"/>
      <c r="F31" s="25" t="str">
        <f>IF(C31="","",VLOOKUP(D31,'（参考）コード（入力しないこと）'!$A$2:$B$52,2,FALSE))</f>
        <v/>
      </c>
    </row>
    <row r="32" spans="1:8" ht="36" customHeight="1" x14ac:dyDescent="0.4">
      <c r="A32" s="19">
        <f t="shared" si="0"/>
        <v>26</v>
      </c>
      <c r="B32" s="56"/>
      <c r="C32" s="54"/>
      <c r="D32" s="47"/>
      <c r="E32" s="51"/>
      <c r="F32" s="25" t="str">
        <f>IF(C32="","",VLOOKUP(D32,'（参考）コード（入力しないこと）'!$A$2:$B$52,2,FALSE))</f>
        <v/>
      </c>
    </row>
    <row r="33" spans="1:6" ht="36" customHeight="1" x14ac:dyDescent="0.4">
      <c r="A33" s="19">
        <f t="shared" si="0"/>
        <v>27</v>
      </c>
      <c r="B33" s="56"/>
      <c r="C33" s="54"/>
      <c r="D33" s="47"/>
      <c r="E33" s="51"/>
      <c r="F33" s="25" t="str">
        <f>IF(C33="","",VLOOKUP(D33,'（参考）コード（入力しないこと）'!$A$2:$B$52,2,FALSE))</f>
        <v/>
      </c>
    </row>
    <row r="34" spans="1:6" ht="36" customHeight="1" x14ac:dyDescent="0.4">
      <c r="A34" s="19">
        <f t="shared" si="0"/>
        <v>28</v>
      </c>
      <c r="B34" s="56"/>
      <c r="C34" s="54"/>
      <c r="D34" s="47"/>
      <c r="E34" s="51"/>
      <c r="F34" s="25" t="str">
        <f>IF(C34="","",VLOOKUP(D34,'（参考）コード（入力しないこと）'!$A$2:$B$52,2,FALSE))</f>
        <v/>
      </c>
    </row>
    <row r="35" spans="1:6" ht="36" customHeight="1" x14ac:dyDescent="0.4">
      <c r="A35" s="19">
        <f t="shared" si="0"/>
        <v>29</v>
      </c>
      <c r="B35" s="56"/>
      <c r="C35" s="54"/>
      <c r="D35" s="47"/>
      <c r="E35" s="51"/>
      <c r="F35" s="25" t="str">
        <f>IF(C35="","",VLOOKUP(D35,'（参考）コード（入力しないこと）'!$A$2:$B$52,2,FALSE))</f>
        <v/>
      </c>
    </row>
    <row r="36" spans="1:6" ht="36" customHeight="1" x14ac:dyDescent="0.4">
      <c r="A36" s="19">
        <f t="shared" si="0"/>
        <v>30</v>
      </c>
      <c r="B36" s="56"/>
      <c r="C36" s="54"/>
      <c r="D36" s="47"/>
      <c r="E36" s="51"/>
      <c r="F36" s="25" t="str">
        <f>IF(C36="","",VLOOKUP(D36,'（参考）コード（入力しないこと）'!$A$2:$B$52,2,FALSE))</f>
        <v/>
      </c>
    </row>
    <row r="37" spans="1:6" ht="36" customHeight="1" x14ac:dyDescent="0.4">
      <c r="A37" s="19">
        <f t="shared" si="0"/>
        <v>31</v>
      </c>
      <c r="B37" s="56"/>
      <c r="C37" s="54"/>
      <c r="D37" s="47"/>
      <c r="E37" s="51"/>
      <c r="F37" s="25" t="str">
        <f>IF(C37="","",VLOOKUP(D37,'（参考）コード（入力しないこと）'!$A$2:$B$52,2,FALSE))</f>
        <v/>
      </c>
    </row>
    <row r="38" spans="1:6" ht="36" customHeight="1" x14ac:dyDescent="0.4">
      <c r="A38" s="19">
        <f t="shared" si="0"/>
        <v>32</v>
      </c>
      <c r="B38" s="56"/>
      <c r="C38" s="54"/>
      <c r="D38" s="47"/>
      <c r="E38" s="51"/>
      <c r="F38" s="25" t="str">
        <f>IF(C38="","",VLOOKUP(D38,'（参考）コード（入力しないこと）'!$A$2:$B$52,2,FALSE))</f>
        <v/>
      </c>
    </row>
    <row r="39" spans="1:6" ht="36" customHeight="1" x14ac:dyDescent="0.4">
      <c r="A39" s="19">
        <f t="shared" si="0"/>
        <v>33</v>
      </c>
      <c r="B39" s="56"/>
      <c r="C39" s="54"/>
      <c r="D39" s="47"/>
      <c r="E39" s="51"/>
      <c r="F39" s="25" t="str">
        <f>IF(C39="","",VLOOKUP(D39,'（参考）コード（入力しないこと）'!$A$2:$B$52,2,FALSE))</f>
        <v/>
      </c>
    </row>
    <row r="40" spans="1:6" ht="36" customHeight="1" x14ac:dyDescent="0.4">
      <c r="A40" s="19">
        <f t="shared" si="0"/>
        <v>34</v>
      </c>
      <c r="B40" s="56"/>
      <c r="C40" s="54"/>
      <c r="D40" s="47"/>
      <c r="E40" s="51"/>
      <c r="F40" s="25" t="str">
        <f>IF(C40="","",VLOOKUP(D40,'（参考）コード（入力しないこと）'!$A$2:$B$52,2,FALSE))</f>
        <v/>
      </c>
    </row>
    <row r="41" spans="1:6" ht="36" customHeight="1" x14ac:dyDescent="0.4">
      <c r="A41" s="19">
        <f t="shared" si="0"/>
        <v>35</v>
      </c>
      <c r="B41" s="56"/>
      <c r="C41" s="54"/>
      <c r="D41" s="47"/>
      <c r="E41" s="51"/>
      <c r="F41" s="25" t="str">
        <f>IF(C41="","",VLOOKUP(D41,'（参考）コード（入力しないこと）'!$A$2:$B$52,2,FALSE))</f>
        <v/>
      </c>
    </row>
    <row r="42" spans="1:6" ht="36" customHeight="1" x14ac:dyDescent="0.4">
      <c r="A42" s="19">
        <f t="shared" si="0"/>
        <v>36</v>
      </c>
      <c r="B42" s="56"/>
      <c r="C42" s="54"/>
      <c r="D42" s="47"/>
      <c r="E42" s="51"/>
      <c r="F42" s="25" t="str">
        <f>IF(C42="","",VLOOKUP(D42,'（参考）コード（入力しないこと）'!$A$2:$B$52,2,FALSE))</f>
        <v/>
      </c>
    </row>
    <row r="43" spans="1:6" ht="36.75" hidden="1" customHeight="1" x14ac:dyDescent="0.4">
      <c r="A43" s="19">
        <f t="shared" si="0"/>
        <v>37</v>
      </c>
      <c r="B43" s="56"/>
      <c r="C43" s="54"/>
      <c r="D43" s="47"/>
      <c r="E43" s="51"/>
      <c r="F43" s="25" t="str">
        <f>IF(C43="","",VLOOKUP(D43,'（参考）コード（入力しないこと）'!$A$2:$B$45,2,FALSE))</f>
        <v/>
      </c>
    </row>
    <row r="44" spans="1:6" ht="36.75" hidden="1" customHeight="1" x14ac:dyDescent="0.4">
      <c r="A44" s="19">
        <f t="shared" si="0"/>
        <v>38</v>
      </c>
      <c r="B44" s="56"/>
      <c r="C44" s="54"/>
      <c r="D44" s="47"/>
      <c r="E44" s="51"/>
      <c r="F44" s="25" t="str">
        <f>IF(C44="","",VLOOKUP(D44,'（参考）コード（入力しないこと）'!$A$2:$B$45,2,FALSE))</f>
        <v/>
      </c>
    </row>
    <row r="45" spans="1:6" ht="36.75" hidden="1" customHeight="1" x14ac:dyDescent="0.4">
      <c r="A45" s="19">
        <f t="shared" si="0"/>
        <v>39</v>
      </c>
      <c r="B45" s="56"/>
      <c r="C45" s="54"/>
      <c r="D45" s="47"/>
      <c r="E45" s="51"/>
      <c r="F45" s="25" t="str">
        <f>IF(C45="","",VLOOKUP(D45,'（参考）コード（入力しないこと）'!$A$2:$B$45,2,FALSE))</f>
        <v/>
      </c>
    </row>
    <row r="46" spans="1:6" ht="36.75" hidden="1" customHeight="1" x14ac:dyDescent="0.4">
      <c r="A46" s="19">
        <f t="shared" si="0"/>
        <v>40</v>
      </c>
      <c r="B46" s="56"/>
      <c r="C46" s="54"/>
      <c r="D46" s="47"/>
      <c r="E46" s="51"/>
      <c r="F46" s="25" t="str">
        <f>IF(C46="","",VLOOKUP(D46,'（参考）コード（入力しないこと）'!$A$2:$B$45,2,FALSE))</f>
        <v/>
      </c>
    </row>
    <row r="47" spans="1:6" ht="36.75" hidden="1" customHeight="1" x14ac:dyDescent="0.4">
      <c r="A47" s="19">
        <f t="shared" si="0"/>
        <v>41</v>
      </c>
      <c r="B47" s="56"/>
      <c r="C47" s="54"/>
      <c r="D47" s="47"/>
      <c r="E47" s="51"/>
      <c r="F47" s="25" t="str">
        <f>IF(C47="","",VLOOKUP(D47,'（参考）コード（入力しないこと）'!$A$2:$B$45,2,FALSE))</f>
        <v/>
      </c>
    </row>
    <row r="48" spans="1:6" ht="36.75" hidden="1" customHeight="1" x14ac:dyDescent="0.4">
      <c r="A48" s="19">
        <f t="shared" si="0"/>
        <v>42</v>
      </c>
      <c r="B48" s="56"/>
      <c r="C48" s="54"/>
      <c r="D48" s="47"/>
      <c r="E48" s="51"/>
      <c r="F48" s="25" t="str">
        <f>IF(C48="","",VLOOKUP(D48,'（参考）コード（入力しないこと）'!$A$2:$B$45,2,FALSE))</f>
        <v/>
      </c>
    </row>
    <row r="49" spans="1:6" ht="36.75" hidden="1" customHeight="1" x14ac:dyDescent="0.4">
      <c r="A49" s="19">
        <f t="shared" si="0"/>
        <v>43</v>
      </c>
      <c r="B49" s="56"/>
      <c r="C49" s="54"/>
      <c r="D49" s="47"/>
      <c r="E49" s="51"/>
      <c r="F49" s="25" t="str">
        <f>IF(C49="","",VLOOKUP(D49,'（参考）コード（入力しないこと）'!$A$2:$B$45,2,FALSE))</f>
        <v/>
      </c>
    </row>
    <row r="50" spans="1:6" ht="36.75" hidden="1" customHeight="1" x14ac:dyDescent="0.4">
      <c r="A50" s="19">
        <f t="shared" si="0"/>
        <v>44</v>
      </c>
      <c r="B50" s="56"/>
      <c r="C50" s="54"/>
      <c r="D50" s="47"/>
      <c r="E50" s="51"/>
      <c r="F50" s="25" t="str">
        <f>IF(C50="","",VLOOKUP(D50,'（参考）コード（入力しないこと）'!$A$2:$B$45,2,FALSE))</f>
        <v/>
      </c>
    </row>
    <row r="51" spans="1:6" ht="36.75" hidden="1" customHeight="1" x14ac:dyDescent="0.4">
      <c r="A51" s="19">
        <f t="shared" si="0"/>
        <v>45</v>
      </c>
      <c r="B51" s="56"/>
      <c r="C51" s="54"/>
      <c r="D51" s="47"/>
      <c r="E51" s="51"/>
      <c r="F51" s="25" t="str">
        <f>IF(C51="","",VLOOKUP(D51,'（参考）コード（入力しないこと）'!$A$2:$B$45,2,FALSE))</f>
        <v/>
      </c>
    </row>
    <row r="52" spans="1:6" ht="36.75" hidden="1" customHeight="1" x14ac:dyDescent="0.4">
      <c r="A52" s="19">
        <f t="shared" si="0"/>
        <v>46</v>
      </c>
      <c r="B52" s="56"/>
      <c r="C52" s="54"/>
      <c r="D52" s="47"/>
      <c r="E52" s="51"/>
      <c r="F52" s="25" t="str">
        <f>IF(C52="","",VLOOKUP(D52,'（参考）コード（入力しないこと）'!$A$2:$B$45,2,FALSE))</f>
        <v/>
      </c>
    </row>
    <row r="53" spans="1:6" ht="36.75" hidden="1" customHeight="1" x14ac:dyDescent="0.4">
      <c r="A53" s="19">
        <f t="shared" si="0"/>
        <v>47</v>
      </c>
      <c r="B53" s="56"/>
      <c r="C53" s="54"/>
      <c r="D53" s="47"/>
      <c r="E53" s="51"/>
      <c r="F53" s="25" t="str">
        <f>IF(C53="","",VLOOKUP(D53,'（参考）コード（入力しないこと）'!$A$2:$B$45,2,FALSE))</f>
        <v/>
      </c>
    </row>
    <row r="54" spans="1:6" ht="36.75" hidden="1" customHeight="1" x14ac:dyDescent="0.4">
      <c r="A54" s="19">
        <f t="shared" si="0"/>
        <v>48</v>
      </c>
      <c r="B54" s="56"/>
      <c r="C54" s="54"/>
      <c r="D54" s="47"/>
      <c r="E54" s="51"/>
      <c r="F54" s="25" t="str">
        <f>IF(C54="","",VLOOKUP(D54,'（参考）コード（入力しないこと）'!$A$2:$B$45,2,FALSE))</f>
        <v/>
      </c>
    </row>
    <row r="55" spans="1:6" ht="36.75" hidden="1" customHeight="1" x14ac:dyDescent="0.4">
      <c r="A55" s="19">
        <f t="shared" si="0"/>
        <v>49</v>
      </c>
      <c r="B55" s="56"/>
      <c r="C55" s="54"/>
      <c r="D55" s="47"/>
      <c r="E55" s="51"/>
      <c r="F55" s="25" t="str">
        <f>IF(C55="","",VLOOKUP(D55,'（参考）コード（入力しないこと）'!$A$2:$B$45,2,FALSE))</f>
        <v/>
      </c>
    </row>
    <row r="56" spans="1:6" ht="36.75" hidden="1" customHeight="1" x14ac:dyDescent="0.4">
      <c r="A56" s="19">
        <f t="shared" si="0"/>
        <v>50</v>
      </c>
      <c r="B56" s="56"/>
      <c r="C56" s="54"/>
      <c r="D56" s="47"/>
      <c r="E56" s="51"/>
      <c r="F56" s="25" t="str">
        <f>IF(C56="","",VLOOKUP(D56,'（参考）コード（入力しないこと）'!$A$2:$B$45,2,FALSE))</f>
        <v/>
      </c>
    </row>
    <row r="57" spans="1:6" ht="36.75" hidden="1" customHeight="1" x14ac:dyDescent="0.4">
      <c r="A57" s="19">
        <f t="shared" si="0"/>
        <v>51</v>
      </c>
      <c r="B57" s="56"/>
      <c r="C57" s="54"/>
      <c r="D57" s="47"/>
      <c r="E57" s="51"/>
      <c r="F57" s="25" t="str">
        <f>IF(C57="","",VLOOKUP(D57,'（参考）コード（入力しないこと）'!$A$2:$B$45,2,FALSE))</f>
        <v/>
      </c>
    </row>
    <row r="58" spans="1:6" ht="36.75" hidden="1" customHeight="1" x14ac:dyDescent="0.4">
      <c r="A58" s="19">
        <f t="shared" si="0"/>
        <v>52</v>
      </c>
      <c r="B58" s="56"/>
      <c r="C58" s="54"/>
      <c r="D58" s="47"/>
      <c r="E58" s="51"/>
      <c r="F58" s="25" t="str">
        <f>IF(C58="","",VLOOKUP(D58,'（参考）コード（入力しないこと）'!$A$2:$B$45,2,FALSE))</f>
        <v/>
      </c>
    </row>
    <row r="59" spans="1:6" ht="36.75" hidden="1" customHeight="1" x14ac:dyDescent="0.4">
      <c r="A59" s="19">
        <f t="shared" si="0"/>
        <v>53</v>
      </c>
      <c r="B59" s="56"/>
      <c r="C59" s="54"/>
      <c r="D59" s="47"/>
      <c r="E59" s="51"/>
      <c r="F59" s="25" t="str">
        <f>IF(C59="","",VLOOKUP(D59,'（参考）コード（入力しないこと）'!$A$2:$B$45,2,FALSE))</f>
        <v/>
      </c>
    </row>
    <row r="60" spans="1:6" ht="36.75" hidden="1" customHeight="1" x14ac:dyDescent="0.4">
      <c r="A60" s="19">
        <f t="shared" si="0"/>
        <v>54</v>
      </c>
      <c r="B60" s="56"/>
      <c r="C60" s="54"/>
      <c r="D60" s="47"/>
      <c r="E60" s="51"/>
      <c r="F60" s="25" t="str">
        <f>IF(C60="","",VLOOKUP(D60,'（参考）コード（入力しないこと）'!$A$2:$B$45,2,FALSE))</f>
        <v/>
      </c>
    </row>
    <row r="61" spans="1:6" ht="36.75" hidden="1" customHeight="1" x14ac:dyDescent="0.4">
      <c r="A61" s="19">
        <f t="shared" si="0"/>
        <v>55</v>
      </c>
      <c r="B61" s="56"/>
      <c r="C61" s="54"/>
      <c r="D61" s="47"/>
      <c r="E61" s="51"/>
      <c r="F61" s="25" t="str">
        <f>IF(C61="","",VLOOKUP(D61,'（参考）コード（入力しないこと）'!$A$2:$B$45,2,FALSE))</f>
        <v/>
      </c>
    </row>
    <row r="62" spans="1:6" ht="36.75" hidden="1" customHeight="1" x14ac:dyDescent="0.4">
      <c r="A62" s="19">
        <f t="shared" si="0"/>
        <v>56</v>
      </c>
      <c r="B62" s="56"/>
      <c r="C62" s="54"/>
      <c r="D62" s="47"/>
      <c r="E62" s="51"/>
      <c r="F62" s="25" t="str">
        <f>IF(C62="","",VLOOKUP(D62,'（参考）コード（入力しないこと）'!$A$2:$B$45,2,FALSE))</f>
        <v/>
      </c>
    </row>
    <row r="63" spans="1:6" ht="36.75" hidden="1" customHeight="1" x14ac:dyDescent="0.4">
      <c r="A63" s="19">
        <f t="shared" si="0"/>
        <v>57</v>
      </c>
      <c r="B63" s="56"/>
      <c r="C63" s="54"/>
      <c r="D63" s="47"/>
      <c r="E63" s="51"/>
      <c r="F63" s="25" t="str">
        <f>IF(C63="","",VLOOKUP(D63,'（参考）コード（入力しないこと）'!$A$2:$B$45,2,FALSE))</f>
        <v/>
      </c>
    </row>
    <row r="64" spans="1:6" ht="36.75" hidden="1" customHeight="1" x14ac:dyDescent="0.4">
      <c r="A64" s="19">
        <f t="shared" si="0"/>
        <v>58</v>
      </c>
      <c r="B64" s="56"/>
      <c r="C64" s="54"/>
      <c r="D64" s="47"/>
      <c r="E64" s="51"/>
      <c r="F64" s="25" t="str">
        <f>IF(C64="","",VLOOKUP(D64,'（参考）コード（入力しないこと）'!$A$2:$B$45,2,FALSE))</f>
        <v/>
      </c>
    </row>
    <row r="65" spans="1:6" ht="36.75" hidden="1" customHeight="1" x14ac:dyDescent="0.4">
      <c r="A65" s="19">
        <f t="shared" si="0"/>
        <v>59</v>
      </c>
      <c r="B65" s="56"/>
      <c r="C65" s="54"/>
      <c r="D65" s="47"/>
      <c r="E65" s="51"/>
      <c r="F65" s="25" t="str">
        <f>IF(C65="","",VLOOKUP(D65,'（参考）コード（入力しないこと）'!$A$2:$B$45,2,FALSE))</f>
        <v/>
      </c>
    </row>
    <row r="66" spans="1:6" ht="36.75" hidden="1" customHeight="1" x14ac:dyDescent="0.4">
      <c r="A66" s="19">
        <f t="shared" si="0"/>
        <v>60</v>
      </c>
      <c r="B66" s="56"/>
      <c r="C66" s="54"/>
      <c r="D66" s="47"/>
      <c r="E66" s="51"/>
      <c r="F66" s="25" t="str">
        <f>IF(C66="","",VLOOKUP(D66,'（参考）コード（入力しないこと）'!$A$2:$B$45,2,FALSE))</f>
        <v/>
      </c>
    </row>
    <row r="67" spans="1:6" ht="36.75" hidden="1" customHeight="1" x14ac:dyDescent="0.4">
      <c r="A67" s="19">
        <f t="shared" si="0"/>
        <v>61</v>
      </c>
      <c r="B67" s="56"/>
      <c r="C67" s="54"/>
      <c r="D67" s="47"/>
      <c r="E67" s="51"/>
      <c r="F67" s="25" t="str">
        <f>IF(C67="","",VLOOKUP(D67,'（参考）コード（入力しないこと）'!$A$2:$B$45,2,FALSE))</f>
        <v/>
      </c>
    </row>
    <row r="68" spans="1:6" ht="36.75" hidden="1" customHeight="1" x14ac:dyDescent="0.4">
      <c r="A68" s="19">
        <f t="shared" si="0"/>
        <v>62</v>
      </c>
      <c r="B68" s="56"/>
      <c r="C68" s="54"/>
      <c r="D68" s="47"/>
      <c r="E68" s="51"/>
      <c r="F68" s="25" t="str">
        <f>IF(C68="","",VLOOKUP(D68,'（参考）コード（入力しないこと）'!$A$2:$B$45,2,FALSE))</f>
        <v/>
      </c>
    </row>
    <row r="69" spans="1:6" ht="36.75" hidden="1" customHeight="1" x14ac:dyDescent="0.4">
      <c r="A69" s="19">
        <f t="shared" si="0"/>
        <v>63</v>
      </c>
      <c r="B69" s="56"/>
      <c r="C69" s="54"/>
      <c r="D69" s="47"/>
      <c r="E69" s="51"/>
      <c r="F69" s="25" t="str">
        <f>IF(C69="","",VLOOKUP(D69,'（参考）コード（入力しないこと）'!$A$2:$B$45,2,FALSE))</f>
        <v/>
      </c>
    </row>
    <row r="70" spans="1:6" ht="36.75" hidden="1" customHeight="1" x14ac:dyDescent="0.4">
      <c r="A70" s="19">
        <f t="shared" si="0"/>
        <v>64</v>
      </c>
      <c r="B70" s="56"/>
      <c r="C70" s="54"/>
      <c r="D70" s="47"/>
      <c r="E70" s="51"/>
      <c r="F70" s="25" t="str">
        <f>IF(C70="","",VLOOKUP(D70,'（参考）コード（入力しないこと）'!$A$2:$B$45,2,FALSE))</f>
        <v/>
      </c>
    </row>
    <row r="71" spans="1:6" ht="36.75" hidden="1" customHeight="1" x14ac:dyDescent="0.4">
      <c r="A71" s="19">
        <f t="shared" si="0"/>
        <v>65</v>
      </c>
      <c r="B71" s="56"/>
      <c r="C71" s="54"/>
      <c r="D71" s="47"/>
      <c r="E71" s="51"/>
      <c r="F71" s="25" t="str">
        <f>IF(C71="","",VLOOKUP(D71,'（参考）コード（入力しないこと）'!$A$2:$B$45,2,FALSE))</f>
        <v/>
      </c>
    </row>
    <row r="72" spans="1:6" ht="36.75" hidden="1" customHeight="1" x14ac:dyDescent="0.4">
      <c r="A72" s="19">
        <f t="shared" si="0"/>
        <v>66</v>
      </c>
      <c r="B72" s="56"/>
      <c r="C72" s="54"/>
      <c r="D72" s="47"/>
      <c r="E72" s="51"/>
      <c r="F72" s="25" t="str">
        <f>IF(C72="","",VLOOKUP(D72,'（参考）コード（入力しないこと）'!$A$2:$B$45,2,FALSE))</f>
        <v/>
      </c>
    </row>
    <row r="73" spans="1:6" ht="36.75" hidden="1" customHeight="1" x14ac:dyDescent="0.4">
      <c r="A73" s="19">
        <f t="shared" ref="A73:A106" si="1">A72+1</f>
        <v>67</v>
      </c>
      <c r="B73" s="56"/>
      <c r="C73" s="54"/>
      <c r="D73" s="47"/>
      <c r="E73" s="51"/>
      <c r="F73" s="25" t="str">
        <f>IF(C73="","",VLOOKUP(D73,'（参考）コード（入力しないこと）'!$A$2:$B$45,2,FALSE))</f>
        <v/>
      </c>
    </row>
    <row r="74" spans="1:6" ht="36.75" hidden="1" customHeight="1" x14ac:dyDescent="0.4">
      <c r="A74" s="19">
        <f t="shared" si="1"/>
        <v>68</v>
      </c>
      <c r="B74" s="56"/>
      <c r="C74" s="54"/>
      <c r="D74" s="47"/>
      <c r="E74" s="51"/>
      <c r="F74" s="25" t="str">
        <f>IF(C74="","",VLOOKUP(D74,'（参考）コード（入力しないこと）'!$A$2:$B$45,2,FALSE))</f>
        <v/>
      </c>
    </row>
    <row r="75" spans="1:6" ht="36.75" hidden="1" customHeight="1" x14ac:dyDescent="0.4">
      <c r="A75" s="19">
        <f t="shared" si="1"/>
        <v>69</v>
      </c>
      <c r="B75" s="56"/>
      <c r="C75" s="54"/>
      <c r="D75" s="47"/>
      <c r="E75" s="51"/>
      <c r="F75" s="25" t="str">
        <f>IF(C75="","",VLOOKUP(D75,'（参考）コード（入力しないこと）'!$A$2:$B$45,2,FALSE))</f>
        <v/>
      </c>
    </row>
    <row r="76" spans="1:6" ht="36.75" hidden="1" customHeight="1" x14ac:dyDescent="0.4">
      <c r="A76" s="19">
        <f t="shared" si="1"/>
        <v>70</v>
      </c>
      <c r="B76" s="56"/>
      <c r="C76" s="54"/>
      <c r="D76" s="47"/>
      <c r="E76" s="51"/>
      <c r="F76" s="25" t="str">
        <f>IF(C76="","",VLOOKUP(D76,'（参考）コード（入力しないこと）'!$A$2:$B$45,2,FALSE))</f>
        <v/>
      </c>
    </row>
    <row r="77" spans="1:6" ht="36.75" hidden="1" customHeight="1" x14ac:dyDescent="0.4">
      <c r="A77" s="19">
        <f t="shared" si="1"/>
        <v>71</v>
      </c>
      <c r="B77" s="56"/>
      <c r="C77" s="54"/>
      <c r="D77" s="47"/>
      <c r="E77" s="51"/>
      <c r="F77" s="25" t="str">
        <f>IF(C77="","",VLOOKUP(D77,'（参考）コード（入力しないこと）'!$A$2:$B$45,2,FALSE))</f>
        <v/>
      </c>
    </row>
    <row r="78" spans="1:6" ht="36.75" hidden="1" customHeight="1" x14ac:dyDescent="0.4">
      <c r="A78" s="19">
        <f t="shared" si="1"/>
        <v>72</v>
      </c>
      <c r="B78" s="56"/>
      <c r="C78" s="54"/>
      <c r="D78" s="47"/>
      <c r="E78" s="51"/>
      <c r="F78" s="25" t="str">
        <f>IF(C78="","",VLOOKUP(D78,'（参考）コード（入力しないこと）'!$A$2:$B$45,2,FALSE))</f>
        <v/>
      </c>
    </row>
    <row r="79" spans="1:6" ht="36.75" hidden="1" customHeight="1" x14ac:dyDescent="0.4">
      <c r="A79" s="19">
        <f t="shared" si="1"/>
        <v>73</v>
      </c>
      <c r="B79" s="56"/>
      <c r="C79" s="54"/>
      <c r="D79" s="47"/>
      <c r="E79" s="51"/>
      <c r="F79" s="25" t="str">
        <f>IF(C79="","",VLOOKUP(D79,'（参考）コード（入力しないこと）'!$A$2:$B$45,2,FALSE))</f>
        <v/>
      </c>
    </row>
    <row r="80" spans="1:6" ht="36.75" hidden="1" customHeight="1" x14ac:dyDescent="0.4">
      <c r="A80" s="19">
        <f t="shared" si="1"/>
        <v>74</v>
      </c>
      <c r="B80" s="56"/>
      <c r="C80" s="54"/>
      <c r="D80" s="47"/>
      <c r="E80" s="51"/>
      <c r="F80" s="25" t="str">
        <f>IF(C80="","",VLOOKUP(D80,'（参考）コード（入力しないこと）'!$A$2:$B$45,2,FALSE))</f>
        <v/>
      </c>
    </row>
    <row r="81" spans="1:6" ht="36.75" hidden="1" customHeight="1" x14ac:dyDescent="0.4">
      <c r="A81" s="19">
        <f t="shared" si="1"/>
        <v>75</v>
      </c>
      <c r="B81" s="56"/>
      <c r="C81" s="54"/>
      <c r="D81" s="47"/>
      <c r="E81" s="51"/>
      <c r="F81" s="25" t="str">
        <f>IF(C81="","",VLOOKUP(D81,'（参考）コード（入力しないこと）'!$A$2:$B$45,2,FALSE))</f>
        <v/>
      </c>
    </row>
    <row r="82" spans="1:6" ht="36.75" hidden="1" customHeight="1" x14ac:dyDescent="0.4">
      <c r="A82" s="19">
        <f t="shared" si="1"/>
        <v>76</v>
      </c>
      <c r="B82" s="56"/>
      <c r="C82" s="54"/>
      <c r="D82" s="47"/>
      <c r="E82" s="51"/>
      <c r="F82" s="25" t="str">
        <f>IF(C82="","",VLOOKUP(D82,'（参考）コード（入力しないこと）'!$A$2:$B$45,2,FALSE))</f>
        <v/>
      </c>
    </row>
    <row r="83" spans="1:6" ht="36.75" hidden="1" customHeight="1" x14ac:dyDescent="0.4">
      <c r="A83" s="19">
        <f t="shared" si="1"/>
        <v>77</v>
      </c>
      <c r="B83" s="56"/>
      <c r="C83" s="54"/>
      <c r="D83" s="47"/>
      <c r="E83" s="51"/>
      <c r="F83" s="25" t="str">
        <f>IF(C83="","",VLOOKUP(D83,'（参考）コード（入力しないこと）'!$A$2:$B$45,2,FALSE))</f>
        <v/>
      </c>
    </row>
    <row r="84" spans="1:6" ht="36.75" hidden="1" customHeight="1" x14ac:dyDescent="0.4">
      <c r="A84" s="19">
        <f t="shared" si="1"/>
        <v>78</v>
      </c>
      <c r="B84" s="56"/>
      <c r="C84" s="54"/>
      <c r="D84" s="47"/>
      <c r="E84" s="51"/>
      <c r="F84" s="25" t="str">
        <f>IF(C84="","",VLOOKUP(D84,'（参考）コード（入力しないこと）'!$A$2:$B$45,2,FALSE))</f>
        <v/>
      </c>
    </row>
    <row r="85" spans="1:6" ht="36.75" hidden="1" customHeight="1" x14ac:dyDescent="0.4">
      <c r="A85" s="19">
        <f t="shared" si="1"/>
        <v>79</v>
      </c>
      <c r="B85" s="56"/>
      <c r="C85" s="54"/>
      <c r="D85" s="47"/>
      <c r="E85" s="51"/>
      <c r="F85" s="25" t="str">
        <f>IF(C85="","",VLOOKUP(D85,'（参考）コード（入力しないこと）'!$A$2:$B$45,2,FALSE))</f>
        <v/>
      </c>
    </row>
    <row r="86" spans="1:6" ht="36.75" hidden="1" customHeight="1" x14ac:dyDescent="0.4">
      <c r="A86" s="19">
        <f t="shared" si="1"/>
        <v>80</v>
      </c>
      <c r="B86" s="56"/>
      <c r="C86" s="54"/>
      <c r="D86" s="47"/>
      <c r="E86" s="51"/>
      <c r="F86" s="25" t="str">
        <f>IF(C86="","",VLOOKUP(D86,'（参考）コード（入力しないこと）'!$A$2:$B$45,2,FALSE))</f>
        <v/>
      </c>
    </row>
    <row r="87" spans="1:6" ht="36.75" hidden="1" customHeight="1" x14ac:dyDescent="0.4">
      <c r="A87" s="19">
        <f t="shared" si="1"/>
        <v>81</v>
      </c>
      <c r="B87" s="56"/>
      <c r="C87" s="54"/>
      <c r="D87" s="47"/>
      <c r="E87" s="51"/>
      <c r="F87" s="25" t="str">
        <f>IF(C87="","",VLOOKUP(D87,'（参考）コード（入力しないこと）'!$A$2:$B$45,2,FALSE))</f>
        <v/>
      </c>
    </row>
    <row r="88" spans="1:6" ht="36.75" hidden="1" customHeight="1" x14ac:dyDescent="0.4">
      <c r="A88" s="19">
        <f t="shared" si="1"/>
        <v>82</v>
      </c>
      <c r="B88" s="56"/>
      <c r="C88" s="54"/>
      <c r="D88" s="47"/>
      <c r="E88" s="51"/>
      <c r="F88" s="25" t="str">
        <f>IF(C88="","",VLOOKUP(D88,'（参考）コード（入力しないこと）'!$A$2:$B$45,2,FALSE))</f>
        <v/>
      </c>
    </row>
    <row r="89" spans="1:6" ht="36.75" hidden="1" customHeight="1" x14ac:dyDescent="0.4">
      <c r="A89" s="19">
        <f t="shared" si="1"/>
        <v>83</v>
      </c>
      <c r="B89" s="56"/>
      <c r="C89" s="54"/>
      <c r="D89" s="47"/>
      <c r="E89" s="51"/>
      <c r="F89" s="25" t="str">
        <f>IF(C89="","",VLOOKUP(D89,'（参考）コード（入力しないこと）'!$A$2:$B$45,2,FALSE))</f>
        <v/>
      </c>
    </row>
    <row r="90" spans="1:6" ht="36.75" hidden="1" customHeight="1" x14ac:dyDescent="0.4">
      <c r="A90" s="19">
        <f t="shared" si="1"/>
        <v>84</v>
      </c>
      <c r="B90" s="56"/>
      <c r="C90" s="54"/>
      <c r="D90" s="47"/>
      <c r="E90" s="51"/>
      <c r="F90" s="25" t="str">
        <f>IF(C90="","",VLOOKUP(D90,'（参考）コード（入力しないこと）'!$A$2:$B$45,2,FALSE))</f>
        <v/>
      </c>
    </row>
    <row r="91" spans="1:6" ht="36.75" hidden="1" customHeight="1" x14ac:dyDescent="0.4">
      <c r="A91" s="19">
        <f t="shared" si="1"/>
        <v>85</v>
      </c>
      <c r="B91" s="56"/>
      <c r="C91" s="54"/>
      <c r="D91" s="47"/>
      <c r="E91" s="51"/>
      <c r="F91" s="25" t="str">
        <f>IF(C91="","",VLOOKUP(D91,'（参考）コード（入力しないこと）'!$A$2:$B$45,2,FALSE))</f>
        <v/>
      </c>
    </row>
    <row r="92" spans="1:6" ht="36.75" hidden="1" customHeight="1" x14ac:dyDescent="0.4">
      <c r="A92" s="19">
        <f t="shared" si="1"/>
        <v>86</v>
      </c>
      <c r="B92" s="56"/>
      <c r="C92" s="54"/>
      <c r="D92" s="47"/>
      <c r="E92" s="51"/>
      <c r="F92" s="25" t="str">
        <f>IF(C92="","",VLOOKUP(D92,'（参考）コード（入力しないこと）'!$A$2:$B$45,2,FALSE))</f>
        <v/>
      </c>
    </row>
    <row r="93" spans="1:6" ht="36.75" hidden="1" customHeight="1" x14ac:dyDescent="0.4">
      <c r="A93" s="19">
        <f t="shared" si="1"/>
        <v>87</v>
      </c>
      <c r="B93" s="56"/>
      <c r="C93" s="54"/>
      <c r="D93" s="47"/>
      <c r="E93" s="51"/>
      <c r="F93" s="25" t="str">
        <f>IF(C93="","",VLOOKUP(D93,'（参考）コード（入力しないこと）'!$A$2:$B$45,2,FALSE))</f>
        <v/>
      </c>
    </row>
    <row r="94" spans="1:6" ht="36.75" hidden="1" customHeight="1" x14ac:dyDescent="0.4">
      <c r="A94" s="19">
        <f t="shared" si="1"/>
        <v>88</v>
      </c>
      <c r="B94" s="56"/>
      <c r="C94" s="54"/>
      <c r="D94" s="47"/>
      <c r="E94" s="51"/>
      <c r="F94" s="25" t="str">
        <f>IF(C94="","",VLOOKUP(D94,'（参考）コード（入力しないこと）'!$A$2:$B$45,2,FALSE))</f>
        <v/>
      </c>
    </row>
    <row r="95" spans="1:6" ht="36.75" hidden="1" customHeight="1" x14ac:dyDescent="0.4">
      <c r="A95" s="19">
        <f t="shared" si="1"/>
        <v>89</v>
      </c>
      <c r="B95" s="56"/>
      <c r="C95" s="54"/>
      <c r="D95" s="47"/>
      <c r="E95" s="51"/>
      <c r="F95" s="25" t="str">
        <f>IF(C95="","",VLOOKUP(D95,'（参考）コード（入力しないこと）'!$A$2:$B$45,2,FALSE))</f>
        <v/>
      </c>
    </row>
    <row r="96" spans="1:6" ht="36.75" hidden="1" customHeight="1" x14ac:dyDescent="0.4">
      <c r="A96" s="19">
        <f t="shared" si="1"/>
        <v>90</v>
      </c>
      <c r="B96" s="56"/>
      <c r="C96" s="54"/>
      <c r="D96" s="47"/>
      <c r="E96" s="51"/>
      <c r="F96" s="25" t="str">
        <f>IF(C96="","",VLOOKUP(D96,'（参考）コード（入力しないこと）'!$A$2:$B$45,2,FALSE))</f>
        <v/>
      </c>
    </row>
    <row r="97" spans="1:6" ht="36.75" hidden="1" customHeight="1" x14ac:dyDescent="0.4">
      <c r="A97" s="19">
        <f t="shared" si="1"/>
        <v>91</v>
      </c>
      <c r="B97" s="56"/>
      <c r="C97" s="54"/>
      <c r="D97" s="47"/>
      <c r="E97" s="51"/>
      <c r="F97" s="25" t="str">
        <f>IF(C97="","",VLOOKUP(D97,'（参考）コード（入力しないこと）'!$A$2:$B$45,2,FALSE))</f>
        <v/>
      </c>
    </row>
    <row r="98" spans="1:6" ht="36.75" hidden="1" customHeight="1" x14ac:dyDescent="0.4">
      <c r="A98" s="19">
        <f t="shared" si="1"/>
        <v>92</v>
      </c>
      <c r="B98" s="56"/>
      <c r="C98" s="54"/>
      <c r="D98" s="47"/>
      <c r="E98" s="51"/>
      <c r="F98" s="25" t="str">
        <f>IF(C98="","",VLOOKUP(D98,'（参考）コード（入力しないこと）'!$A$2:$B$45,2,FALSE))</f>
        <v/>
      </c>
    </row>
    <row r="99" spans="1:6" ht="36.75" hidden="1" customHeight="1" x14ac:dyDescent="0.4">
      <c r="A99" s="19">
        <f t="shared" si="1"/>
        <v>93</v>
      </c>
      <c r="B99" s="56"/>
      <c r="C99" s="54"/>
      <c r="D99" s="47"/>
      <c r="E99" s="51"/>
      <c r="F99" s="25" t="str">
        <f>IF(C99="","",VLOOKUP(D99,'（参考）コード（入力しないこと）'!$A$2:$B$45,2,FALSE))</f>
        <v/>
      </c>
    </row>
    <row r="100" spans="1:6" ht="36.75" hidden="1" customHeight="1" x14ac:dyDescent="0.4">
      <c r="A100" s="19">
        <f t="shared" si="1"/>
        <v>94</v>
      </c>
      <c r="B100" s="56"/>
      <c r="C100" s="54"/>
      <c r="D100" s="47"/>
      <c r="E100" s="51"/>
      <c r="F100" s="25" t="str">
        <f>IF(C100="","",VLOOKUP(D100,'（参考）コード（入力しないこと）'!$A$2:$B$45,2,FALSE))</f>
        <v/>
      </c>
    </row>
    <row r="101" spans="1:6" ht="36.75" hidden="1" customHeight="1" x14ac:dyDescent="0.4">
      <c r="A101" s="19">
        <f t="shared" si="1"/>
        <v>95</v>
      </c>
      <c r="B101" s="56"/>
      <c r="C101" s="54"/>
      <c r="D101" s="47"/>
      <c r="E101" s="51"/>
      <c r="F101" s="25" t="str">
        <f>IF(C101="","",VLOOKUP(D101,'（参考）コード（入力しないこと）'!$A$2:$B$45,2,FALSE))</f>
        <v/>
      </c>
    </row>
    <row r="102" spans="1:6" ht="36.75" hidden="1" customHeight="1" x14ac:dyDescent="0.4">
      <c r="A102" s="19">
        <f t="shared" si="1"/>
        <v>96</v>
      </c>
      <c r="B102" s="56"/>
      <c r="C102" s="54"/>
      <c r="D102" s="47"/>
      <c r="E102" s="51"/>
      <c r="F102" s="25" t="str">
        <f>IF(C102="","",VLOOKUP(D102,'（参考）コード（入力しないこと）'!$A$2:$B$45,2,FALSE))</f>
        <v/>
      </c>
    </row>
    <row r="103" spans="1:6" ht="36.75" hidden="1" customHeight="1" x14ac:dyDescent="0.4">
      <c r="A103" s="19">
        <f t="shared" si="1"/>
        <v>97</v>
      </c>
      <c r="B103" s="56"/>
      <c r="C103" s="54"/>
      <c r="D103" s="47"/>
      <c r="E103" s="51"/>
      <c r="F103" s="25" t="str">
        <f>IF(C103="","",VLOOKUP(D103,'（参考）コード（入力しないこと）'!$A$2:$B$45,2,FALSE))</f>
        <v/>
      </c>
    </row>
    <row r="104" spans="1:6" ht="36.75" hidden="1" customHeight="1" x14ac:dyDescent="0.4">
      <c r="A104" s="19">
        <f t="shared" si="1"/>
        <v>98</v>
      </c>
      <c r="B104" s="56"/>
      <c r="C104" s="54"/>
      <c r="D104" s="47"/>
      <c r="E104" s="51"/>
      <c r="F104" s="25" t="str">
        <f>IF(C104="","",VLOOKUP(D104,'（参考）コード（入力しないこと）'!$A$2:$B$45,2,FALSE))</f>
        <v/>
      </c>
    </row>
    <row r="105" spans="1:6" ht="36.75" hidden="1" customHeight="1" x14ac:dyDescent="0.4">
      <c r="A105" s="19">
        <f t="shared" si="1"/>
        <v>99</v>
      </c>
      <c r="B105" s="56"/>
      <c r="C105" s="54"/>
      <c r="D105" s="47"/>
      <c r="E105" s="51"/>
      <c r="F105" s="25" t="str">
        <f>IF(C105="","",VLOOKUP(D105,'（参考）コード（入力しないこと）'!$A$2:$B$45,2,FALSE))</f>
        <v/>
      </c>
    </row>
    <row r="106" spans="1:6" ht="36.75" hidden="1" customHeight="1" x14ac:dyDescent="0.4">
      <c r="A106" s="19">
        <f t="shared" si="1"/>
        <v>100</v>
      </c>
      <c r="B106" s="56"/>
      <c r="C106" s="54"/>
      <c r="D106" s="47"/>
      <c r="E106" s="51"/>
      <c r="F106" s="25" t="str">
        <f>IF(C106="","",VLOOKUP(D106,'（参考）コード（入力しないこと）'!$A$2:$B$45,2,FALSE))</f>
        <v/>
      </c>
    </row>
    <row r="107" spans="1:6" ht="24" x14ac:dyDescent="0.4">
      <c r="A107" s="22"/>
      <c r="E107" s="27"/>
    </row>
    <row r="109" spans="1:6" ht="12.75" customHeight="1" x14ac:dyDescent="0.4">
      <c r="A109" s="22"/>
      <c r="E109" s="28"/>
    </row>
    <row r="110" spans="1:6" x14ac:dyDescent="0.4">
      <c r="E110" s="29"/>
    </row>
    <row r="111" spans="1:6" x14ac:dyDescent="0.4">
      <c r="E111" s="29"/>
    </row>
    <row r="112" spans="1:6" x14ac:dyDescent="0.4">
      <c r="E112" s="29"/>
    </row>
    <row r="113" spans="5:5" x14ac:dyDescent="0.4">
      <c r="E113" s="29"/>
    </row>
    <row r="114" spans="5:5" x14ac:dyDescent="0.4">
      <c r="E114" s="29"/>
    </row>
    <row r="115" spans="5:5" x14ac:dyDescent="0.4">
      <c r="E115" s="29"/>
    </row>
    <row r="116" spans="5:5" x14ac:dyDescent="0.4">
      <c r="E116" s="29"/>
    </row>
    <row r="117" spans="5:5" x14ac:dyDescent="0.4">
      <c r="E117" s="29"/>
    </row>
    <row r="118" spans="5:5" x14ac:dyDescent="0.4">
      <c r="E118" s="29"/>
    </row>
  </sheetData>
  <mergeCells count="2">
    <mergeCell ref="A2:D2"/>
    <mergeCell ref="E2:F2"/>
  </mergeCells>
  <phoneticPr fontId="2" type="Hiragana"/>
  <dataValidations count="2">
    <dataValidation type="list" allowBlank="1" showInputMessage="1" showErrorMessage="1" sqref="E43:E106" xr:uid="{5B20AB37-18B8-40A5-8747-698E2DB6B8FB}">
      <formula1>"令和６年12月,令和７年１月,令和７年２月,令和７年３月"</formula1>
    </dataValidation>
    <dataValidation type="list" allowBlank="1" showInputMessage="1" showErrorMessage="1" sqref="E7:E42" xr:uid="{8748ECB1-5CC7-4916-9E97-E9C4D66F15D3}">
      <formula1>"令和７年12月,令和８年１月,令和８年２月,令和８年３月"</formula1>
    </dataValidation>
  </dataValidations>
  <pageMargins left="0.39370078740157483" right="0.39370078740157483" top="0.59055118110236227" bottom="0.39370078740157483" header="0.31496062992125984" footer="0.31496062992125984"/>
  <pageSetup paperSize="9" scale="50" fitToHeight="0" orientation="portrait" cellComments="asDisplayed" r:id="rId1"/>
  <headerFooter>
    <oddHeader>&amp;R&amp;16（添付資料）</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2F953D-709E-437D-9E1F-977C4F044211}">
          <x14:formula1>
            <xm:f>'（参考）コード（入力しないこと）'!$A$2:$A$45</xm:f>
          </x14:formula1>
          <xm:sqref>D43:D106</xm:sqref>
        </x14:dataValidation>
        <x14:dataValidation type="list" allowBlank="1" showInputMessage="1" showErrorMessage="1" xr:uid="{D409961B-D5ED-4E99-BBA0-3288216B2567}">
          <x14:formula1>
            <xm:f>'（参考）コード（入力しないこと）'!$A$2:$A$52</xm:f>
          </x14:formula1>
          <xm:sqref>D7:D42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Y49"/>
  <sheetViews>
    <sheetView showGridLines="0" view="pageBreakPreview" zoomScale="90" zoomScaleNormal="85" zoomScaleSheetLayoutView="90" workbookViewId="0">
      <selection activeCell="AP5" sqref="AP5"/>
    </sheetView>
  </sheetViews>
  <sheetFormatPr defaultColWidth="9" defaultRowHeight="13.5" x14ac:dyDescent="0.4"/>
  <cols>
    <col min="1" max="8" width="3.125" style="58" customWidth="1"/>
    <col min="9" max="39" width="2.5" style="58" customWidth="1"/>
    <col min="40" max="40" width="7" style="58" customWidth="1"/>
    <col min="41" max="41" width="9" style="58" customWidth="1"/>
    <col min="42" max="43" width="23.625" style="58" bestFit="1" customWidth="1"/>
    <col min="44" max="47" width="13.75" style="58" bestFit="1" customWidth="1"/>
    <col min="48" max="48" width="18.5" style="58" bestFit="1" customWidth="1"/>
    <col min="49" max="49" width="9.125" style="58" bestFit="1" customWidth="1"/>
    <col min="50" max="50" width="6.625" style="58" bestFit="1" customWidth="1"/>
    <col min="51" max="51" width="55.25" style="58" bestFit="1" customWidth="1"/>
    <col min="52" max="52" width="9" style="58" customWidth="1"/>
    <col min="53" max="16384" width="9" style="58"/>
  </cols>
  <sheetData>
    <row r="1" spans="1:39" ht="28.5" customHeight="1" x14ac:dyDescent="0.4">
      <c r="A1" s="195" t="s">
        <v>34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57"/>
    </row>
    <row r="2" spans="1:39" s="61" customFormat="1" ht="28.5" customHeight="1" x14ac:dyDescent="0.4">
      <c r="A2" s="59"/>
      <c r="B2" s="59"/>
      <c r="C2" s="59"/>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9" s="61" customFormat="1" ht="28.5" customHeight="1" x14ac:dyDescent="0.4">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2"/>
      <c r="AD3" s="62"/>
      <c r="AE3" s="63"/>
      <c r="AF3" s="63"/>
      <c r="AG3" s="60"/>
      <c r="AH3" s="63"/>
      <c r="AI3" s="63"/>
      <c r="AJ3" s="60"/>
      <c r="AK3" s="64" t="s">
        <v>185</v>
      </c>
      <c r="AL3" s="63"/>
    </row>
    <row r="4" spans="1:39" s="61" customFormat="1" ht="28.5" customHeight="1" x14ac:dyDescent="0.4">
      <c r="A4" s="60" t="s">
        <v>35</v>
      </c>
      <c r="B4" s="60"/>
      <c r="C4" s="60"/>
      <c r="D4" s="60"/>
      <c r="E4" s="60"/>
      <c r="F4" s="60"/>
      <c r="G4" s="60"/>
      <c r="H4" s="60"/>
      <c r="I4" s="60"/>
      <c r="J4" s="60"/>
      <c r="K4" s="60"/>
      <c r="L4" s="60"/>
      <c r="M4" s="60"/>
      <c r="N4" s="60"/>
      <c r="O4" s="60"/>
      <c r="P4" s="60"/>
      <c r="Q4" s="60"/>
      <c r="R4" s="60"/>
      <c r="S4" s="60"/>
      <c r="T4" s="60"/>
      <c r="U4" s="60"/>
      <c r="V4" s="65"/>
      <c r="W4" s="60"/>
      <c r="X4" s="60"/>
      <c r="Y4" s="60"/>
      <c r="Z4" s="60"/>
      <c r="AA4" s="60"/>
      <c r="AB4" s="60"/>
      <c r="AC4" s="60"/>
      <c r="AD4" s="60"/>
      <c r="AE4" s="60"/>
      <c r="AF4" s="60"/>
      <c r="AG4" s="60"/>
      <c r="AH4" s="60"/>
      <c r="AI4" s="60"/>
      <c r="AJ4" s="60"/>
      <c r="AK4" s="60"/>
      <c r="AL4" s="60"/>
    </row>
    <row r="5" spans="1:39" ht="28.5" customHeight="1" x14ac:dyDescent="0.4">
      <c r="A5" s="66"/>
      <c r="B5" s="66"/>
      <c r="C5" s="66"/>
      <c r="D5" s="66"/>
      <c r="E5" s="67"/>
      <c r="F5" s="66"/>
      <c r="G5" s="66"/>
      <c r="H5" s="66"/>
      <c r="I5" s="66"/>
      <c r="J5" s="66"/>
      <c r="K5" s="66"/>
      <c r="L5" s="66"/>
      <c r="M5" s="66"/>
      <c r="N5" s="66"/>
      <c r="O5" s="66"/>
      <c r="P5" s="66"/>
      <c r="Q5" s="66"/>
      <c r="R5" s="66"/>
      <c r="S5" s="66"/>
      <c r="T5" s="66"/>
      <c r="U5" s="66"/>
      <c r="V5" s="68"/>
      <c r="W5" s="66"/>
      <c r="X5" s="66"/>
      <c r="Y5" s="66"/>
      <c r="Z5" s="66"/>
      <c r="AA5" s="66"/>
      <c r="AB5" s="66"/>
      <c r="AC5" s="66"/>
      <c r="AD5" s="66"/>
      <c r="AE5" s="66"/>
      <c r="AF5" s="66"/>
      <c r="AG5" s="66"/>
      <c r="AH5" s="66"/>
      <c r="AI5" s="66"/>
      <c r="AJ5" s="66"/>
      <c r="AK5" s="66"/>
      <c r="AL5" s="66"/>
    </row>
    <row r="6" spans="1:39" ht="25.5" customHeight="1" x14ac:dyDescent="0.4">
      <c r="A6" s="197" t="s">
        <v>27</v>
      </c>
      <c r="B6" s="198"/>
      <c r="C6" s="198"/>
      <c r="D6" s="198"/>
      <c r="E6" s="198"/>
      <c r="F6" s="199"/>
      <c r="G6" s="192"/>
      <c r="H6" s="200"/>
      <c r="I6" s="200"/>
      <c r="J6" s="200"/>
      <c r="K6" s="69" t="s">
        <v>45</v>
      </c>
      <c r="L6" s="200"/>
      <c r="M6" s="200"/>
      <c r="N6" s="200"/>
      <c r="O6" s="200"/>
      <c r="P6" s="200"/>
      <c r="Q6" s="200"/>
      <c r="R6" s="201"/>
      <c r="S6" s="168"/>
      <c r="T6" s="168"/>
      <c r="U6" s="168"/>
      <c r="V6" s="202"/>
      <c r="W6" s="203"/>
      <c r="X6" s="203"/>
      <c r="Y6" s="203"/>
      <c r="Z6" s="70"/>
      <c r="AA6" s="202"/>
      <c r="AB6" s="203"/>
      <c r="AC6" s="203"/>
      <c r="AD6" s="203"/>
      <c r="AE6" s="203"/>
      <c r="AF6" s="70"/>
      <c r="AG6" s="202"/>
      <c r="AH6" s="204"/>
      <c r="AI6" s="204"/>
      <c r="AJ6" s="204"/>
      <c r="AK6" s="204"/>
      <c r="AL6" s="204"/>
    </row>
    <row r="7" spans="1:39" ht="22.15" customHeight="1" x14ac:dyDescent="0.4">
      <c r="A7" s="71"/>
      <c r="B7" s="72"/>
      <c r="C7" s="72"/>
      <c r="D7" s="175" t="s">
        <v>42</v>
      </c>
      <c r="E7" s="176"/>
      <c r="F7" s="176"/>
      <c r="G7" s="180"/>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2"/>
    </row>
    <row r="8" spans="1:39" ht="39" customHeight="1" x14ac:dyDescent="0.4">
      <c r="A8" s="138" t="s">
        <v>36</v>
      </c>
      <c r="B8" s="139"/>
      <c r="C8" s="139"/>
      <c r="D8" s="139"/>
      <c r="E8" s="139"/>
      <c r="F8" s="140"/>
      <c r="G8" s="183"/>
      <c r="H8" s="184"/>
      <c r="I8" s="184"/>
      <c r="J8" s="184"/>
      <c r="K8" s="184"/>
      <c r="L8" s="184"/>
      <c r="M8" s="184"/>
      <c r="N8" s="184"/>
      <c r="O8" s="184"/>
      <c r="P8" s="184"/>
      <c r="Q8" s="184"/>
      <c r="R8" s="184"/>
      <c r="S8" s="184"/>
      <c r="T8" s="184"/>
      <c r="U8" s="185"/>
      <c r="V8" s="185"/>
      <c r="W8" s="185"/>
      <c r="X8" s="185"/>
      <c r="Y8" s="185"/>
      <c r="Z8" s="185"/>
      <c r="AA8" s="185"/>
      <c r="AB8" s="185"/>
      <c r="AC8" s="185"/>
      <c r="AD8" s="185"/>
      <c r="AE8" s="185"/>
      <c r="AF8" s="185"/>
      <c r="AG8" s="185"/>
      <c r="AH8" s="185"/>
      <c r="AI8" s="185"/>
      <c r="AJ8" s="185"/>
      <c r="AK8" s="185"/>
      <c r="AL8" s="186"/>
    </row>
    <row r="9" spans="1:39" ht="39" customHeight="1" x14ac:dyDescent="0.4">
      <c r="A9" s="141"/>
      <c r="B9" s="142"/>
      <c r="C9" s="142"/>
      <c r="D9" s="142"/>
      <c r="E9" s="142"/>
      <c r="F9" s="143"/>
      <c r="G9" s="187"/>
      <c r="H9" s="188"/>
      <c r="I9" s="188"/>
      <c r="J9" s="188"/>
      <c r="K9" s="188"/>
      <c r="L9" s="188"/>
      <c r="M9" s="188"/>
      <c r="N9" s="188"/>
      <c r="O9" s="188"/>
      <c r="P9" s="188"/>
      <c r="Q9" s="188"/>
      <c r="R9" s="188"/>
      <c r="S9" s="188"/>
      <c r="T9" s="189"/>
      <c r="U9" s="172" t="s">
        <v>47</v>
      </c>
      <c r="V9" s="190"/>
      <c r="W9" s="190"/>
      <c r="X9" s="190"/>
      <c r="Y9" s="191"/>
      <c r="Z9" s="192"/>
      <c r="AA9" s="193"/>
      <c r="AB9" s="193"/>
      <c r="AC9" s="193"/>
      <c r="AD9" s="193"/>
      <c r="AE9" s="193"/>
      <c r="AF9" s="193"/>
      <c r="AG9" s="193"/>
      <c r="AH9" s="193"/>
      <c r="AI9" s="193"/>
      <c r="AJ9" s="193"/>
      <c r="AK9" s="193"/>
      <c r="AL9" s="194"/>
    </row>
    <row r="10" spans="1:39" ht="22.15" customHeight="1" x14ac:dyDescent="0.4">
      <c r="A10" s="71"/>
      <c r="B10" s="72"/>
      <c r="C10" s="72"/>
      <c r="D10" s="175" t="s">
        <v>42</v>
      </c>
      <c r="E10" s="176"/>
      <c r="F10" s="176"/>
      <c r="G10" s="177"/>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9"/>
    </row>
    <row r="11" spans="1:39" ht="61.5" customHeight="1" x14ac:dyDescent="0.4">
      <c r="A11" s="166" t="s">
        <v>37</v>
      </c>
      <c r="B11" s="167"/>
      <c r="C11" s="167"/>
      <c r="D11" s="168"/>
      <c r="E11" s="168"/>
      <c r="F11" s="168"/>
      <c r="G11" s="169"/>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1"/>
    </row>
    <row r="12" spans="1:39" ht="22.15" customHeight="1" x14ac:dyDescent="0.4">
      <c r="A12" s="71"/>
      <c r="B12" s="72"/>
      <c r="C12" s="72"/>
      <c r="D12" s="175" t="s">
        <v>42</v>
      </c>
      <c r="E12" s="176"/>
      <c r="F12" s="176"/>
      <c r="G12" s="177"/>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9"/>
    </row>
    <row r="13" spans="1:39" ht="60.75" customHeight="1" x14ac:dyDescent="0.4">
      <c r="A13" s="166" t="s">
        <v>1</v>
      </c>
      <c r="B13" s="167"/>
      <c r="C13" s="167"/>
      <c r="D13" s="168"/>
      <c r="E13" s="168"/>
      <c r="F13" s="168"/>
      <c r="G13" s="169"/>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1"/>
    </row>
    <row r="14" spans="1:39" ht="141" customHeight="1" x14ac:dyDescent="0.4">
      <c r="A14" s="66"/>
      <c r="B14" s="66"/>
      <c r="C14" s="66"/>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66"/>
      <c r="AK14" s="66"/>
      <c r="AL14" s="66"/>
    </row>
    <row r="15" spans="1:39" ht="21.75" customHeight="1" x14ac:dyDescent="0.4">
      <c r="A15" s="144" t="s">
        <v>38</v>
      </c>
      <c r="B15" s="172" t="s">
        <v>33</v>
      </c>
      <c r="C15" s="173"/>
      <c r="D15" s="173"/>
      <c r="E15" s="173"/>
      <c r="F15" s="172" t="s">
        <v>24</v>
      </c>
      <c r="G15" s="173"/>
      <c r="H15" s="174"/>
      <c r="I15" s="172" t="s">
        <v>43</v>
      </c>
      <c r="J15" s="173"/>
      <c r="K15" s="173"/>
      <c r="L15" s="173"/>
      <c r="M15" s="173"/>
      <c r="N15" s="173"/>
      <c r="O15" s="173"/>
      <c r="P15" s="173"/>
      <c r="Q15" s="173"/>
      <c r="R15" s="173"/>
      <c r="S15" s="174"/>
      <c r="T15" s="172" t="s">
        <v>46</v>
      </c>
      <c r="U15" s="173"/>
      <c r="V15" s="173"/>
      <c r="W15" s="173"/>
      <c r="X15" s="173"/>
      <c r="Y15" s="173"/>
      <c r="Z15" s="173"/>
      <c r="AA15" s="173"/>
      <c r="AB15" s="173"/>
      <c r="AC15" s="174"/>
      <c r="AD15" s="172" t="s">
        <v>48</v>
      </c>
      <c r="AE15" s="173"/>
      <c r="AF15" s="173"/>
      <c r="AG15" s="173"/>
      <c r="AH15" s="173"/>
      <c r="AI15" s="173"/>
      <c r="AJ15" s="173"/>
      <c r="AK15" s="173"/>
      <c r="AL15" s="174"/>
    </row>
    <row r="16" spans="1:39" ht="24" customHeight="1" x14ac:dyDescent="0.4">
      <c r="A16" s="145"/>
      <c r="B16" s="148"/>
      <c r="C16" s="150"/>
      <c r="D16" s="150"/>
      <c r="E16" s="150"/>
      <c r="F16" s="148"/>
      <c r="G16" s="150"/>
      <c r="H16" s="152"/>
      <c r="I16" s="153"/>
      <c r="J16" s="154"/>
      <c r="K16" s="154"/>
      <c r="L16" s="154"/>
      <c r="M16" s="154"/>
      <c r="N16" s="154"/>
      <c r="O16" s="154"/>
      <c r="P16" s="154"/>
      <c r="Q16" s="154"/>
      <c r="R16" s="154"/>
      <c r="S16" s="155"/>
      <c r="T16" s="153"/>
      <c r="U16" s="159"/>
      <c r="V16" s="159"/>
      <c r="W16" s="159"/>
      <c r="X16" s="159"/>
      <c r="Y16" s="159"/>
      <c r="Z16" s="159"/>
      <c r="AA16" s="159"/>
      <c r="AB16" s="159"/>
      <c r="AC16" s="160"/>
      <c r="AD16" s="73"/>
      <c r="AE16" s="74">
        <v>1</v>
      </c>
      <c r="AF16" s="66" t="s">
        <v>49</v>
      </c>
      <c r="AG16" s="66"/>
      <c r="AH16" s="66">
        <v>2</v>
      </c>
      <c r="AI16" s="74" t="s">
        <v>51</v>
      </c>
      <c r="AJ16" s="66"/>
      <c r="AK16" s="74"/>
      <c r="AL16" s="75"/>
    </row>
    <row r="17" spans="1:39" ht="24" customHeight="1" x14ac:dyDescent="0.4">
      <c r="A17" s="145"/>
      <c r="B17" s="149"/>
      <c r="C17" s="151"/>
      <c r="D17" s="151"/>
      <c r="E17" s="151"/>
      <c r="F17" s="149"/>
      <c r="G17" s="151"/>
      <c r="H17" s="131"/>
      <c r="I17" s="156"/>
      <c r="J17" s="157"/>
      <c r="K17" s="157"/>
      <c r="L17" s="157"/>
      <c r="M17" s="157"/>
      <c r="N17" s="157"/>
      <c r="O17" s="157"/>
      <c r="P17" s="157"/>
      <c r="Q17" s="157"/>
      <c r="R17" s="157"/>
      <c r="S17" s="158"/>
      <c r="T17" s="161"/>
      <c r="U17" s="162"/>
      <c r="V17" s="162"/>
      <c r="W17" s="162"/>
      <c r="X17" s="162"/>
      <c r="Y17" s="162"/>
      <c r="Z17" s="162"/>
      <c r="AA17" s="162"/>
      <c r="AB17" s="162"/>
      <c r="AC17" s="163"/>
      <c r="AD17" s="76"/>
      <c r="AE17" s="77">
        <v>4</v>
      </c>
      <c r="AF17" s="78" t="s">
        <v>50</v>
      </c>
      <c r="AG17" s="78"/>
      <c r="AH17" s="78">
        <v>9</v>
      </c>
      <c r="AI17" s="77" t="s">
        <v>52</v>
      </c>
      <c r="AJ17" s="78"/>
      <c r="AK17" s="77"/>
      <c r="AL17" s="79"/>
    </row>
    <row r="18" spans="1:39" ht="21.75" customHeight="1" x14ac:dyDescent="0.4">
      <c r="A18" s="145"/>
      <c r="B18" s="134" t="s">
        <v>41</v>
      </c>
      <c r="C18" s="135"/>
      <c r="D18" s="135"/>
      <c r="E18" s="135"/>
      <c r="F18" s="135"/>
      <c r="G18" s="135"/>
      <c r="H18" s="136"/>
      <c r="I18" s="134" t="s">
        <v>44</v>
      </c>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6"/>
    </row>
    <row r="19" spans="1:39" x14ac:dyDescent="0.4">
      <c r="A19" s="146"/>
      <c r="B19" s="164"/>
      <c r="C19" s="132"/>
      <c r="D19" s="132"/>
      <c r="E19" s="132"/>
      <c r="F19" s="132"/>
      <c r="G19" s="132"/>
      <c r="H19" s="130"/>
      <c r="I19" s="80">
        <v>1</v>
      </c>
      <c r="J19" s="81"/>
      <c r="K19" s="81"/>
      <c r="L19" s="81"/>
      <c r="M19" s="81">
        <v>5</v>
      </c>
      <c r="N19" s="81"/>
      <c r="O19" s="81"/>
      <c r="P19" s="81"/>
      <c r="Q19" s="81"/>
      <c r="R19" s="81">
        <v>10</v>
      </c>
      <c r="S19" s="81"/>
      <c r="T19" s="81"/>
      <c r="U19" s="81"/>
      <c r="V19" s="81"/>
      <c r="W19" s="81">
        <v>15</v>
      </c>
      <c r="X19" s="81"/>
      <c r="Y19" s="81"/>
      <c r="Z19" s="81"/>
      <c r="AA19" s="81"/>
      <c r="AB19" s="81">
        <v>20</v>
      </c>
      <c r="AC19" s="81"/>
      <c r="AD19" s="81"/>
      <c r="AE19" s="81"/>
      <c r="AF19" s="81"/>
      <c r="AG19" s="81">
        <v>25</v>
      </c>
      <c r="AH19" s="81"/>
      <c r="AI19" s="81"/>
      <c r="AJ19" s="81"/>
      <c r="AK19" s="81"/>
      <c r="AL19" s="82">
        <v>30</v>
      </c>
    </row>
    <row r="20" spans="1:39" ht="37.15" customHeight="1" x14ac:dyDescent="0.4">
      <c r="A20" s="147"/>
      <c r="B20" s="165"/>
      <c r="C20" s="133"/>
      <c r="D20" s="133"/>
      <c r="E20" s="133"/>
      <c r="F20" s="133"/>
      <c r="G20" s="133"/>
      <c r="H20" s="131"/>
      <c r="I20" s="83"/>
      <c r="J20" s="84"/>
      <c r="K20" s="84"/>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6"/>
    </row>
    <row r="21" spans="1:39" x14ac:dyDescent="0.4">
      <c r="A21" s="87"/>
      <c r="B21" s="88"/>
      <c r="C21" s="88"/>
      <c r="D21" s="88"/>
      <c r="E21" s="88"/>
      <c r="F21" s="88"/>
      <c r="G21" s="88"/>
      <c r="H21" s="89"/>
      <c r="I21" s="80">
        <v>31</v>
      </c>
      <c r="J21" s="81"/>
      <c r="K21" s="81"/>
      <c r="L21" s="81"/>
      <c r="M21" s="81">
        <v>35</v>
      </c>
      <c r="N21" s="81"/>
      <c r="O21" s="81"/>
      <c r="P21" s="81"/>
      <c r="Q21" s="81"/>
      <c r="R21" s="81"/>
      <c r="S21" s="81"/>
      <c r="T21" s="81"/>
      <c r="U21" s="81"/>
      <c r="V21" s="81"/>
      <c r="W21" s="81">
        <v>45</v>
      </c>
      <c r="X21" s="81"/>
      <c r="Y21" s="81"/>
      <c r="Z21" s="81"/>
      <c r="AA21" s="81"/>
      <c r="AB21" s="81">
        <v>50</v>
      </c>
      <c r="AC21" s="81"/>
      <c r="AD21" s="81"/>
      <c r="AE21" s="81"/>
      <c r="AF21" s="81"/>
      <c r="AG21" s="81">
        <v>55</v>
      </c>
      <c r="AH21" s="81"/>
      <c r="AI21" s="81"/>
      <c r="AJ21" s="81"/>
      <c r="AK21" s="81"/>
      <c r="AL21" s="82">
        <v>60</v>
      </c>
    </row>
    <row r="22" spans="1:39" ht="37.15" customHeight="1" x14ac:dyDescent="0.4">
      <c r="A22" s="90"/>
      <c r="B22" s="91"/>
      <c r="C22" s="91"/>
      <c r="D22" s="91"/>
      <c r="E22" s="91"/>
      <c r="F22" s="91"/>
      <c r="G22" s="91"/>
      <c r="H22" s="92"/>
      <c r="I22" s="83"/>
      <c r="J22" s="84"/>
      <c r="K22" s="84"/>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6"/>
    </row>
    <row r="23" spans="1:39" x14ac:dyDescent="0.4">
      <c r="A23" s="93"/>
      <c r="B23" s="93"/>
      <c r="C23" s="93"/>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5"/>
    </row>
    <row r="24" spans="1:39" x14ac:dyDescent="0.4">
      <c r="A24" s="93"/>
      <c r="B24" s="93"/>
      <c r="C24" s="93"/>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5"/>
    </row>
    <row r="25" spans="1:39" x14ac:dyDescent="0.4">
      <c r="A25" s="93"/>
      <c r="B25" s="93"/>
      <c r="C25" s="93"/>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5"/>
    </row>
    <row r="26" spans="1:39" ht="22.5" customHeight="1" x14ac:dyDescent="0.4">
      <c r="A26" s="96" t="s">
        <v>39</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9" ht="22.5" customHeight="1" x14ac:dyDescent="0.4">
      <c r="A27" s="96" t="s">
        <v>40</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row>
    <row r="28" spans="1:39" ht="22.5" customHeight="1" x14ac:dyDescent="0.4">
      <c r="A28" s="96" t="s">
        <v>174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row>
    <row r="29" spans="1:39" x14ac:dyDescent="0.4">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row>
    <row r="38" spans="42:51" hidden="1" x14ac:dyDescent="0.4"/>
    <row r="39" spans="42:51" hidden="1" x14ac:dyDescent="0.4">
      <c r="AP39" s="58" t="s">
        <v>65</v>
      </c>
    </row>
    <row r="40" spans="42:51" s="97" customFormat="1" ht="27.75" hidden="1" customHeight="1" x14ac:dyDescent="0.4">
      <c r="AP40" s="128" t="s">
        <v>60</v>
      </c>
      <c r="AQ40" s="128" t="s">
        <v>30</v>
      </c>
      <c r="AR40" s="128" t="s">
        <v>59</v>
      </c>
      <c r="AS40" s="128" t="s">
        <v>33</v>
      </c>
      <c r="AT40" s="128"/>
      <c r="AU40" s="128" t="s">
        <v>41</v>
      </c>
      <c r="AV40" s="128" t="s">
        <v>64</v>
      </c>
      <c r="AW40" s="137" t="s">
        <v>55</v>
      </c>
      <c r="AX40" s="137"/>
      <c r="AY40" s="129" t="s">
        <v>58</v>
      </c>
    </row>
    <row r="41" spans="42:51" s="97" customFormat="1" ht="27.75" hidden="1" customHeight="1" x14ac:dyDescent="0.4">
      <c r="AP41" s="128"/>
      <c r="AQ41" s="128"/>
      <c r="AR41" s="128"/>
      <c r="AS41" s="98" t="s">
        <v>61</v>
      </c>
      <c r="AT41" s="98" t="s">
        <v>62</v>
      </c>
      <c r="AU41" s="128"/>
      <c r="AV41" s="128"/>
      <c r="AW41" s="99" t="s">
        <v>57</v>
      </c>
      <c r="AX41" s="100" t="s">
        <v>56</v>
      </c>
      <c r="AY41" s="128"/>
    </row>
    <row r="42" spans="42:51" s="97" customFormat="1" ht="27.75" hidden="1" customHeight="1" x14ac:dyDescent="0.4">
      <c r="AP42" s="101">
        <f>G11</f>
        <v>0</v>
      </c>
      <c r="AQ42" s="101">
        <f>G10</f>
        <v>0</v>
      </c>
      <c r="AR42" s="102">
        <f>Z9</f>
        <v>0</v>
      </c>
      <c r="AS42" s="103" t="str">
        <f>B16&amp;C16&amp;D16&amp;$E$16</f>
        <v/>
      </c>
      <c r="AT42" s="103" t="str">
        <f>F16&amp;G16&amp;$H$16</f>
        <v/>
      </c>
      <c r="AU42" s="103" t="str">
        <f>B19&amp;C19&amp;D19&amp;E19&amp;F19&amp;G19&amp;H19</f>
        <v/>
      </c>
      <c r="AV42" s="103" t="str">
        <f>I20&amp;J20&amp;K20&amp;L20&amp;M20&amp;N20&amp;O20&amp;P20&amp;Q20&amp;R20&amp;S20&amp;T20&amp;U20&amp;V20&amp;W20&amp;X20&amp;Y20&amp;Z20&amp;AA20&amp;AB20&amp;AC20&amp;AD20&amp;AE20&amp;AF20&amp;AG20&amp;AH20&amp;AI20&amp;AJ20&amp;AK20&amp;AL20</f>
        <v/>
      </c>
      <c r="AW42" s="104">
        <f>G6</f>
        <v>0</v>
      </c>
      <c r="AX42" s="102">
        <f>L6</f>
        <v>0</v>
      </c>
      <c r="AY42" s="101" t="str">
        <f>G8&amp;G9</f>
        <v/>
      </c>
    </row>
    <row r="43" spans="42:51" ht="27.75" hidden="1" customHeight="1" x14ac:dyDescent="0.4"/>
    <row r="44" spans="42:51" ht="27.75" customHeight="1" x14ac:dyDescent="0.4"/>
    <row r="45" spans="42:51" ht="27.75" customHeight="1" x14ac:dyDescent="0.4"/>
    <row r="46" spans="42:51" ht="27.75" customHeight="1" x14ac:dyDescent="0.4"/>
    <row r="47" spans="42:51" ht="27.75" customHeight="1" x14ac:dyDescent="0.4"/>
    <row r="48" spans="42:51" ht="27.75" customHeight="1" x14ac:dyDescent="0.4"/>
    <row r="49" s="58" customFormat="1" ht="27.75" customHeight="1" x14ac:dyDescent="0.4"/>
  </sheetData>
  <mergeCells count="55">
    <mergeCell ref="A1:AL1"/>
    <mergeCell ref="A6:F6"/>
    <mergeCell ref="G6:J6"/>
    <mergeCell ref="L6:Q6"/>
    <mergeCell ref="R6:U6"/>
    <mergeCell ref="V6:Y6"/>
    <mergeCell ref="AA6:AE6"/>
    <mergeCell ref="AG6:AL6"/>
    <mergeCell ref="D7:F7"/>
    <mergeCell ref="G7:AL7"/>
    <mergeCell ref="G8:AL8"/>
    <mergeCell ref="G9:T9"/>
    <mergeCell ref="U9:Y9"/>
    <mergeCell ref="Z9:AL9"/>
    <mergeCell ref="D10:F10"/>
    <mergeCell ref="G10:AL10"/>
    <mergeCell ref="A11:F11"/>
    <mergeCell ref="G11:AL11"/>
    <mergeCell ref="D12:F12"/>
    <mergeCell ref="G12:AL12"/>
    <mergeCell ref="A13:F13"/>
    <mergeCell ref="G13:AL13"/>
    <mergeCell ref="B15:E15"/>
    <mergeCell ref="F15:H15"/>
    <mergeCell ref="I15:S15"/>
    <mergeCell ref="T15:AC15"/>
    <mergeCell ref="AD15:AL15"/>
    <mergeCell ref="B18:H18"/>
    <mergeCell ref="I18:AL18"/>
    <mergeCell ref="AS40:AT40"/>
    <mergeCell ref="AW40:AX40"/>
    <mergeCell ref="A8:F9"/>
    <mergeCell ref="A15:A20"/>
    <mergeCell ref="B16:B17"/>
    <mergeCell ref="C16:C17"/>
    <mergeCell ref="D16:D17"/>
    <mergeCell ref="E16:E17"/>
    <mergeCell ref="F16:F17"/>
    <mergeCell ref="G16:G17"/>
    <mergeCell ref="H16:H17"/>
    <mergeCell ref="I16:S17"/>
    <mergeCell ref="T16:AC17"/>
    <mergeCell ref="B19:B20"/>
    <mergeCell ref="C19:C20"/>
    <mergeCell ref="D19:D20"/>
    <mergeCell ref="E19:E20"/>
    <mergeCell ref="F19:F20"/>
    <mergeCell ref="G19:G20"/>
    <mergeCell ref="AV40:AV41"/>
    <mergeCell ref="AY40:AY41"/>
    <mergeCell ref="H19:H20"/>
    <mergeCell ref="AP40:AP41"/>
    <mergeCell ref="AQ40:AQ41"/>
    <mergeCell ref="AR40:AR41"/>
    <mergeCell ref="AU40:AU41"/>
  </mergeCells>
  <phoneticPr fontId="9"/>
  <pageMargins left="0.6692913385826772" right="0.39370078740157483" top="0.82677165354330717" bottom="0.15748031496062992" header="0.6692913385826772"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
  <sheetViews>
    <sheetView view="pageBreakPreview" topLeftCell="H1" zoomScale="60" zoomScaleNormal="100" workbookViewId="0">
      <selection activeCell="R17" sqref="R17"/>
    </sheetView>
  </sheetViews>
  <sheetFormatPr defaultRowHeight="18.75" x14ac:dyDescent="0.4"/>
  <cols>
    <col min="1" max="1" width="16.625" customWidth="1"/>
    <col min="2" max="3" width="21.5" bestFit="1" customWidth="1"/>
    <col min="4" max="4" width="19.5" bestFit="1" customWidth="1"/>
    <col min="5" max="5" width="20.75" customWidth="1"/>
    <col min="6" max="6" width="22.5" customWidth="1"/>
    <col min="7" max="7" width="3.5" customWidth="1"/>
    <col min="8" max="8" width="10.75" customWidth="1"/>
    <col min="9" max="10" width="14.75" customWidth="1"/>
    <col min="11" max="11" width="3.625" customWidth="1"/>
    <col min="12" max="16" width="22.5" customWidth="1"/>
    <col min="17" max="17" width="10.125" customWidth="1"/>
    <col min="18" max="18" width="17.25" customWidth="1"/>
    <col min="19" max="21" width="22.5" customWidth="1"/>
  </cols>
  <sheetData>
    <row r="1" spans="1:21" x14ac:dyDescent="0.4">
      <c r="A1" t="s">
        <v>68</v>
      </c>
      <c r="H1" t="s">
        <v>70</v>
      </c>
      <c r="L1" t="s">
        <v>67</v>
      </c>
    </row>
    <row r="2" spans="1:21" x14ac:dyDescent="0.4">
      <c r="L2" s="206" t="s">
        <v>60</v>
      </c>
      <c r="M2" s="206" t="s">
        <v>30</v>
      </c>
      <c r="N2" s="206" t="s">
        <v>59</v>
      </c>
      <c r="O2" s="206" t="s">
        <v>33</v>
      </c>
      <c r="P2" s="206"/>
      <c r="Q2" s="206" t="s">
        <v>41</v>
      </c>
      <c r="R2" s="206" t="s">
        <v>64</v>
      </c>
      <c r="S2" s="207" t="s">
        <v>55</v>
      </c>
      <c r="T2" s="207"/>
      <c r="U2" s="205" t="s">
        <v>58</v>
      </c>
    </row>
    <row r="3" spans="1:21" x14ac:dyDescent="0.4">
      <c r="A3" s="20" t="s">
        <v>71</v>
      </c>
      <c r="B3" s="20" t="s">
        <v>28</v>
      </c>
      <c r="C3" s="20" t="s">
        <v>16</v>
      </c>
      <c r="D3" s="20" t="s">
        <v>29</v>
      </c>
      <c r="E3" s="20" t="s">
        <v>9</v>
      </c>
      <c r="F3" s="37" t="s">
        <v>66</v>
      </c>
      <c r="G3" s="41"/>
      <c r="H3" s="20" t="s">
        <v>6</v>
      </c>
      <c r="I3" s="20" t="s">
        <v>72</v>
      </c>
      <c r="J3" s="20" t="s">
        <v>7</v>
      </c>
      <c r="L3" s="206"/>
      <c r="M3" s="206"/>
      <c r="N3" s="206"/>
      <c r="O3" s="30" t="s">
        <v>61</v>
      </c>
      <c r="P3" s="30" t="s">
        <v>62</v>
      </c>
      <c r="Q3" s="206"/>
      <c r="R3" s="206"/>
      <c r="S3" s="35" t="s">
        <v>57</v>
      </c>
      <c r="T3" s="34" t="s">
        <v>56</v>
      </c>
      <c r="U3" s="206"/>
    </row>
    <row r="4" spans="1:21" x14ac:dyDescent="0.4">
      <c r="A4" s="36" t="str">
        <f>ASC('入力用シート（基本情報）'!B3)</f>
        <v/>
      </c>
      <c r="B4" s="20" t="str">
        <f>CLEAN('入力用シート（基本情報）'!B4)</f>
        <v/>
      </c>
      <c r="C4" s="20" t="str">
        <f>CLEAN('入力用シート（基本情報）'!B5)</f>
        <v/>
      </c>
      <c r="D4" s="20" t="str">
        <f>CLEAN('入力用シート（基本情報）'!B6)</f>
        <v/>
      </c>
      <c r="E4" s="20" t="str">
        <f>DBCS(TEXT('入力用シート（基本情報）'!B7,"ggge年m月d日"))</f>
        <v>明治３３年１月０日</v>
      </c>
      <c r="F4" s="38">
        <f>'入力・印刷用シート（交付申請額の内訳書）'!E2</f>
        <v>0</v>
      </c>
      <c r="G4" s="40"/>
      <c r="H4" s="31">
        <f>'入力用シート（基本情報）'!B9</f>
        <v>0</v>
      </c>
      <c r="I4" s="31" t="str">
        <f>ASC('入力用シート（基本情報）'!B10)</f>
        <v/>
      </c>
      <c r="J4" s="31" t="str">
        <f>ASC('入力用シート（基本情報）'!B11)</f>
        <v/>
      </c>
      <c r="K4" s="42"/>
      <c r="L4" s="33">
        <f>'入力・印刷用シート（債権者登録）'!AP42</f>
        <v>0</v>
      </c>
      <c r="M4" s="33">
        <f>'入力・印刷用シート（債権者登録）'!AQ42</f>
        <v>0</v>
      </c>
      <c r="N4" s="33" t="str">
        <f>LOWER(TEXT('入力・印刷用シート（債権者登録）'!AR42,"#,###"))</f>
        <v/>
      </c>
      <c r="O4" s="33" t="str">
        <f>'入力・印刷用シート（債権者登録）'!AS42</f>
        <v/>
      </c>
      <c r="P4" s="33" t="str">
        <f>'入力・印刷用シート（債権者登録）'!AT42</f>
        <v/>
      </c>
      <c r="Q4" s="33" t="str">
        <f>'入力・印刷用シート（債権者登録）'!AU42</f>
        <v/>
      </c>
      <c r="R4" s="33" t="str">
        <f>'入力・印刷用シート（債権者登録）'!AV42</f>
        <v/>
      </c>
      <c r="S4" s="33">
        <f>'入力・印刷用シート（債権者登録）'!AW42</f>
        <v>0</v>
      </c>
      <c r="T4" s="33">
        <f>'入力・印刷用シート（債権者登録）'!AX42</f>
        <v>0</v>
      </c>
      <c r="U4" s="43" t="str">
        <f>'入力・印刷用シート（債権者登録）'!AY42</f>
        <v/>
      </c>
    </row>
    <row r="5" spans="1:21" x14ac:dyDescent="0.4">
      <c r="F5" s="39" t="s">
        <v>53</v>
      </c>
    </row>
    <row r="6" spans="1:21" x14ac:dyDescent="0.4"/>
  </sheetData>
  <mergeCells count="8">
    <mergeCell ref="U2:U3"/>
    <mergeCell ref="O2:P2"/>
    <mergeCell ref="S2:T2"/>
    <mergeCell ref="L2:L3"/>
    <mergeCell ref="M2:M3"/>
    <mergeCell ref="N2:N3"/>
    <mergeCell ref="Q2:Q3"/>
    <mergeCell ref="R2:R3"/>
  </mergeCells>
  <phoneticPr fontId="2" type="Hiragana"/>
  <pageMargins left="0.31496062992125984" right="0.31496062992125984" top="0.74803149606299213" bottom="0.74803149606299213" header="0.31496062992125984" footer="0.31496062992125984"/>
  <pageSetup paperSize="9" scale="3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291A-4B85-44D1-8705-32898D00DB04}">
  <sheetPr>
    <pageSetUpPr fitToPage="1"/>
  </sheetPr>
  <dimension ref="A1:C53"/>
  <sheetViews>
    <sheetView topLeftCell="A31" workbookViewId="0">
      <selection activeCell="A35" sqref="A35"/>
    </sheetView>
  </sheetViews>
  <sheetFormatPr defaultRowHeight="18.75" x14ac:dyDescent="0.4"/>
  <cols>
    <col min="1" max="1" width="58.75" bestFit="1" customWidth="1"/>
    <col min="2" max="2" width="8.125" style="32" customWidth="1"/>
  </cols>
  <sheetData>
    <row r="1" spans="1:3" x14ac:dyDescent="0.4">
      <c r="B1" s="32" t="s">
        <v>162</v>
      </c>
      <c r="C1" t="s">
        <v>163</v>
      </c>
    </row>
    <row r="2" spans="1:3" x14ac:dyDescent="0.4">
      <c r="A2" t="s">
        <v>73</v>
      </c>
      <c r="B2" s="32" t="s">
        <v>74</v>
      </c>
      <c r="C2">
        <f>COUNTIF('入力・印刷用シート（交付申請額の内訳書）'!$D$7:$D$107,'（参考）コード（入力しないこと）'!A2)</f>
        <v>0</v>
      </c>
    </row>
    <row r="3" spans="1:3" x14ac:dyDescent="0.4">
      <c r="A3" t="s">
        <v>75</v>
      </c>
      <c r="B3" s="32" t="s">
        <v>76</v>
      </c>
      <c r="C3">
        <f>COUNTIF('入力・印刷用シート（交付申請額の内訳書）'!$D$7:$D$107,'（参考）コード（入力しないこと）'!A3)</f>
        <v>0</v>
      </c>
    </row>
    <row r="4" spans="1:3" x14ac:dyDescent="0.4">
      <c r="A4" t="s">
        <v>77</v>
      </c>
      <c r="B4" s="32" t="s">
        <v>78</v>
      </c>
      <c r="C4">
        <f>COUNTIF('入力・印刷用シート（交付申請額の内訳書）'!$D$7:$D$107,'（参考）コード（入力しないこと）'!A4)</f>
        <v>0</v>
      </c>
    </row>
    <row r="5" spans="1:3" x14ac:dyDescent="0.4">
      <c r="A5" t="s">
        <v>79</v>
      </c>
      <c r="B5" s="32" t="s">
        <v>80</v>
      </c>
      <c r="C5">
        <f>COUNTIF('入力・印刷用シート（交付申請額の内訳書）'!$D$7:$D$107,'（参考）コード（入力しないこと）'!A5)</f>
        <v>0</v>
      </c>
    </row>
    <row r="6" spans="1:3" x14ac:dyDescent="0.4">
      <c r="A6" t="s">
        <v>81</v>
      </c>
      <c r="B6" s="32" t="s">
        <v>82</v>
      </c>
      <c r="C6">
        <f>COUNTIF('入力・印刷用シート（交付申請額の内訳書）'!$D$7:$D$107,'（参考）コード（入力しないこと）'!A6)</f>
        <v>0</v>
      </c>
    </row>
    <row r="7" spans="1:3" x14ac:dyDescent="0.4">
      <c r="A7" t="s">
        <v>83</v>
      </c>
      <c r="B7" s="32" t="s">
        <v>84</v>
      </c>
      <c r="C7">
        <f>COUNTIF('入力・印刷用シート（交付申請額の内訳書）'!$D$7:$D$107,'（参考）コード（入力しないこと）'!A7)</f>
        <v>0</v>
      </c>
    </row>
    <row r="8" spans="1:3" x14ac:dyDescent="0.4">
      <c r="A8" t="s">
        <v>85</v>
      </c>
      <c r="B8" s="32" t="s">
        <v>86</v>
      </c>
      <c r="C8">
        <f>COUNTIF('入力・印刷用シート（交付申請額の内訳書）'!$D$7:$D$107,'（参考）コード（入力しないこと）'!A8)</f>
        <v>0</v>
      </c>
    </row>
    <row r="9" spans="1:3" x14ac:dyDescent="0.4">
      <c r="A9" t="s">
        <v>87</v>
      </c>
      <c r="B9" s="32" t="s">
        <v>88</v>
      </c>
      <c r="C9">
        <f>COUNTIF('入力・印刷用シート（交付申請額の内訳書）'!$D$7:$D$107,'（参考）コード（入力しないこと）'!A9)</f>
        <v>0</v>
      </c>
    </row>
    <row r="10" spans="1:3" x14ac:dyDescent="0.4">
      <c r="A10" t="s">
        <v>89</v>
      </c>
      <c r="B10" s="32" t="s">
        <v>90</v>
      </c>
      <c r="C10">
        <f>COUNTIF('入力・印刷用シート（交付申請額の内訳書）'!$D$7:$D$107,'（参考）コード（入力しないこと）'!A10)</f>
        <v>0</v>
      </c>
    </row>
    <row r="11" spans="1:3" x14ac:dyDescent="0.4">
      <c r="A11" t="s">
        <v>91</v>
      </c>
      <c r="B11" s="32" t="s">
        <v>92</v>
      </c>
      <c r="C11">
        <f>COUNTIF('入力・印刷用シート（交付申請額の内訳書）'!$D$7:$D$107,'（参考）コード（入力しないこと）'!A11)</f>
        <v>0</v>
      </c>
    </row>
    <row r="12" spans="1:3" x14ac:dyDescent="0.4">
      <c r="A12" t="s">
        <v>93</v>
      </c>
      <c r="B12" s="32" t="s">
        <v>94</v>
      </c>
      <c r="C12">
        <f>COUNTIF('入力・印刷用シート（交付申請額の内訳書）'!$D$7:$D$107,'（参考）コード（入力しないこと）'!A12)</f>
        <v>0</v>
      </c>
    </row>
    <row r="13" spans="1:3" x14ac:dyDescent="0.4">
      <c r="A13" t="s">
        <v>95</v>
      </c>
      <c r="B13" s="32" t="s">
        <v>96</v>
      </c>
      <c r="C13">
        <f>COUNTIF('入力・印刷用シート（交付申請額の内訳書）'!$D$7:$D$107,'（参考）コード（入力しないこと）'!A13)</f>
        <v>0</v>
      </c>
    </row>
    <row r="14" spans="1:3" x14ac:dyDescent="0.4">
      <c r="A14" t="s">
        <v>97</v>
      </c>
      <c r="B14" s="32" t="s">
        <v>98</v>
      </c>
      <c r="C14">
        <f>COUNTIF('入力・印刷用シート（交付申請額の内訳書）'!$D$7:$D$107,'（参考）コード（入力しないこと）'!A14)</f>
        <v>0</v>
      </c>
    </row>
    <row r="15" spans="1:3" x14ac:dyDescent="0.4">
      <c r="A15" t="s">
        <v>99</v>
      </c>
      <c r="B15" s="32" t="s">
        <v>100</v>
      </c>
      <c r="C15">
        <f>COUNTIF('入力・印刷用シート（交付申請額の内訳書）'!$D$7:$D$107,'（参考）コード（入力しないこと）'!A15)</f>
        <v>0</v>
      </c>
    </row>
    <row r="16" spans="1:3" x14ac:dyDescent="0.4">
      <c r="A16" t="s">
        <v>101</v>
      </c>
      <c r="B16" s="32" t="s">
        <v>102</v>
      </c>
      <c r="C16">
        <f>COUNTIF('入力・印刷用シート（交付申請額の内訳書）'!$D$7:$D$107,'（参考）コード（入力しないこと）'!A16)</f>
        <v>0</v>
      </c>
    </row>
    <row r="17" spans="1:3" x14ac:dyDescent="0.4">
      <c r="A17" t="s">
        <v>103</v>
      </c>
      <c r="B17" s="32" t="s">
        <v>104</v>
      </c>
      <c r="C17">
        <f>COUNTIF('入力・印刷用シート（交付申請額の内訳書）'!$D$7:$D$107,'（参考）コード（入力しないこと）'!A17)</f>
        <v>0</v>
      </c>
    </row>
    <row r="18" spans="1:3" x14ac:dyDescent="0.4">
      <c r="A18" t="s">
        <v>105</v>
      </c>
      <c r="B18" s="32" t="s">
        <v>106</v>
      </c>
      <c r="C18">
        <f>COUNTIF('入力・印刷用シート（交付申請額の内訳書）'!$D$7:$D$107,'（参考）コード（入力しないこと）'!A18)</f>
        <v>0</v>
      </c>
    </row>
    <row r="19" spans="1:3" x14ac:dyDescent="0.4">
      <c r="A19" t="s">
        <v>107</v>
      </c>
      <c r="B19" s="32" t="s">
        <v>108</v>
      </c>
      <c r="C19">
        <f>COUNTIF('入力・印刷用シート（交付申請額の内訳書）'!$D$7:$D$107,'（参考）コード（入力しないこと）'!A19)</f>
        <v>0</v>
      </c>
    </row>
    <row r="20" spans="1:3" x14ac:dyDescent="0.4">
      <c r="A20" t="s">
        <v>109</v>
      </c>
      <c r="B20" s="32" t="s">
        <v>110</v>
      </c>
      <c r="C20">
        <f>COUNTIF('入力・印刷用シート（交付申請額の内訳書）'!$D$7:$D$107,'（参考）コード（入力しないこと）'!A20)</f>
        <v>0</v>
      </c>
    </row>
    <row r="21" spans="1:3" x14ac:dyDescent="0.4">
      <c r="A21" t="s">
        <v>111</v>
      </c>
      <c r="B21" s="32" t="s">
        <v>112</v>
      </c>
      <c r="C21">
        <f>COUNTIF('入力・印刷用シート（交付申請額の内訳書）'!$D$7:$D$107,'（参考）コード（入力しないこと）'!A21)</f>
        <v>0</v>
      </c>
    </row>
    <row r="22" spans="1:3" x14ac:dyDescent="0.4">
      <c r="A22" t="s">
        <v>113</v>
      </c>
      <c r="B22" s="32" t="s">
        <v>114</v>
      </c>
      <c r="C22">
        <f>COUNTIF('入力・印刷用シート（交付申請額の内訳書）'!$D$7:$D$107,'（参考）コード（入力しないこと）'!A22)</f>
        <v>0</v>
      </c>
    </row>
    <row r="23" spans="1:3" x14ac:dyDescent="0.4">
      <c r="A23" t="s">
        <v>115</v>
      </c>
      <c r="B23" s="32" t="s">
        <v>116</v>
      </c>
      <c r="C23">
        <f>COUNTIF('入力・印刷用シート（交付申請額の内訳書）'!$D$7:$D$107,'（参考）コード（入力しないこと）'!A23)</f>
        <v>0</v>
      </c>
    </row>
    <row r="24" spans="1:3" x14ac:dyDescent="0.4">
      <c r="A24" t="s">
        <v>117</v>
      </c>
      <c r="B24" s="32" t="s">
        <v>118</v>
      </c>
      <c r="C24">
        <f>COUNTIF('入力・印刷用シート（交付申請額の内訳書）'!$D$7:$D$107,'（参考）コード（入力しないこと）'!A24)</f>
        <v>0</v>
      </c>
    </row>
    <row r="25" spans="1:3" x14ac:dyDescent="0.4">
      <c r="A25" t="s">
        <v>119</v>
      </c>
      <c r="B25" s="32" t="s">
        <v>120</v>
      </c>
      <c r="C25">
        <f>COUNTIF('入力・印刷用シート（交付申請額の内訳書）'!$D$7:$D$107,'（参考）コード（入力しないこと）'!A25)</f>
        <v>0</v>
      </c>
    </row>
    <row r="26" spans="1:3" x14ac:dyDescent="0.4">
      <c r="A26" t="s">
        <v>121</v>
      </c>
      <c r="B26" s="32" t="s">
        <v>122</v>
      </c>
      <c r="C26">
        <f>COUNTIF('入力・印刷用シート（交付申請額の内訳書）'!$D$7:$D$107,'（参考）コード（入力しないこと）'!A26)</f>
        <v>0</v>
      </c>
    </row>
    <row r="27" spans="1:3" x14ac:dyDescent="0.4">
      <c r="A27" t="s">
        <v>123</v>
      </c>
      <c r="B27" s="32" t="s">
        <v>124</v>
      </c>
      <c r="C27">
        <f>COUNTIF('入力・印刷用シート（交付申請額の内訳書）'!$D$7:$D$107,'（参考）コード（入力しないこと）'!A27)</f>
        <v>0</v>
      </c>
    </row>
    <row r="28" spans="1:3" x14ac:dyDescent="0.4">
      <c r="A28" t="s">
        <v>125</v>
      </c>
      <c r="B28" s="32" t="s">
        <v>126</v>
      </c>
      <c r="C28">
        <f>COUNTIF('入力・印刷用シート（交付申請額の内訳書）'!$D$7:$D$107,'（参考）コード（入力しないこと）'!A28)</f>
        <v>0</v>
      </c>
    </row>
    <row r="29" spans="1:3" x14ac:dyDescent="0.4">
      <c r="A29" t="s">
        <v>127</v>
      </c>
      <c r="B29" s="32" t="s">
        <v>128</v>
      </c>
      <c r="C29">
        <f>COUNTIF('入力・印刷用シート（交付申請額の内訳書）'!$D$7:$D$107,'（参考）コード（入力しないこと）'!A29)</f>
        <v>0</v>
      </c>
    </row>
    <row r="30" spans="1:3" x14ac:dyDescent="0.4">
      <c r="A30" t="s">
        <v>129</v>
      </c>
      <c r="B30" s="32" t="s">
        <v>130</v>
      </c>
      <c r="C30">
        <f>COUNTIF('入力・印刷用シート（交付申請額の内訳書）'!$D$7:$D$107,'（参考）コード（入力しないこと）'!A30)</f>
        <v>0</v>
      </c>
    </row>
    <row r="31" spans="1:3" x14ac:dyDescent="0.4">
      <c r="A31" t="s">
        <v>131</v>
      </c>
      <c r="B31" s="32" t="s">
        <v>132</v>
      </c>
      <c r="C31">
        <f>COUNTIF('入力・印刷用シート（交付申請額の内訳書）'!$D$7:$D$107,'（参考）コード（入力しないこと）'!A31)</f>
        <v>0</v>
      </c>
    </row>
    <row r="32" spans="1:3" x14ac:dyDescent="0.4">
      <c r="A32" t="s">
        <v>133</v>
      </c>
      <c r="B32" s="32" t="s">
        <v>134</v>
      </c>
      <c r="C32">
        <f>COUNTIF('入力・印刷用シート（交付申請額の内訳書）'!$D$7:$D$107,'（参考）コード（入力しないこと）'!A32)</f>
        <v>0</v>
      </c>
    </row>
    <row r="33" spans="1:3" x14ac:dyDescent="0.4">
      <c r="A33" t="s">
        <v>135</v>
      </c>
      <c r="B33" s="32" t="s">
        <v>136</v>
      </c>
      <c r="C33">
        <f>COUNTIF('入力・印刷用シート（交付申請額の内訳書）'!$D$7:$D$107,'（参考）コード（入力しないこと）'!A33)</f>
        <v>0</v>
      </c>
    </row>
    <row r="34" spans="1:3" x14ac:dyDescent="0.4">
      <c r="A34" t="s">
        <v>137</v>
      </c>
      <c r="B34" s="32" t="s">
        <v>138</v>
      </c>
      <c r="C34">
        <f>COUNTIF('入力・印刷用シート（交付申請額の内訳書）'!$D$7:$D$107,'（参考）コード（入力しないこと）'!A34)</f>
        <v>0</v>
      </c>
    </row>
    <row r="35" spans="1:3" x14ac:dyDescent="0.4">
      <c r="A35" t="s">
        <v>139</v>
      </c>
      <c r="B35" s="32" t="s">
        <v>140</v>
      </c>
      <c r="C35">
        <f>COUNTIF('入力・印刷用シート（交付申請額の内訳書）'!$D$7:$D$107,'（参考）コード（入力しないこと）'!A35)</f>
        <v>0</v>
      </c>
    </row>
    <row r="36" spans="1:3" x14ac:dyDescent="0.4">
      <c r="A36" t="s">
        <v>141</v>
      </c>
      <c r="B36" s="32" t="s">
        <v>142</v>
      </c>
      <c r="C36">
        <f>COUNTIF('入力・印刷用シート（交付申請額の内訳書）'!$D$7:$D$107,'（参考）コード（入力しないこと）'!A36)</f>
        <v>0</v>
      </c>
    </row>
    <row r="37" spans="1:3" x14ac:dyDescent="0.4">
      <c r="A37" t="s">
        <v>143</v>
      </c>
      <c r="B37" s="32" t="s">
        <v>144</v>
      </c>
      <c r="C37">
        <f>COUNTIF('入力・印刷用シート（交付申請額の内訳書）'!$D$7:$D$107,'（参考）コード（入力しないこと）'!A37)</f>
        <v>0</v>
      </c>
    </row>
    <row r="38" spans="1:3" x14ac:dyDescent="0.4">
      <c r="A38" t="s">
        <v>145</v>
      </c>
      <c r="B38" s="32" t="s">
        <v>146</v>
      </c>
      <c r="C38">
        <f>COUNTIF('入力・印刷用シート（交付申請額の内訳書）'!$D$7:$D$107,'（参考）コード（入力しないこと）'!A38)</f>
        <v>0</v>
      </c>
    </row>
    <row r="39" spans="1:3" x14ac:dyDescent="0.4">
      <c r="A39" t="s">
        <v>147</v>
      </c>
      <c r="B39" s="32" t="s">
        <v>148</v>
      </c>
      <c r="C39">
        <f>COUNTIF('入力・印刷用シート（交付申請額の内訳書）'!$D$7:$D$107,'（参考）コード（入力しないこと）'!A39)</f>
        <v>0</v>
      </c>
    </row>
    <row r="40" spans="1:3" x14ac:dyDescent="0.4">
      <c r="A40" t="s">
        <v>149</v>
      </c>
      <c r="B40" s="32" t="s">
        <v>150</v>
      </c>
      <c r="C40">
        <f>COUNTIF('入力・印刷用シート（交付申請額の内訳書）'!$D$7:$D$107,'（参考）コード（入力しないこと）'!A40)</f>
        <v>0</v>
      </c>
    </row>
    <row r="41" spans="1:3" x14ac:dyDescent="0.4">
      <c r="A41" t="s">
        <v>151</v>
      </c>
      <c r="B41" s="32" t="s">
        <v>152</v>
      </c>
      <c r="C41">
        <f>COUNTIF('入力・印刷用シート（交付申請額の内訳書）'!$D$7:$D$107,'（参考）コード（入力しないこと）'!A41)</f>
        <v>0</v>
      </c>
    </row>
    <row r="42" spans="1:3" x14ac:dyDescent="0.4">
      <c r="A42" t="s">
        <v>153</v>
      </c>
      <c r="B42" s="32" t="s">
        <v>154</v>
      </c>
      <c r="C42">
        <f>COUNTIF('入力・印刷用シート（交付申請額の内訳書）'!$D$7:$D$107,'（参考）コード（入力しないこと）'!A42)</f>
        <v>0</v>
      </c>
    </row>
    <row r="43" spans="1:3" x14ac:dyDescent="0.4">
      <c r="A43" t="s">
        <v>155</v>
      </c>
      <c r="B43" s="32" t="s">
        <v>156</v>
      </c>
      <c r="C43">
        <f>COUNTIF('入力・印刷用シート（交付申請額の内訳書）'!$D$7:$D$107,'（参考）コード（入力しないこと）'!A43)</f>
        <v>0</v>
      </c>
    </row>
    <row r="44" spans="1:3" x14ac:dyDescent="0.4">
      <c r="A44" t="s">
        <v>157</v>
      </c>
      <c r="B44" s="32" t="s">
        <v>158</v>
      </c>
      <c r="C44">
        <f>COUNTIF('入力・印刷用シート（交付申請額の内訳書）'!$D$7:$D$107,'（参考）コード（入力しないこと）'!A44)</f>
        <v>0</v>
      </c>
    </row>
    <row r="45" spans="1:3" x14ac:dyDescent="0.4">
      <c r="A45" t="s">
        <v>159</v>
      </c>
      <c r="B45" s="32" t="s">
        <v>160</v>
      </c>
      <c r="C45">
        <f>COUNTIF('入力・印刷用シート（交付申請額の内訳書）'!$D$7:$D$107,'（参考）コード（入力しないこと）'!A45)</f>
        <v>0</v>
      </c>
    </row>
    <row r="46" spans="1:3" x14ac:dyDescent="0.4">
      <c r="A46" t="s">
        <v>191</v>
      </c>
      <c r="B46" s="32" t="s">
        <v>198</v>
      </c>
      <c r="C46">
        <f>COUNTIF('入力・印刷用シート（交付申請額の内訳書）'!$D$7:$D$107,'（参考）コード（入力しないこと）'!A46)</f>
        <v>0</v>
      </c>
    </row>
    <row r="47" spans="1:3" x14ac:dyDescent="0.4">
      <c r="A47" t="s">
        <v>192</v>
      </c>
      <c r="B47" s="32">
        <v>13</v>
      </c>
      <c r="C47">
        <f>COUNTIF('入力・印刷用シート（交付申請額の内訳書）'!$D$7:$D$107,'（参考）コード（入力しないこと）'!A47)</f>
        <v>0</v>
      </c>
    </row>
    <row r="48" spans="1:3" x14ac:dyDescent="0.4">
      <c r="A48" t="s">
        <v>193</v>
      </c>
      <c r="B48" s="32">
        <v>63</v>
      </c>
      <c r="C48">
        <f>COUNTIF('入力・印刷用シート（交付申請額の内訳書）'!$D$7:$D$107,'（参考）コード（入力しないこと）'!A48)</f>
        <v>0</v>
      </c>
    </row>
    <row r="49" spans="1:3" x14ac:dyDescent="0.4">
      <c r="A49" t="s">
        <v>194</v>
      </c>
      <c r="B49" s="32">
        <v>14</v>
      </c>
      <c r="C49">
        <f>COUNTIF('入力・印刷用シート（交付申請額の内訳書）'!$D$7:$D$107,'（参考）コード（入力しないこと）'!A49)</f>
        <v>0</v>
      </c>
    </row>
    <row r="50" spans="1:3" x14ac:dyDescent="0.4">
      <c r="A50" t="s">
        <v>195</v>
      </c>
      <c r="B50" s="32">
        <v>64</v>
      </c>
      <c r="C50">
        <f>COUNTIF('入力・印刷用シート（交付申請額の内訳書）'!$D$7:$D$107,'（参考）コード（入力しないこと）'!A50)</f>
        <v>0</v>
      </c>
    </row>
    <row r="51" spans="1:3" x14ac:dyDescent="0.4">
      <c r="A51" t="s">
        <v>196</v>
      </c>
      <c r="B51" s="32">
        <v>43</v>
      </c>
      <c r="C51">
        <f>COUNTIF('入力・印刷用シート（交付申請額の内訳書）'!$D$7:$D$107,'（参考）コード（入力しないこと）'!A51)</f>
        <v>0</v>
      </c>
    </row>
    <row r="52" spans="1:3" x14ac:dyDescent="0.4">
      <c r="A52" t="s">
        <v>197</v>
      </c>
      <c r="B52" s="32">
        <v>46</v>
      </c>
      <c r="C52">
        <f>COUNTIF('入力・印刷用シート（交付申請額の内訳書）'!$D$7:$D$107,'（参考）コード（入力しないこと）'!A52)</f>
        <v>0</v>
      </c>
    </row>
    <row r="53" spans="1:3" x14ac:dyDescent="0.4">
      <c r="B53" s="32" t="s">
        <v>169</v>
      </c>
      <c r="C53">
        <f>SUM(C2:C45)</f>
        <v>0</v>
      </c>
    </row>
  </sheetData>
  <phoneticPr fontId="31"/>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印刷用シート（申請書）</vt:lpstr>
      <vt:lpstr>入力用シート（基本情報）</vt:lpstr>
      <vt:lpstr>入力・印刷用シート（交付申請額の内訳書）</vt:lpstr>
      <vt:lpstr>入力・印刷用シート（債権者登録）</vt:lpstr>
      <vt:lpstr>管理用（入力しないこと）</vt:lpstr>
      <vt:lpstr>（参考）コード（入力しないこと）</vt:lpstr>
      <vt:lpstr>'印刷用シート（申請書）'!Print_Area</vt:lpstr>
      <vt:lpstr>'入力・印刷用シート（交付申請額の内訳書）'!Print_Area</vt:lpstr>
      <vt:lpstr>'入力・印刷用シート（債権者登録）'!Print_Area</vt:lpstr>
      <vt:lpstr>'入力用シート（基本情報）'!Print_Area</vt:lpstr>
      <vt:lpstr>'入力・印刷用シート（交付申請額の内訳書）'!Print_Titles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美希</dc:creator>
  <cp:lastModifiedBy>若松　美希</cp:lastModifiedBy>
  <cp:lastPrinted>2026-01-07T06:03:02Z</cp:lastPrinted>
  <dcterms:created xsi:type="dcterms:W3CDTF">2025-04-11T08:46:06Z</dcterms:created>
  <dcterms:modified xsi:type="dcterms:W3CDTF">2026-01-13T03:50:01Z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2024-06-26T07:00:25Z</vt:filetime>
  </property>
</Properties>
</file>