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S520D221\Public\09 政策･地域医療班\21 医師偏在の是正に向けた総合的な対策パッケージ\02_意向調査\２回目（７月）\施行文\県・郡市医師会あて依頼文\"/>
    </mc:Choice>
  </mc:AlternateContent>
  <xr:revisionPtr revIDLastSave="0" documentId="13_ncr:1_{F7DB3ABA-FB5D-418A-9519-843025171072}" xr6:coauthVersionLast="47" xr6:coauthVersionMax="47" xr10:uidLastSave="{00000000-0000-0000-0000-000000000000}"/>
  <bookViews>
    <workbookView xWindow="28680" yWindow="-120" windowWidth="29040" windowHeight="15720" tabRatio="722" xr2:uid="{00000000-000D-0000-FFFF-FFFF00000000}"/>
  </bookViews>
  <sheets>
    <sheet name="先行的な医師偏在是正プラン（１）医療機関" sheetId="49" r:id="rId1"/>
    <sheet name="【記載例】先行的な医師偏在是正プラン（１）医療機関" sheetId="51"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Print_Area" localSheetId="2">'(様式2) 事業費内訳書'!$A$1:$U$55</definedName>
    <definedName name="_xlnm.Print_Area" localSheetId="1">'【記載例】先行的な医師偏在是正プラン（１）医療機関'!$A$1:$U$13</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Area" localSheetId="0">'先行的な医師偏在是正プラン（１）医療機関'!$A$1:$U$16</definedName>
    <definedName name="_xlnm.Print_Titles" localSheetId="2">'(様式2)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<sst xmlns="http://schemas.openxmlformats.org/spreadsheetml/2006/main" count="1784" uniqueCount="722">
  <si>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</si>
  <si>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</si>
  <si>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</si>
  <si>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</si>
  <si>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</si>
  <si>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</si>
  <si>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</si>
  <si>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</si>
  <si>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</si>
  <si>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</si>
  <si>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</si>
  <si>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</si>
  <si>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</si>
  <si>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</si>
  <si>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</si>
  <si>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</si>
  <si>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</si>
  <si>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</si>
  <si>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</si>
  <si>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</si>
  <si>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</si>
  <si>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</si>
  <si>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</si>
  <si>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</si>
  <si>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</si>
  <si>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</si>
  <si>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</si>
  <si>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</si>
  <si>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</si>
  <si>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</si>
  <si>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</si>
  <si>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</si>
  <si>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</si>
  <si>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</si>
  <si>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</si>
  <si>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</si>
  <si>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</si>
  <si>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</si>
  <si>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</si>
  <si>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</si>
  <si>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</si>
  <si>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</si>
  <si>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</si>
  <si>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</si>
  <si>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</si>
  <si>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</si>
  <si>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</si>
  <si>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</si>
  <si>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</si>
  <si>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</si>
  <si>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</si>
  <si>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</si>
  <si>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</si>
  <si>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</si>
  <si>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</si>
  <si>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</si>
  <si>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</si>
  <si>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</si>
  <si>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</si>
  <si>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</si>
  <si>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</si>
  <si>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</si>
  <si>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</si>
  <si>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</si>
  <si>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</si>
  <si>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</si>
  <si>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</si>
  <si>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</si>
  <si>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</si>
  <si>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</si>
  <si>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</si>
  <si>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</si>
  <si>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</si>
  <si>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</si>
  <si>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</si>
  <si>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</si>
  <si>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</si>
  <si>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</si>
  <si>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</si>
  <si>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</si>
  <si>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</si>
  <si>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</si>
  <si>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</si>
  <si>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</si>
  <si>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</si>
  <si>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</si>
  <si>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</si>
  <si>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</si>
  <si>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</si>
  <si>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</si>
  <si>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</si>
  <si>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</si>
  <si>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</si>
  <si>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</si>
  <si>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</si>
  <si>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</si>
  <si>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</si>
  <si>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</si>
  <si>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</si>
  <si>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</si>
  <si>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</si>
  <si>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</si>
  <si>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</si>
  <si>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</si>
  <si>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</si>
  <si>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</si>
  <si>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</si>
  <si>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</si>
  <si>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</si>
  <si>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</si>
  <si>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</si>
  <si>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</si>
  <si>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</si>
  <si>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</si>
  <si>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</si>
  <si>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</si>
  <si>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</si>
  <si>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</si>
  <si>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</si>
  <si>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</si>
  <si>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</si>
  <si>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</si>
  <si>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</si>
  <si>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</si>
  <si>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</si>
  <si>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</si>
  <si>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</si>
  <si>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</si>
  <si>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</si>
  <si>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</si>
  <si>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</si>
  <si>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</si>
  <si>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</si>
  <si>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</si>
  <si>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</si>
  <si>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</si>
  <si>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</si>
  <si>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</si>
  <si>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</si>
  <si>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</si>
  <si>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</si>
  <si>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6"/>
  </si>
  <si>
    <t>国庫補助　　　基本額</t>
    <phoneticPr fontId="19"/>
  </si>
  <si>
    <t>国庫補助　　　所要額</t>
    <phoneticPr fontId="6"/>
  </si>
  <si>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</si>
  <si>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</si>
  <si>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</si>
  <si>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</si>
  <si>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</si>
  <si>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</si>
  <si>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</si>
  <si>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</si>
  <si>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</si>
  <si>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</si>
  <si>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</si>
  <si>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</si>
  <si>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</si>
  <si>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</si>
  <si>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</si>
  <si>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</si>
  <si>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</si>
  <si>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</si>
  <si>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</si>
  <si>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</si>
  <si>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</si>
  <si>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</si>
  <si>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</si>
  <si>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</si>
  <si>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</si>
  <si>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</si>
  <si>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</si>
  <si>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</si>
  <si>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</si>
  <si>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</si>
  <si>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</si>
  <si>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</si>
  <si>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</si>
  <si>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</si>
  <si>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</si>
  <si>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</si>
  <si>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</si>
  <si>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</si>
  <si>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</si>
  <si>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</si>
  <si>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</si>
  <si>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</si>
  <si>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</si>
  <si>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</si>
  <si>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</si>
  <si>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</si>
  <si>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</si>
  <si>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</si>
  <si>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</si>
  <si>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</si>
  <si>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</si>
  <si>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</si>
  <si>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</si>
  <si>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</si>
  <si>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</si>
  <si>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</si>
  <si>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</si>
  <si>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</si>
  <si>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</si>
  <si>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</si>
  <si>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</si>
  <si>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</si>
  <si>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</si>
  <si>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</si>
  <si>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</si>
  <si>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</si>
  <si>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</si>
  <si>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</si>
  <si>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</si>
  <si>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</si>
  <si>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</si>
  <si>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</si>
  <si>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</si>
  <si>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</si>
  <si>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</si>
  <si>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</si>
  <si>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</si>
  <si>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</si>
  <si>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</si>
  <si>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</si>
  <si>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</si>
  <si>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</si>
  <si>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</si>
  <si>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</si>
  <si>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</si>
  <si>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</si>
  <si>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</si>
  <si>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</si>
  <si>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</si>
  <si>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</si>
  <si>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</si>
  <si>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</si>
  <si>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</si>
  <si>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</si>
  <si>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</si>
  <si>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</si>
  <si>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</si>
  <si>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</si>
  <si>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</si>
  <si>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</si>
  <si>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</si>
  <si>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</si>
  <si>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</si>
  <si>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</si>
  <si>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</si>
  <si>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</si>
  <si>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</si>
  <si>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</si>
  <si>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</si>
  <si>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</si>
  <si>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</si>
  <si>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</si>
  <si>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</si>
  <si>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</si>
  <si>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</si>
  <si>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</si>
  <si>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</si>
  <si>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</si>
  <si>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</si>
  <si>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</si>
  <si>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</si>
  <si>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</si>
  <si>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</si>
  <si>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</si>
  <si>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</si>
  <si>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</si>
  <si>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</si>
  <si>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</si>
  <si>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</si>
  <si>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</si>
  <si>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</si>
  <si>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</si>
  <si>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</si>
  <si>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</si>
  <si>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</si>
  <si>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</si>
  <si>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</si>
  <si>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</si>
  <si>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</si>
  <si>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</si>
  <si>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</si>
  <si>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</si>
  <si>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</si>
  <si>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</si>
  <si>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</si>
  <si>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</si>
  <si>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</si>
  <si>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</si>
  <si>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</si>
  <si>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</si>
  <si>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</si>
  <si>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</si>
  <si>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</si>
  <si>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</si>
  <si>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</si>
  <si>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</si>
  <si>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</si>
  <si>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</si>
  <si>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</si>
  <si>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</si>
  <si>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</si>
  <si>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</si>
  <si>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</si>
  <si>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</si>
  <si>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</si>
  <si>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</si>
  <si>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</si>
  <si>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</si>
  <si>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</si>
  <si>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</si>
  <si>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</si>
  <si>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</si>
  <si>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</si>
  <si>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</si>
  <si>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</si>
  <si>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</si>
  <si>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</si>
  <si>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</si>
  <si>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</si>
  <si>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</si>
  <si>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</si>
  <si>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</si>
  <si>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</si>
  <si>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</si>
  <si>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</si>
  <si>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</si>
  <si>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</si>
  <si>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</si>
  <si>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</si>
  <si>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</si>
  <si>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</si>
  <si>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</si>
  <si>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</si>
  <si>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</si>
  <si>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</si>
  <si>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</si>
  <si>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</si>
  <si>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</si>
  <si>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</si>
  <si>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</si>
  <si>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</si>
  <si>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</si>
  <si>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</si>
  <si>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</si>
  <si>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</si>
  <si>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</si>
  <si>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</si>
  <si>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</si>
  <si>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</si>
  <si>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</si>
  <si>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</si>
  <si>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</si>
  <si>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</si>
  <si>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</si>
  <si>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</si>
  <si>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</si>
  <si>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</si>
  <si>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</si>
  <si>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</si>
  <si>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</si>
  <si>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</si>
  <si>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</si>
  <si>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</si>
  <si>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</si>
  <si>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</si>
  <si>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</si>
  <si>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</si>
  <si>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</si>
  <si>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</si>
  <si>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</si>
  <si>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</si>
  <si>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</si>
  <si>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</si>
  <si>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</si>
  <si>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</si>
  <si>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</si>
  <si>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</si>
  <si>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</si>
  <si>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</si>
  <si>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</si>
  <si>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</si>
  <si>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</si>
  <si>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</si>
  <si>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</si>
  <si>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</si>
  <si>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</si>
  <si>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</si>
  <si>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</si>
  <si>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</si>
  <si>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</si>
  <si>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</si>
  <si>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</si>
  <si>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</si>
  <si>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</si>
  <si>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</si>
  <si>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</si>
  <si>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</si>
  <si>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</si>
  <si>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</si>
  <si>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</si>
  <si>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</si>
  <si>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</si>
  <si>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</si>
  <si>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</si>
  <si>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</si>
  <si>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</si>
  <si>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</si>
  <si>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</si>
  <si>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</si>
  <si>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</si>
  <si>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</si>
  <si>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</si>
  <si>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</si>
  <si>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</si>
  <si>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</si>
  <si>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</si>
  <si>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</si>
  <si>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</si>
  <si>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</si>
  <si>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</si>
  <si>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</si>
  <si>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</si>
  <si>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</si>
  <si>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</si>
  <si>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</si>
  <si>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</si>
  <si>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</si>
  <si>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</si>
  <si>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</si>
  <si>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</si>
  <si>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</si>
  <si>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</si>
  <si>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</si>
  <si>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</si>
  <si>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</si>
  <si>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</si>
  <si>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</si>
  <si>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</si>
  <si>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</si>
  <si>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</si>
  <si>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</si>
  <si>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</si>
  <si>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</si>
  <si>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</si>
  <si>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</si>
  <si>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</si>
  <si>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</si>
  <si>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</si>
  <si>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</si>
  <si>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</si>
  <si>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</si>
  <si>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</si>
  <si>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</si>
  <si>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</si>
  <si>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</si>
  <si>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</si>
  <si>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</si>
  <si>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</si>
  <si>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</si>
  <si>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</si>
  <si>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</si>
  <si>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</si>
  <si>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</si>
  <si>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</si>
  <si>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</si>
  <si>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</si>
  <si>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</si>
  <si>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</si>
  <si>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</si>
  <si>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</si>
  <si>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</si>
  <si>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</si>
  <si>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</si>
  <si>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</si>
  <si>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</si>
  <si>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</si>
  <si>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</si>
  <si>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</si>
  <si>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</si>
  <si>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</si>
  <si>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</si>
  <si>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</si>
  <si>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</si>
  <si>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</si>
  <si>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</si>
  <si>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</si>
  <si>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</si>
  <si>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</si>
  <si>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</si>
  <si>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</si>
  <si>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</si>
  <si>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</si>
  <si>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</si>
  <si>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</si>
  <si>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</si>
  <si>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</si>
  <si>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</si>
  <si>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</si>
  <si>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</si>
  <si>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</si>
  <si>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</si>
  <si>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</si>
  <si>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</si>
  <si>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</si>
  <si>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</si>
  <si>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</si>
  <si>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</si>
  <si>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</si>
  <si>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</si>
  <si>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</si>
  <si>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</si>
  <si>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</si>
  <si>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</si>
  <si>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</si>
  <si>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</si>
  <si>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</si>
  <si>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</si>
  <si>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</si>
  <si>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</si>
  <si>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</si>
  <si>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</si>
  <si>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</si>
  <si>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</si>
  <si>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</si>
  <si>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</si>
  <si>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</si>
  <si>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</si>
  <si>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</si>
  <si>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</si>
  <si>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</si>
  <si>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</si>
  <si>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</si>
  <si>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</si>
  <si>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</si>
  <si>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</si>
  <si>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</si>
  <si>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</si>
  <si>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</si>
  <si>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</si>
  <si>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</si>
  <si>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</si>
  <si>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</si>
  <si>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</si>
  <si>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</si>
  <si>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</si>
  <si>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</si>
  <si>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</si>
  <si>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</si>
  <si>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</si>
  <si>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</si>
  <si>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</si>
  <si>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</si>
  <si>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</si>
  <si>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</si>
  <si>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</si>
  <si>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</si>
  <si>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</si>
  <si>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</si>
  <si>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</si>
  <si>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</si>
  <si>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</si>
  <si>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</si>
  <si>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</si>
  <si>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</si>
  <si>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</si>
  <si>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</si>
  <si>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</si>
  <si>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</si>
  <si>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</si>
  <si>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</si>
  <si>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</si>
  <si>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</si>
  <si>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</si>
  <si>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</si>
  <si>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</si>
  <si>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</si>
  <si>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</si>
  <si>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</si>
  <si>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</si>
  <si>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</si>
  <si>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</si>
  <si>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</si>
  <si>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</si>
  <si>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</si>
  <si>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</si>
  <si>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</si>
  <si>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</si>
  <si>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</si>
  <si>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</si>
  <si>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</si>
  <si>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</si>
  <si>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</si>
  <si>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</si>
  <si>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</si>
  <si>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</si>
  <si>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</si>
  <si>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</si>
  <si>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</si>
  <si>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</si>
  <si>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</si>
  <si>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</si>
  <si>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</si>
  <si>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</si>
  <si>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</si>
  <si>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</si>
  <si>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</si>
  <si>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</si>
  <si>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</si>
  <si>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</si>
  <si>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</si>
  <si>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</si>
  <si>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</si>
  <si>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</si>
  <si>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</si>
  <si>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</si>
  <si>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</si>
  <si>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</si>
  <si>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</si>
  <si>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</si>
  <si>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</si>
  <si>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</si>
  <si>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</si>
  <si>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</si>
  <si>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</si>
  <si>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</si>
  <si>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</si>
  <si>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</si>
  <si>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</si>
  <si>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</si>
  <si>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</si>
  <si>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</si>
  <si>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</si>
  <si>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</si>
  <si>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</si>
  <si>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</si>
  <si>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</si>
  <si>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</si>
  <si>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</si>
  <si>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</si>
  <si>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</si>
  <si>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</si>
  <si>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</si>
  <si>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</si>
  <si>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</si>
  <si>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</si>
  <si>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</si>
  <si>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</si>
  <si>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</si>
  <si>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</si>
  <si>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</si>
  <si>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</si>
  <si>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</si>
  <si>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</si>
  <si>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</si>
  <si>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</si>
  <si>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</si>
  <si>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</si>
  <si>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</si>
  <si>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</si>
  <si>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</si>
  <si>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</si>
  <si>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</si>
  <si>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</si>
  <si>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</si>
  <si>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</si>
  <si>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</si>
  <si>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</si>
  <si>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</si>
  <si>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</si>
  <si>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寄附金</t>
    <rPh sb="0" eb="2">
      <t>キフ</t>
    </rPh>
    <phoneticPr fontId="6"/>
  </si>
  <si>
    <t>令和○年度</t>
    <rPh sb="0" eb="2">
      <t>レイワ</t>
    </rPh>
    <phoneticPr fontId="6"/>
  </si>
  <si>
    <t>○○年度</t>
    <phoneticPr fontId="6"/>
  </si>
  <si>
    <t>　　年　月　日</t>
  </si>
  <si>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</si>
  <si>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</si>
  <si>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</si>
  <si>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事業区分：重点医師偏在対策支援区域における承継・開業支援事業</t>
    <rPh sb="0" eb="2">
      <t>ジギョウ</t>
    </rPh>
    <rPh sb="2" eb="4">
      <t>クブン</t>
    </rPh>
    <phoneticPr fontId="55"/>
  </si>
  <si>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55"/>
  </si>
  <si>
    <t>支援対象医療機関</t>
    <rPh sb="0" eb="2">
      <t>シエン</t>
    </rPh>
    <rPh sb="2" eb="4">
      <t>タイショウ</t>
    </rPh>
    <rPh sb="4" eb="6">
      <t>イリョウ</t>
    </rPh>
    <rPh sb="6" eb="8">
      <t>キカン</t>
    </rPh>
    <phoneticPr fontId="55"/>
  </si>
  <si>
    <t>診療所名</t>
    <rPh sb="0" eb="3">
      <t>シンリョウジョ</t>
    </rPh>
    <rPh sb="3" eb="4">
      <t>メイ</t>
    </rPh>
    <phoneticPr fontId="55"/>
  </si>
  <si>
    <t>支援区域</t>
    <rPh sb="0" eb="2">
      <t>シエン</t>
    </rPh>
    <rPh sb="2" eb="4">
      <t>クイキ</t>
    </rPh>
    <phoneticPr fontId="55"/>
  </si>
  <si>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55"/>
  </si>
  <si>
    <t>支援の内容</t>
    <rPh sb="0" eb="2">
      <t>シエン</t>
    </rPh>
    <rPh sb="3" eb="5">
      <t>ナイヨウ</t>
    </rPh>
    <phoneticPr fontId="55"/>
  </si>
  <si>
    <t>市町村の追加支援等</t>
    <rPh sb="0" eb="3">
      <t>シチョウソン</t>
    </rPh>
    <rPh sb="4" eb="6">
      <t>ツイカ</t>
    </rPh>
    <rPh sb="6" eb="8">
      <t>シエン</t>
    </rPh>
    <rPh sb="8" eb="9">
      <t>トウ</t>
    </rPh>
    <phoneticPr fontId="55"/>
  </si>
  <si>
    <t>標榜診療科</t>
    <rPh sb="0" eb="2">
      <t>ヒョウボウ</t>
    </rPh>
    <rPh sb="2" eb="5">
      <t>シンリョウカ</t>
    </rPh>
    <phoneticPr fontId="55"/>
  </si>
  <si>
    <t>承継・開業
予定年月日</t>
    <rPh sb="0" eb="2">
      <t>ショウケイ</t>
    </rPh>
    <rPh sb="3" eb="5">
      <t>カイギョウ</t>
    </rPh>
    <rPh sb="6" eb="8">
      <t>ヨテイ</t>
    </rPh>
    <rPh sb="8" eb="11">
      <t>ネンガッピ</t>
    </rPh>
    <phoneticPr fontId="55"/>
  </si>
  <si>
    <t>施設整備</t>
    <rPh sb="0" eb="2">
      <t>シセツ</t>
    </rPh>
    <rPh sb="2" eb="4">
      <t>セイビ</t>
    </rPh>
    <phoneticPr fontId="55"/>
  </si>
  <si>
    <t>設備整備</t>
    <rPh sb="0" eb="2">
      <t>セツビ</t>
    </rPh>
    <rPh sb="2" eb="4">
      <t>セイビ</t>
    </rPh>
    <phoneticPr fontId="55"/>
  </si>
  <si>
    <t>定着支援</t>
    <rPh sb="0" eb="2">
      <t>テイチャク</t>
    </rPh>
    <rPh sb="2" eb="4">
      <t>シエン</t>
    </rPh>
    <phoneticPr fontId="55"/>
  </si>
  <si>
    <t>病床数</t>
    <rPh sb="0" eb="3">
      <t>ビョウショウスウ</t>
    </rPh>
    <phoneticPr fontId="55"/>
  </si>
  <si>
    <t>整備面積</t>
    <rPh sb="0" eb="2">
      <t>セイビ</t>
    </rPh>
    <rPh sb="2" eb="4">
      <t>メンセキ</t>
    </rPh>
    <phoneticPr fontId="55"/>
  </si>
  <si>
    <t>金額
（千円）</t>
    <rPh sb="0" eb="2">
      <t>キンガク</t>
    </rPh>
    <rPh sb="4" eb="6">
      <t>センエン</t>
    </rPh>
    <phoneticPr fontId="55"/>
  </si>
  <si>
    <t>医師・看護師宿舎</t>
    <rPh sb="0" eb="2">
      <t>イシ</t>
    </rPh>
    <rPh sb="3" eb="6">
      <t>カンゴシ</t>
    </rPh>
    <rPh sb="6" eb="8">
      <t>シュクシャ</t>
    </rPh>
    <phoneticPr fontId="55"/>
  </si>
  <si>
    <t>導入機器・台数</t>
    <rPh sb="0" eb="2">
      <t>ドウニュウ</t>
    </rPh>
    <rPh sb="2" eb="4">
      <t>キキ</t>
    </rPh>
    <rPh sb="5" eb="7">
      <t>ダイスウ</t>
    </rPh>
    <phoneticPr fontId="55"/>
  </si>
  <si>
    <t>年間診療
日数</t>
    <rPh sb="0" eb="2">
      <t>ネンカン</t>
    </rPh>
    <rPh sb="2" eb="4">
      <t>シンリョウ</t>
    </rPh>
    <rPh sb="5" eb="7">
      <t>ニッスウ</t>
    </rPh>
    <phoneticPr fontId="55"/>
  </si>
  <si>
    <t>支援の有無</t>
    <rPh sb="0" eb="2">
      <t>シエン</t>
    </rPh>
    <rPh sb="3" eb="5">
      <t>ウム</t>
    </rPh>
    <phoneticPr fontId="55"/>
  </si>
  <si>
    <t>具体的な内容</t>
    <rPh sb="0" eb="3">
      <t>グタイテキ</t>
    </rPh>
    <rPh sb="4" eb="6">
      <t>ナイヨウ</t>
    </rPh>
    <phoneticPr fontId="55"/>
  </si>
  <si>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55"/>
  </si>
  <si>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55"/>
  </si>
  <si>
    <t>承継</t>
    <rPh sb="0" eb="2">
      <t>ショウケイ</t>
    </rPh>
    <phoneticPr fontId="55"/>
  </si>
  <si>
    <t>有</t>
    <rPh sb="0" eb="1">
      <t>ユウ</t>
    </rPh>
    <phoneticPr fontId="55"/>
  </si>
  <si>
    <t>整備する</t>
    <rPh sb="0" eb="2">
      <t>セイビ</t>
    </rPh>
    <phoneticPr fontId="55"/>
  </si>
  <si>
    <t>開業</t>
    <rPh sb="0" eb="2">
      <t>カイギョウ</t>
    </rPh>
    <phoneticPr fontId="55"/>
  </si>
  <si>
    <t>無</t>
    <rPh sb="0" eb="1">
      <t>ム</t>
    </rPh>
    <phoneticPr fontId="55"/>
  </si>
  <si>
    <t>整備しない</t>
    <rPh sb="0" eb="2">
      <t>セイビ</t>
    </rPh>
    <phoneticPr fontId="55"/>
  </si>
  <si>
    <t>例１</t>
    <rPh sb="0" eb="1">
      <t>レイ</t>
    </rPh>
    <phoneticPr fontId="55"/>
  </si>
  <si>
    <t>○○診療所</t>
    <rPh sb="2" eb="5">
      <t>シンリョウジョ</t>
    </rPh>
    <phoneticPr fontId="55"/>
  </si>
  <si>
    <t>内科
小児科</t>
    <rPh sb="0" eb="2">
      <t>ナイカ</t>
    </rPh>
    <rPh sb="3" eb="6">
      <t>ショウニカ</t>
    </rPh>
    <phoneticPr fontId="55"/>
  </si>
  <si>
    <t>○○医療圏</t>
    <rPh sb="2" eb="5">
      <t>イリョウケン</t>
    </rPh>
    <phoneticPr fontId="55"/>
  </si>
  <si>
    <t>2025.10.1</t>
    <phoneticPr fontId="55"/>
  </si>
  <si>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55"/>
  </si>
  <si>
    <t>例２</t>
    <rPh sb="0" eb="1">
      <t>レイ</t>
    </rPh>
    <phoneticPr fontId="55"/>
  </si>
  <si>
    <t>△△診療所</t>
    <rPh sb="2" eb="5">
      <t>シンリョウジョ</t>
    </rPh>
    <phoneticPr fontId="55"/>
  </si>
  <si>
    <t>産科</t>
    <rPh sb="0" eb="2">
      <t>サンカ</t>
    </rPh>
    <phoneticPr fontId="55"/>
  </si>
  <si>
    <t>○○市</t>
    <rPh sb="2" eb="3">
      <t>シ</t>
    </rPh>
    <phoneticPr fontId="55"/>
  </si>
  <si>
    <t>2025.12.1</t>
    <phoneticPr fontId="55"/>
  </si>
  <si>
    <t>超音波診断装置（１台）</t>
    <rPh sb="0" eb="3">
      <t>チョウオンパ</t>
    </rPh>
    <rPh sb="3" eb="5">
      <t>シンダン</t>
    </rPh>
    <rPh sb="5" eb="7">
      <t>ソウチ</t>
    </rPh>
    <rPh sb="9" eb="10">
      <t>ダイ</t>
    </rPh>
    <phoneticPr fontId="55"/>
  </si>
  <si>
    <t>様式１</t>
    <rPh sb="0" eb="2">
      <t>ヨウシキ</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</si>
</sst>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theme="4"/>
      <name val="ＭＳ Ｐゴシック"/>
      <family val="3"/>
      <charset val="128"/>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dashed">
        <color auto="1"/>
      </right>
      <top style="hair">
        <color auto="1"/>
      </top>
      <bottom/>
      <diagonal/>
    </border>
    <border>
      <left style="dashed">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s>
  <cellStyleXfs count="8">
    <xf numFmtId="0" fontId="0" fillId="0" borderId="0"/>
    <xf numFmtId="38" fontId="4" fillId="0" borderId="0" applyFont="0" applyFill="0" applyBorder="0" applyAlignment="0" applyProtection="0"/>
    <xf numFmtId="0" fontId="9" fillId="0" borderId="0">
      <alignment vertical="center"/>
    </xf>
    <xf numFmtId="0" fontId="3" fillId="0" borderId="0">
      <alignment vertical="center"/>
    </xf>
    <xf numFmtId="0" fontId="17" fillId="0" borderId="0"/>
    <xf numFmtId="38" fontId="17" fillId="0" borderId="0" applyFont="0" applyFill="0" applyBorder="0" applyAlignment="0" applyProtection="0"/>
    <xf numFmtId="38" fontId="4" fillId="0" borderId="0" applyFont="0" applyFill="0" applyBorder="0" applyAlignment="0" applyProtection="0"/>
    <xf numFmtId="0" fontId="2" fillId="0" borderId="0">
      <alignment vertical="center"/>
    </xf>
  </cellStyleXfs>
  <cellXfs count="834">
    <xf numFmtId="0" fontId="0" fillId="0" borderId="0" xfId="0"/>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4" fillId="0" borderId="0" xfId="4" applyFont="1" applyAlignment="1">
      <alignment vertical="center"/>
    </xf>
    <xf numFmtId="0" fontId="4" fillId="0" borderId="64" xfId="4" applyFont="1" applyBorder="1" applyAlignment="1">
      <alignment vertical="center"/>
    </xf>
    <xf numFmtId="0" fontId="4"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5" fillId="0" borderId="5" xfId="5" applyFont="1" applyBorder="1" applyAlignment="1">
      <alignment horizontal="center" vertical="center"/>
    </xf>
    <xf numFmtId="38" fontId="5" fillId="0" borderId="5" xfId="5" applyFont="1" applyBorder="1" applyAlignment="1">
      <alignment horizontal="center" vertical="center" wrapText="1"/>
    </xf>
    <xf numFmtId="38" fontId="5" fillId="0" borderId="9" xfId="5" applyFont="1" applyFill="1" applyBorder="1" applyAlignment="1">
      <alignment horizontal="center" vertical="center"/>
    </xf>
    <xf numFmtId="40" fontId="5" fillId="0" borderId="9" xfId="5" applyNumberFormat="1" applyFont="1" applyFill="1" applyBorder="1" applyAlignment="1">
      <alignment horizontal="center" vertical="center"/>
    </xf>
    <xf numFmtId="40" fontId="5"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5" fillId="0" borderId="13" xfId="5" applyFont="1" applyFill="1" applyBorder="1" applyAlignment="1">
      <alignment horizontal="center" vertical="center"/>
    </xf>
    <xf numFmtId="38" fontId="5" fillId="0" borderId="12" xfId="5" applyFont="1" applyFill="1" applyBorder="1" applyAlignment="1">
      <alignment horizontal="center" vertical="center"/>
    </xf>
    <xf numFmtId="38" fontId="5"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4" fillId="0" borderId="19" xfId="4" applyFont="1" applyBorder="1" applyAlignment="1">
      <alignment vertical="center"/>
    </xf>
    <xf numFmtId="0" fontId="4" fillId="0" borderId="13" xfId="4" applyFont="1" applyBorder="1" applyAlignment="1">
      <alignment vertical="center"/>
    </xf>
    <xf numFmtId="0" fontId="4" fillId="0" borderId="13" xfId="4" applyFont="1" applyBorder="1" applyAlignment="1">
      <alignment horizontal="center" vertical="center"/>
    </xf>
    <xf numFmtId="0" fontId="4" fillId="0" borderId="13" xfId="4" applyFont="1" applyBorder="1" applyAlignment="1">
      <alignment horizontal="center" vertical="center" wrapText="1"/>
    </xf>
    <xf numFmtId="177" fontId="5" fillId="0" borderId="9" xfId="5" applyNumberFormat="1" applyFont="1" applyFill="1" applyBorder="1" applyAlignment="1">
      <alignment vertical="center" wrapText="1"/>
    </xf>
    <xf numFmtId="181" fontId="5" fillId="0" borderId="9" xfId="5" applyNumberFormat="1" applyFont="1" applyFill="1" applyBorder="1" applyAlignment="1">
      <alignment vertical="center" wrapText="1"/>
    </xf>
    <xf numFmtId="177" fontId="5" fillId="0" borderId="9" xfId="5" applyNumberFormat="1" applyFont="1" applyFill="1" applyBorder="1" applyAlignment="1">
      <alignment horizontal="center" vertical="center" wrapText="1"/>
    </xf>
    <xf numFmtId="177" fontId="5" fillId="0" borderId="8" xfId="5" applyNumberFormat="1" applyFont="1" applyFill="1" applyBorder="1" applyAlignment="1">
      <alignment vertical="center" wrapText="1"/>
    </xf>
    <xf numFmtId="177" fontId="5" fillId="0" borderId="76" xfId="5" applyNumberFormat="1" applyFont="1" applyFill="1" applyBorder="1" applyAlignment="1">
      <alignment vertical="center" wrapText="1"/>
    </xf>
    <xf numFmtId="0" fontId="4" fillId="0" borderId="21" xfId="4" applyFont="1" applyBorder="1" applyAlignment="1">
      <alignment vertical="center"/>
    </xf>
    <xf numFmtId="0" fontId="4" fillId="0" borderId="23" xfId="4" applyFont="1" applyBorder="1" applyAlignment="1">
      <alignment vertical="center"/>
    </xf>
    <xf numFmtId="0" fontId="4" fillId="0" borderId="23" xfId="4" applyFont="1" applyBorder="1" applyAlignment="1">
      <alignment horizontal="center" vertical="center"/>
    </xf>
    <xf numFmtId="181" fontId="5" fillId="0" borderId="23" xfId="5" applyNumberFormat="1" applyFont="1" applyFill="1" applyBorder="1" applyAlignment="1">
      <alignment vertical="center" wrapText="1"/>
    </xf>
    <xf numFmtId="177" fontId="5" fillId="0" borderId="61" xfId="5" applyNumberFormat="1" applyFont="1" applyFill="1" applyBorder="1" applyAlignment="1">
      <alignment horizontal="center" vertical="center" wrapText="1"/>
    </xf>
    <xf numFmtId="177" fontId="5" fillId="0" borderId="61" xfId="5" applyNumberFormat="1" applyFont="1" applyFill="1" applyBorder="1" applyAlignment="1">
      <alignment vertical="center" wrapText="1"/>
    </xf>
    <xf numFmtId="177" fontId="5" fillId="0" borderId="72" xfId="5" applyNumberFormat="1" applyFont="1" applyFill="1" applyBorder="1" applyAlignment="1">
      <alignment vertical="center" wrapText="1"/>
    </xf>
    <xf numFmtId="177" fontId="5" fillId="0" borderId="78" xfId="5" applyNumberFormat="1" applyFont="1" applyFill="1" applyBorder="1" applyAlignment="1">
      <alignment vertical="center" wrapText="1"/>
    </xf>
    <xf numFmtId="0" fontId="4" fillId="0" borderId="65" xfId="4" applyFont="1" applyBorder="1" applyAlignment="1">
      <alignment vertical="center"/>
    </xf>
    <xf numFmtId="0" fontId="4" fillId="0" borderId="0" xfId="4" applyFont="1" applyAlignment="1">
      <alignment horizontal="center" vertical="center"/>
    </xf>
    <xf numFmtId="0" fontId="29" fillId="0" borderId="0" xfId="4" applyFont="1" applyAlignment="1">
      <alignment vertical="center"/>
    </xf>
    <xf numFmtId="0" fontId="7" fillId="0" borderId="0" xfId="4" applyFont="1" applyAlignment="1">
      <alignment vertical="center"/>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3" borderId="13" xfId="4" applyFont="1" applyFill="1" applyBorder="1" applyAlignment="1">
      <alignment horizontal="center" vertical="center"/>
    </xf>
    <xf numFmtId="0" fontId="4" fillId="3" borderId="13" xfId="4" applyFont="1" applyFill="1" applyBorder="1" applyAlignment="1">
      <alignment vertical="center"/>
    </xf>
    <xf numFmtId="0" fontId="4"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4" fillId="3" borderId="30" xfId="4" applyFont="1" applyFill="1" applyBorder="1" applyAlignment="1">
      <alignment vertical="center"/>
    </xf>
    <xf numFmtId="0" fontId="4" fillId="3" borderId="31" xfId="4" applyFont="1" applyFill="1" applyBorder="1" applyAlignment="1">
      <alignment vertical="center"/>
    </xf>
    <xf numFmtId="0" fontId="24" fillId="0" borderId="4" xfId="0" applyFont="1" applyBorder="1" applyAlignment="1">
      <alignment horizontal="center" vertical="center" wrapText="1" shrinkToFit="1"/>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4" borderId="64" xfId="0" applyNumberFormat="1" applyFont="1" applyFill="1" applyBorder="1" applyAlignment="1">
      <alignment vertical="center"/>
    </xf>
    <xf numFmtId="191" fontId="24" fillId="4" borderId="105" xfId="0" applyNumberFormat="1" applyFont="1" applyFill="1" applyBorder="1" applyAlignment="1">
      <alignment vertical="center"/>
    </xf>
    <xf numFmtId="191" fontId="24" fillId="4" borderId="103" xfId="0" applyNumberFormat="1" applyFont="1" applyFill="1" applyBorder="1" applyAlignment="1">
      <alignment vertical="center"/>
    </xf>
    <xf numFmtId="191" fontId="24" fillId="4"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6" borderId="63" xfId="0" applyNumberFormat="1" applyFont="1" applyFill="1" applyBorder="1" applyAlignment="1">
      <alignment horizontal="center" vertical="center" shrinkToFit="1"/>
    </xf>
    <xf numFmtId="57" fontId="24" fillId="6" borderId="64" xfId="0" applyNumberFormat="1" applyFont="1" applyFill="1" applyBorder="1" applyAlignment="1">
      <alignment horizontal="center" vertical="center" shrinkToFit="1"/>
    </xf>
    <xf numFmtId="186" fontId="24" fillId="6" borderId="64" xfId="0" applyNumberFormat="1" applyFont="1" applyFill="1" applyBorder="1" applyAlignment="1">
      <alignment horizontal="right" vertical="center"/>
    </xf>
    <xf numFmtId="184" fontId="24" fillId="6" borderId="13" xfId="0" applyNumberFormat="1" applyFont="1" applyFill="1" applyBorder="1" applyAlignment="1">
      <alignment horizontal="center" vertical="center"/>
    </xf>
    <xf numFmtId="182" fontId="24" fillId="6" borderId="13" xfId="0" applyNumberFormat="1" applyFont="1" applyFill="1" applyBorder="1" applyAlignment="1">
      <alignment vertical="center"/>
    </xf>
    <xf numFmtId="185" fontId="24" fillId="6" borderId="13" xfId="0" applyNumberFormat="1" applyFont="1" applyFill="1" applyBorder="1" applyAlignment="1">
      <alignment vertical="center"/>
    </xf>
    <xf numFmtId="0" fontId="24" fillId="6" borderId="13" xfId="0" applyFont="1" applyFill="1" applyBorder="1" applyAlignment="1">
      <alignment horizontal="center" vertical="center" shrinkToFit="1"/>
    </xf>
    <xf numFmtId="0" fontId="24" fillId="6" borderId="13" xfId="0" applyFont="1" applyFill="1" applyBorder="1" applyAlignment="1">
      <alignment horizontal="center" vertical="center"/>
    </xf>
    <xf numFmtId="183" fontId="24" fillId="6" borderId="1" xfId="0" applyNumberFormat="1" applyFont="1" applyFill="1" applyBorder="1" applyAlignment="1">
      <alignment vertical="center"/>
    </xf>
    <xf numFmtId="182" fontId="24" fillId="6" borderId="8" xfId="0" applyNumberFormat="1" applyFont="1" applyFill="1" applyBorder="1" applyAlignment="1">
      <alignment vertical="center"/>
    </xf>
    <xf numFmtId="0" fontId="24" fillId="6" borderId="12" xfId="0" applyFont="1" applyFill="1" applyBorder="1" applyAlignment="1">
      <alignment vertical="center"/>
    </xf>
    <xf numFmtId="0" fontId="24" fillId="6" borderId="11" xfId="0" applyFont="1" applyFill="1" applyBorder="1" applyAlignment="1">
      <alignment vertical="center"/>
    </xf>
    <xf numFmtId="182" fontId="24" fillId="6" borderId="64" xfId="0" applyNumberFormat="1" applyFont="1" applyFill="1" applyBorder="1" applyAlignment="1">
      <alignment vertical="center"/>
    </xf>
    <xf numFmtId="182" fontId="24" fillId="6" borderId="6" xfId="0" applyNumberFormat="1" applyFont="1" applyFill="1" applyBorder="1" applyAlignment="1">
      <alignment vertical="center"/>
    </xf>
    <xf numFmtId="182" fontId="24" fillId="6" borderId="12" xfId="0" applyNumberFormat="1" applyFont="1" applyFill="1" applyBorder="1" applyAlignment="1">
      <alignment vertical="center"/>
    </xf>
    <xf numFmtId="182" fontId="24" fillId="6" borderId="9" xfId="0" applyNumberFormat="1" applyFont="1" applyFill="1" applyBorder="1" applyAlignment="1">
      <alignment vertical="center"/>
    </xf>
    <xf numFmtId="180" fontId="24" fillId="6" borderId="102" xfId="0" applyNumberFormat="1" applyFont="1" applyFill="1" applyBorder="1" applyAlignment="1">
      <alignment vertical="center"/>
    </xf>
    <xf numFmtId="180" fontId="24" fillId="6" borderId="104"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6" borderId="63" xfId="0" applyFont="1" applyFill="1" applyBorder="1" applyAlignment="1">
      <alignment horizontal="center" vertical="center"/>
    </xf>
    <xf numFmtId="191" fontId="24" fillId="6" borderId="13" xfId="0" applyNumberFormat="1" applyFont="1" applyFill="1" applyBorder="1" applyAlignment="1">
      <alignment horizontal="center" vertical="center"/>
    </xf>
    <xf numFmtId="0" fontId="24" fillId="6" borderId="2" xfId="0" applyFont="1" applyFill="1" applyBorder="1" applyAlignment="1">
      <alignment vertical="center"/>
    </xf>
    <xf numFmtId="0" fontId="24" fillId="6" borderId="63" xfId="0" applyFont="1" applyFill="1" applyBorder="1" applyAlignment="1">
      <alignment vertical="center"/>
    </xf>
    <xf numFmtId="194" fontId="24" fillId="6" borderId="64" xfId="0" applyNumberFormat="1" applyFont="1" applyFill="1" applyBorder="1" applyAlignment="1">
      <alignment vertical="center"/>
    </xf>
    <xf numFmtId="0" fontId="24" fillId="6" borderId="63" xfId="0" applyFont="1" applyFill="1" applyBorder="1" applyAlignment="1">
      <alignment horizontal="center" vertical="center" shrinkToFit="1"/>
    </xf>
    <xf numFmtId="0" fontId="24" fillId="6" borderId="12" xfId="0" applyFont="1" applyFill="1" applyBorder="1" applyAlignment="1">
      <alignment horizontal="center" vertical="center" shrinkToFit="1"/>
    </xf>
    <xf numFmtId="0" fontId="24" fillId="6" borderId="100" xfId="0" applyFont="1" applyFill="1" applyBorder="1" applyAlignment="1">
      <alignment vertical="center" shrinkToFit="1"/>
    </xf>
    <xf numFmtId="0" fontId="24" fillId="6" borderId="109" xfId="0" applyFont="1" applyFill="1" applyBorder="1" applyAlignment="1">
      <alignment vertical="center"/>
    </xf>
    <xf numFmtId="196" fontId="24" fillId="6" borderId="3" xfId="0" applyNumberFormat="1" applyFont="1" applyFill="1" applyBorder="1" applyAlignment="1">
      <alignment horizontal="center" vertical="center" shrinkToFit="1"/>
    </xf>
    <xf numFmtId="0" fontId="24" fillId="6" borderId="64" xfId="0" applyFont="1" applyFill="1" applyBorder="1" applyAlignment="1">
      <alignment vertical="center" shrinkToFit="1"/>
    </xf>
    <xf numFmtId="186" fontId="24" fillId="6" borderId="0" xfId="0" applyNumberFormat="1" applyFont="1" applyFill="1" applyAlignment="1">
      <alignment horizontal="center" vertical="center"/>
    </xf>
    <xf numFmtId="186" fontId="24" fillId="6" borderId="63" xfId="0" applyNumberFormat="1" applyFont="1" applyFill="1" applyBorder="1" applyAlignment="1">
      <alignment horizontal="center" vertical="center" shrinkToFit="1"/>
    </xf>
    <xf numFmtId="186" fontId="46" fillId="6"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6"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6" borderId="26" xfId="0" applyFont="1" applyFill="1" applyBorder="1" applyAlignment="1">
      <alignment vertical="center" wrapText="1"/>
    </xf>
    <xf numFmtId="0" fontId="51" fillId="0" borderId="0" xfId="0" applyFont="1"/>
    <xf numFmtId="0" fontId="10" fillId="6" borderId="33" xfId="0" applyFont="1" applyFill="1" applyBorder="1" applyAlignment="1">
      <alignment vertical="center" wrapText="1"/>
    </xf>
    <xf numFmtId="0" fontId="10" fillId="6" borderId="20" xfId="0" applyFont="1" applyFill="1" applyBorder="1" applyAlignment="1">
      <alignment vertical="center" wrapText="1"/>
    </xf>
    <xf numFmtId="0" fontId="10" fillId="6" borderId="25" xfId="0" applyFont="1" applyFill="1" applyBorder="1" applyAlignment="1">
      <alignment vertical="center" wrapText="1"/>
    </xf>
    <xf numFmtId="0" fontId="10" fillId="6" borderId="35" xfId="0" applyFont="1" applyFill="1" applyBorder="1" applyAlignment="1">
      <alignment vertical="center" wrapText="1"/>
    </xf>
    <xf numFmtId="0" fontId="11" fillId="5" borderId="0" xfId="0" applyFont="1" applyFill="1"/>
    <xf numFmtId="0" fontId="9"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9" fillId="7" borderId="13" xfId="2" applyFill="1" applyBorder="1">
      <alignment vertical="center"/>
    </xf>
    <xf numFmtId="0" fontId="9" fillId="7" borderId="0" xfId="2" applyFill="1">
      <alignment vertical="center"/>
    </xf>
    <xf numFmtId="0" fontId="0" fillId="7" borderId="0" xfId="0" applyFill="1" applyAlignment="1">
      <alignment vertical="center"/>
    </xf>
    <xf numFmtId="0" fontId="52" fillId="7" borderId="0" xfId="0" applyFont="1" applyFill="1" applyAlignment="1">
      <alignment horizontal="center" vertical="center"/>
    </xf>
    <xf numFmtId="0" fontId="52"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9" fillId="7" borderId="0" xfId="2" applyFill="1" applyAlignment="1">
      <alignment vertical="center" wrapText="1"/>
    </xf>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6" borderId="64" xfId="0" applyNumberFormat="1" applyFont="1" applyFill="1" applyBorder="1" applyAlignment="1">
      <alignment vertical="center"/>
    </xf>
    <xf numFmtId="199" fontId="24" fillId="6" borderId="11" xfId="0" applyNumberFormat="1" applyFont="1" applyFill="1" applyBorder="1" applyAlignment="1">
      <alignment vertical="center"/>
    </xf>
    <xf numFmtId="183" fontId="24" fillId="6" borderId="112" xfId="0" applyNumberFormat="1" applyFont="1" applyFill="1" applyBorder="1" applyAlignment="1">
      <alignment vertical="center"/>
    </xf>
    <xf numFmtId="183" fontId="24" fillId="6"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6" borderId="20" xfId="0" applyNumberFormat="1" applyFont="1" applyFill="1" applyBorder="1" applyAlignment="1">
      <alignment horizontal="right" vertical="center" shrinkToFit="1"/>
    </xf>
    <xf numFmtId="200" fontId="10" fillId="6" borderId="37" xfId="0" applyNumberFormat="1" applyFont="1" applyFill="1" applyBorder="1" applyAlignment="1">
      <alignment horizontal="right" vertical="center" shrinkToFit="1"/>
    </xf>
    <xf numFmtId="200" fontId="10" fillId="6"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6"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6" borderId="37" xfId="0" applyNumberFormat="1" applyFont="1" applyFill="1" applyBorder="1" applyAlignment="1">
      <alignment vertical="center" shrinkToFit="1"/>
    </xf>
    <xf numFmtId="200" fontId="14" fillId="6" borderId="20" xfId="0" applyNumberFormat="1" applyFont="1" applyFill="1" applyBorder="1" applyAlignment="1">
      <alignment vertical="center" shrinkToFit="1"/>
    </xf>
    <xf numFmtId="200" fontId="16" fillId="6"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6" borderId="19" xfId="0" applyNumberFormat="1" applyFont="1" applyFill="1" applyBorder="1" applyAlignment="1">
      <alignment vertical="center" shrinkToFit="1"/>
    </xf>
    <xf numFmtId="200" fontId="10" fillId="6" borderId="13" xfId="0" applyNumberFormat="1" applyFont="1" applyFill="1" applyBorder="1" applyAlignment="1">
      <alignment vertical="center" shrinkToFit="1"/>
    </xf>
    <xf numFmtId="200" fontId="10" fillId="6"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6" borderId="33" xfId="0" applyNumberFormat="1" applyFont="1" applyFill="1" applyBorder="1" applyAlignment="1">
      <alignment vertical="center" shrinkToFit="1"/>
    </xf>
    <xf numFmtId="200" fontId="10" fillId="6" borderId="1" xfId="0" applyNumberFormat="1" applyFont="1" applyFill="1" applyBorder="1" applyAlignment="1">
      <alignment vertical="center" shrinkToFit="1"/>
    </xf>
    <xf numFmtId="200" fontId="10" fillId="6"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6" borderId="20" xfId="0" applyNumberFormat="1" applyFont="1" applyFill="1" applyBorder="1" applyAlignment="1">
      <alignment vertical="center" shrinkToFit="1"/>
    </xf>
    <xf numFmtId="200" fontId="10" fillId="6" borderId="6" xfId="0" applyNumberFormat="1" applyFont="1" applyFill="1" applyBorder="1" applyAlignment="1">
      <alignment vertical="center" shrinkToFit="1"/>
    </xf>
    <xf numFmtId="200" fontId="10" fillId="6"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6" borderId="25" xfId="0" applyNumberFormat="1" applyFont="1" applyFill="1" applyBorder="1" applyAlignment="1">
      <alignment vertical="center" shrinkToFit="1"/>
    </xf>
    <xf numFmtId="200" fontId="10" fillId="6"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6"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6" borderId="23" xfId="0" applyNumberFormat="1" applyFont="1" applyFill="1" applyBorder="1" applyAlignment="1">
      <alignment vertical="center" shrinkToFit="1"/>
    </xf>
    <xf numFmtId="200" fontId="10" fillId="6" borderId="18" xfId="0" applyNumberFormat="1" applyFont="1" applyFill="1" applyBorder="1" applyAlignment="1">
      <alignment vertical="center" shrinkToFit="1"/>
    </xf>
    <xf numFmtId="200" fontId="10" fillId="6"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6" borderId="14" xfId="0" applyFont="1" applyFill="1" applyBorder="1" applyAlignment="1">
      <alignment vertical="center" wrapText="1"/>
    </xf>
    <xf numFmtId="0" fontId="50" fillId="6" borderId="26" xfId="0" applyFont="1" applyFill="1" applyBorder="1" applyAlignment="1">
      <alignment vertical="center" wrapText="1"/>
    </xf>
    <xf numFmtId="0" fontId="24" fillId="0" borderId="12" xfId="0" applyFont="1" applyBorder="1" applyAlignment="1">
      <alignment vertical="center"/>
    </xf>
    <xf numFmtId="180" fontId="24" fillId="6" borderId="100" xfId="0" applyNumberFormat="1" applyFont="1" applyFill="1" applyBorder="1" applyAlignment="1">
      <alignment vertical="center"/>
    </xf>
    <xf numFmtId="180" fontId="24" fillId="6"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6"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6" borderId="102" xfId="0" applyNumberFormat="1" applyFont="1" applyFill="1" applyBorder="1" applyAlignment="1">
      <alignment vertical="center"/>
    </xf>
    <xf numFmtId="179" fontId="24" fillId="6" borderId="104" xfId="0" applyNumberFormat="1" applyFont="1" applyFill="1" applyBorder="1" applyAlignment="1">
      <alignment vertical="center"/>
    </xf>
    <xf numFmtId="190" fontId="50" fillId="6" borderId="37" xfId="0" applyNumberFormat="1" applyFont="1" applyFill="1" applyBorder="1" applyAlignment="1">
      <alignment vertical="center" shrinkToFit="1"/>
    </xf>
    <xf numFmtId="190" fontId="10" fillId="6" borderId="37" xfId="0" applyNumberFormat="1" applyFont="1" applyFill="1" applyBorder="1" applyAlignment="1">
      <alignment horizontal="right" vertical="center" shrinkToFit="1"/>
    </xf>
    <xf numFmtId="190" fontId="10" fillId="6" borderId="6" xfId="0" applyNumberFormat="1" applyFont="1" applyFill="1" applyBorder="1" applyAlignment="1">
      <alignment horizontal="right" vertical="center" shrinkToFit="1"/>
    </xf>
    <xf numFmtId="190" fontId="14" fillId="6" borderId="6" xfId="0" applyNumberFormat="1" applyFont="1" applyFill="1" applyBorder="1" applyAlignment="1">
      <alignment vertical="center" shrinkToFit="1"/>
    </xf>
    <xf numFmtId="201" fontId="10" fillId="6"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6" borderId="37" xfId="1" applyNumberFormat="1" applyFont="1" applyFill="1" applyBorder="1" applyAlignment="1">
      <alignment horizontal="right" vertical="center" shrinkToFit="1"/>
    </xf>
    <xf numFmtId="38" fontId="24" fillId="6" borderId="13" xfId="1" applyFont="1" applyFill="1" applyBorder="1" applyAlignment="1">
      <alignment vertical="center" shrinkToFit="1"/>
    </xf>
    <xf numFmtId="0" fontId="9" fillId="7" borderId="0" xfId="2" applyFill="1" applyAlignment="1">
      <alignment horizontal="center" vertical="center"/>
    </xf>
    <xf numFmtId="12" fontId="9" fillId="7" borderId="0" xfId="2" applyNumberFormat="1" applyFill="1" applyAlignment="1">
      <alignment horizontal="center" vertical="center"/>
    </xf>
    <xf numFmtId="3" fontId="9" fillId="0" borderId="0" xfId="2" applyNumberFormat="1">
      <alignment vertical="center"/>
    </xf>
    <xf numFmtId="0" fontId="2" fillId="0" borderId="0" xfId="7">
      <alignment vertical="center"/>
    </xf>
    <xf numFmtId="0" fontId="56" fillId="0" borderId="0" xfId="7" applyFont="1">
      <alignment vertical="center"/>
    </xf>
    <xf numFmtId="0" fontId="2" fillId="8" borderId="43" xfId="7" applyFill="1" applyBorder="1" applyAlignment="1">
      <alignment horizontal="centerContinuous" vertical="center"/>
    </xf>
    <xf numFmtId="0" fontId="2" fillId="8" borderId="40" xfId="7" applyFill="1" applyBorder="1" applyAlignment="1">
      <alignment horizontal="centerContinuous" vertical="center"/>
    </xf>
    <xf numFmtId="0" fontId="2" fillId="8" borderId="41" xfId="7" applyFill="1" applyBorder="1" applyAlignment="1">
      <alignment horizontal="centerContinuous" vertical="center"/>
    </xf>
    <xf numFmtId="0" fontId="2" fillId="8" borderId="32" xfId="7" applyFill="1" applyBorder="1" applyAlignment="1">
      <alignment horizontal="center" vertical="center" wrapText="1"/>
    </xf>
    <xf numFmtId="0" fontId="2" fillId="8" borderId="43" xfId="7" applyFill="1" applyBorder="1" applyAlignment="1">
      <alignment horizontal="centerContinuous" vertical="center" wrapText="1"/>
    </xf>
    <xf numFmtId="0" fontId="2" fillId="8" borderId="40" xfId="7" applyFill="1" applyBorder="1" applyAlignment="1">
      <alignment horizontal="centerContinuous" vertical="center" wrapText="1"/>
    </xf>
    <xf numFmtId="0" fontId="2" fillId="8" borderId="54" xfId="7" applyFill="1" applyBorder="1" applyAlignment="1">
      <alignment horizontal="centerContinuous" vertical="center" wrapText="1"/>
    </xf>
    <xf numFmtId="0" fontId="2" fillId="8" borderId="32" xfId="7" applyFill="1" applyBorder="1" applyAlignment="1">
      <alignment horizontal="centerContinuous" vertical="center" wrapText="1"/>
    </xf>
    <xf numFmtId="0" fontId="2" fillId="8" borderId="16" xfId="7" applyFill="1" applyBorder="1" applyAlignment="1">
      <alignment horizontal="centerContinuous" vertical="center" wrapText="1"/>
    </xf>
    <xf numFmtId="0" fontId="11" fillId="8" borderId="36" xfId="7" applyFont="1" applyFill="1" applyBorder="1" applyAlignment="1">
      <alignment horizontal="centerContinuous" vertical="center" wrapText="1"/>
    </xf>
    <xf numFmtId="0" fontId="11" fillId="8" borderId="32" xfId="7" applyFont="1" applyFill="1" applyBorder="1" applyAlignment="1">
      <alignment horizontal="centerContinuous" vertical="center" wrapText="1"/>
    </xf>
    <xf numFmtId="0" fontId="2" fillId="8" borderId="56" xfId="7" applyFill="1" applyBorder="1" applyAlignment="1">
      <alignment horizontal="center" vertical="center" wrapText="1"/>
    </xf>
    <xf numFmtId="0" fontId="2" fillId="8" borderId="127" xfId="7" applyFill="1" applyBorder="1" applyAlignment="1">
      <alignment horizontal="center" vertical="center" wrapText="1"/>
    </xf>
    <xf numFmtId="0" fontId="2" fillId="8" borderId="128" xfId="7" applyFill="1" applyBorder="1" applyAlignment="1">
      <alignment horizontal="center" vertical="center" wrapText="1"/>
    </xf>
    <xf numFmtId="0" fontId="11" fillId="8" borderId="129" xfId="7" applyFont="1" applyFill="1" applyBorder="1" applyAlignment="1">
      <alignment horizontal="center" vertical="center" wrapText="1"/>
    </xf>
    <xf numFmtId="0" fontId="11" fillId="8" borderId="35" xfId="7" applyFont="1" applyFill="1" applyBorder="1" applyAlignment="1">
      <alignment horizontal="center" vertical="center" wrapText="1"/>
    </xf>
    <xf numFmtId="0" fontId="2" fillId="8" borderId="131" xfId="7" applyFill="1" applyBorder="1" applyAlignment="1">
      <alignment horizontal="center" vertical="center" wrapText="1"/>
    </xf>
    <xf numFmtId="0" fontId="2" fillId="8" borderId="132" xfId="7" applyFill="1" applyBorder="1" applyAlignment="1">
      <alignment horizontal="center" vertical="center" wrapText="1"/>
    </xf>
    <xf numFmtId="0" fontId="2" fillId="8" borderId="133" xfId="7" applyFill="1" applyBorder="1" applyAlignment="1">
      <alignment horizontal="center" vertical="center" wrapText="1"/>
    </xf>
    <xf numFmtId="0" fontId="2" fillId="8" borderId="134" xfId="7" applyFill="1" applyBorder="1" applyAlignment="1">
      <alignment horizontal="center" vertical="center" wrapText="1"/>
    </xf>
    <xf numFmtId="0" fontId="57" fillId="8" borderId="132" xfId="7" applyFont="1" applyFill="1" applyBorder="1" applyAlignment="1">
      <alignment horizontal="center" vertical="center" wrapText="1"/>
    </xf>
    <xf numFmtId="0" fontId="2" fillId="8" borderId="31" xfId="7" applyFill="1" applyBorder="1" applyAlignment="1">
      <alignment horizontal="center" vertical="center" wrapText="1"/>
    </xf>
    <xf numFmtId="0" fontId="2" fillId="8" borderId="23" xfId="7" applyFill="1" applyBorder="1" applyAlignment="1">
      <alignment horizontal="center" vertical="center" wrapText="1"/>
    </xf>
    <xf numFmtId="0" fontId="11" fillId="8" borderId="135" xfId="7" applyFont="1" applyFill="1" applyBorder="1" applyAlignment="1">
      <alignment horizontal="center" vertical="center" wrapText="1"/>
    </xf>
    <xf numFmtId="0" fontId="11" fillId="8" borderId="31" xfId="7" applyFont="1" applyFill="1" applyBorder="1" applyAlignment="1">
      <alignment horizontal="center" vertical="center" wrapText="1"/>
    </xf>
    <xf numFmtId="0" fontId="2" fillId="0" borderId="136" xfId="7" applyBorder="1" applyAlignment="1">
      <alignment horizontal="center" vertical="center"/>
    </xf>
    <xf numFmtId="0" fontId="2" fillId="0" borderId="116" xfId="7" applyBorder="1" applyAlignment="1">
      <alignment vertical="center" wrapText="1"/>
    </xf>
    <xf numFmtId="0" fontId="2" fillId="0" borderId="119" xfId="7" applyBorder="1" applyAlignment="1">
      <alignment horizontal="center" vertical="center" wrapText="1"/>
    </xf>
    <xf numFmtId="0" fontId="2" fillId="0" borderId="137" xfId="7" applyBorder="1" applyAlignment="1">
      <alignment horizontal="center" vertical="center" wrapText="1"/>
    </xf>
    <xf numFmtId="0" fontId="2" fillId="0" borderId="116" xfId="7" applyBorder="1" applyAlignment="1">
      <alignment horizontal="center" vertical="center" wrapText="1"/>
    </xf>
    <xf numFmtId="202" fontId="2" fillId="0" borderId="138" xfId="7" applyNumberFormat="1" applyBorder="1" applyAlignment="1">
      <alignment horizontal="center" vertical="center" wrapText="1"/>
    </xf>
    <xf numFmtId="203" fontId="2" fillId="0" borderId="139" xfId="7" applyNumberFormat="1" applyBorder="1" applyAlignment="1">
      <alignment horizontal="center" vertical="center" wrapText="1"/>
    </xf>
    <xf numFmtId="177" fontId="2" fillId="0" borderId="118" xfId="7" applyNumberFormat="1" applyBorder="1" applyAlignment="1">
      <alignment horizontal="right" vertical="center" wrapText="1"/>
    </xf>
    <xf numFmtId="0" fontId="2" fillId="0" borderId="138" xfId="7" applyBorder="1" applyAlignment="1">
      <alignment horizontal="center" vertical="center" wrapText="1"/>
    </xf>
    <xf numFmtId="0" fontId="2" fillId="0" borderId="117" xfId="7" applyBorder="1" applyAlignment="1">
      <alignment horizontal="left" vertical="center" wrapText="1"/>
    </xf>
    <xf numFmtId="177" fontId="2" fillId="0" borderId="119" xfId="7" applyNumberFormat="1" applyBorder="1" applyAlignment="1">
      <alignment vertical="center" wrapText="1"/>
    </xf>
    <xf numFmtId="204" fontId="2" fillId="0" borderId="117" xfId="7" applyNumberFormat="1" applyBorder="1" applyAlignment="1">
      <alignment horizontal="center" vertical="center" wrapText="1"/>
    </xf>
    <xf numFmtId="177" fontId="2" fillId="0" borderId="119" xfId="7" applyNumberFormat="1" applyBorder="1" applyAlignment="1">
      <alignment horizontal="right" vertical="center" wrapText="1"/>
    </xf>
    <xf numFmtId="0" fontId="11" fillId="0" borderId="137" xfId="7" applyFont="1" applyBorder="1" applyAlignment="1">
      <alignment horizontal="center" vertical="center" wrapText="1"/>
    </xf>
    <xf numFmtId="177" fontId="11" fillId="0" borderId="119" xfId="7" applyNumberFormat="1" applyFont="1" applyBorder="1" applyAlignment="1">
      <alignment horizontal="left" vertical="top" wrapText="1"/>
    </xf>
    <xf numFmtId="0" fontId="2" fillId="0" borderId="140" xfId="7" applyBorder="1" applyAlignment="1">
      <alignment horizontal="center" vertical="center"/>
    </xf>
    <xf numFmtId="0" fontId="2" fillId="0" borderId="141" xfId="7" applyBorder="1" applyAlignment="1">
      <alignment vertical="center" wrapText="1"/>
    </xf>
    <xf numFmtId="0" fontId="2" fillId="0" borderId="142" xfId="7" applyBorder="1" applyAlignment="1">
      <alignment horizontal="center" vertical="center" wrapText="1"/>
    </xf>
    <xf numFmtId="0" fontId="2" fillId="0" borderId="143" xfId="7" applyBorder="1" applyAlignment="1">
      <alignment horizontal="center" vertical="center" wrapText="1"/>
    </xf>
    <xf numFmtId="0" fontId="2" fillId="0" borderId="141" xfId="7" applyBorder="1" applyAlignment="1">
      <alignment horizontal="center" vertical="center" wrapText="1"/>
    </xf>
    <xf numFmtId="202" fontId="2" fillId="0" borderId="144" xfId="7" applyNumberFormat="1" applyBorder="1" applyAlignment="1">
      <alignment horizontal="center" vertical="center" wrapText="1"/>
    </xf>
    <xf numFmtId="203" fontId="2" fillId="0" borderId="145" xfId="7" applyNumberFormat="1" applyBorder="1" applyAlignment="1">
      <alignment horizontal="center" vertical="center" wrapText="1"/>
    </xf>
    <xf numFmtId="177" fontId="2" fillId="0" borderId="123" xfId="7" applyNumberFormat="1" applyBorder="1" applyAlignment="1">
      <alignment horizontal="right" vertical="center" wrapText="1"/>
    </xf>
    <xf numFmtId="0" fontId="2" fillId="0" borderId="144" xfId="7" applyBorder="1" applyAlignment="1">
      <alignment horizontal="center" vertical="center" wrapText="1"/>
    </xf>
    <xf numFmtId="0" fontId="2" fillId="0" borderId="124" xfId="7" applyBorder="1" applyAlignment="1">
      <alignment horizontal="left" vertical="center" wrapText="1"/>
    </xf>
    <xf numFmtId="177" fontId="2" fillId="0" borderId="142" xfId="7" applyNumberFormat="1" applyBorder="1" applyAlignment="1">
      <alignment vertical="center" wrapText="1"/>
    </xf>
    <xf numFmtId="204" fontId="2" fillId="0" borderId="124" xfId="7" applyNumberFormat="1" applyBorder="1" applyAlignment="1">
      <alignment horizontal="center" vertical="center" wrapText="1"/>
    </xf>
    <xf numFmtId="177" fontId="2" fillId="0" borderId="142" xfId="7" applyNumberFormat="1" applyBorder="1" applyAlignment="1">
      <alignment horizontal="right" vertical="center" wrapText="1"/>
    </xf>
    <xf numFmtId="0" fontId="11" fillId="0" borderId="143" xfId="7" applyFont="1" applyBorder="1" applyAlignment="1">
      <alignment horizontal="center" vertical="center" wrapText="1"/>
    </xf>
    <xf numFmtId="177" fontId="11" fillId="0" borderId="142" xfId="7" applyNumberFormat="1" applyFont="1" applyBorder="1" applyAlignment="1">
      <alignment horizontal="left" vertical="top" wrapText="1"/>
    </xf>
    <xf numFmtId="0" fontId="2" fillId="0" borderId="146" xfId="7" applyBorder="1" applyAlignment="1">
      <alignment horizontal="center" vertical="center"/>
    </xf>
    <xf numFmtId="0" fontId="2" fillId="0" borderId="120" xfId="7" applyBorder="1" applyAlignment="1">
      <alignment vertical="center" wrapText="1"/>
    </xf>
    <xf numFmtId="0" fontId="2" fillId="0" borderId="122" xfId="7" applyBorder="1" applyAlignment="1">
      <alignment horizontal="center" vertical="center" wrapText="1"/>
    </xf>
    <xf numFmtId="0" fontId="2" fillId="0" borderId="147" xfId="7" applyBorder="1" applyAlignment="1">
      <alignment horizontal="center" vertical="center" wrapText="1"/>
    </xf>
    <xf numFmtId="0" fontId="2" fillId="0" borderId="120" xfId="7" applyBorder="1" applyAlignment="1">
      <alignment horizontal="center" vertical="center" wrapText="1"/>
    </xf>
    <xf numFmtId="202" fontId="2" fillId="0" borderId="148" xfId="7" applyNumberFormat="1" applyBorder="1" applyAlignment="1">
      <alignment horizontal="center" vertical="center" wrapText="1"/>
    </xf>
    <xf numFmtId="203" fontId="2" fillId="0" borderId="149" xfId="7" applyNumberFormat="1" applyBorder="1" applyAlignment="1">
      <alignment horizontal="center" vertical="center" wrapText="1"/>
    </xf>
    <xf numFmtId="177" fontId="2" fillId="0" borderId="93" xfId="7" applyNumberFormat="1" applyBorder="1" applyAlignment="1">
      <alignment horizontal="right" vertical="center" wrapText="1"/>
    </xf>
    <xf numFmtId="0" fontId="2" fillId="0" borderId="148" xfId="7" applyBorder="1" applyAlignment="1">
      <alignment horizontal="center" vertical="center" wrapText="1"/>
    </xf>
    <xf numFmtId="0" fontId="2" fillId="0" borderId="121" xfId="7" applyBorder="1" applyAlignment="1">
      <alignment horizontal="left" vertical="center" wrapText="1"/>
    </xf>
    <xf numFmtId="177" fontId="2" fillId="0" borderId="122" xfId="7" applyNumberFormat="1" applyBorder="1" applyAlignment="1">
      <alignment vertical="center" wrapText="1"/>
    </xf>
    <xf numFmtId="204" fontId="2" fillId="0" borderId="121" xfId="7" applyNumberFormat="1" applyBorder="1" applyAlignment="1">
      <alignment horizontal="center" vertical="center" wrapText="1"/>
    </xf>
    <xf numFmtId="177" fontId="2" fillId="0" borderId="122" xfId="7" applyNumberFormat="1" applyBorder="1" applyAlignment="1">
      <alignment horizontal="right" vertical="center" wrapText="1"/>
    </xf>
    <xf numFmtId="0" fontId="11" fillId="0" borderId="147" xfId="7" applyFont="1" applyBorder="1" applyAlignment="1">
      <alignment horizontal="center" vertical="center" wrapText="1"/>
    </xf>
    <xf numFmtId="177" fontId="11" fillId="0" borderId="122" xfId="7" applyNumberFormat="1" applyFont="1" applyBorder="1" applyAlignment="1">
      <alignment horizontal="left" vertical="top" wrapText="1"/>
    </xf>
    <xf numFmtId="0" fontId="2" fillId="0" borderId="0" xfId="7" applyAlignment="1">
      <alignment horizontal="center" vertical="center"/>
    </xf>
    <xf numFmtId="0" fontId="2" fillId="4" borderId="150" xfId="7" applyFill="1" applyBorder="1" applyAlignment="1">
      <alignment horizontal="center" vertical="center"/>
    </xf>
    <xf numFmtId="0" fontId="2" fillId="4" borderId="151" xfId="7" applyFill="1" applyBorder="1" applyAlignment="1">
      <alignment vertical="center" wrapText="1"/>
    </xf>
    <xf numFmtId="0" fontId="2" fillId="4" borderId="152" xfId="7" applyFill="1" applyBorder="1" applyAlignment="1">
      <alignment horizontal="center" vertical="center" wrapText="1"/>
    </xf>
    <xf numFmtId="0" fontId="2" fillId="4" borderId="153" xfId="7" applyFill="1" applyBorder="1" applyAlignment="1">
      <alignment horizontal="center" vertical="center" wrapText="1"/>
    </xf>
    <xf numFmtId="0" fontId="2" fillId="4" borderId="151" xfId="7" applyFill="1" applyBorder="1" applyAlignment="1">
      <alignment horizontal="center" vertical="center" wrapText="1"/>
    </xf>
    <xf numFmtId="202" fontId="2" fillId="4" borderId="155" xfId="7" applyNumberFormat="1" applyFill="1" applyBorder="1" applyAlignment="1">
      <alignment horizontal="center" vertical="center" wrapText="1"/>
    </xf>
    <xf numFmtId="203" fontId="2" fillId="4" borderId="156" xfId="7" applyNumberFormat="1" applyFill="1" applyBorder="1" applyAlignment="1">
      <alignment horizontal="center" vertical="center" wrapText="1"/>
    </xf>
    <xf numFmtId="177" fontId="2" fillId="4" borderId="157" xfId="7" applyNumberFormat="1" applyFill="1" applyBorder="1" applyAlignment="1">
      <alignment horizontal="right" vertical="center" wrapText="1"/>
    </xf>
    <xf numFmtId="0" fontId="2" fillId="4" borderId="155" xfId="7" applyFill="1" applyBorder="1" applyAlignment="1">
      <alignment horizontal="center" vertical="center" wrapText="1"/>
    </xf>
    <xf numFmtId="0" fontId="2" fillId="4" borderId="154" xfId="7" applyFill="1" applyBorder="1" applyAlignment="1">
      <alignment horizontal="left" vertical="center" wrapText="1"/>
    </xf>
    <xf numFmtId="177" fontId="2" fillId="4" borderId="152" xfId="7" applyNumberFormat="1" applyFill="1" applyBorder="1" applyAlignment="1">
      <alignment vertical="center" wrapText="1"/>
    </xf>
    <xf numFmtId="204" fontId="2" fillId="4" borderId="154" xfId="7" applyNumberFormat="1" applyFill="1" applyBorder="1" applyAlignment="1">
      <alignment horizontal="center" vertical="center" wrapText="1"/>
    </xf>
    <xf numFmtId="177" fontId="2" fillId="4" borderId="152" xfId="7" applyNumberFormat="1" applyFill="1" applyBorder="1" applyAlignment="1">
      <alignment horizontal="right" vertical="center" wrapText="1"/>
    </xf>
    <xf numFmtId="0" fontId="11" fillId="4" borderId="153" xfId="7" applyFont="1" applyFill="1" applyBorder="1" applyAlignment="1">
      <alignment horizontal="center" vertical="center" wrapText="1"/>
    </xf>
    <xf numFmtId="177" fontId="11" fillId="4" borderId="152" xfId="7" applyNumberFormat="1" applyFont="1" applyFill="1" applyBorder="1" applyAlignment="1">
      <alignment horizontal="left" vertical="top" wrapText="1"/>
    </xf>
    <xf numFmtId="0" fontId="2" fillId="4" borderId="146" xfId="7" applyFill="1" applyBorder="1" applyAlignment="1">
      <alignment horizontal="center" vertical="center"/>
    </xf>
    <xf numFmtId="0" fontId="2" fillId="4" borderId="120" xfId="7" applyFill="1" applyBorder="1" applyAlignment="1">
      <alignment vertical="center" wrapText="1"/>
    </xf>
    <xf numFmtId="0" fontId="2" fillId="4" borderId="122" xfId="7" applyFill="1" applyBorder="1" applyAlignment="1">
      <alignment horizontal="center" vertical="center" wrapText="1"/>
    </xf>
    <xf numFmtId="0" fontId="2" fillId="4" borderId="147" xfId="7" applyFill="1" applyBorder="1" applyAlignment="1">
      <alignment horizontal="center" vertical="center" wrapText="1"/>
    </xf>
    <xf numFmtId="0" fontId="2" fillId="4" borderId="120" xfId="7" applyFill="1" applyBorder="1" applyAlignment="1">
      <alignment horizontal="center" vertical="center" wrapText="1"/>
    </xf>
    <xf numFmtId="202" fontId="2" fillId="4" borderId="148" xfId="7" applyNumberFormat="1" applyFill="1" applyBorder="1" applyAlignment="1">
      <alignment horizontal="center" vertical="center" wrapText="1"/>
    </xf>
    <xf numFmtId="203" fontId="2" fillId="4" borderId="149" xfId="7" applyNumberFormat="1" applyFill="1" applyBorder="1" applyAlignment="1">
      <alignment horizontal="center" vertical="center" wrapText="1"/>
    </xf>
    <xf numFmtId="177" fontId="2" fillId="4" borderId="93" xfId="7" applyNumberFormat="1" applyFill="1" applyBorder="1" applyAlignment="1">
      <alignment horizontal="right" vertical="center" wrapText="1"/>
    </xf>
    <xf numFmtId="0" fontId="2" fillId="4" borderId="148" xfId="7" applyFill="1" applyBorder="1" applyAlignment="1">
      <alignment horizontal="center" vertical="center" wrapText="1"/>
    </xf>
    <xf numFmtId="0" fontId="2" fillId="4" borderId="121" xfId="7" applyFill="1" applyBorder="1" applyAlignment="1">
      <alignment horizontal="left" vertical="center" wrapText="1"/>
    </xf>
    <xf numFmtId="177" fontId="2" fillId="4" borderId="122" xfId="7" applyNumberFormat="1" applyFill="1" applyBorder="1" applyAlignment="1">
      <alignment vertical="center" wrapText="1"/>
    </xf>
    <xf numFmtId="204" fontId="2" fillId="4" borderId="121" xfId="7" applyNumberFormat="1" applyFill="1" applyBorder="1" applyAlignment="1">
      <alignment horizontal="center" vertical="center" wrapText="1"/>
    </xf>
    <xf numFmtId="177" fontId="2" fillId="4" borderId="122" xfId="7" applyNumberFormat="1" applyFill="1" applyBorder="1" applyAlignment="1">
      <alignment horizontal="right" vertical="center" wrapText="1"/>
    </xf>
    <xf numFmtId="0" fontId="11" fillId="4" borderId="147" xfId="7" applyFont="1" applyFill="1" applyBorder="1" applyAlignment="1">
      <alignment horizontal="center" vertical="center" wrapText="1"/>
    </xf>
    <xf numFmtId="177" fontId="11" fillId="4" borderId="122" xfId="7" applyNumberFormat="1" applyFont="1" applyFill="1" applyBorder="1" applyAlignment="1">
      <alignment horizontal="left" vertical="top" wrapText="1"/>
    </xf>
    <xf numFmtId="0" fontId="1" fillId="0" borderId="0" xfId="7" applyFont="1">
      <alignment vertical="center"/>
    </xf>
    <xf numFmtId="0" fontId="2" fillId="8" borderId="33" xfId="7" applyFill="1" applyBorder="1" applyAlignment="1">
      <alignment horizontal="center" vertical="center" wrapText="1"/>
    </xf>
    <xf numFmtId="0" fontId="2" fillId="0" borderId="73" xfId="7" applyBorder="1" applyAlignment="1">
      <alignment horizontal="center" vertical="center" wrapText="1"/>
    </xf>
    <xf numFmtId="0" fontId="2" fillId="0" borderId="125" xfId="7" applyBorder="1">
      <alignment vertical="center"/>
    </xf>
    <xf numFmtId="0" fontId="2" fillId="0" borderId="126" xfId="7" applyBorder="1">
      <alignment vertical="center"/>
    </xf>
    <xf numFmtId="0" fontId="2" fillId="0" borderId="130" xfId="7" applyBorder="1">
      <alignment vertical="center"/>
    </xf>
    <xf numFmtId="0" fontId="2" fillId="8" borderId="56" xfId="7" applyFill="1" applyBorder="1" applyAlignment="1">
      <alignment horizontal="center" vertical="center"/>
    </xf>
    <xf numFmtId="0" fontId="2" fillId="8" borderId="53" xfId="7" applyFill="1" applyBorder="1" applyAlignment="1">
      <alignment horizontal="center" vertical="center"/>
    </xf>
    <xf numFmtId="0" fontId="2" fillId="8" borderId="58" xfId="7" applyFill="1" applyBorder="1" applyAlignment="1">
      <alignment horizontal="center" vertical="center"/>
    </xf>
    <xf numFmtId="0" fontId="2" fillId="8" borderId="36" xfId="7" applyFill="1" applyBorder="1" applyAlignment="1">
      <alignment horizontal="center" vertical="center" wrapText="1"/>
    </xf>
    <xf numFmtId="0" fontId="2" fillId="0" borderId="37" xfId="7" applyBorder="1" applyAlignment="1">
      <alignment horizontal="center" vertical="center" wrapText="1"/>
    </xf>
    <xf numFmtId="0" fontId="2" fillId="0" borderId="131" xfId="7" applyBorder="1" applyAlignment="1">
      <alignment horizontal="center" vertical="center" wrapText="1"/>
    </xf>
    <xf numFmtId="0" fontId="2" fillId="8" borderId="56" xfId="7" applyFill="1" applyBorder="1" applyAlignment="1">
      <alignment horizontal="center"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6" borderId="43"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6" borderId="111" xfId="0" applyFont="1" applyFill="1" applyBorder="1" applyAlignment="1">
      <alignment horizontal="right" vertical="center" wrapText="1"/>
    </xf>
    <xf numFmtId="0" fontId="10" fillId="6" borderId="63" xfId="0" applyFont="1" applyFill="1" applyBorder="1" applyAlignment="1">
      <alignment horizontal="right" vertical="center" wrapText="1"/>
    </xf>
    <xf numFmtId="0" fontId="10" fillId="6" borderId="12" xfId="0" applyFont="1" applyFill="1" applyBorder="1" applyAlignment="1">
      <alignment horizontal="righ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2" fillId="0" borderId="0" xfId="0" applyFont="1" applyAlignment="1">
      <alignment horizontal="center" vertical="center"/>
    </xf>
    <xf numFmtId="0" fontId="24" fillId="6" borderId="1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64" xfId="0" applyFont="1" applyFill="1" applyBorder="1" applyAlignment="1">
      <alignment horizontal="center" vertical="center"/>
    </xf>
    <xf numFmtId="0" fontId="24" fillId="6" borderId="13" xfId="0" applyFont="1" applyFill="1" applyBorder="1" applyAlignment="1">
      <alignment vertical="center"/>
    </xf>
    <xf numFmtId="0" fontId="24" fillId="6" borderId="12" xfId="0" applyFont="1" applyFill="1" applyBorder="1" applyAlignment="1">
      <alignment vertical="center"/>
    </xf>
    <xf numFmtId="0" fontId="24" fillId="6"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6" borderId="10" xfId="0" applyFont="1" applyFill="1" applyBorder="1" applyAlignment="1">
      <alignment vertical="center"/>
    </xf>
    <xf numFmtId="0" fontId="24" fillId="6" borderId="11" xfId="0" applyFont="1" applyFill="1" applyBorder="1" applyAlignment="1">
      <alignment vertical="center"/>
    </xf>
    <xf numFmtId="189" fontId="24" fillId="6" borderId="12" xfId="0" applyNumberFormat="1" applyFont="1" applyFill="1" applyBorder="1" applyAlignment="1">
      <alignment vertical="center"/>
    </xf>
    <xf numFmtId="189" fontId="24" fillId="6" borderId="64" xfId="0" applyNumberFormat="1" applyFont="1" applyFill="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13" xfId="0" applyFont="1" applyBorder="1" applyAlignment="1">
      <alignment vertical="center"/>
    </xf>
    <xf numFmtId="0" fontId="24" fillId="6" borderId="5" xfId="0" applyFont="1" applyFill="1" applyBorder="1" applyAlignment="1">
      <alignment horizontal="center" vertical="center"/>
    </xf>
    <xf numFmtId="0" fontId="24" fillId="6" borderId="0" xfId="0" applyFont="1" applyFill="1" applyAlignment="1">
      <alignment horizontal="center" vertical="center"/>
    </xf>
    <xf numFmtId="0" fontId="24" fillId="6"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6" borderId="98" xfId="0" applyNumberFormat="1" applyFont="1" applyFill="1" applyBorder="1" applyAlignment="1">
      <alignment vertical="center"/>
    </xf>
    <xf numFmtId="187" fontId="24" fillId="6" borderId="68" xfId="0" applyNumberFormat="1" applyFont="1" applyFill="1" applyBorder="1" applyAlignment="1">
      <alignment vertical="center"/>
    </xf>
    <xf numFmtId="187" fontId="24" fillId="6" borderId="4" xfId="0" applyNumberFormat="1" applyFont="1" applyFill="1" applyBorder="1" applyAlignment="1">
      <alignment vertical="center"/>
    </xf>
    <xf numFmtId="187" fontId="24" fillId="6" borderId="10" xfId="0" applyNumberFormat="1" applyFont="1" applyFill="1" applyBorder="1" applyAlignment="1">
      <alignment vertical="center"/>
    </xf>
    <xf numFmtId="187" fontId="24" fillId="6" borderId="11" xfId="0" applyNumberFormat="1" applyFont="1" applyFill="1" applyBorder="1" applyAlignment="1">
      <alignment vertical="center"/>
    </xf>
    <xf numFmtId="188" fontId="24" fillId="6" borderId="13" xfId="0" applyNumberFormat="1" applyFont="1" applyFill="1" applyBorder="1" applyAlignment="1">
      <alignment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6" borderId="12" xfId="0" applyFont="1" applyFill="1" applyBorder="1" applyAlignment="1">
      <alignment horizontal="center" vertical="center" shrinkToFit="1"/>
    </xf>
    <xf numFmtId="0" fontId="24" fillId="6" borderId="63" xfId="0" applyFont="1" applyFill="1" applyBorder="1" applyAlignment="1">
      <alignment horizontal="center" vertical="center" shrinkToFit="1"/>
    </xf>
    <xf numFmtId="0" fontId="24" fillId="6" borderId="64" xfId="0" applyFont="1" applyFill="1" applyBorder="1" applyAlignment="1">
      <alignment horizontal="center" vertical="center" shrinkToFit="1"/>
    </xf>
    <xf numFmtId="0" fontId="24" fillId="6" borderId="13" xfId="0" applyFont="1" applyFill="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24" fillId="6" borderId="2" xfId="0" applyFont="1" applyFill="1" applyBorder="1" applyAlignment="1">
      <alignment vertical="center" wrapText="1"/>
    </xf>
    <xf numFmtId="0" fontId="24" fillId="6" borderId="3" xfId="0" applyFont="1" applyFill="1" applyBorder="1" applyAlignment="1">
      <alignment vertical="center" wrapText="1"/>
    </xf>
    <xf numFmtId="0" fontId="24" fillId="6" borderId="4" xfId="0" applyFont="1" applyFill="1" applyBorder="1" applyAlignment="1">
      <alignment vertical="center" wrapText="1"/>
    </xf>
    <xf numFmtId="0" fontId="24" fillId="6" borderId="5" xfId="0" applyFont="1" applyFill="1" applyBorder="1" applyAlignment="1">
      <alignment vertical="center" wrapText="1"/>
    </xf>
    <xf numFmtId="0" fontId="24" fillId="6" borderId="0" xfId="0" applyFont="1" applyFill="1" applyAlignment="1">
      <alignment vertical="center" wrapText="1"/>
    </xf>
    <xf numFmtId="0" fontId="24" fillId="6" borderId="7" xfId="0" applyFont="1" applyFill="1" applyBorder="1" applyAlignment="1">
      <alignment vertical="center" wrapText="1"/>
    </xf>
    <xf numFmtId="0" fontId="24" fillId="6" borderId="9" xfId="0" applyFont="1" applyFill="1" applyBorder="1" applyAlignment="1">
      <alignment vertical="center" wrapText="1"/>
    </xf>
    <xf numFmtId="0" fontId="24" fillId="6" borderId="10" xfId="0" applyFont="1" applyFill="1" applyBorder="1" applyAlignment="1">
      <alignment vertical="center" wrapText="1"/>
    </xf>
    <xf numFmtId="0" fontId="24" fillId="6"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0" borderId="13" xfId="0" applyFont="1" applyBorder="1" applyAlignment="1">
      <alignment horizontal="lef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18" fillId="0" borderId="0" xfId="0" applyFont="1" applyAlignment="1">
      <alignment horizontal="center" vertical="center"/>
    </xf>
    <xf numFmtId="0" fontId="24" fillId="0" borderId="1" xfId="0" applyFont="1" applyBorder="1" applyAlignment="1">
      <alignment horizontal="center" vertical="center"/>
    </xf>
    <xf numFmtId="0" fontId="24" fillId="6" borderId="13" xfId="0" applyFont="1" applyFill="1" applyBorder="1" applyAlignment="1">
      <alignment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6" borderId="13" xfId="0" applyNumberFormat="1"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63" xfId="0" applyFont="1" applyBorder="1" applyAlignment="1">
      <alignment horizontal="center" vertical="center" shrinkToFit="1"/>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4" fillId="6" borderId="13" xfId="0" applyFont="1" applyFill="1" applyBorder="1" applyAlignment="1">
      <alignment vertical="center" wrapText="1"/>
    </xf>
    <xf numFmtId="182" fontId="24" fillId="6" borderId="13" xfId="0" applyNumberFormat="1" applyFont="1" applyFill="1" applyBorder="1" applyAlignment="1">
      <alignment vertical="center" wrapText="1"/>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6" borderId="13" xfId="0" applyFont="1" applyFill="1" applyBorder="1" applyAlignment="1">
      <alignment horizontal="left" vertical="center"/>
    </xf>
    <xf numFmtId="0" fontId="24" fillId="6"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64" xfId="0" applyFont="1" applyBorder="1" applyAlignment="1">
      <alignment horizontal="righ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182" fontId="24" fillId="6" borderId="2" xfId="0" applyNumberFormat="1" applyFont="1" applyFill="1" applyBorder="1" applyAlignment="1">
      <alignment vertical="center"/>
    </xf>
    <xf numFmtId="182" fontId="24" fillId="6" borderId="3" xfId="0" applyNumberFormat="1" applyFont="1" applyFill="1" applyBorder="1" applyAlignment="1">
      <alignment vertical="center"/>
    </xf>
    <xf numFmtId="182" fontId="24" fillId="6" borderId="4" xfId="0" applyNumberFormat="1" applyFont="1" applyFill="1" applyBorder="1" applyAlignment="1">
      <alignment vertical="center"/>
    </xf>
    <xf numFmtId="182" fontId="24" fillId="6" borderId="5" xfId="0" applyNumberFormat="1" applyFont="1" applyFill="1" applyBorder="1" applyAlignment="1">
      <alignment vertical="center"/>
    </xf>
    <xf numFmtId="182" fontId="24" fillId="6" borderId="0" xfId="0" applyNumberFormat="1" applyFont="1" applyFill="1" applyAlignment="1">
      <alignment vertical="center"/>
    </xf>
    <xf numFmtId="182" fontId="24" fillId="6" borderId="7" xfId="0" applyNumberFormat="1" applyFont="1" applyFill="1" applyBorder="1" applyAlignment="1">
      <alignment vertical="center"/>
    </xf>
    <xf numFmtId="182" fontId="24" fillId="6" borderId="9" xfId="0" applyNumberFormat="1" applyFont="1" applyFill="1" applyBorder="1" applyAlignment="1">
      <alignment vertical="center"/>
    </xf>
    <xf numFmtId="182" fontId="24" fillId="6" borderId="10"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3" xfId="0" applyFont="1" applyBorder="1" applyAlignment="1">
      <alignment horizontal="center" vertical="center"/>
    </xf>
    <xf numFmtId="0" fontId="24" fillId="6" borderId="1" xfId="0" applyFont="1" applyFill="1" applyBorder="1" applyAlignment="1">
      <alignment horizontal="center" vertical="center" wrapText="1" shrinkToFit="1"/>
    </xf>
    <xf numFmtId="0" fontId="24" fillId="6" borderId="8" xfId="0" applyFont="1" applyFill="1" applyBorder="1" applyAlignment="1">
      <alignment horizontal="center" vertical="center" wrapText="1" shrinkToFi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6" xfId="0" applyFont="1" applyBorder="1" applyAlignment="1">
      <alignment horizontal="center" vertical="center" shrinkToFi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197" fontId="24" fillId="6" borderId="12" xfId="0" applyNumberFormat="1" applyFont="1" applyFill="1" applyBorder="1" applyAlignment="1">
      <alignment horizontal="center" vertical="center"/>
    </xf>
    <xf numFmtId="197" fontId="24" fillId="6" borderId="63" xfId="0" applyNumberFormat="1" applyFont="1" applyFill="1" applyBorder="1" applyAlignment="1">
      <alignment horizontal="center" vertical="center"/>
    </xf>
    <xf numFmtId="197" fontId="24" fillId="6" borderId="64" xfId="0" applyNumberFormat="1" applyFont="1" applyFill="1" applyBorder="1" applyAlignment="1">
      <alignment horizontal="center" vertical="center"/>
    </xf>
    <xf numFmtId="0" fontId="24" fillId="6" borderId="2" xfId="0" applyFont="1" applyFill="1" applyBorder="1" applyAlignment="1">
      <alignment horizontal="center" vertical="center" wrapText="1" shrinkToFit="1"/>
    </xf>
    <xf numFmtId="0" fontId="24" fillId="6"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6" borderId="13" xfId="0" applyFont="1" applyFill="1" applyBorder="1" applyAlignment="1">
      <alignment horizontal="center" vertical="center" wrapText="1"/>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193" fontId="24" fillId="6" borderId="2" xfId="0" applyNumberFormat="1" applyFont="1" applyFill="1" applyBorder="1" applyAlignment="1">
      <alignment vertical="center"/>
    </xf>
    <xf numFmtId="193" fontId="24" fillId="6" borderId="3" xfId="0" applyNumberFormat="1" applyFont="1" applyFill="1" applyBorder="1" applyAlignment="1">
      <alignment vertical="center"/>
    </xf>
    <xf numFmtId="193" fontId="24" fillId="6"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192" fontId="24" fillId="6" borderId="12" xfId="0" applyNumberFormat="1" applyFont="1" applyFill="1" applyBorder="1" applyAlignment="1">
      <alignment horizontal="center" vertical="center"/>
    </xf>
    <xf numFmtId="192" fontId="24" fillId="6" borderId="63" xfId="0" applyNumberFormat="1" applyFont="1" applyFill="1" applyBorder="1" applyAlignment="1">
      <alignment horizontal="center" vertical="center"/>
    </xf>
    <xf numFmtId="192" fontId="24" fillId="6" borderId="64" xfId="0" applyNumberFormat="1" applyFont="1" applyFill="1" applyBorder="1" applyAlignment="1">
      <alignment horizontal="center" vertical="center"/>
    </xf>
    <xf numFmtId="0" fontId="24" fillId="6" borderId="63" xfId="0" applyFont="1" applyFill="1" applyBorder="1" applyAlignment="1">
      <alignment vertical="center" wrapText="1"/>
    </xf>
    <xf numFmtId="0" fontId="24" fillId="6" borderId="64" xfId="0" applyFont="1" applyFill="1" applyBorder="1" applyAlignment="1">
      <alignment vertical="center" wrapText="1"/>
    </xf>
    <xf numFmtId="195" fontId="24" fillId="6" borderId="13" xfId="0" applyNumberFormat="1" applyFont="1" applyFill="1" applyBorder="1" applyAlignment="1">
      <alignment vertical="center" shrinkToFit="1"/>
    </xf>
    <xf numFmtId="193" fontId="24" fillId="6" borderId="13" xfId="0" applyNumberFormat="1" applyFont="1" applyFill="1" applyBorder="1" applyAlignment="1">
      <alignment vertical="center" shrinkToFit="1"/>
    </xf>
    <xf numFmtId="187" fontId="24" fillId="6" borderId="12" xfId="0" applyNumberFormat="1" applyFont="1" applyFill="1" applyBorder="1" applyAlignment="1">
      <alignment vertical="center"/>
    </xf>
    <xf numFmtId="187" fontId="24" fillId="6" borderId="63" xfId="0" applyNumberFormat="1" applyFont="1" applyFill="1" applyBorder="1" applyAlignment="1">
      <alignment vertical="center"/>
    </xf>
    <xf numFmtId="187" fontId="24" fillId="6" borderId="64" xfId="0" applyNumberFormat="1" applyFont="1" applyFill="1" applyBorder="1" applyAlignment="1">
      <alignment vertical="center"/>
    </xf>
    <xf numFmtId="0" fontId="24" fillId="6" borderId="12" xfId="0" applyFont="1" applyFill="1" applyBorder="1" applyAlignment="1">
      <alignment vertical="center" shrinkToFit="1"/>
    </xf>
    <xf numFmtId="0" fontId="24" fillId="6" borderId="63" xfId="0" applyFont="1" applyFill="1" applyBorder="1" applyAlignment="1">
      <alignment vertical="center" shrinkToFit="1"/>
    </xf>
    <xf numFmtId="0" fontId="24" fillId="6" borderId="64" xfId="0" applyFont="1" applyFill="1" applyBorder="1" applyAlignment="1">
      <alignment vertical="center" shrinkToFit="1"/>
    </xf>
    <xf numFmtId="0" fontId="24" fillId="0" borderId="3" xfId="0" applyFont="1" applyBorder="1" applyAlignment="1">
      <alignment vertical="center"/>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6" borderId="64" xfId="0" applyFont="1" applyFill="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4" fillId="3" borderId="24" xfId="4" applyFont="1" applyFill="1" applyBorder="1" applyAlignment="1">
      <alignment horizontal="center" vertical="center" wrapText="1"/>
    </xf>
    <xf numFmtId="0" fontId="4" fillId="3" borderId="13" xfId="4" applyFont="1" applyFill="1" applyBorder="1" applyAlignment="1">
      <alignment horizontal="center" vertical="center" wrapText="1"/>
    </xf>
    <xf numFmtId="0" fontId="4" fillId="3" borderId="29" xfId="4" applyFont="1" applyFill="1" applyBorder="1" applyAlignment="1">
      <alignment horizontal="center" vertical="center" wrapText="1"/>
    </xf>
    <xf numFmtId="0" fontId="4" fillId="3" borderId="30" xfId="4" applyFont="1" applyFill="1" applyBorder="1" applyAlignment="1">
      <alignment horizontal="center" vertical="center" wrapText="1"/>
    </xf>
    <xf numFmtId="40" fontId="5" fillId="0" borderId="6" xfId="5" applyNumberFormat="1" applyFont="1" applyBorder="1" applyAlignment="1">
      <alignment horizontal="center" vertical="center" wrapText="1"/>
    </xf>
    <xf numFmtId="40" fontId="5" fillId="0" borderId="8" xfId="5" applyNumberFormat="1" applyFont="1" applyBorder="1" applyAlignment="1">
      <alignment horizontal="center" vertical="center" wrapText="1"/>
    </xf>
    <xf numFmtId="40" fontId="5" fillId="0" borderId="9" xfId="5" applyNumberFormat="1" applyFont="1" applyBorder="1" applyAlignment="1">
      <alignment horizontal="center" vertical="center" wrapText="1"/>
    </xf>
    <xf numFmtId="40" fontId="5" fillId="0" borderId="10" xfId="5" applyNumberFormat="1" applyFont="1" applyBorder="1" applyAlignment="1">
      <alignment horizontal="center" vertical="center" wrapText="1"/>
    </xf>
    <xf numFmtId="40" fontId="5" fillId="0" borderId="11" xfId="5" applyNumberFormat="1" applyFont="1" applyBorder="1" applyAlignment="1">
      <alignment horizontal="center" vertical="center" wrapText="1"/>
    </xf>
    <xf numFmtId="38" fontId="5" fillId="0" borderId="6" xfId="5" applyFont="1" applyBorder="1" applyAlignment="1">
      <alignment horizontal="center" vertical="center"/>
    </xf>
    <xf numFmtId="38" fontId="5" fillId="0" borderId="8" xfId="5" applyFont="1" applyBorder="1" applyAlignment="1">
      <alignment horizontal="center" vertical="center"/>
    </xf>
    <xf numFmtId="38" fontId="5" fillId="0" borderId="6" xfId="5" applyFont="1" applyBorder="1" applyAlignment="1">
      <alignment horizontal="center" vertical="center" wrapText="1"/>
    </xf>
    <xf numFmtId="38" fontId="5" fillId="0" borderId="8" xfId="5" applyFont="1" applyBorder="1" applyAlignment="1">
      <alignment horizontal="center" vertical="center" wrapText="1"/>
    </xf>
    <xf numFmtId="38" fontId="5" fillId="0" borderId="5" xfId="5" applyFont="1" applyBorder="1" applyAlignment="1">
      <alignment horizontal="center" vertical="center" wrapText="1"/>
    </xf>
    <xf numFmtId="38" fontId="5" fillId="0" borderId="9" xfId="5" applyFont="1" applyBorder="1" applyAlignment="1">
      <alignment horizontal="center" vertical="center" wrapText="1"/>
    </xf>
    <xf numFmtId="38" fontId="5" fillId="0" borderId="75" xfId="5" applyFont="1" applyBorder="1" applyAlignment="1">
      <alignment horizontal="center" vertical="center" wrapText="1"/>
    </xf>
    <xf numFmtId="38" fontId="5" fillId="0" borderId="76" xfId="5" applyFont="1" applyBorder="1" applyAlignment="1">
      <alignment horizontal="center" vertical="center" wrapText="1"/>
    </xf>
    <xf numFmtId="0" fontId="4" fillId="0" borderId="24" xfId="4" applyFont="1" applyBorder="1" applyAlignment="1">
      <alignment horizontal="center" vertical="center" wrapText="1"/>
    </xf>
    <xf numFmtId="0" fontId="4" fillId="0" borderId="13" xfId="4" applyFont="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4" fillId="0" borderId="15"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6" xfId="4" applyFont="1" applyBorder="1" applyAlignment="1">
      <alignment horizontal="center" vertical="center" wrapText="1"/>
    </xf>
    <xf numFmtId="0" fontId="4" fillId="0" borderId="8" xfId="4" applyFont="1" applyBorder="1" applyAlignment="1">
      <alignment horizontal="center" vertical="center" wrapText="1"/>
    </xf>
    <xf numFmtId="0" fontId="4" fillId="0" borderId="62" xfId="4" applyFont="1" applyBorder="1" applyAlignment="1">
      <alignment horizontal="center" vertical="center" wrapText="1"/>
    </xf>
    <xf numFmtId="0" fontId="4" fillId="0" borderId="64"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0" fontId="32" fillId="0" borderId="0" xfId="4" applyFont="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16" xfId="4" applyFont="1" applyBorder="1" applyAlignment="1">
      <alignment horizontal="center" vertical="center"/>
    </xf>
    <xf numFmtId="0" fontId="32" fillId="0" borderId="86" xfId="4" applyFont="1" applyBorder="1" applyAlignment="1">
      <alignment horizontal="center" vertical="center"/>
    </xf>
    <xf numFmtId="0" fontId="32" fillId="0" borderId="56" xfId="4" applyFont="1" applyBorder="1" applyAlignment="1">
      <alignment horizontal="center" vertical="center" wrapText="1"/>
    </xf>
    <xf numFmtId="0" fontId="32" fillId="0" borderId="58" xfId="4" applyFont="1" applyBorder="1" applyAlignment="1">
      <alignment horizontal="center" vertical="center"/>
    </xf>
    <xf numFmtId="0" fontId="32" fillId="0" borderId="59" xfId="4" applyFont="1" applyBorder="1" applyAlignment="1">
      <alignment horizontal="center" vertical="center"/>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0" fontId="32" fillId="0" borderId="32" xfId="4" applyFont="1" applyBorder="1" applyAlignment="1">
      <alignment horizontal="center" vertical="center"/>
    </xf>
    <xf numFmtId="0" fontId="32" fillId="0" borderId="28" xfId="4" applyFont="1" applyBorder="1" applyAlignment="1">
      <alignment horizontal="center" vertical="center"/>
    </xf>
    <xf numFmtId="0" fontId="32" fillId="0" borderId="56" xfId="4" applyFont="1" applyBorder="1" applyAlignment="1">
      <alignment horizontal="center"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14" xfId="4" applyFont="1" applyBorder="1" applyAlignment="1">
      <alignment horizontal="center" vertical="center"/>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32" fillId="0" borderId="0" xfId="4" applyFont="1" applyAlignment="1">
      <alignment horizontal="left" vertical="center"/>
    </xf>
    <xf numFmtId="0" fontId="34" fillId="0" borderId="14" xfId="4" applyFont="1" applyBorder="1" applyAlignment="1">
      <alignment horizontal="center"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80" xfId="4" applyFont="1" applyBorder="1" applyAlignment="1">
      <alignment horizontal="center" vertical="center" wrapText="1"/>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2" fillId="0" borderId="79"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0" xfId="4" applyFont="1" applyAlignment="1">
      <alignment horizontal="center"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2" fillId="0" borderId="14" xfId="4" applyFont="1" applyBorder="1" applyAlignment="1">
      <alignment horizontal="left"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84" xfId="5" applyFont="1" applyFill="1" applyBorder="1" applyAlignment="1">
      <alignment horizontal="right" vertical="center"/>
    </xf>
    <xf numFmtId="0" fontId="32" fillId="0" borderId="43" xfId="4" applyFont="1" applyBorder="1" applyAlignment="1">
      <alignment horizontal="center" vertical="center"/>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center" vertical="center" wrapText="1"/>
    </xf>
    <xf numFmtId="0" fontId="23" fillId="0" borderId="14" xfId="4" applyFont="1" applyBorder="1" applyAlignment="1">
      <alignment horizontal="center" vertical="center" wrapText="1"/>
    </xf>
    <xf numFmtId="0" fontId="23" fillId="0" borderId="14" xfId="4" applyFont="1" applyBorder="1" applyAlignment="1">
      <alignment horizontal="center" vertical="center"/>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7" fillId="0" borderId="43" xfId="4" applyFont="1" applyBorder="1" applyAlignment="1">
      <alignment horizontal="left" vertical="center" wrapText="1"/>
    </xf>
    <xf numFmtId="0" fontId="7" fillId="0" borderId="40" xfId="4" applyFont="1" applyBorder="1" applyAlignment="1">
      <alignment horizontal="left" vertical="center"/>
    </xf>
    <xf numFmtId="0" fontId="7" fillId="0" borderId="41" xfId="4" applyFont="1" applyBorder="1" applyAlignment="1">
      <alignment horizontal="left" vertical="center"/>
    </xf>
    <xf numFmtId="0" fontId="34" fillId="0" borderId="14" xfId="4" applyFont="1" applyBorder="1" applyAlignment="1">
      <alignment horizontal="left" vertical="center" wrapText="1"/>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0" fillId="0" borderId="0" xfId="4" applyFont="1" applyAlignment="1">
      <alignment horizontal="center" vertical="center"/>
    </xf>
    <xf numFmtId="0" fontId="7" fillId="0" borderId="43"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0" xfId="4" applyFont="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26" xfId="4" applyFont="1" applyBorder="1" applyAlignment="1">
      <alignment horizontal="center" vertical="center"/>
    </xf>
    <xf numFmtId="182" fontId="24" fillId="6" borderId="12" xfId="0" applyNumberFormat="1" applyFont="1" applyFill="1" applyBorder="1" applyAlignment="1">
      <alignment horizontal="center" vertical="center"/>
    </xf>
    <xf numFmtId="182" fontId="24" fillId="6"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20</xdr:col>
      <xdr:colOff>1714500</xdr:colOff>
      <xdr:row>0</xdr:row>
      <xdr:rowOff>133350</xdr:rowOff>
    </xdr:from>
    <xdr:to>
      <xdr:col>20</xdr:col>
      <xdr:colOff>2762250</xdr:colOff>
      <xdr:row>2</xdr:row>
      <xdr:rowOff>19050</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29289375" y="133350"/>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F489-6BB3-447C-897C-742AA09B352A}">
  <sheetPr>
    <tabColor rgb="FFFFFF00"/>
    <pageSetUpPr fitToPage="1"/>
  </sheetPr>
  <dimension ref="A1:U19"/>
  <sheetViews>
    <sheetView tabSelected="1" view="pageBreakPreview" zoomScaleNormal="100" zoomScaleSheetLayoutView="100" workbookViewId="0"/>
  </sheetViews>
  <sheetFormatPr defaultColWidth="10.6640625" defaultRowHeight="20.100000000000001" customHeight="1" x14ac:dyDescent="0.2"/>
  <cols>
    <col min="1" max="1" width="5.6640625" style="345" customWidth="1"/>
    <col min="2" max="2" width="20.6640625" style="345" customWidth="1"/>
    <col min="3" max="6" width="12.6640625" style="345" customWidth="1"/>
    <col min="7" max="9" width="10.6640625" style="345" customWidth="1"/>
    <col min="10" max="10" width="12.6640625" style="345" customWidth="1"/>
    <col min="11" max="12" width="10.6640625" style="345" customWidth="1"/>
    <col min="13" max="13" width="12.6640625" style="345" customWidth="1"/>
    <col min="14" max="14" width="10.6640625" style="345" customWidth="1"/>
    <col min="15" max="15" width="37.77734375" style="345" customWidth="1"/>
    <col min="16" max="16" width="12.6640625" style="345" customWidth="1"/>
    <col min="17" max="18" width="10.6640625" style="345" customWidth="1"/>
    <col min="19" max="19" width="12.6640625" style="345" customWidth="1"/>
    <col min="20" max="20" width="10.6640625" style="345" customWidth="1"/>
    <col min="21" max="21" width="39.33203125" style="345" customWidth="1"/>
    <col min="22" max="16384" width="10.6640625" style="345"/>
  </cols>
  <sheetData>
    <row r="1" spans="1:21" ht="20.100000000000001" customHeight="1" x14ac:dyDescent="0.2">
      <c r="A1" s="448" t="s">
        <v>721</v>
      </c>
    </row>
    <row r="2" spans="1:21" ht="20.100000000000001" customHeight="1" x14ac:dyDescent="0.2">
      <c r="A2" s="345" t="s">
        <v>680</v>
      </c>
    </row>
    <row r="4" spans="1:21" s="346" customFormat="1" ht="39.9" customHeight="1" x14ac:dyDescent="0.2">
      <c r="A4" s="346" t="s">
        <v>681</v>
      </c>
    </row>
    <row r="5" spans="1:21" ht="20.100000000000001" customHeight="1" thickBot="1" x14ac:dyDescent="0.25"/>
    <row r="6" spans="1:21" ht="30" customHeight="1" thickBot="1" x14ac:dyDescent="0.25">
      <c r="A6" s="451"/>
      <c r="B6" s="347" t="s">
        <v>682</v>
      </c>
      <c r="C6" s="348"/>
      <c r="D6" s="348"/>
      <c r="E6" s="348"/>
      <c r="F6" s="348"/>
      <c r="G6" s="348"/>
      <c r="H6" s="348"/>
      <c r="I6" s="348"/>
      <c r="J6" s="348"/>
      <c r="K6" s="348"/>
      <c r="L6" s="348"/>
      <c r="M6" s="348"/>
      <c r="N6" s="348"/>
      <c r="O6" s="348"/>
      <c r="P6" s="348"/>
      <c r="Q6" s="348"/>
      <c r="R6" s="349"/>
      <c r="S6" s="348"/>
      <c r="T6" s="348"/>
      <c r="U6" s="349"/>
    </row>
    <row r="7" spans="1:21" ht="19.5" customHeight="1" thickBot="1" x14ac:dyDescent="0.25">
      <c r="A7" s="452"/>
      <c r="B7" s="454" t="s">
        <v>683</v>
      </c>
      <c r="C7" s="350"/>
      <c r="D7" s="457" t="s">
        <v>684</v>
      </c>
      <c r="E7" s="460" t="s">
        <v>685</v>
      </c>
      <c r="F7" s="350"/>
      <c r="G7" s="351" t="s">
        <v>686</v>
      </c>
      <c r="H7" s="352"/>
      <c r="I7" s="352"/>
      <c r="J7" s="352"/>
      <c r="K7" s="352"/>
      <c r="L7" s="352"/>
      <c r="M7" s="352"/>
      <c r="N7" s="352"/>
      <c r="O7" s="352"/>
      <c r="P7" s="352"/>
      <c r="Q7" s="353"/>
      <c r="R7" s="354"/>
      <c r="S7" s="355"/>
      <c r="T7" s="356" t="s">
        <v>687</v>
      </c>
      <c r="U7" s="357"/>
    </row>
    <row r="8" spans="1:21" ht="20.100000000000001" customHeight="1" x14ac:dyDescent="0.2">
      <c r="A8" s="452"/>
      <c r="B8" s="455"/>
      <c r="C8" s="449" t="s">
        <v>688</v>
      </c>
      <c r="D8" s="458"/>
      <c r="E8" s="455"/>
      <c r="F8" s="449" t="s">
        <v>689</v>
      </c>
      <c r="G8" s="358" t="s">
        <v>690</v>
      </c>
      <c r="H8" s="359"/>
      <c r="I8" s="359"/>
      <c r="J8" s="359"/>
      <c r="K8" s="359"/>
      <c r="L8" s="359"/>
      <c r="M8" s="360"/>
      <c r="N8" s="358" t="s">
        <v>691</v>
      </c>
      <c r="O8" s="359"/>
      <c r="P8" s="360"/>
      <c r="Q8" s="358" t="s">
        <v>692</v>
      </c>
      <c r="R8" s="359"/>
      <c r="S8" s="360"/>
      <c r="T8" s="361"/>
      <c r="U8" s="362"/>
    </row>
    <row r="9" spans="1:21" ht="39.9" customHeight="1" thickBot="1" x14ac:dyDescent="0.25">
      <c r="A9" s="453"/>
      <c r="B9" s="456"/>
      <c r="C9" s="450"/>
      <c r="D9" s="459"/>
      <c r="E9" s="456"/>
      <c r="F9" s="450"/>
      <c r="G9" s="363"/>
      <c r="H9" s="364" t="s">
        <v>693</v>
      </c>
      <c r="I9" s="365" t="s">
        <v>694</v>
      </c>
      <c r="J9" s="366" t="s">
        <v>695</v>
      </c>
      <c r="K9" s="367" t="s">
        <v>696</v>
      </c>
      <c r="L9" s="365" t="s">
        <v>694</v>
      </c>
      <c r="M9" s="368" t="s">
        <v>695</v>
      </c>
      <c r="N9" s="363"/>
      <c r="O9" s="369" t="s">
        <v>697</v>
      </c>
      <c r="P9" s="368" t="s">
        <v>695</v>
      </c>
      <c r="Q9" s="363"/>
      <c r="R9" s="369" t="s">
        <v>698</v>
      </c>
      <c r="S9" s="368" t="s">
        <v>695</v>
      </c>
      <c r="T9" s="370" t="s">
        <v>699</v>
      </c>
      <c r="U9" s="371" t="s">
        <v>700</v>
      </c>
    </row>
    <row r="10" spans="1:21" ht="50.1" customHeight="1" x14ac:dyDescent="0.2">
      <c r="A10" s="372">
        <v>1</v>
      </c>
      <c r="B10" s="373"/>
      <c r="C10" s="374"/>
      <c r="D10" s="375"/>
      <c r="E10" s="376"/>
      <c r="F10" s="374"/>
      <c r="G10" s="375"/>
      <c r="H10" s="377"/>
      <c r="I10" s="378"/>
      <c r="J10" s="379"/>
      <c r="K10" s="380"/>
      <c r="L10" s="378"/>
      <c r="M10" s="379"/>
      <c r="N10" s="375"/>
      <c r="O10" s="381"/>
      <c r="P10" s="382"/>
      <c r="Q10" s="375"/>
      <c r="R10" s="383"/>
      <c r="S10" s="384"/>
      <c r="T10" s="385"/>
      <c r="U10" s="386"/>
    </row>
    <row r="11" spans="1:21" ht="50.1" customHeight="1" x14ac:dyDescent="0.2">
      <c r="A11" s="372">
        <v>2</v>
      </c>
      <c r="B11" s="373"/>
      <c r="C11" s="374"/>
      <c r="D11" s="375"/>
      <c r="E11" s="376"/>
      <c r="F11" s="374"/>
      <c r="G11" s="375"/>
      <c r="H11" s="377"/>
      <c r="I11" s="378"/>
      <c r="J11" s="379"/>
      <c r="K11" s="380"/>
      <c r="L11" s="378"/>
      <c r="M11" s="379"/>
      <c r="N11" s="375"/>
      <c r="O11" s="381"/>
      <c r="P11" s="382"/>
      <c r="Q11" s="375"/>
      <c r="R11" s="383"/>
      <c r="S11" s="384"/>
      <c r="T11" s="385"/>
      <c r="U11" s="386"/>
    </row>
    <row r="12" spans="1:21" ht="50.1" customHeight="1" x14ac:dyDescent="0.2">
      <c r="A12" s="372">
        <v>3</v>
      </c>
      <c r="B12" s="373"/>
      <c r="C12" s="374"/>
      <c r="D12" s="375"/>
      <c r="E12" s="376"/>
      <c r="F12" s="374"/>
      <c r="G12" s="375"/>
      <c r="H12" s="377"/>
      <c r="I12" s="378"/>
      <c r="J12" s="379"/>
      <c r="K12" s="380"/>
      <c r="L12" s="378"/>
      <c r="M12" s="379"/>
      <c r="N12" s="375"/>
      <c r="O12" s="381"/>
      <c r="P12" s="382"/>
      <c r="Q12" s="375"/>
      <c r="R12" s="383"/>
      <c r="S12" s="384"/>
      <c r="T12" s="385"/>
      <c r="U12" s="386"/>
    </row>
    <row r="13" spans="1:21" ht="50.1" customHeight="1" x14ac:dyDescent="0.2">
      <c r="A13" s="387">
        <v>4</v>
      </c>
      <c r="B13" s="388"/>
      <c r="C13" s="389"/>
      <c r="D13" s="390"/>
      <c r="E13" s="391"/>
      <c r="F13" s="389"/>
      <c r="G13" s="390"/>
      <c r="H13" s="392"/>
      <c r="I13" s="393"/>
      <c r="J13" s="394"/>
      <c r="K13" s="395"/>
      <c r="L13" s="393"/>
      <c r="M13" s="394"/>
      <c r="N13" s="390"/>
      <c r="O13" s="396"/>
      <c r="P13" s="397"/>
      <c r="Q13" s="390"/>
      <c r="R13" s="398"/>
      <c r="S13" s="399"/>
      <c r="T13" s="400"/>
      <c r="U13" s="401"/>
    </row>
    <row r="14" spans="1:21" ht="50.1" customHeight="1" thickBot="1" x14ac:dyDescent="0.25">
      <c r="A14" s="402">
        <v>5</v>
      </c>
      <c r="B14" s="403"/>
      <c r="C14" s="404"/>
      <c r="D14" s="405"/>
      <c r="E14" s="406"/>
      <c r="F14" s="404"/>
      <c r="G14" s="405"/>
      <c r="H14" s="407"/>
      <c r="I14" s="408"/>
      <c r="J14" s="409"/>
      <c r="K14" s="410"/>
      <c r="L14" s="408"/>
      <c r="M14" s="409"/>
      <c r="N14" s="405"/>
      <c r="O14" s="411"/>
      <c r="P14" s="412"/>
      <c r="Q14" s="405"/>
      <c r="R14" s="413"/>
      <c r="S14" s="414"/>
      <c r="T14" s="415"/>
      <c r="U14" s="416"/>
    </row>
    <row r="15" spans="1:21" ht="20.100000000000001" customHeight="1" x14ac:dyDescent="0.2">
      <c r="A15" s="345" t="s">
        <v>701</v>
      </c>
    </row>
    <row r="16" spans="1:21" ht="20.100000000000001" customHeight="1" x14ac:dyDescent="0.2">
      <c r="A16" s="345" t="s">
        <v>702</v>
      </c>
    </row>
    <row r="18" spans="3:20" ht="20.100000000000001" customHeight="1" x14ac:dyDescent="0.2">
      <c r="C18" s="417"/>
      <c r="D18" s="417"/>
      <c r="E18" s="417" t="s">
        <v>703</v>
      </c>
      <c r="F18" s="417"/>
      <c r="G18" s="417" t="s">
        <v>704</v>
      </c>
      <c r="H18" s="417"/>
      <c r="I18" s="417"/>
      <c r="J18" s="417"/>
      <c r="K18" s="417" t="s">
        <v>705</v>
      </c>
      <c r="L18" s="417"/>
      <c r="M18" s="417"/>
      <c r="N18" s="417" t="s">
        <v>704</v>
      </c>
      <c r="O18" s="417"/>
      <c r="P18" s="417"/>
      <c r="Q18" s="417" t="s">
        <v>704</v>
      </c>
      <c r="R18" s="417"/>
      <c r="S18" s="417"/>
      <c r="T18" s="417" t="s">
        <v>704</v>
      </c>
    </row>
    <row r="19" spans="3:20" ht="20.100000000000001" customHeight="1" x14ac:dyDescent="0.2">
      <c r="C19" s="417"/>
      <c r="D19" s="417"/>
      <c r="E19" s="417" t="s">
        <v>706</v>
      </c>
      <c r="F19" s="417"/>
      <c r="G19" s="417" t="s">
        <v>707</v>
      </c>
      <c r="H19" s="417"/>
      <c r="I19" s="417"/>
      <c r="J19" s="417"/>
      <c r="K19" s="417" t="s">
        <v>708</v>
      </c>
      <c r="L19" s="417"/>
      <c r="M19" s="417"/>
      <c r="N19" s="417" t="s">
        <v>707</v>
      </c>
      <c r="O19" s="417"/>
      <c r="P19" s="417"/>
      <c r="Q19" s="417" t="s">
        <v>707</v>
      </c>
      <c r="R19" s="417"/>
      <c r="S19" s="417"/>
      <c r="T19" s="417" t="s">
        <v>707</v>
      </c>
    </row>
  </sheetData>
  <mergeCells count="6">
    <mergeCell ref="C8:C9"/>
    <mergeCell ref="F8:F9"/>
    <mergeCell ref="A6:A9"/>
    <mergeCell ref="B7:B9"/>
    <mergeCell ref="D7:D9"/>
    <mergeCell ref="E7:E9"/>
  </mergeCells>
  <phoneticPr fontId="6"/>
  <dataValidations count="6">
    <dataValidation type="list" allowBlank="1" showInputMessage="1" showErrorMessage="1" sqref="E10:E14" xr:uid="{3DF024C4-E215-4E43-9183-E1C0791F94D0}">
      <formula1>$E$18:$E$19</formula1>
    </dataValidation>
    <dataValidation type="list" allowBlank="1" showInputMessage="1" showErrorMessage="1" sqref="N10:N14" xr:uid="{0237D2AC-64F8-4D86-9A4A-040A1FA26DAA}">
      <formula1>$N$18:$N$19</formula1>
    </dataValidation>
    <dataValidation type="list" allowBlank="1" showInputMessage="1" showErrorMessage="1" sqref="Q10:Q14" xr:uid="{685B610A-C5DD-4632-B129-5D1EEB3E7EB7}">
      <formula1>$Q$18:$Q$19</formula1>
    </dataValidation>
    <dataValidation type="list" allowBlank="1" showInputMessage="1" showErrorMessage="1" sqref="G10:G14" xr:uid="{9C5713AC-09FE-4605-9214-B3442DB6F4BB}">
      <formula1>$G$18:$G$19</formula1>
    </dataValidation>
    <dataValidation type="list" allowBlank="1" showInputMessage="1" showErrorMessage="1" sqref="K10:K14" xr:uid="{7B80DC0A-80D5-4B11-BF88-EE896D1FABC8}">
      <formula1>$K$18:$K$19</formula1>
    </dataValidation>
    <dataValidation type="list" allowBlank="1" showInputMessage="1" showErrorMessage="1" sqref="T10:T14" xr:uid="{E9DB55BD-48EE-45CE-B0D2-5F1BB8AAF904}">
      <formula1>$T$18:$T$19</formula1>
    </dataValidation>
  </dataValidations>
  <printOptions horizontalCentered="1"/>
  <pageMargins left="0.39370078740157483" right="0.39370078740157483" top="0.39370078740157483" bottom="0.39370078740157483" header="0.39370078740157483" footer="0.39370078740157483"/>
  <pageSetup paperSize="9" scale="47"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421</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422</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60"/>
      <c r="C16" s="560"/>
      <c r="D16" s="560"/>
      <c r="E16" s="560"/>
      <c r="F16" s="560"/>
      <c r="G16" s="567"/>
      <c r="H16" s="628"/>
      <c r="I16" s="628"/>
      <c r="J16" s="628"/>
      <c r="K16" s="568"/>
    </row>
    <row r="17" spans="1:11" ht="18.75" customHeight="1" x14ac:dyDescent="0.2">
      <c r="A17" s="201" t="s">
        <v>346</v>
      </c>
      <c r="B17" s="195" t="s">
        <v>572</v>
      </c>
      <c r="C17" s="233"/>
      <c r="D17" s="196" t="s">
        <v>573</v>
      </c>
      <c r="E17" s="234"/>
      <c r="F17" s="198" t="s">
        <v>574</v>
      </c>
      <c r="G17" s="234"/>
      <c r="H17" s="197" t="s">
        <v>575</v>
      </c>
      <c r="I17" s="234"/>
      <c r="J17" s="197" t="s">
        <v>576</v>
      </c>
      <c r="K17" s="199">
        <f>C17+E17+G17+I17</f>
        <v>0</v>
      </c>
    </row>
    <row r="18" spans="1:11" ht="12" customHeight="1" x14ac:dyDescent="0.2">
      <c r="A18" s="560" t="s">
        <v>513</v>
      </c>
      <c r="B18" s="635"/>
      <c r="C18" s="636"/>
      <c r="D18" s="636"/>
      <c r="E18" s="636"/>
      <c r="F18" s="637"/>
      <c r="G18" s="576" t="s">
        <v>453</v>
      </c>
      <c r="H18" s="577"/>
      <c r="I18" s="577"/>
      <c r="J18" s="577"/>
      <c r="K18" s="615"/>
    </row>
    <row r="19" spans="1:11" ht="19.5" customHeight="1" x14ac:dyDescent="0.2">
      <c r="A19" s="560"/>
      <c r="B19" s="638"/>
      <c r="C19" s="639"/>
      <c r="D19" s="639"/>
      <c r="E19" s="639"/>
      <c r="F19" s="640"/>
      <c r="G19" s="544" t="s">
        <v>514</v>
      </c>
      <c r="H19" s="613"/>
      <c r="I19" s="641"/>
      <c r="J19" s="642"/>
      <c r="K19" s="643"/>
    </row>
    <row r="20" spans="1:11" x14ac:dyDescent="0.2">
      <c r="A20" s="537" t="s">
        <v>257</v>
      </c>
      <c r="B20" s="560" t="s">
        <v>17</v>
      </c>
      <c r="C20" s="560"/>
      <c r="D20" s="560"/>
      <c r="E20" s="560"/>
      <c r="F20" s="560"/>
      <c r="G20" s="570"/>
      <c r="H20" s="570"/>
      <c r="I20" s="570"/>
      <c r="J20" s="570"/>
      <c r="K20" s="570"/>
    </row>
    <row r="21" spans="1:11" ht="18.75" customHeight="1" x14ac:dyDescent="0.2">
      <c r="A21" s="561"/>
      <c r="B21" s="543"/>
      <c r="C21" s="543"/>
      <c r="D21" s="543"/>
      <c r="E21" s="543"/>
      <c r="F21" s="543"/>
      <c r="G21" s="561"/>
      <c r="H21" s="561"/>
      <c r="I21" s="561"/>
      <c r="J21" s="561"/>
      <c r="K21" s="561"/>
    </row>
    <row r="22" spans="1:11" ht="12" customHeight="1" x14ac:dyDescent="0.2">
      <c r="A22" s="559" t="s">
        <v>258</v>
      </c>
      <c r="B22" s="93" t="s">
        <v>259</v>
      </c>
      <c r="C22" s="566" t="s">
        <v>260</v>
      </c>
      <c r="D22" s="566"/>
      <c r="E22" s="566"/>
      <c r="F22" s="566"/>
      <c r="G22" s="566"/>
      <c r="H22" s="566"/>
      <c r="I22" s="566"/>
      <c r="J22" s="566"/>
      <c r="K22" s="566"/>
    </row>
    <row r="23" spans="1:11" x14ac:dyDescent="0.2">
      <c r="A23" s="559"/>
      <c r="B23" s="543"/>
      <c r="C23" s="93" t="s">
        <v>261</v>
      </c>
      <c r="D23" s="93" t="s">
        <v>262</v>
      </c>
      <c r="E23" s="93" t="s">
        <v>263</v>
      </c>
      <c r="F23" s="567" t="s">
        <v>256</v>
      </c>
      <c r="G23" s="568"/>
      <c r="H23" s="560" t="s">
        <v>264</v>
      </c>
      <c r="I23" s="560"/>
      <c r="J23" s="560"/>
      <c r="K23" s="560"/>
    </row>
    <row r="24" spans="1:11" ht="18.75" customHeight="1" x14ac:dyDescent="0.2">
      <c r="A24" s="559"/>
      <c r="B24" s="543"/>
      <c r="C24" s="206"/>
      <c r="D24" s="207"/>
      <c r="E24" s="208"/>
      <c r="F24" s="506"/>
      <c r="G24" s="506"/>
      <c r="H24" s="97" t="s">
        <v>265</v>
      </c>
      <c r="I24" s="209"/>
      <c r="J24" s="97" t="s">
        <v>266</v>
      </c>
      <c r="K24" s="210"/>
    </row>
    <row r="25" spans="1:11" ht="18.75" customHeight="1" x14ac:dyDescent="0.2">
      <c r="A25" s="559"/>
      <c r="B25" s="543"/>
      <c r="C25" s="206"/>
      <c r="D25" s="207"/>
      <c r="E25" s="208"/>
      <c r="F25" s="506"/>
      <c r="G25" s="506"/>
      <c r="H25" s="97" t="s">
        <v>265</v>
      </c>
      <c r="I25" s="209"/>
      <c r="J25" s="97" t="s">
        <v>266</v>
      </c>
      <c r="K25" s="210"/>
    </row>
    <row r="26" spans="1:11" ht="7.5" customHeight="1" x14ac:dyDescent="0.2"/>
    <row r="27" spans="1:11" ht="7.5" customHeight="1" x14ac:dyDescent="0.2"/>
    <row r="28" spans="1:11" x14ac:dyDescent="0.2">
      <c r="A28" s="91" t="s">
        <v>551</v>
      </c>
    </row>
    <row r="29" spans="1:11" ht="3.75" customHeight="1" x14ac:dyDescent="0.2"/>
    <row r="30" spans="1:11" x14ac:dyDescent="0.2">
      <c r="A30" s="548" t="s">
        <v>39</v>
      </c>
      <c r="B30" s="574" t="s">
        <v>465</v>
      </c>
      <c r="C30" s="575"/>
      <c r="D30" s="528"/>
      <c r="E30" s="563" t="s">
        <v>466</v>
      </c>
      <c r="F30" s="564"/>
      <c r="G30" s="565"/>
      <c r="H30" s="548" t="s">
        <v>247</v>
      </c>
      <c r="I30" s="591" t="s">
        <v>360</v>
      </c>
      <c r="J30" s="591"/>
      <c r="K30" s="591"/>
    </row>
    <row r="31" spans="1:11" ht="18.75" customHeight="1" x14ac:dyDescent="0.2">
      <c r="A31" s="634"/>
      <c r="B31" s="644" t="s">
        <v>459</v>
      </c>
      <c r="C31" s="160"/>
      <c r="D31" s="160"/>
      <c r="E31" s="562" t="s">
        <v>461</v>
      </c>
      <c r="F31" s="548" t="s">
        <v>541</v>
      </c>
      <c r="G31" s="525" t="s">
        <v>244</v>
      </c>
      <c r="H31" s="634"/>
      <c r="I31" s="591"/>
      <c r="J31" s="591"/>
      <c r="K31" s="591"/>
    </row>
    <row r="32" spans="1:11" ht="18.75" customHeight="1" x14ac:dyDescent="0.2">
      <c r="A32" s="549"/>
      <c r="B32" s="645"/>
      <c r="C32" s="92" t="s">
        <v>460</v>
      </c>
      <c r="D32" s="92" t="s">
        <v>540</v>
      </c>
      <c r="E32" s="646"/>
      <c r="F32" s="549"/>
      <c r="G32" s="584"/>
      <c r="H32" s="549"/>
      <c r="I32" s="591"/>
      <c r="J32" s="591"/>
      <c r="K32" s="591"/>
    </row>
    <row r="33" spans="1:11" ht="30" customHeight="1" x14ac:dyDescent="0.2">
      <c r="A33" s="239" t="s">
        <v>586</v>
      </c>
      <c r="B33" s="207"/>
      <c r="C33" s="207"/>
      <c r="D33" s="207"/>
      <c r="E33" s="207"/>
      <c r="F33" s="207"/>
      <c r="G33" s="207"/>
      <c r="H33" s="101" t="str">
        <f>IF(SUM(B33+E33+F33+G33)=0,"",SUM(B33+E33+F33+G33))</f>
        <v/>
      </c>
      <c r="I33" s="617"/>
      <c r="J33" s="618"/>
      <c r="K33" s="619"/>
    </row>
    <row r="34" spans="1:11" ht="15" customHeight="1" x14ac:dyDescent="0.2">
      <c r="A34" s="647" t="s">
        <v>587</v>
      </c>
      <c r="B34" s="272"/>
      <c r="C34" s="272"/>
      <c r="D34" s="272"/>
      <c r="E34" s="272"/>
      <c r="F34" s="272"/>
      <c r="G34" s="272"/>
      <c r="H34" s="102" t="str">
        <f t="shared" ref="H34:H35" si="0">IF(SUM(B34+E34+F34+G34)=0,"",SUM(B34+E34+F34+G34))</f>
        <v/>
      </c>
      <c r="I34" s="620"/>
      <c r="J34" s="621"/>
      <c r="K34" s="622"/>
    </row>
    <row r="35" spans="1:11" ht="15" customHeight="1" x14ac:dyDescent="0.2">
      <c r="A35" s="543"/>
      <c r="B35" s="212"/>
      <c r="C35" s="212"/>
      <c r="D35" s="212"/>
      <c r="E35" s="212"/>
      <c r="F35" s="212"/>
      <c r="G35" s="212"/>
      <c r="H35" s="103" t="str">
        <f t="shared" si="0"/>
        <v/>
      </c>
      <c r="I35" s="623"/>
      <c r="J35" s="624"/>
      <c r="K35" s="625"/>
    </row>
    <row r="36" spans="1:11" ht="7.5" customHeight="1" x14ac:dyDescent="0.2">
      <c r="A36" s="99"/>
      <c r="B36" s="106"/>
      <c r="C36" s="106"/>
      <c r="D36" s="106"/>
      <c r="E36" s="106"/>
      <c r="F36" s="106"/>
      <c r="G36" s="106"/>
      <c r="H36" s="106"/>
      <c r="I36" s="106"/>
      <c r="J36" s="106"/>
      <c r="K36" s="106"/>
    </row>
    <row r="37" spans="1:11" ht="7.5" customHeight="1" x14ac:dyDescent="0.2">
      <c r="A37" s="99"/>
      <c r="B37" s="106"/>
      <c r="C37" s="106"/>
      <c r="D37" s="106"/>
      <c r="E37" s="106"/>
      <c r="F37" s="106"/>
      <c r="G37" s="106"/>
      <c r="H37" s="106"/>
      <c r="I37" s="106"/>
      <c r="J37" s="106"/>
      <c r="K37" s="106"/>
    </row>
    <row r="38" spans="1:11" x14ac:dyDescent="0.2">
      <c r="A38" s="91" t="s">
        <v>423</v>
      </c>
    </row>
    <row r="39" spans="1:11" ht="3.75" customHeight="1" x14ac:dyDescent="0.2"/>
    <row r="40" spans="1:11" ht="12" customHeight="1" x14ac:dyDescent="0.2">
      <c r="A40" s="603" t="s">
        <v>542</v>
      </c>
      <c r="B40" s="605"/>
      <c r="C40" s="595" t="s">
        <v>577</v>
      </c>
      <c r="D40" s="596"/>
      <c r="E40" s="596"/>
      <c r="F40" s="597"/>
      <c r="G40" s="595" t="s">
        <v>578</v>
      </c>
      <c r="H40" s="596"/>
      <c r="I40" s="596"/>
      <c r="J40" s="597"/>
      <c r="K40" s="106"/>
    </row>
    <row r="41" spans="1:11" ht="12" customHeight="1" x14ac:dyDescent="0.2">
      <c r="A41" s="606"/>
      <c r="B41" s="608"/>
      <c r="C41" s="648" t="s">
        <v>547</v>
      </c>
      <c r="D41" s="589" t="s">
        <v>548</v>
      </c>
      <c r="E41" s="175"/>
      <c r="F41" s="176"/>
      <c r="G41" s="648" t="s">
        <v>547</v>
      </c>
      <c r="H41" s="589" t="s">
        <v>548</v>
      </c>
      <c r="I41" s="175"/>
      <c r="J41" s="176"/>
      <c r="K41" s="106"/>
    </row>
    <row r="42" spans="1:11" ht="12" customHeight="1" x14ac:dyDescent="0.2">
      <c r="A42" s="606"/>
      <c r="B42" s="608"/>
      <c r="C42" s="649"/>
      <c r="D42" s="651"/>
      <c r="E42" s="595" t="s">
        <v>549</v>
      </c>
      <c r="F42" s="597"/>
      <c r="G42" s="649"/>
      <c r="H42" s="651"/>
      <c r="I42" s="595" t="s">
        <v>549</v>
      </c>
      <c r="J42" s="597"/>
      <c r="K42" s="106"/>
    </row>
    <row r="43" spans="1:11" ht="12" customHeight="1" x14ac:dyDescent="0.2">
      <c r="A43" s="509"/>
      <c r="B43" s="510"/>
      <c r="C43" s="650"/>
      <c r="D43" s="590"/>
      <c r="E43" s="177" t="s">
        <v>547</v>
      </c>
      <c r="F43" s="177" t="s">
        <v>550</v>
      </c>
      <c r="G43" s="650"/>
      <c r="H43" s="590"/>
      <c r="I43" s="177" t="s">
        <v>547</v>
      </c>
      <c r="J43" s="177" t="s">
        <v>550</v>
      </c>
      <c r="K43" s="106"/>
    </row>
    <row r="44" spans="1:11" ht="15" customHeight="1" x14ac:dyDescent="0.2">
      <c r="A44" s="560" t="s">
        <v>543</v>
      </c>
      <c r="B44" s="177" t="s">
        <v>545</v>
      </c>
      <c r="C44" s="329"/>
      <c r="D44" s="329"/>
      <c r="E44" s="329"/>
      <c r="F44" s="329"/>
      <c r="G44" s="329"/>
      <c r="H44" s="329"/>
      <c r="I44" s="329"/>
      <c r="J44" s="329"/>
      <c r="K44" s="106"/>
    </row>
    <row r="45" spans="1:11" ht="15" customHeight="1" x14ac:dyDescent="0.2">
      <c r="A45" s="560"/>
      <c r="B45" s="177" t="s">
        <v>546</v>
      </c>
      <c r="C45" s="329"/>
      <c r="D45" s="329"/>
      <c r="E45" s="329"/>
      <c r="F45" s="329"/>
      <c r="G45" s="329"/>
      <c r="H45" s="329"/>
      <c r="I45" s="329"/>
      <c r="J45" s="329"/>
      <c r="K45" s="106"/>
    </row>
    <row r="46" spans="1:11" ht="15" customHeight="1" x14ac:dyDescent="0.2">
      <c r="A46" s="606" t="s">
        <v>544</v>
      </c>
      <c r="B46" s="177" t="s">
        <v>545</v>
      </c>
      <c r="C46" s="329"/>
      <c r="D46" s="329"/>
      <c r="E46" s="329"/>
      <c r="F46" s="329"/>
      <c r="G46" s="329"/>
      <c r="H46" s="329"/>
      <c r="I46" s="329"/>
      <c r="J46" s="329"/>
      <c r="K46" s="106"/>
    </row>
    <row r="47" spans="1:11" ht="15" customHeight="1" x14ac:dyDescent="0.2">
      <c r="A47" s="509"/>
      <c r="B47" s="177" t="s">
        <v>546</v>
      </c>
      <c r="C47" s="329"/>
      <c r="D47" s="329"/>
      <c r="E47" s="329"/>
      <c r="F47" s="329"/>
      <c r="G47" s="329"/>
      <c r="H47" s="329"/>
      <c r="I47" s="329"/>
      <c r="J47" s="329"/>
      <c r="K47" s="106"/>
    </row>
    <row r="48" spans="1:11" ht="7.5" customHeight="1" x14ac:dyDescent="0.2">
      <c r="A48" s="99"/>
      <c r="B48" s="106"/>
      <c r="C48" s="106"/>
      <c r="D48" s="106"/>
      <c r="E48" s="106"/>
      <c r="F48" s="106"/>
      <c r="G48" s="106"/>
      <c r="H48" s="106"/>
      <c r="I48" s="106"/>
      <c r="J48" s="106"/>
      <c r="K48" s="106"/>
    </row>
    <row r="49" spans="1:13" ht="7.5" customHeight="1" x14ac:dyDescent="0.2">
      <c r="A49" s="99"/>
      <c r="B49" s="106"/>
      <c r="C49" s="106"/>
      <c r="D49" s="106"/>
      <c r="E49" s="106"/>
      <c r="F49" s="106"/>
      <c r="G49" s="106"/>
      <c r="H49" s="106"/>
      <c r="I49" s="106"/>
      <c r="J49" s="106"/>
      <c r="K49" s="106"/>
    </row>
    <row r="50" spans="1:13" x14ac:dyDescent="0.2">
      <c r="A50" s="91" t="s">
        <v>361</v>
      </c>
    </row>
    <row r="51" spans="1:13" ht="3.75" customHeight="1" x14ac:dyDescent="0.2"/>
    <row r="52" spans="1:13" ht="15" customHeight="1" x14ac:dyDescent="0.2">
      <c r="A52" s="603" t="s">
        <v>362</v>
      </c>
      <c r="B52" s="604"/>
      <c r="C52" s="604"/>
      <c r="D52" s="605"/>
      <c r="E52" s="595" t="s">
        <v>366</v>
      </c>
      <c r="F52" s="596"/>
      <c r="G52" s="596"/>
      <c r="H52" s="597"/>
      <c r="I52" s="586" t="s">
        <v>247</v>
      </c>
      <c r="J52" s="140"/>
    </row>
    <row r="53" spans="1:13" ht="15" customHeight="1" x14ac:dyDescent="0.2">
      <c r="A53" s="606"/>
      <c r="B53" s="607"/>
      <c r="C53" s="607"/>
      <c r="D53" s="608"/>
      <c r="E53" s="589" t="s">
        <v>363</v>
      </c>
      <c r="F53" s="139"/>
      <c r="G53" s="589" t="s">
        <v>364</v>
      </c>
      <c r="H53" s="143"/>
      <c r="I53" s="587"/>
      <c r="J53" s="140"/>
    </row>
    <row r="54" spans="1:13" ht="27" customHeight="1" x14ac:dyDescent="0.2">
      <c r="A54" s="509"/>
      <c r="B54" s="609"/>
      <c r="C54" s="609"/>
      <c r="D54" s="510"/>
      <c r="E54" s="590"/>
      <c r="F54" s="145" t="s">
        <v>367</v>
      </c>
      <c r="G54" s="590"/>
      <c r="H54" s="153" t="s">
        <v>367</v>
      </c>
      <c r="I54" s="588"/>
      <c r="J54" s="140"/>
    </row>
    <row r="55" spans="1:13" ht="15" customHeight="1" x14ac:dyDescent="0.2">
      <c r="A55" s="598"/>
      <c r="B55" s="598"/>
      <c r="C55" s="598"/>
      <c r="D55" s="598"/>
      <c r="E55" s="219"/>
      <c r="F55" s="146" t="str">
        <f>L55</f>
        <v/>
      </c>
      <c r="G55" s="331"/>
      <c r="H55" s="149" t="str">
        <f>M55</f>
        <v/>
      </c>
      <c r="I55" s="152" t="str">
        <f>IF(E55+G55=0,"",F55+H55)</f>
        <v/>
      </c>
      <c r="L55" s="91" t="str">
        <f>IF(E55="","",ROUND(E55/12,2))</f>
        <v/>
      </c>
      <c r="M55" s="91" t="str">
        <f>IF(G55="","",ROUND(G55/12,2))</f>
        <v/>
      </c>
    </row>
    <row r="56" spans="1:13" ht="15" customHeight="1" x14ac:dyDescent="0.2">
      <c r="A56" s="598"/>
      <c r="B56" s="598"/>
      <c r="C56" s="598"/>
      <c r="D56" s="598"/>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2">
      <c r="A57" s="598"/>
      <c r="B57" s="598"/>
      <c r="C57" s="598"/>
      <c r="D57" s="598"/>
      <c r="E57" s="219"/>
      <c r="F57" s="146" t="str">
        <f t="shared" si="1"/>
        <v/>
      </c>
      <c r="G57" s="331"/>
      <c r="H57" s="149" t="str">
        <f t="shared" si="2"/>
        <v/>
      </c>
      <c r="I57" s="152" t="str">
        <f t="shared" si="3"/>
        <v/>
      </c>
      <c r="L57" s="91" t="str">
        <f t="shared" si="4"/>
        <v/>
      </c>
      <c r="M57" s="91" t="str">
        <f t="shared" si="5"/>
        <v/>
      </c>
    </row>
    <row r="58" spans="1:13" ht="15" customHeight="1" x14ac:dyDescent="0.2">
      <c r="A58" s="598"/>
      <c r="B58" s="598"/>
      <c r="C58" s="598"/>
      <c r="D58" s="598"/>
      <c r="E58" s="219"/>
      <c r="F58" s="146" t="str">
        <f t="shared" si="1"/>
        <v/>
      </c>
      <c r="G58" s="331"/>
      <c r="H58" s="149" t="str">
        <f t="shared" si="2"/>
        <v/>
      </c>
      <c r="I58" s="152" t="str">
        <f t="shared" si="3"/>
        <v/>
      </c>
      <c r="L58" s="91" t="str">
        <f t="shared" si="4"/>
        <v/>
      </c>
      <c r="M58" s="91" t="str">
        <f t="shared" si="5"/>
        <v/>
      </c>
    </row>
    <row r="59" spans="1:13" ht="15" customHeight="1" thickBot="1" x14ac:dyDescent="0.25">
      <c r="A59" s="599"/>
      <c r="B59" s="599"/>
      <c r="C59" s="599"/>
      <c r="D59" s="599"/>
      <c r="E59" s="220"/>
      <c r="F59" s="147" t="str">
        <f t="shared" si="1"/>
        <v/>
      </c>
      <c r="G59" s="332"/>
      <c r="H59" s="150" t="str">
        <f t="shared" si="2"/>
        <v/>
      </c>
      <c r="I59" s="151" t="str">
        <f t="shared" si="3"/>
        <v/>
      </c>
      <c r="L59" s="91" t="str">
        <f t="shared" si="4"/>
        <v/>
      </c>
      <c r="M59" s="91" t="str">
        <f t="shared" si="5"/>
        <v/>
      </c>
    </row>
    <row r="60" spans="1:13" ht="15" customHeight="1" thickTop="1" thickBot="1" x14ac:dyDescent="0.25">
      <c r="A60" s="600" t="s">
        <v>247</v>
      </c>
      <c r="B60" s="601"/>
      <c r="C60" s="601"/>
      <c r="D60" s="602"/>
      <c r="E60" s="144" t="str">
        <f>IF(E55="","",SUM(E55:E59))</f>
        <v/>
      </c>
      <c r="F60" s="148" t="str">
        <f>IF(F55="","",SUM(F55:F59))</f>
        <v/>
      </c>
      <c r="G60" s="330" t="str">
        <f>IF(G55="","",SUM(G55:G59))</f>
        <v/>
      </c>
      <c r="H60" s="154" t="str">
        <f>IF(H55="","",SUM(H55:H59))</f>
        <v/>
      </c>
      <c r="I60" s="237" t="str">
        <f>IF(I55="","",SUM(I55:I59))</f>
        <v/>
      </c>
    </row>
    <row r="61" spans="1:13" ht="15" customHeight="1" thickBot="1" x14ac:dyDescent="0.25">
      <c r="A61" s="99"/>
      <c r="B61" s="106"/>
      <c r="C61" s="106"/>
      <c r="D61" s="106"/>
      <c r="E61" s="106"/>
      <c r="F61" s="594" t="s">
        <v>368</v>
      </c>
      <c r="G61" s="594"/>
      <c r="H61" s="594"/>
      <c r="I61" s="238" t="str">
        <f>IF(I60="","",ROUNDDOWN(I60,0))</f>
        <v/>
      </c>
    </row>
    <row r="62" spans="1:13" ht="7.5" customHeight="1" x14ac:dyDescent="0.2">
      <c r="A62" s="99"/>
      <c r="B62" s="106"/>
      <c r="C62" s="106"/>
      <c r="D62" s="106"/>
      <c r="E62" s="106"/>
      <c r="F62" s="106"/>
      <c r="G62" s="106"/>
      <c r="H62" s="106"/>
      <c r="I62" s="106"/>
    </row>
    <row r="63" spans="1:13" ht="7.5" customHeight="1" x14ac:dyDescent="0.2">
      <c r="A63" s="99"/>
      <c r="B63" s="106"/>
      <c r="C63" s="106"/>
      <c r="D63" s="106"/>
      <c r="E63" s="106"/>
      <c r="F63" s="106"/>
      <c r="G63" s="106"/>
      <c r="H63" s="106"/>
      <c r="I63" s="106"/>
    </row>
    <row r="64" spans="1:13" x14ac:dyDescent="0.2">
      <c r="A64" s="91" t="s">
        <v>365</v>
      </c>
    </row>
    <row r="65" spans="1:11" ht="3.75" customHeight="1" x14ac:dyDescent="0.2"/>
    <row r="66" spans="1:11" ht="18.75" customHeight="1" x14ac:dyDescent="0.2">
      <c r="A66" s="550"/>
      <c r="B66" s="551"/>
      <c r="C66" s="551"/>
      <c r="D66" s="551"/>
      <c r="E66" s="551"/>
      <c r="F66" s="551"/>
      <c r="G66" s="551"/>
      <c r="H66" s="551"/>
      <c r="I66" s="551"/>
      <c r="J66" s="551"/>
      <c r="K66" s="552"/>
    </row>
    <row r="67" spans="1:11" ht="18.75" customHeight="1" x14ac:dyDescent="0.2">
      <c r="A67" s="553"/>
      <c r="B67" s="554"/>
      <c r="C67" s="554"/>
      <c r="D67" s="554"/>
      <c r="E67" s="554"/>
      <c r="F67" s="554"/>
      <c r="G67" s="554"/>
      <c r="H67" s="554"/>
      <c r="I67" s="554"/>
      <c r="J67" s="554"/>
      <c r="K67" s="555"/>
    </row>
    <row r="68" spans="1:11" ht="18.75" customHeight="1" x14ac:dyDescent="0.2">
      <c r="A68" s="556"/>
      <c r="B68" s="557"/>
      <c r="C68" s="557"/>
      <c r="D68" s="557"/>
      <c r="E68" s="557"/>
      <c r="F68" s="557"/>
      <c r="G68" s="557"/>
      <c r="H68" s="557"/>
      <c r="I68" s="557"/>
      <c r="J68" s="557"/>
      <c r="K68" s="558"/>
    </row>
    <row r="70" spans="1:11" ht="18.75" customHeight="1" x14ac:dyDescent="0.2"/>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425</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424</v>
      </c>
      <c r="C5" s="566"/>
      <c r="D5" s="566"/>
      <c r="E5" s="566"/>
      <c r="F5" s="566"/>
    </row>
    <row r="6" spans="1:11" ht="12" customHeight="1" x14ac:dyDescent="0.2">
      <c r="A6" s="99"/>
      <c r="B6" s="100"/>
      <c r="C6" s="100"/>
      <c r="D6" s="100"/>
      <c r="E6" s="100"/>
      <c r="F6" s="100"/>
    </row>
    <row r="8" spans="1:11" x14ac:dyDescent="0.2">
      <c r="A8" s="566" t="s">
        <v>426</v>
      </c>
      <c r="B8" s="566"/>
      <c r="C8" s="566"/>
      <c r="D8" s="566" t="s">
        <v>427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x14ac:dyDescent="0.2">
      <c r="A10" s="566" t="s">
        <v>428</v>
      </c>
      <c r="B10" s="566"/>
      <c r="C10" s="566"/>
      <c r="D10" s="566" t="s">
        <v>429</v>
      </c>
      <c r="E10" s="566"/>
      <c r="F10" s="566"/>
      <c r="G10" s="566" t="s">
        <v>237</v>
      </c>
      <c r="H10" s="566"/>
      <c r="I10" s="566"/>
      <c r="J10" s="566"/>
      <c r="K10" s="566"/>
    </row>
    <row r="11" spans="1:11" ht="18.75" customHeight="1" x14ac:dyDescent="0.2">
      <c r="A11" s="571"/>
      <c r="B11" s="571"/>
      <c r="C11" s="571"/>
      <c r="D11" s="571"/>
      <c r="E11" s="571"/>
      <c r="F11" s="571"/>
      <c r="G11" s="571"/>
      <c r="H11" s="571"/>
      <c r="I11" s="571"/>
      <c r="J11" s="571"/>
      <c r="K11" s="571"/>
    </row>
    <row r="12" spans="1:11" ht="12" customHeight="1" x14ac:dyDescent="0.2">
      <c r="A12" s="98"/>
      <c r="B12" s="98"/>
      <c r="C12" s="98"/>
      <c r="D12" s="98"/>
      <c r="E12" s="98"/>
      <c r="F12" s="98"/>
      <c r="G12" s="98"/>
      <c r="H12" s="98"/>
      <c r="I12" s="98"/>
      <c r="J12" s="98"/>
      <c r="K12" s="98"/>
    </row>
    <row r="13" spans="1:11" ht="12" customHeight="1" x14ac:dyDescent="0.2">
      <c r="A13" s="98"/>
      <c r="B13" s="98"/>
      <c r="C13" s="98"/>
      <c r="D13" s="98"/>
      <c r="E13" s="98"/>
      <c r="F13" s="98"/>
      <c r="G13" s="98"/>
      <c r="H13" s="98"/>
      <c r="I13" s="98"/>
      <c r="J13" s="98"/>
      <c r="K13" s="98"/>
    </row>
    <row r="14" spans="1:11" x14ac:dyDescent="0.2">
      <c r="A14" s="91" t="s">
        <v>280</v>
      </c>
    </row>
    <row r="15" spans="1:11" ht="3.75" customHeight="1" x14ac:dyDescent="0.2"/>
    <row r="16" spans="1:11" x14ac:dyDescent="0.2">
      <c r="A16" s="570" t="s">
        <v>238</v>
      </c>
      <c r="B16" s="560" t="s">
        <v>251</v>
      </c>
      <c r="C16" s="560"/>
      <c r="D16" s="560"/>
      <c r="E16" s="560"/>
      <c r="F16" s="560"/>
      <c r="G16" s="560" t="s">
        <v>252</v>
      </c>
      <c r="H16" s="560"/>
      <c r="I16" s="560"/>
      <c r="J16" s="560"/>
      <c r="K16" s="560"/>
    </row>
    <row r="17" spans="1:11" ht="18.75" customHeight="1" x14ac:dyDescent="0.2">
      <c r="A17" s="561"/>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2">
      <c r="A18" s="93" t="s">
        <v>267</v>
      </c>
      <c r="B18" s="543"/>
      <c r="C18" s="543"/>
      <c r="D18" s="543"/>
      <c r="E18" s="543"/>
      <c r="F18" s="543"/>
      <c r="G18" s="567"/>
      <c r="H18" s="628"/>
      <c r="I18" s="628"/>
      <c r="J18" s="628"/>
      <c r="K18" s="568"/>
    </row>
    <row r="19" spans="1:11" ht="12" customHeight="1" x14ac:dyDescent="0.2">
      <c r="A19" s="560" t="s">
        <v>513</v>
      </c>
      <c r="B19" s="635"/>
      <c r="C19" s="636"/>
      <c r="D19" s="636"/>
      <c r="E19" s="636"/>
      <c r="F19" s="637"/>
      <c r="G19" s="576" t="s">
        <v>453</v>
      </c>
      <c r="H19" s="577"/>
      <c r="I19" s="577"/>
      <c r="J19" s="577"/>
      <c r="K19" s="615"/>
    </row>
    <row r="20" spans="1:11" ht="19.5" customHeight="1" x14ac:dyDescent="0.2">
      <c r="A20" s="560"/>
      <c r="B20" s="521"/>
      <c r="C20" s="522"/>
      <c r="D20" s="522"/>
      <c r="E20" s="522"/>
      <c r="F20" s="523"/>
      <c r="G20" s="544" t="s">
        <v>454</v>
      </c>
      <c r="H20" s="613"/>
      <c r="I20" s="661"/>
      <c r="J20" s="662"/>
      <c r="K20" s="663"/>
    </row>
    <row r="21" spans="1:11" ht="22.5" customHeight="1" x14ac:dyDescent="0.2">
      <c r="A21" s="560"/>
      <c r="B21" s="638"/>
      <c r="C21" s="639"/>
      <c r="D21" s="639"/>
      <c r="E21" s="639"/>
      <c r="F21" s="640"/>
      <c r="G21" s="544" t="s">
        <v>455</v>
      </c>
      <c r="H21" s="613"/>
      <c r="I21" s="664"/>
      <c r="J21" s="664"/>
      <c r="K21" s="665"/>
    </row>
    <row r="22" spans="1:11" x14ac:dyDescent="0.2">
      <c r="A22" s="537" t="s">
        <v>257</v>
      </c>
      <c r="B22" s="560" t="s">
        <v>255</v>
      </c>
      <c r="C22" s="560"/>
      <c r="D22" s="560"/>
      <c r="E22" s="560"/>
      <c r="F22" s="560"/>
      <c r="G22" s="560" t="s">
        <v>256</v>
      </c>
      <c r="H22" s="560"/>
      <c r="I22" s="560"/>
      <c r="J22" s="560"/>
      <c r="K22" s="560"/>
    </row>
    <row r="23" spans="1:11" ht="18.75" customHeight="1" x14ac:dyDescent="0.2">
      <c r="A23" s="561"/>
      <c r="B23" s="543"/>
      <c r="C23" s="543"/>
      <c r="D23" s="543"/>
      <c r="E23" s="543"/>
      <c r="F23" s="543"/>
      <c r="G23" s="543"/>
      <c r="H23" s="543"/>
      <c r="I23" s="543"/>
      <c r="J23" s="543"/>
      <c r="K23" s="543"/>
    </row>
    <row r="24" spans="1:11" ht="12" customHeight="1" x14ac:dyDescent="0.2">
      <c r="A24" s="559" t="s">
        <v>258</v>
      </c>
      <c r="B24" s="93" t="s">
        <v>259</v>
      </c>
      <c r="C24" s="566" t="s">
        <v>260</v>
      </c>
      <c r="D24" s="566"/>
      <c r="E24" s="566"/>
      <c r="F24" s="566"/>
      <c r="G24" s="566"/>
      <c r="H24" s="566"/>
      <c r="I24" s="566"/>
      <c r="J24" s="566"/>
      <c r="K24" s="566"/>
    </row>
    <row r="25" spans="1:11" x14ac:dyDescent="0.2">
      <c r="A25" s="559"/>
      <c r="B25" s="543"/>
      <c r="C25" s="93" t="s">
        <v>261</v>
      </c>
      <c r="D25" s="93" t="s">
        <v>262</v>
      </c>
      <c r="E25" s="93" t="s">
        <v>263</v>
      </c>
      <c r="F25" s="567" t="s">
        <v>256</v>
      </c>
      <c r="G25" s="568"/>
      <c r="H25" s="560" t="s">
        <v>264</v>
      </c>
      <c r="I25" s="560"/>
      <c r="J25" s="560"/>
      <c r="K25" s="560"/>
    </row>
    <row r="26" spans="1:11" ht="18.75" customHeight="1" x14ac:dyDescent="0.2">
      <c r="A26" s="559"/>
      <c r="B26" s="543"/>
      <c r="C26" s="104"/>
      <c r="D26" s="101"/>
      <c r="E26" s="105"/>
      <c r="F26" s="520"/>
      <c r="G26" s="520"/>
      <c r="H26" s="97" t="s">
        <v>265</v>
      </c>
      <c r="I26" s="108"/>
      <c r="J26" s="97" t="s">
        <v>266</v>
      </c>
      <c r="K26" s="93"/>
    </row>
    <row r="27" spans="1:11" ht="18.75" customHeight="1" x14ac:dyDescent="0.2">
      <c r="A27" s="559"/>
      <c r="B27" s="543"/>
      <c r="C27" s="104"/>
      <c r="D27" s="101"/>
      <c r="E27" s="105"/>
      <c r="F27" s="520"/>
      <c r="G27" s="520"/>
      <c r="H27" s="97" t="s">
        <v>265</v>
      </c>
      <c r="I27" s="108"/>
      <c r="J27" s="97" t="s">
        <v>266</v>
      </c>
      <c r="K27" s="93"/>
    </row>
    <row r="30" spans="1:11" x14ac:dyDescent="0.2">
      <c r="A30" s="91" t="s">
        <v>281</v>
      </c>
    </row>
    <row r="31" spans="1:11" ht="3.75" customHeight="1" x14ac:dyDescent="0.2"/>
    <row r="32" spans="1:11" x14ac:dyDescent="0.2">
      <c r="A32" s="548" t="s">
        <v>39</v>
      </c>
      <c r="B32" s="574" t="s">
        <v>465</v>
      </c>
      <c r="C32" s="575"/>
      <c r="D32" s="528"/>
      <c r="E32" s="563" t="s">
        <v>466</v>
      </c>
      <c r="F32" s="564"/>
      <c r="G32" s="565"/>
      <c r="H32" s="548" t="s">
        <v>247</v>
      </c>
      <c r="I32" s="591" t="s">
        <v>360</v>
      </c>
      <c r="J32" s="591"/>
      <c r="K32" s="591"/>
    </row>
    <row r="33" spans="1:11" ht="18.75" customHeight="1" x14ac:dyDescent="0.2">
      <c r="A33" s="634"/>
      <c r="B33" s="644" t="s">
        <v>459</v>
      </c>
      <c r="C33" s="160"/>
      <c r="D33" s="160"/>
      <c r="E33" s="562" t="s">
        <v>461</v>
      </c>
      <c r="F33" s="548" t="s">
        <v>541</v>
      </c>
      <c r="G33" s="525" t="s">
        <v>244</v>
      </c>
      <c r="H33" s="634"/>
      <c r="I33" s="591"/>
      <c r="J33" s="591"/>
      <c r="K33" s="591"/>
    </row>
    <row r="34" spans="1:11" ht="18.75" customHeight="1" x14ac:dyDescent="0.2">
      <c r="A34" s="549"/>
      <c r="B34" s="645"/>
      <c r="C34" s="92" t="s">
        <v>460</v>
      </c>
      <c r="D34" s="92" t="s">
        <v>566</v>
      </c>
      <c r="E34" s="646"/>
      <c r="F34" s="549"/>
      <c r="G34" s="584"/>
      <c r="H34" s="549"/>
      <c r="I34" s="591"/>
      <c r="J34" s="591"/>
      <c r="K34" s="591"/>
    </row>
    <row r="35" spans="1:11" ht="30" customHeight="1" x14ac:dyDescent="0.2">
      <c r="A35" s="239" t="s">
        <v>586</v>
      </c>
      <c r="B35" s="207"/>
      <c r="C35" s="207"/>
      <c r="D35" s="207"/>
      <c r="E35" s="207"/>
      <c r="F35" s="207"/>
      <c r="G35" s="207"/>
      <c r="H35" s="101" t="str">
        <f>IF(SUM(B35+E35+F35+G35)=0,"",SUM(B35+E35+F35+G35))</f>
        <v/>
      </c>
      <c r="I35" s="617"/>
      <c r="J35" s="618"/>
      <c r="K35" s="619"/>
    </row>
    <row r="36" spans="1:11" ht="15" customHeight="1" x14ac:dyDescent="0.2">
      <c r="A36" s="647" t="s">
        <v>587</v>
      </c>
      <c r="B36" s="272"/>
      <c r="C36" s="272"/>
      <c r="D36" s="272"/>
      <c r="E36" s="272"/>
      <c r="F36" s="272"/>
      <c r="G36" s="272"/>
      <c r="H36" s="102" t="str">
        <f t="shared" ref="H36:H37" si="0">IF(SUM(B36+E36+F36+G36)=0,"",SUM(B36+E36+F36+G36))</f>
        <v/>
      </c>
      <c r="I36" s="620"/>
      <c r="J36" s="621"/>
      <c r="K36" s="622"/>
    </row>
    <row r="37" spans="1:11" ht="15" customHeight="1" x14ac:dyDescent="0.2">
      <c r="A37" s="543"/>
      <c r="B37" s="212"/>
      <c r="C37" s="212"/>
      <c r="D37" s="212"/>
      <c r="E37" s="212"/>
      <c r="F37" s="212"/>
      <c r="G37" s="212"/>
      <c r="H37" s="103" t="str">
        <f t="shared" si="0"/>
        <v/>
      </c>
      <c r="I37" s="623"/>
      <c r="J37" s="624"/>
      <c r="K37" s="625"/>
    </row>
    <row r="38" spans="1:11" ht="12" customHeight="1" x14ac:dyDescent="0.2">
      <c r="A38" s="99"/>
      <c r="B38" s="106"/>
      <c r="C38" s="106"/>
      <c r="D38" s="106"/>
      <c r="E38" s="106"/>
      <c r="F38" s="106"/>
      <c r="G38" s="106"/>
      <c r="H38" s="106"/>
      <c r="I38" s="106"/>
      <c r="J38" s="106"/>
      <c r="K38" s="106"/>
    </row>
    <row r="40" spans="1:11" x14ac:dyDescent="0.2">
      <c r="A40" s="91" t="s">
        <v>282</v>
      </c>
    </row>
    <row r="41" spans="1:11" ht="3.75" customHeight="1" x14ac:dyDescent="0.2"/>
    <row r="42" spans="1:11" ht="18.75" customHeight="1" x14ac:dyDescent="0.2">
      <c r="A42" s="550"/>
      <c r="B42" s="551"/>
      <c r="C42" s="551"/>
      <c r="D42" s="551"/>
      <c r="E42" s="551"/>
      <c r="F42" s="551"/>
      <c r="G42" s="551"/>
      <c r="H42" s="551"/>
      <c r="I42" s="551"/>
      <c r="J42" s="551"/>
      <c r="K42" s="552"/>
    </row>
    <row r="43" spans="1:11" ht="18.75" customHeight="1" x14ac:dyDescent="0.2">
      <c r="A43" s="553"/>
      <c r="B43" s="554"/>
      <c r="C43" s="554"/>
      <c r="D43" s="554"/>
      <c r="E43" s="554"/>
      <c r="F43" s="554"/>
      <c r="G43" s="554"/>
      <c r="H43" s="554"/>
      <c r="I43" s="554"/>
      <c r="J43" s="554"/>
      <c r="K43" s="555"/>
    </row>
    <row r="44" spans="1:11" ht="18.75" customHeight="1" x14ac:dyDescent="0.2">
      <c r="A44" s="553"/>
      <c r="B44" s="554"/>
      <c r="C44" s="554"/>
      <c r="D44" s="554"/>
      <c r="E44" s="554"/>
      <c r="F44" s="554"/>
      <c r="G44" s="554"/>
      <c r="H44" s="554"/>
      <c r="I44" s="554"/>
      <c r="J44" s="554"/>
      <c r="K44" s="555"/>
    </row>
    <row r="45" spans="1:11" ht="18.75" customHeight="1" x14ac:dyDescent="0.2">
      <c r="A45" s="556"/>
      <c r="B45" s="557"/>
      <c r="C45" s="557"/>
      <c r="D45" s="557"/>
      <c r="E45" s="557"/>
      <c r="F45" s="557"/>
      <c r="G45" s="557"/>
      <c r="H45" s="557"/>
      <c r="I45" s="557"/>
      <c r="J45" s="557"/>
      <c r="K45" s="558"/>
    </row>
    <row r="48" spans="1:11" x14ac:dyDescent="0.2">
      <c r="A48" s="91" t="s">
        <v>407</v>
      </c>
    </row>
    <row r="49" spans="1:11" ht="3.75" customHeight="1" x14ac:dyDescent="0.2"/>
    <row r="50" spans="1:11" ht="18.75" customHeight="1" x14ac:dyDescent="0.2">
      <c r="A50" s="524" t="s">
        <v>458</v>
      </c>
      <c r="B50" s="525"/>
      <c r="C50" s="652"/>
      <c r="D50" s="653"/>
      <c r="E50" s="654"/>
    </row>
    <row r="51" spans="1:11" ht="18.75" customHeight="1" x14ac:dyDescent="0.2">
      <c r="A51" s="131" t="s">
        <v>462</v>
      </c>
      <c r="B51" s="161"/>
      <c r="C51" s="161"/>
      <c r="D51" s="161"/>
      <c r="E51" s="161"/>
      <c r="F51" s="161"/>
      <c r="G51" s="161"/>
      <c r="H51" s="161"/>
      <c r="I51" s="161"/>
      <c r="J51" s="161"/>
      <c r="K51" s="115"/>
    </row>
    <row r="52" spans="1:11" ht="18.75" customHeight="1" x14ac:dyDescent="0.2">
      <c r="A52" s="658" t="s">
        <v>456</v>
      </c>
      <c r="B52" s="659"/>
      <c r="C52" s="659"/>
      <c r="D52" s="659"/>
      <c r="E52" s="659"/>
      <c r="F52" s="659"/>
      <c r="G52" s="659"/>
      <c r="H52" s="659"/>
      <c r="I52" s="659"/>
      <c r="J52" s="659"/>
      <c r="K52" s="660"/>
    </row>
    <row r="53" spans="1:11" ht="18.75" customHeight="1" x14ac:dyDescent="0.2">
      <c r="A53" s="132"/>
      <c r="B53" s="550"/>
      <c r="C53" s="551"/>
      <c r="D53" s="551"/>
      <c r="E53" s="551"/>
      <c r="F53" s="551"/>
      <c r="G53" s="551"/>
      <c r="H53" s="551"/>
      <c r="I53" s="551"/>
      <c r="J53" s="551"/>
      <c r="K53" s="552"/>
    </row>
    <row r="54" spans="1:11" ht="18.75" customHeight="1" x14ac:dyDescent="0.2">
      <c r="A54" s="132"/>
      <c r="B54" s="553"/>
      <c r="C54" s="554"/>
      <c r="D54" s="554"/>
      <c r="E54" s="554"/>
      <c r="F54" s="554"/>
      <c r="G54" s="554"/>
      <c r="H54" s="554"/>
      <c r="I54" s="554"/>
      <c r="J54" s="554"/>
      <c r="K54" s="555"/>
    </row>
    <row r="55" spans="1:11" ht="18.75" customHeight="1" x14ac:dyDescent="0.2">
      <c r="A55" s="132"/>
      <c r="B55" s="556"/>
      <c r="C55" s="557"/>
      <c r="D55" s="557"/>
      <c r="E55" s="557"/>
      <c r="F55" s="557"/>
      <c r="G55" s="557"/>
      <c r="H55" s="557"/>
      <c r="I55" s="557"/>
      <c r="J55" s="557"/>
      <c r="K55" s="558"/>
    </row>
    <row r="56" spans="1:11" ht="8.25" customHeight="1" x14ac:dyDescent="0.2">
      <c r="A56" s="112"/>
      <c r="K56" s="156"/>
    </row>
    <row r="57" spans="1:11" ht="30" customHeight="1" x14ac:dyDescent="0.2">
      <c r="A57" s="655" t="s">
        <v>457</v>
      </c>
      <c r="B57" s="656"/>
      <c r="C57" s="656"/>
      <c r="D57" s="656"/>
      <c r="E57" s="656"/>
      <c r="F57" s="656"/>
      <c r="G57" s="656"/>
      <c r="H57" s="656"/>
      <c r="I57" s="656"/>
      <c r="J57" s="656"/>
      <c r="K57" s="657"/>
    </row>
    <row r="58" spans="1:11" ht="18.75" customHeight="1" x14ac:dyDescent="0.2">
      <c r="A58" s="132"/>
      <c r="B58" s="550"/>
      <c r="C58" s="551"/>
      <c r="D58" s="551"/>
      <c r="E58" s="551"/>
      <c r="F58" s="551"/>
      <c r="G58" s="551"/>
      <c r="H58" s="551"/>
      <c r="I58" s="551"/>
      <c r="J58" s="551"/>
      <c r="K58" s="552"/>
    </row>
    <row r="59" spans="1:11" ht="18.75" customHeight="1" x14ac:dyDescent="0.2">
      <c r="A59" s="132"/>
      <c r="B59" s="553"/>
      <c r="C59" s="554"/>
      <c r="D59" s="554"/>
      <c r="E59" s="554"/>
      <c r="F59" s="554"/>
      <c r="G59" s="554"/>
      <c r="H59" s="554"/>
      <c r="I59" s="554"/>
      <c r="J59" s="554"/>
      <c r="K59" s="555"/>
    </row>
    <row r="60" spans="1:11" ht="18.75" customHeight="1" x14ac:dyDescent="0.2">
      <c r="A60" s="133"/>
      <c r="B60" s="556"/>
      <c r="C60" s="557"/>
      <c r="D60" s="557"/>
      <c r="E60" s="557"/>
      <c r="F60" s="557"/>
      <c r="G60" s="557"/>
      <c r="H60" s="557"/>
      <c r="I60" s="557"/>
      <c r="J60" s="557"/>
      <c r="K60" s="558"/>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463</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464</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03"/>
      <c r="C16" s="504"/>
      <c r="D16" s="504"/>
      <c r="E16" s="504"/>
      <c r="F16" s="505"/>
      <c r="G16" s="567"/>
      <c r="H16" s="628"/>
      <c r="I16" s="628"/>
      <c r="J16" s="628"/>
      <c r="K16" s="568"/>
    </row>
    <row r="17" spans="1:11" ht="18.75" customHeight="1" x14ac:dyDescent="0.2">
      <c r="A17" s="201" t="s">
        <v>346</v>
      </c>
      <c r="B17" s="195" t="s">
        <v>572</v>
      </c>
      <c r="C17" s="233"/>
      <c r="D17" s="196" t="s">
        <v>581</v>
      </c>
      <c r="E17" s="234"/>
      <c r="F17" s="198" t="s">
        <v>582</v>
      </c>
      <c r="G17" s="235">
        <f>C17+E17</f>
        <v>0</v>
      </c>
      <c r="H17" s="197"/>
      <c r="I17" s="200"/>
      <c r="J17" s="197"/>
      <c r="K17" s="236"/>
    </row>
    <row r="18" spans="1:11" x14ac:dyDescent="0.2">
      <c r="A18" s="537" t="s">
        <v>257</v>
      </c>
      <c r="B18" s="560" t="s">
        <v>255</v>
      </c>
      <c r="C18" s="560"/>
      <c r="D18" s="560"/>
      <c r="E18" s="560"/>
      <c r="F18" s="560"/>
      <c r="G18" s="560" t="s">
        <v>256</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c r="C21" s="93" t="s">
        <v>261</v>
      </c>
      <c r="D21" s="93" t="s">
        <v>262</v>
      </c>
      <c r="E21" s="93" t="s">
        <v>263</v>
      </c>
      <c r="F21" s="567" t="s">
        <v>256</v>
      </c>
      <c r="G21" s="568"/>
      <c r="H21" s="560" t="s">
        <v>264</v>
      </c>
      <c r="I21" s="560"/>
      <c r="J21" s="560"/>
      <c r="K21" s="560"/>
    </row>
    <row r="22" spans="1:11" ht="18.75" customHeight="1" x14ac:dyDescent="0.2">
      <c r="A22" s="559"/>
      <c r="B22" s="543"/>
      <c r="C22" s="206"/>
      <c r="D22" s="207"/>
      <c r="E22" s="208"/>
      <c r="F22" s="506"/>
      <c r="G22" s="506"/>
      <c r="H22" s="97" t="s">
        <v>265</v>
      </c>
      <c r="I22" s="209"/>
      <c r="J22" s="97" t="s">
        <v>266</v>
      </c>
      <c r="K22" s="210"/>
    </row>
    <row r="23" spans="1:11" ht="18.75" customHeight="1" x14ac:dyDescent="0.2">
      <c r="A23" s="559"/>
      <c r="B23" s="543"/>
      <c r="C23" s="206"/>
      <c r="D23" s="207"/>
      <c r="E23" s="208"/>
      <c r="F23" s="506"/>
      <c r="G23" s="506"/>
      <c r="H23" s="97" t="s">
        <v>265</v>
      </c>
      <c r="I23" s="209"/>
      <c r="J23" s="97" t="s">
        <v>266</v>
      </c>
      <c r="K23" s="210"/>
    </row>
    <row r="26" spans="1:11" x14ac:dyDescent="0.2">
      <c r="A26" s="91" t="s">
        <v>281</v>
      </c>
    </row>
    <row r="27" spans="1:11" ht="3.75" customHeight="1" x14ac:dyDescent="0.2"/>
    <row r="28" spans="1:11" x14ac:dyDescent="0.2">
      <c r="A28" s="548" t="s">
        <v>39</v>
      </c>
      <c r="B28" s="574" t="s">
        <v>325</v>
      </c>
      <c r="C28" s="575"/>
      <c r="D28" s="575"/>
      <c r="E28" s="528"/>
      <c r="F28" s="574" t="s">
        <v>474</v>
      </c>
      <c r="G28" s="575"/>
      <c r="H28" s="575"/>
      <c r="I28" s="575"/>
      <c r="J28" s="528"/>
      <c r="K28" s="548" t="s">
        <v>247</v>
      </c>
    </row>
    <row r="29" spans="1:11" ht="13.5" customHeight="1" x14ac:dyDescent="0.2">
      <c r="A29" s="634"/>
      <c r="B29" s="679" t="s">
        <v>388</v>
      </c>
      <c r="C29" s="679" t="s">
        <v>473</v>
      </c>
      <c r="D29" s="679" t="s">
        <v>404</v>
      </c>
      <c r="E29" s="679" t="s">
        <v>244</v>
      </c>
      <c r="F29" s="682" t="s">
        <v>475</v>
      </c>
      <c r="G29" s="164"/>
      <c r="H29" s="562" t="s">
        <v>461</v>
      </c>
      <c r="I29" s="562" t="s">
        <v>541</v>
      </c>
      <c r="J29" s="680" t="s">
        <v>244</v>
      </c>
      <c r="K29" s="634"/>
    </row>
    <row r="30" spans="1:11" ht="24" x14ac:dyDescent="0.2">
      <c r="A30" s="549"/>
      <c r="B30" s="679"/>
      <c r="C30" s="679"/>
      <c r="D30" s="679"/>
      <c r="E30" s="679"/>
      <c r="F30" s="683"/>
      <c r="G30" s="96" t="s">
        <v>533</v>
      </c>
      <c r="H30" s="646"/>
      <c r="I30" s="646"/>
      <c r="J30" s="681"/>
      <c r="K30" s="549"/>
    </row>
    <row r="31" spans="1:11" ht="18.75" customHeight="1" x14ac:dyDescent="0.2">
      <c r="A31" s="93" t="s">
        <v>583</v>
      </c>
      <c r="B31" s="207"/>
      <c r="C31" s="207"/>
      <c r="D31" s="207"/>
      <c r="E31" s="207"/>
      <c r="F31" s="215"/>
      <c r="G31" s="207"/>
      <c r="H31" s="207"/>
      <c r="I31" s="207"/>
      <c r="J31" s="207"/>
      <c r="K31" s="101" t="str">
        <f>IF(SUM(B31+C31+D31+E31+F31+H31+I31+J31)=0,"",SUM(B31+C31+D31+E31+F31+H31+I31+J31))</f>
        <v/>
      </c>
    </row>
    <row r="32" spans="1:11" ht="15" customHeight="1" x14ac:dyDescent="0.2">
      <c r="A32" s="560" t="s">
        <v>584</v>
      </c>
      <c r="B32" s="272"/>
      <c r="C32" s="272"/>
      <c r="D32" s="272"/>
      <c r="E32" s="272"/>
      <c r="F32" s="273"/>
      <c r="G32" s="272"/>
      <c r="H32" s="272"/>
      <c r="I32" s="272"/>
      <c r="J32" s="272"/>
      <c r="K32" s="102" t="str">
        <f t="shared" ref="K32:K33" si="0">IF(SUM(B32+C32+D32+E32+F32+H32+I32+J32)=0,"",SUM(B32+C32+D32+E32+F32+H32+I32+J32))</f>
        <v/>
      </c>
    </row>
    <row r="33" spans="1:11" ht="15" customHeight="1" x14ac:dyDescent="0.2">
      <c r="A33" s="560"/>
      <c r="B33" s="212"/>
      <c r="C33" s="212"/>
      <c r="D33" s="212"/>
      <c r="E33" s="212"/>
      <c r="F33" s="221"/>
      <c r="G33" s="212"/>
      <c r="H33" s="212"/>
      <c r="I33" s="212"/>
      <c r="J33" s="212"/>
      <c r="K33" s="103" t="str">
        <f t="shared" si="0"/>
        <v/>
      </c>
    </row>
    <row r="34" spans="1:11" ht="7.5" customHeight="1" x14ac:dyDescent="0.2">
      <c r="A34" s="99"/>
      <c r="B34" s="106"/>
      <c r="C34" s="106"/>
      <c r="D34" s="106"/>
      <c r="E34" s="106"/>
      <c r="F34" s="106"/>
      <c r="G34" s="106"/>
      <c r="H34" s="106"/>
      <c r="I34" s="106"/>
      <c r="J34" s="106"/>
      <c r="K34" s="106"/>
    </row>
    <row r="35" spans="1:11" ht="22.5" customHeight="1" x14ac:dyDescent="0.2">
      <c r="A35" s="93" t="s">
        <v>479</v>
      </c>
      <c r="B35" s="165" t="s">
        <v>476</v>
      </c>
      <c r="C35" s="226"/>
      <c r="D35" s="165" t="s">
        <v>477</v>
      </c>
      <c r="E35" s="226"/>
      <c r="F35" s="165" t="s">
        <v>478</v>
      </c>
      <c r="G35" s="226"/>
      <c r="H35" s="106"/>
      <c r="I35" s="106"/>
      <c r="J35" s="106"/>
      <c r="K35" s="106"/>
    </row>
    <row r="37" spans="1:11" ht="16.5" customHeight="1" x14ac:dyDescent="0.2"/>
    <row r="38" spans="1:11" x14ac:dyDescent="0.2">
      <c r="A38" s="91" t="s">
        <v>282</v>
      </c>
    </row>
    <row r="39" spans="1:11" ht="3.75" customHeight="1" x14ac:dyDescent="0.2"/>
    <row r="40" spans="1:11" ht="18.75" customHeight="1" x14ac:dyDescent="0.2">
      <c r="A40" s="550"/>
      <c r="B40" s="551"/>
      <c r="C40" s="551"/>
      <c r="D40" s="551"/>
      <c r="E40" s="551"/>
      <c r="F40" s="551"/>
      <c r="G40" s="551"/>
      <c r="H40" s="551"/>
      <c r="I40" s="551"/>
      <c r="J40" s="551"/>
      <c r="K40" s="552"/>
    </row>
    <row r="41" spans="1:11" ht="18.75" customHeight="1" x14ac:dyDescent="0.2">
      <c r="A41" s="553"/>
      <c r="B41" s="554"/>
      <c r="C41" s="554"/>
      <c r="D41" s="554"/>
      <c r="E41" s="554"/>
      <c r="F41" s="554"/>
      <c r="G41" s="554"/>
      <c r="H41" s="554"/>
      <c r="I41" s="554"/>
      <c r="J41" s="554"/>
      <c r="K41" s="555"/>
    </row>
    <row r="42" spans="1:11" ht="18.75" customHeight="1" x14ac:dyDescent="0.2">
      <c r="A42" s="556"/>
      <c r="B42" s="557"/>
      <c r="C42" s="557"/>
      <c r="D42" s="557"/>
      <c r="E42" s="557"/>
      <c r="F42" s="557"/>
      <c r="G42" s="557"/>
      <c r="H42" s="557"/>
      <c r="I42" s="557"/>
      <c r="J42" s="557"/>
      <c r="K42" s="558"/>
    </row>
    <row r="45" spans="1:11" x14ac:dyDescent="0.2">
      <c r="A45" s="91" t="s">
        <v>407</v>
      </c>
    </row>
    <row r="46" spans="1:11" ht="3.75" customHeight="1" x14ac:dyDescent="0.2"/>
    <row r="47" spans="1:11" ht="18.75" customHeight="1" x14ac:dyDescent="0.2">
      <c r="A47" s="546" t="s">
        <v>480</v>
      </c>
      <c r="B47" s="585"/>
      <c r="C47" s="228" t="s">
        <v>580</v>
      </c>
      <c r="D47" s="200" t="s">
        <v>579</v>
      </c>
      <c r="E47" s="227" t="s">
        <v>580</v>
      </c>
      <c r="F47" s="202"/>
      <c r="G47" s="591" t="s">
        <v>492</v>
      </c>
      <c r="H47" s="591"/>
      <c r="I47" s="666"/>
      <c r="J47" s="666"/>
      <c r="K47" s="666"/>
    </row>
    <row r="48" spans="1:11" ht="18.75" customHeight="1" x14ac:dyDescent="0.2">
      <c r="A48" s="546" t="s">
        <v>491</v>
      </c>
      <c r="B48" s="585"/>
      <c r="C48" s="228"/>
      <c r="D48" s="108" t="s">
        <v>502</v>
      </c>
      <c r="E48" s="671"/>
      <c r="F48" s="673"/>
      <c r="G48" s="591" t="s">
        <v>493</v>
      </c>
      <c r="H48" s="591"/>
      <c r="I48" s="667"/>
      <c r="J48" s="667"/>
      <c r="K48" s="667"/>
    </row>
    <row r="49" spans="1:11" ht="18.75" customHeight="1" x14ac:dyDescent="0.2">
      <c r="A49" s="524" t="s">
        <v>494</v>
      </c>
      <c r="B49" s="585"/>
      <c r="C49" s="571"/>
      <c r="D49" s="571"/>
      <c r="E49" s="571"/>
      <c r="F49" s="571"/>
      <c r="G49" s="571"/>
      <c r="H49" s="571"/>
      <c r="I49" s="571"/>
      <c r="J49" s="571"/>
      <c r="K49" s="571"/>
    </row>
    <row r="50" spans="1:11" ht="18.75" customHeight="1" x14ac:dyDescent="0.2">
      <c r="A50" s="162"/>
      <c r="B50" s="131" t="s">
        <v>488</v>
      </c>
      <c r="C50" s="161"/>
      <c r="D50" s="161"/>
      <c r="E50" s="161"/>
      <c r="F50" s="161"/>
      <c r="G50" s="161"/>
      <c r="H50" s="161"/>
      <c r="I50" s="161"/>
      <c r="J50" s="161"/>
      <c r="K50" s="115"/>
    </row>
    <row r="51" spans="1:11" ht="18.75" customHeight="1" x14ac:dyDescent="0.2">
      <c r="A51" s="268"/>
      <c r="B51" s="268"/>
      <c r="C51" s="93" t="s">
        <v>495</v>
      </c>
      <c r="D51" s="598"/>
      <c r="E51" s="598"/>
      <c r="F51" s="598"/>
      <c r="G51" s="598"/>
      <c r="H51" s="598"/>
      <c r="I51" s="598"/>
      <c r="J51" s="598"/>
      <c r="K51" s="598"/>
    </row>
    <row r="52" spans="1:11" ht="18.75" customHeight="1" x14ac:dyDescent="0.2">
      <c r="A52" s="268"/>
      <c r="B52" s="113"/>
      <c r="C52" s="93" t="s">
        <v>418</v>
      </c>
      <c r="D52" s="598"/>
      <c r="E52" s="598"/>
      <c r="F52" s="598"/>
      <c r="G52" s="598"/>
      <c r="H52" s="598"/>
      <c r="I52" s="598"/>
      <c r="J52" s="598"/>
      <c r="K52" s="598"/>
    </row>
    <row r="53" spans="1:11" ht="18.75" customHeight="1" x14ac:dyDescent="0.2">
      <c r="A53" s="163"/>
      <c r="B53" s="324" t="s">
        <v>486</v>
      </c>
      <c r="C53" s="126"/>
      <c r="D53" s="95"/>
      <c r="E53" s="671"/>
      <c r="F53" s="672"/>
      <c r="G53" s="672"/>
      <c r="H53" s="672"/>
      <c r="I53" s="672"/>
      <c r="J53" s="672"/>
      <c r="K53" s="673"/>
    </row>
    <row r="54" spans="1:11" ht="18.75" customHeight="1" x14ac:dyDescent="0.2">
      <c r="A54" s="131" t="s">
        <v>487</v>
      </c>
      <c r="B54" s="161"/>
      <c r="C54" s="161"/>
      <c r="D54" s="142"/>
      <c r="E54" s="674"/>
      <c r="F54" s="674"/>
      <c r="G54" s="674"/>
      <c r="H54" s="674"/>
      <c r="I54" s="161"/>
      <c r="J54" s="161"/>
      <c r="K54" s="115"/>
    </row>
    <row r="55" spans="1:11" ht="18.75" customHeight="1" x14ac:dyDescent="0.2">
      <c r="A55" s="118"/>
      <c r="B55" s="93" t="s">
        <v>303</v>
      </c>
      <c r="C55" s="507"/>
      <c r="D55" s="508"/>
      <c r="E55" s="508"/>
      <c r="F55" s="678"/>
      <c r="G55" s="93" t="s">
        <v>237</v>
      </c>
      <c r="H55" s="507"/>
      <c r="I55" s="508"/>
      <c r="J55" s="508"/>
      <c r="K55" s="678"/>
    </row>
    <row r="56" spans="1:11" ht="18.75" customHeight="1" x14ac:dyDescent="0.2">
      <c r="A56" s="112"/>
      <c r="B56" s="107" t="s">
        <v>253</v>
      </c>
      <c r="C56" s="507"/>
      <c r="D56" s="678"/>
      <c r="E56" s="91" t="s">
        <v>306</v>
      </c>
      <c r="F56" s="93" t="s">
        <v>304</v>
      </c>
      <c r="G56" s="507"/>
      <c r="H56" s="508"/>
      <c r="I56" s="95" t="s">
        <v>305</v>
      </c>
      <c r="K56" s="156"/>
    </row>
    <row r="57" spans="1:11" ht="18.75" customHeight="1" x14ac:dyDescent="0.2">
      <c r="A57" s="112"/>
      <c r="B57" s="520" t="s">
        <v>489</v>
      </c>
      <c r="C57" s="520"/>
      <c r="D57" s="520"/>
      <c r="E57" s="520"/>
      <c r="F57" s="641"/>
      <c r="G57" s="642"/>
      <c r="H57" s="642"/>
      <c r="I57" s="643"/>
      <c r="K57" s="156"/>
    </row>
    <row r="58" spans="1:11" ht="18.75" customHeight="1" x14ac:dyDescent="0.2">
      <c r="A58" s="112"/>
      <c r="B58" s="676" t="s">
        <v>490</v>
      </c>
      <c r="C58" s="677"/>
      <c r="D58" s="677"/>
      <c r="E58" s="677"/>
      <c r="F58" s="526" t="s">
        <v>298</v>
      </c>
      <c r="G58" s="527"/>
      <c r="H58" s="668"/>
      <c r="I58" s="669"/>
      <c r="J58" s="670"/>
      <c r="K58" s="156"/>
    </row>
    <row r="59" spans="1:11" ht="18.75" customHeight="1" x14ac:dyDescent="0.2">
      <c r="A59" s="112"/>
      <c r="B59" s="127"/>
      <c r="C59" s="129"/>
      <c r="D59" s="129"/>
      <c r="E59" s="128"/>
      <c r="F59" s="121"/>
      <c r="G59" s="120" t="s">
        <v>299</v>
      </c>
      <c r="H59" s="229"/>
      <c r="I59" s="230"/>
      <c r="J59" s="214"/>
      <c r="K59" s="156"/>
    </row>
    <row r="60" spans="1:11" ht="18.75" customHeight="1" x14ac:dyDescent="0.2">
      <c r="A60" s="116"/>
      <c r="B60" s="113"/>
      <c r="C60" s="130"/>
      <c r="D60" s="529"/>
      <c r="E60" s="530"/>
      <c r="F60" s="675" t="s">
        <v>297</v>
      </c>
      <c r="G60" s="530"/>
      <c r="H60" s="534"/>
      <c r="I60" s="534"/>
      <c r="J60" s="535"/>
      <c r="K60" s="122"/>
    </row>
    <row r="61" spans="1:11" ht="6.75" customHeight="1" x14ac:dyDescent="0.2">
      <c r="B61" s="98"/>
      <c r="C61" s="98"/>
      <c r="D61" s="98"/>
      <c r="E61" s="98"/>
      <c r="F61" s="98"/>
      <c r="G61" s="98"/>
      <c r="H61" s="169"/>
      <c r="I61" s="169"/>
      <c r="J61" s="169"/>
    </row>
    <row r="62" spans="1:11" ht="12" customHeight="1" x14ac:dyDescent="0.2">
      <c r="A62" s="91" t="s">
        <v>497</v>
      </c>
      <c r="B62" s="98"/>
      <c r="C62" s="98"/>
      <c r="D62" s="98"/>
      <c r="E62" s="98"/>
      <c r="F62" s="98"/>
      <c r="G62" s="98"/>
      <c r="H62" s="169"/>
      <c r="I62" s="169"/>
      <c r="J62" s="169"/>
    </row>
    <row r="63" spans="1:11" x14ac:dyDescent="0.2">
      <c r="A63" s="91" t="s">
        <v>496</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498</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499</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67"/>
      <c r="H16" s="628"/>
      <c r="I16" s="628"/>
      <c r="J16" s="628"/>
      <c r="K16" s="568"/>
    </row>
    <row r="17" spans="1:11" ht="18.75" customHeight="1" x14ac:dyDescent="0.2">
      <c r="A17" s="201" t="s">
        <v>346</v>
      </c>
      <c r="B17" s="195" t="s">
        <v>572</v>
      </c>
      <c r="C17" s="233"/>
      <c r="D17" s="196" t="s">
        <v>581</v>
      </c>
      <c r="E17" s="234"/>
      <c r="F17" s="198" t="s">
        <v>582</v>
      </c>
      <c r="G17" s="235">
        <f>C17+E17</f>
        <v>0</v>
      </c>
      <c r="H17" s="197"/>
      <c r="I17" s="200"/>
      <c r="J17" s="197"/>
      <c r="K17" s="236"/>
    </row>
    <row r="18" spans="1:11" x14ac:dyDescent="0.2">
      <c r="A18" s="537" t="s">
        <v>257</v>
      </c>
      <c r="B18" s="560" t="s">
        <v>255</v>
      </c>
      <c r="C18" s="560"/>
      <c r="D18" s="560"/>
      <c r="E18" s="560"/>
      <c r="F18" s="560"/>
      <c r="G18" s="560" t="s">
        <v>256</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c r="C21" s="93" t="s">
        <v>261</v>
      </c>
      <c r="D21" s="93" t="s">
        <v>262</v>
      </c>
      <c r="E21" s="93" t="s">
        <v>263</v>
      </c>
      <c r="F21" s="567" t="s">
        <v>256</v>
      </c>
      <c r="G21" s="568"/>
      <c r="H21" s="560" t="s">
        <v>264</v>
      </c>
      <c r="I21" s="560"/>
      <c r="J21" s="560"/>
      <c r="K21" s="560"/>
    </row>
    <row r="22" spans="1:11" ht="18.75" customHeight="1" x14ac:dyDescent="0.2">
      <c r="A22" s="559"/>
      <c r="B22" s="543"/>
      <c r="C22" s="206"/>
      <c r="D22" s="207"/>
      <c r="E22" s="208"/>
      <c r="F22" s="506"/>
      <c r="G22" s="506"/>
      <c r="H22" s="97" t="s">
        <v>265</v>
      </c>
      <c r="I22" s="209"/>
      <c r="J22" s="97" t="s">
        <v>266</v>
      </c>
      <c r="K22" s="210"/>
    </row>
    <row r="23" spans="1:11" ht="18.75" customHeight="1" x14ac:dyDescent="0.2">
      <c r="A23" s="559"/>
      <c r="B23" s="543"/>
      <c r="C23" s="206"/>
      <c r="D23" s="207"/>
      <c r="E23" s="208"/>
      <c r="F23" s="506"/>
      <c r="G23" s="506"/>
      <c r="H23" s="97" t="s">
        <v>265</v>
      </c>
      <c r="I23" s="209"/>
      <c r="J23" s="97" t="s">
        <v>266</v>
      </c>
      <c r="K23" s="210"/>
    </row>
    <row r="26" spans="1:11" x14ac:dyDescent="0.2">
      <c r="A26" s="91" t="s">
        <v>281</v>
      </c>
    </row>
    <row r="27" spans="1:11" ht="3.75" customHeight="1" x14ac:dyDescent="0.2"/>
    <row r="28" spans="1:11" x14ac:dyDescent="0.2">
      <c r="A28" s="548" t="s">
        <v>39</v>
      </c>
      <c r="B28" s="574" t="s">
        <v>325</v>
      </c>
      <c r="C28" s="575"/>
      <c r="D28" s="575"/>
      <c r="E28" s="528"/>
      <c r="F28" s="574" t="s">
        <v>474</v>
      </c>
      <c r="G28" s="575"/>
      <c r="H28" s="575"/>
      <c r="I28" s="575"/>
      <c r="J28" s="528"/>
      <c r="K28" s="548" t="s">
        <v>247</v>
      </c>
    </row>
    <row r="29" spans="1:11" ht="13.5" customHeight="1" x14ac:dyDescent="0.2">
      <c r="A29" s="634"/>
      <c r="B29" s="679" t="s">
        <v>388</v>
      </c>
      <c r="C29" s="679" t="s">
        <v>473</v>
      </c>
      <c r="D29" s="679" t="s">
        <v>404</v>
      </c>
      <c r="E29" s="679" t="s">
        <v>244</v>
      </c>
      <c r="F29" s="682" t="s">
        <v>475</v>
      </c>
      <c r="G29" s="164"/>
      <c r="H29" s="562" t="s">
        <v>461</v>
      </c>
      <c r="I29" s="562" t="s">
        <v>541</v>
      </c>
      <c r="J29" s="680" t="s">
        <v>244</v>
      </c>
      <c r="K29" s="634"/>
    </row>
    <row r="30" spans="1:11" ht="24" x14ac:dyDescent="0.2">
      <c r="A30" s="549"/>
      <c r="B30" s="679"/>
      <c r="C30" s="679"/>
      <c r="D30" s="679"/>
      <c r="E30" s="679"/>
      <c r="F30" s="683"/>
      <c r="G30" s="96" t="s">
        <v>533</v>
      </c>
      <c r="H30" s="646"/>
      <c r="I30" s="646"/>
      <c r="J30" s="681"/>
      <c r="K30" s="549"/>
    </row>
    <row r="31" spans="1:11" ht="18.75" customHeight="1" x14ac:dyDescent="0.2">
      <c r="A31" s="93" t="s">
        <v>583</v>
      </c>
      <c r="B31" s="207"/>
      <c r="C31" s="207"/>
      <c r="D31" s="207"/>
      <c r="E31" s="207"/>
      <c r="F31" s="215"/>
      <c r="G31" s="207"/>
      <c r="H31" s="207"/>
      <c r="I31" s="207"/>
      <c r="J31" s="207"/>
      <c r="K31" s="101" t="str">
        <f>IF(SUM(B31+C31+D31+E31+F31+H31+I31+J31)=0,"",SUM(B31+C31+D31+E31+F31+H31+I31+J31))</f>
        <v/>
      </c>
    </row>
    <row r="32" spans="1:11" ht="15" customHeight="1" x14ac:dyDescent="0.2">
      <c r="A32" s="560" t="s">
        <v>584</v>
      </c>
      <c r="B32" s="272"/>
      <c r="C32" s="272"/>
      <c r="D32" s="272"/>
      <c r="E32" s="272"/>
      <c r="F32" s="273"/>
      <c r="G32" s="272"/>
      <c r="H32" s="272"/>
      <c r="I32" s="272"/>
      <c r="J32" s="272"/>
      <c r="K32" s="102" t="str">
        <f t="shared" ref="K32:K33" si="0">IF(SUM(B32+C32+D32+E32+F32+H32+I32+J32)=0,"",SUM(B32+C32+D32+E32+F32+H32+I32+J32))</f>
        <v/>
      </c>
    </row>
    <row r="33" spans="1:11" ht="15" customHeight="1" x14ac:dyDescent="0.2">
      <c r="A33" s="560"/>
      <c r="B33" s="212"/>
      <c r="C33" s="212"/>
      <c r="D33" s="212"/>
      <c r="E33" s="212"/>
      <c r="F33" s="221"/>
      <c r="G33" s="212"/>
      <c r="H33" s="212"/>
      <c r="I33" s="212"/>
      <c r="J33" s="212"/>
      <c r="K33" s="103" t="str">
        <f t="shared" si="0"/>
        <v/>
      </c>
    </row>
    <row r="34" spans="1:11" ht="7.5" customHeight="1" x14ac:dyDescent="0.2">
      <c r="A34" s="99"/>
      <c r="B34" s="106"/>
      <c r="C34" s="106"/>
      <c r="D34" s="106"/>
      <c r="E34" s="106"/>
      <c r="F34" s="106"/>
      <c r="G34" s="106"/>
      <c r="H34" s="106"/>
      <c r="I34" s="106"/>
      <c r="J34" s="106"/>
      <c r="K34" s="106"/>
    </row>
    <row r="35" spans="1:11" ht="22.5" customHeight="1" x14ac:dyDescent="0.2">
      <c r="A35" s="93" t="s">
        <v>479</v>
      </c>
      <c r="B35" s="165" t="s">
        <v>476</v>
      </c>
      <c r="C35" s="226"/>
      <c r="D35" s="165" t="s">
        <v>477</v>
      </c>
      <c r="E35" s="226"/>
      <c r="F35" s="165" t="s">
        <v>478</v>
      </c>
      <c r="G35" s="226"/>
      <c r="H35" s="106"/>
      <c r="I35" s="106"/>
      <c r="J35" s="106"/>
      <c r="K35" s="106"/>
    </row>
    <row r="38" spans="1:11" x14ac:dyDescent="0.2">
      <c r="A38" s="91" t="s">
        <v>282</v>
      </c>
    </row>
    <row r="39" spans="1:11" ht="3.75" customHeight="1" x14ac:dyDescent="0.2"/>
    <row r="40" spans="1:11" ht="18.75" customHeight="1" x14ac:dyDescent="0.2">
      <c r="A40" s="550"/>
      <c r="B40" s="551"/>
      <c r="C40" s="551"/>
      <c r="D40" s="551"/>
      <c r="E40" s="551"/>
      <c r="F40" s="551"/>
      <c r="G40" s="551"/>
      <c r="H40" s="551"/>
      <c r="I40" s="551"/>
      <c r="J40" s="551"/>
      <c r="K40" s="552"/>
    </row>
    <row r="41" spans="1:11" ht="18.75" customHeight="1" x14ac:dyDescent="0.2">
      <c r="A41" s="553"/>
      <c r="B41" s="554"/>
      <c r="C41" s="554"/>
      <c r="D41" s="554"/>
      <c r="E41" s="554"/>
      <c r="F41" s="554"/>
      <c r="G41" s="554"/>
      <c r="H41" s="554"/>
      <c r="I41" s="554"/>
      <c r="J41" s="554"/>
      <c r="K41" s="555"/>
    </row>
    <row r="42" spans="1:11" ht="18.75" customHeight="1" x14ac:dyDescent="0.2">
      <c r="A42" s="556"/>
      <c r="B42" s="557"/>
      <c r="C42" s="557"/>
      <c r="D42" s="557"/>
      <c r="E42" s="557"/>
      <c r="F42" s="557"/>
      <c r="G42" s="557"/>
      <c r="H42" s="557"/>
      <c r="I42" s="557"/>
      <c r="J42" s="557"/>
      <c r="K42" s="558"/>
    </row>
    <row r="45" spans="1:11" x14ac:dyDescent="0.2">
      <c r="A45" s="91" t="s">
        <v>407</v>
      </c>
    </row>
    <row r="46" spans="1:11" ht="3.75" customHeight="1" x14ac:dyDescent="0.2"/>
    <row r="47" spans="1:11" ht="18.75" customHeight="1" x14ac:dyDescent="0.2">
      <c r="A47" s="546" t="s">
        <v>480</v>
      </c>
      <c r="B47" s="585"/>
      <c r="C47" s="228" t="s">
        <v>580</v>
      </c>
      <c r="D47" s="200" t="s">
        <v>579</v>
      </c>
      <c r="E47" s="227" t="s">
        <v>580</v>
      </c>
      <c r="F47" s="202"/>
      <c r="G47" s="591" t="s">
        <v>492</v>
      </c>
      <c r="H47" s="591"/>
      <c r="I47" s="666"/>
      <c r="J47" s="666"/>
      <c r="K47" s="666"/>
    </row>
    <row r="48" spans="1:11" ht="18.75" customHeight="1" x14ac:dyDescent="0.2">
      <c r="A48" s="546" t="s">
        <v>491</v>
      </c>
      <c r="B48" s="585"/>
      <c r="C48" s="228"/>
      <c r="D48" s="108" t="s">
        <v>502</v>
      </c>
      <c r="E48" s="671"/>
      <c r="F48" s="673"/>
      <c r="G48" s="591" t="s">
        <v>493</v>
      </c>
      <c r="H48" s="591"/>
      <c r="I48" s="667"/>
      <c r="J48" s="667"/>
      <c r="K48" s="667"/>
    </row>
    <row r="49" spans="1:11" ht="18.75" customHeight="1" x14ac:dyDescent="0.2">
      <c r="A49" s="526" t="s">
        <v>508</v>
      </c>
      <c r="B49" s="684"/>
      <c r="C49" s="684"/>
      <c r="D49" s="684"/>
      <c r="E49" s="684"/>
      <c r="F49" s="684"/>
      <c r="G49" s="684"/>
      <c r="H49" s="684"/>
      <c r="I49" s="684"/>
      <c r="J49" s="684"/>
      <c r="K49" s="527"/>
    </row>
    <row r="50" spans="1:11" ht="18.75" customHeight="1" x14ac:dyDescent="0.2">
      <c r="A50" s="112"/>
      <c r="B50" s="560" t="s">
        <v>503</v>
      </c>
      <c r="C50" s="560"/>
      <c r="D50" s="170" t="s">
        <v>505</v>
      </c>
      <c r="E50" s="231"/>
      <c r="F50" s="170" t="s">
        <v>506</v>
      </c>
      <c r="G50" s="231"/>
      <c r="H50" s="170" t="s">
        <v>507</v>
      </c>
      <c r="I50" s="231"/>
      <c r="J50" s="161"/>
      <c r="K50" s="115"/>
    </row>
    <row r="51" spans="1:11" ht="18.75" customHeight="1" x14ac:dyDescent="0.2">
      <c r="A51" s="112"/>
      <c r="B51" s="560" t="s">
        <v>504</v>
      </c>
      <c r="C51" s="560"/>
      <c r="D51" s="170" t="s">
        <v>505</v>
      </c>
      <c r="E51" s="231"/>
      <c r="F51" s="170" t="s">
        <v>506</v>
      </c>
      <c r="G51" s="231"/>
      <c r="H51" s="170" t="s">
        <v>507</v>
      </c>
      <c r="I51" s="231"/>
      <c r="J51" s="161"/>
      <c r="K51" s="115"/>
    </row>
    <row r="52" spans="1:11" ht="18.75" customHeight="1" x14ac:dyDescent="0.2">
      <c r="A52" s="131" t="s">
        <v>487</v>
      </c>
      <c r="B52" s="161"/>
      <c r="C52" s="161"/>
      <c r="D52" s="142"/>
      <c r="E52" s="161"/>
      <c r="F52" s="161"/>
      <c r="G52" s="161"/>
      <c r="H52" s="161"/>
      <c r="I52" s="161"/>
      <c r="J52" s="161"/>
      <c r="K52" s="115"/>
    </row>
    <row r="53" spans="1:11" ht="18.75" customHeight="1" x14ac:dyDescent="0.2">
      <c r="A53" s="118"/>
      <c r="B53" s="93" t="s">
        <v>303</v>
      </c>
      <c r="C53" s="507"/>
      <c r="D53" s="508"/>
      <c r="E53" s="508"/>
      <c r="F53" s="678"/>
      <c r="G53" s="93" t="s">
        <v>237</v>
      </c>
      <c r="H53" s="507"/>
      <c r="I53" s="508"/>
      <c r="J53" s="508"/>
      <c r="K53" s="678"/>
    </row>
    <row r="54" spans="1:11" ht="18.75" customHeight="1" x14ac:dyDescent="0.2">
      <c r="A54" s="112"/>
      <c r="B54" s="107" t="s">
        <v>253</v>
      </c>
      <c r="C54" s="507"/>
      <c r="D54" s="678"/>
      <c r="E54" s="91" t="s">
        <v>306</v>
      </c>
      <c r="F54" s="93" t="s">
        <v>304</v>
      </c>
      <c r="G54" s="507"/>
      <c r="H54" s="508"/>
      <c r="I54" s="95" t="s">
        <v>305</v>
      </c>
      <c r="K54" s="156"/>
    </row>
    <row r="55" spans="1:11" ht="18.75" customHeight="1" x14ac:dyDescent="0.2">
      <c r="A55" s="116"/>
      <c r="B55" s="520" t="s">
        <v>489</v>
      </c>
      <c r="C55" s="520"/>
      <c r="D55" s="520"/>
      <c r="E55" s="520"/>
      <c r="F55" s="641"/>
      <c r="G55" s="642"/>
      <c r="H55" s="642"/>
      <c r="I55" s="643"/>
      <c r="J55" s="117"/>
      <c r="K55" s="122"/>
    </row>
    <row r="56" spans="1:11" ht="6.75" customHeight="1" x14ac:dyDescent="0.2">
      <c r="B56" s="98"/>
      <c r="C56" s="98"/>
      <c r="D56" s="98"/>
      <c r="E56" s="98"/>
      <c r="F56" s="98"/>
      <c r="G56" s="98"/>
      <c r="H56" s="169"/>
      <c r="I56" s="169"/>
      <c r="J56" s="169"/>
    </row>
    <row r="57" spans="1:11" ht="12" customHeight="1" x14ac:dyDescent="0.2">
      <c r="A57" s="91" t="s">
        <v>509</v>
      </c>
      <c r="B57" s="98"/>
      <c r="C57" s="98"/>
      <c r="D57" s="98"/>
      <c r="E57" s="98"/>
      <c r="F57" s="98"/>
      <c r="G57" s="98"/>
      <c r="H57" s="169"/>
      <c r="I57" s="169"/>
      <c r="J57" s="169"/>
    </row>
    <row r="58" spans="1:11" ht="12" customHeight="1" x14ac:dyDescent="0.2">
      <c r="A58" s="91" t="s">
        <v>497</v>
      </c>
      <c r="B58" s="98"/>
      <c r="C58" s="98"/>
      <c r="D58" s="98"/>
      <c r="E58" s="98"/>
      <c r="F58" s="98"/>
      <c r="G58" s="98"/>
      <c r="H58" s="169"/>
      <c r="I58" s="169"/>
      <c r="J58" s="16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510</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511</v>
      </c>
      <c r="C5" s="566"/>
      <c r="D5" s="566"/>
      <c r="E5" s="566"/>
      <c r="F5" s="566"/>
    </row>
    <row r="6" spans="1:11" ht="12" customHeight="1" x14ac:dyDescent="0.2">
      <c r="A6" s="99"/>
      <c r="B6" s="100"/>
      <c r="C6" s="100"/>
      <c r="D6" s="100"/>
      <c r="E6" s="100"/>
      <c r="F6" s="100"/>
    </row>
    <row r="8" spans="1:11" x14ac:dyDescent="0.2">
      <c r="A8" s="566" t="s">
        <v>303</v>
      </c>
      <c r="B8" s="566"/>
      <c r="C8" s="566"/>
      <c r="D8" s="566" t="s">
        <v>429</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ht="18.75" customHeight="1" x14ac:dyDescent="0.2">
      <c r="A17" s="93" t="s">
        <v>512</v>
      </c>
      <c r="B17" s="543"/>
      <c r="C17" s="543"/>
      <c r="D17" s="543"/>
      <c r="E17" s="543"/>
      <c r="F17" s="543"/>
      <c r="G17" s="567"/>
      <c r="H17" s="628"/>
      <c r="I17" s="628"/>
      <c r="J17" s="628"/>
      <c r="K17" s="568"/>
    </row>
    <row r="18" spans="1:11" ht="12" customHeight="1" x14ac:dyDescent="0.2">
      <c r="A18" s="560" t="s">
        <v>513</v>
      </c>
      <c r="B18" s="635"/>
      <c r="C18" s="636"/>
      <c r="D18" s="636"/>
      <c r="E18" s="636"/>
      <c r="F18" s="637"/>
      <c r="G18" s="576" t="s">
        <v>453</v>
      </c>
      <c r="H18" s="577"/>
      <c r="I18" s="577"/>
      <c r="J18" s="577"/>
      <c r="K18" s="615"/>
    </row>
    <row r="19" spans="1:11" ht="19.5" customHeight="1" x14ac:dyDescent="0.2">
      <c r="A19" s="560"/>
      <c r="B19" s="521"/>
      <c r="C19" s="522"/>
      <c r="D19" s="522"/>
      <c r="E19" s="522"/>
      <c r="F19" s="523"/>
      <c r="G19" s="544" t="s">
        <v>514</v>
      </c>
      <c r="H19" s="613"/>
      <c r="I19" s="641"/>
      <c r="J19" s="642"/>
      <c r="K19" s="643"/>
    </row>
    <row r="20" spans="1:11" x14ac:dyDescent="0.2">
      <c r="A20" s="537" t="s">
        <v>257</v>
      </c>
      <c r="B20" s="560" t="s">
        <v>255</v>
      </c>
      <c r="C20" s="560"/>
      <c r="D20" s="560"/>
      <c r="E20" s="560"/>
      <c r="F20" s="560"/>
      <c r="G20" s="560" t="s">
        <v>256</v>
      </c>
      <c r="H20" s="560"/>
      <c r="I20" s="560"/>
      <c r="J20" s="560"/>
      <c r="K20" s="560"/>
    </row>
    <row r="21" spans="1:11" ht="18.75" customHeight="1" x14ac:dyDescent="0.2">
      <c r="A21" s="561"/>
      <c r="B21" s="543"/>
      <c r="C21" s="543"/>
      <c r="D21" s="543"/>
      <c r="E21" s="543"/>
      <c r="F21" s="543"/>
      <c r="G21" s="543"/>
      <c r="H21" s="543"/>
      <c r="I21" s="543"/>
      <c r="J21" s="543"/>
      <c r="K21" s="543"/>
    </row>
    <row r="22" spans="1:11" ht="12" customHeight="1" x14ac:dyDescent="0.2">
      <c r="A22" s="559" t="s">
        <v>258</v>
      </c>
      <c r="B22" s="93" t="s">
        <v>259</v>
      </c>
      <c r="C22" s="566" t="s">
        <v>260</v>
      </c>
      <c r="D22" s="566"/>
      <c r="E22" s="566"/>
      <c r="F22" s="566"/>
      <c r="G22" s="566"/>
      <c r="H22" s="566"/>
      <c r="I22" s="566"/>
      <c r="J22" s="566"/>
      <c r="K22" s="566"/>
    </row>
    <row r="23" spans="1:11" x14ac:dyDescent="0.2">
      <c r="A23" s="559"/>
      <c r="B23" s="543"/>
      <c r="C23" s="93" t="s">
        <v>261</v>
      </c>
      <c r="D23" s="93" t="s">
        <v>262</v>
      </c>
      <c r="E23" s="93" t="s">
        <v>263</v>
      </c>
      <c r="F23" s="567" t="s">
        <v>256</v>
      </c>
      <c r="G23" s="568"/>
      <c r="H23" s="560" t="s">
        <v>264</v>
      </c>
      <c r="I23" s="560"/>
      <c r="J23" s="560"/>
      <c r="K23" s="560"/>
    </row>
    <row r="24" spans="1:11" ht="18.75" customHeight="1" x14ac:dyDescent="0.2">
      <c r="A24" s="559"/>
      <c r="B24" s="543"/>
      <c r="C24" s="206"/>
      <c r="D24" s="207"/>
      <c r="E24" s="208"/>
      <c r="F24" s="506"/>
      <c r="G24" s="506"/>
      <c r="H24" s="97" t="s">
        <v>265</v>
      </c>
      <c r="I24" s="209"/>
      <c r="J24" s="97" t="s">
        <v>266</v>
      </c>
      <c r="K24" s="210"/>
    </row>
    <row r="25" spans="1:11" ht="18.75" customHeight="1" x14ac:dyDescent="0.2">
      <c r="A25" s="559"/>
      <c r="B25" s="543"/>
      <c r="C25" s="206"/>
      <c r="D25" s="207"/>
      <c r="E25" s="208"/>
      <c r="F25" s="506"/>
      <c r="G25" s="506"/>
      <c r="H25" s="97" t="s">
        <v>265</v>
      </c>
      <c r="I25" s="209"/>
      <c r="J25" s="97" t="s">
        <v>266</v>
      </c>
      <c r="K25" s="210"/>
    </row>
    <row r="28" spans="1:11" x14ac:dyDescent="0.2">
      <c r="A28" s="91" t="s">
        <v>281</v>
      </c>
    </row>
    <row r="29" spans="1:11" ht="3.75" customHeight="1" x14ac:dyDescent="0.2"/>
    <row r="30" spans="1:11" ht="18.75" customHeight="1" x14ac:dyDescent="0.2">
      <c r="A30" s="108" t="s">
        <v>39</v>
      </c>
      <c r="B30" s="158" t="s">
        <v>515</v>
      </c>
      <c r="C30" s="108" t="s">
        <v>516</v>
      </c>
      <c r="D30" s="108" t="s">
        <v>517</v>
      </c>
      <c r="E30" s="155" t="s">
        <v>518</v>
      </c>
      <c r="F30" s="108" t="s">
        <v>519</v>
      </c>
      <c r="G30" s="138"/>
      <c r="H30" s="138"/>
      <c r="I30" s="685"/>
      <c r="J30" s="685"/>
      <c r="K30" s="685"/>
    </row>
    <row r="31" spans="1:11" ht="19.5" customHeight="1" x14ac:dyDescent="0.2">
      <c r="A31" s="159" t="s">
        <v>583</v>
      </c>
      <c r="B31" s="207"/>
      <c r="C31" s="207"/>
      <c r="D31" s="207"/>
      <c r="E31" s="207"/>
      <c r="F31" s="101" t="str">
        <f>IF(SUM(B31:E31)=0,"",SUM(B31:E31))</f>
        <v/>
      </c>
      <c r="G31" s="106"/>
      <c r="H31" s="106"/>
      <c r="I31" s="686"/>
      <c r="J31" s="686"/>
      <c r="K31" s="686"/>
    </row>
    <row r="32" spans="1:11" ht="15" customHeight="1" x14ac:dyDescent="0.2">
      <c r="A32" s="559" t="s">
        <v>584</v>
      </c>
      <c r="B32" s="272"/>
      <c r="C32" s="272"/>
      <c r="D32" s="272"/>
      <c r="E32" s="272"/>
      <c r="F32" s="102" t="str">
        <f t="shared" ref="F32:F33" si="0">IF(SUM(B32:E32)=0,"",SUM(B32:E32))</f>
        <v/>
      </c>
      <c r="G32" s="172"/>
      <c r="H32" s="172"/>
      <c r="I32" s="686"/>
      <c r="J32" s="686"/>
      <c r="K32" s="686"/>
    </row>
    <row r="33" spans="1:11" ht="15" customHeight="1" x14ac:dyDescent="0.2">
      <c r="A33" s="560"/>
      <c r="B33" s="212"/>
      <c r="C33" s="212"/>
      <c r="D33" s="212"/>
      <c r="E33" s="212"/>
      <c r="F33" s="103" t="str">
        <f t="shared" si="0"/>
        <v/>
      </c>
      <c r="G33" s="106"/>
      <c r="H33" s="106"/>
      <c r="I33" s="686"/>
      <c r="J33" s="686"/>
      <c r="K33" s="686"/>
    </row>
    <row r="34" spans="1:11" ht="12" customHeight="1" x14ac:dyDescent="0.2">
      <c r="A34" s="99"/>
      <c r="B34" s="106"/>
      <c r="C34" s="106"/>
      <c r="D34" s="106"/>
      <c r="E34" s="106"/>
      <c r="F34" s="106"/>
      <c r="G34" s="106"/>
      <c r="H34" s="106"/>
      <c r="I34" s="106"/>
      <c r="J34" s="106"/>
      <c r="K34" s="106"/>
    </row>
    <row r="36" spans="1:11" x14ac:dyDescent="0.2">
      <c r="A36" s="91" t="s">
        <v>282</v>
      </c>
    </row>
    <row r="37" spans="1:11" ht="3.75" customHeight="1" x14ac:dyDescent="0.2"/>
    <row r="38" spans="1:11" ht="18.75" customHeight="1" x14ac:dyDescent="0.2">
      <c r="A38" s="550"/>
      <c r="B38" s="551"/>
      <c r="C38" s="551"/>
      <c r="D38" s="551"/>
      <c r="E38" s="551"/>
      <c r="F38" s="551"/>
      <c r="G38" s="551"/>
      <c r="H38" s="551"/>
      <c r="I38" s="551"/>
      <c r="J38" s="551"/>
      <c r="K38" s="552"/>
    </row>
    <row r="39" spans="1:11" ht="18.75" customHeight="1" x14ac:dyDescent="0.2">
      <c r="A39" s="553"/>
      <c r="B39" s="554"/>
      <c r="C39" s="554"/>
      <c r="D39" s="554"/>
      <c r="E39" s="554"/>
      <c r="F39" s="554"/>
      <c r="G39" s="554"/>
      <c r="H39" s="554"/>
      <c r="I39" s="554"/>
      <c r="J39" s="554"/>
      <c r="K39" s="555"/>
    </row>
    <row r="40" spans="1:11" ht="18.75" customHeight="1" x14ac:dyDescent="0.2">
      <c r="A40" s="553"/>
      <c r="B40" s="554"/>
      <c r="C40" s="554"/>
      <c r="D40" s="554"/>
      <c r="E40" s="554"/>
      <c r="F40" s="554"/>
      <c r="G40" s="554"/>
      <c r="H40" s="554"/>
      <c r="I40" s="554"/>
      <c r="J40" s="554"/>
      <c r="K40" s="555"/>
    </row>
    <row r="41" spans="1:11" ht="18.75" customHeight="1" x14ac:dyDescent="0.2">
      <c r="A41" s="556"/>
      <c r="B41" s="557"/>
      <c r="C41" s="557"/>
      <c r="D41" s="557"/>
      <c r="E41" s="557"/>
      <c r="F41" s="557"/>
      <c r="G41" s="557"/>
      <c r="H41" s="557"/>
      <c r="I41" s="557"/>
      <c r="J41" s="557"/>
      <c r="K41" s="558"/>
    </row>
    <row r="44" spans="1:11" x14ac:dyDescent="0.2">
      <c r="A44" s="91" t="s">
        <v>523</v>
      </c>
    </row>
    <row r="45" spans="1:11" ht="3.75" customHeight="1" x14ac:dyDescent="0.2"/>
    <row r="46" spans="1:11" ht="18.75" customHeight="1" x14ac:dyDescent="0.2">
      <c r="A46" s="563" t="s">
        <v>520</v>
      </c>
      <c r="B46" s="564"/>
      <c r="C46" s="564"/>
      <c r="D46" s="564"/>
      <c r="E46" s="564"/>
      <c r="F46" s="564"/>
      <c r="G46" s="564"/>
      <c r="H46" s="564"/>
      <c r="I46" s="564"/>
      <c r="J46" s="564"/>
      <c r="K46" s="210"/>
    </row>
    <row r="47" spans="1:11" ht="19.5" customHeight="1" x14ac:dyDescent="0.2">
      <c r="A47" s="563" t="s">
        <v>521</v>
      </c>
      <c r="B47" s="564"/>
      <c r="C47" s="564"/>
      <c r="D47" s="564"/>
      <c r="E47" s="564"/>
      <c r="F47" s="564"/>
      <c r="G47" s="564"/>
      <c r="H47" s="564"/>
      <c r="I47" s="564"/>
      <c r="J47" s="564"/>
      <c r="K47" s="210"/>
    </row>
    <row r="48" spans="1:11" ht="19.5" customHeight="1" x14ac:dyDescent="0.2">
      <c r="A48" s="563" t="s">
        <v>522</v>
      </c>
      <c r="B48" s="564"/>
      <c r="C48" s="564"/>
      <c r="D48" s="564"/>
      <c r="E48" s="564"/>
      <c r="F48" s="564"/>
      <c r="G48" s="564"/>
      <c r="H48" s="564"/>
      <c r="I48" s="564"/>
      <c r="J48" s="564"/>
      <c r="K48" s="21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x14ac:dyDescent="0.2">
      <c r="A1" s="706" t="s">
        <v>115</v>
      </c>
      <c r="B1" s="706"/>
      <c r="C1" s="706"/>
      <c r="D1" s="706"/>
      <c r="E1" s="706"/>
      <c r="F1" s="706"/>
      <c r="G1" s="706"/>
      <c r="H1" s="706"/>
      <c r="I1" s="706"/>
      <c r="J1" s="706"/>
      <c r="K1" s="20"/>
      <c r="L1" s="20"/>
      <c r="M1" s="20"/>
      <c r="N1" s="20"/>
      <c r="O1" s="20"/>
      <c r="P1" s="20"/>
      <c r="Q1" s="21"/>
      <c r="R1" s="22"/>
      <c r="S1" s="707" t="s">
        <v>116</v>
      </c>
      <c r="T1" s="707"/>
      <c r="U1" s="707"/>
      <c r="V1" s="707"/>
      <c r="W1" s="707"/>
      <c r="X1" s="707"/>
      <c r="Y1" s="707"/>
      <c r="Z1" s="707"/>
      <c r="AA1" s="707"/>
      <c r="AB1" s="707"/>
      <c r="AC1" s="707"/>
      <c r="AD1" s="707"/>
      <c r="AE1" s="707"/>
      <c r="AF1" s="707"/>
      <c r="AG1" s="707"/>
      <c r="AH1" s="707"/>
      <c r="AI1" s="707"/>
    </row>
    <row r="2" spans="1:35" ht="40.5" customHeight="1" thickBot="1" x14ac:dyDescent="0.4">
      <c r="B2" s="708" t="s">
        <v>117</v>
      </c>
      <c r="C2" s="708"/>
      <c r="D2" s="708"/>
      <c r="E2" s="708"/>
      <c r="F2" s="708"/>
      <c r="G2" s="708"/>
      <c r="H2" s="708"/>
      <c r="I2" s="708"/>
      <c r="J2" s="708"/>
      <c r="K2" s="708"/>
      <c r="L2" s="708"/>
      <c r="M2" s="708"/>
      <c r="N2" s="708"/>
      <c r="O2" s="708"/>
      <c r="P2" s="708"/>
      <c r="Q2" s="708"/>
      <c r="R2" s="708"/>
      <c r="S2" s="707"/>
      <c r="T2" s="707"/>
      <c r="U2" s="707"/>
      <c r="V2" s="707"/>
      <c r="W2" s="707"/>
      <c r="X2" s="707"/>
      <c r="Y2" s="707"/>
      <c r="Z2" s="707"/>
      <c r="AA2" s="707"/>
      <c r="AB2" s="707"/>
      <c r="AC2" s="707"/>
      <c r="AD2" s="707"/>
      <c r="AE2" s="707"/>
      <c r="AF2" s="707"/>
      <c r="AG2" s="707"/>
      <c r="AH2" s="707"/>
      <c r="AI2" s="707"/>
    </row>
    <row r="3" spans="1:35" ht="20.100000000000001" customHeight="1" x14ac:dyDescent="0.2">
      <c r="B3" s="709" t="s">
        <v>118</v>
      </c>
      <c r="C3" s="704" t="s">
        <v>119</v>
      </c>
      <c r="D3" s="704" t="s">
        <v>120</v>
      </c>
      <c r="E3" s="704" t="s">
        <v>121</v>
      </c>
      <c r="F3" s="711" t="s">
        <v>122</v>
      </c>
      <c r="G3" s="704" t="s">
        <v>123</v>
      </c>
      <c r="H3" s="704" t="s">
        <v>124</v>
      </c>
      <c r="I3" s="704" t="s">
        <v>125</v>
      </c>
      <c r="J3" s="704" t="s">
        <v>126</v>
      </c>
      <c r="K3" s="704" t="s">
        <v>127</v>
      </c>
      <c r="L3" s="23" t="s">
        <v>0</v>
      </c>
      <c r="M3" s="23" t="s">
        <v>1</v>
      </c>
      <c r="N3" s="23" t="s">
        <v>2</v>
      </c>
      <c r="O3" s="24" t="s">
        <v>3</v>
      </c>
      <c r="P3" s="25"/>
      <c r="Q3" s="26"/>
      <c r="R3" s="27" t="s">
        <v>4</v>
      </c>
      <c r="S3" s="23" t="s">
        <v>5</v>
      </c>
      <c r="T3" s="23" t="s">
        <v>6</v>
      </c>
      <c r="U3" s="23" t="s">
        <v>7</v>
      </c>
      <c r="V3" s="28" t="s">
        <v>8</v>
      </c>
      <c r="W3" s="714" t="s">
        <v>128</v>
      </c>
      <c r="X3" s="714" t="s">
        <v>129</v>
      </c>
      <c r="Y3" s="687" t="s">
        <v>130</v>
      </c>
      <c r="Z3" s="704" t="s">
        <v>131</v>
      </c>
      <c r="AA3" s="704" t="s">
        <v>132</v>
      </c>
      <c r="AB3" s="687" t="s">
        <v>133</v>
      </c>
      <c r="AC3" s="687" t="s">
        <v>134</v>
      </c>
      <c r="AD3" s="687" t="s">
        <v>135</v>
      </c>
      <c r="AE3" s="687" t="s">
        <v>136</v>
      </c>
      <c r="AF3" s="687" t="s">
        <v>137</v>
      </c>
      <c r="AG3" s="687" t="s">
        <v>138</v>
      </c>
      <c r="AH3" s="687" t="s">
        <v>139</v>
      </c>
      <c r="AI3" s="689" t="s">
        <v>140</v>
      </c>
    </row>
    <row r="4" spans="1:35" ht="64.5" customHeight="1" x14ac:dyDescent="0.2">
      <c r="B4" s="710"/>
      <c r="C4" s="705"/>
      <c r="D4" s="705"/>
      <c r="E4" s="705"/>
      <c r="F4" s="712"/>
      <c r="G4" s="705"/>
      <c r="H4" s="705"/>
      <c r="I4" s="705"/>
      <c r="J4" s="705"/>
      <c r="K4" s="705"/>
      <c r="L4" s="29" t="s">
        <v>9</v>
      </c>
      <c r="M4" s="30" t="s">
        <v>10</v>
      </c>
      <c r="N4" s="29" t="s">
        <v>11</v>
      </c>
      <c r="O4" s="691" t="s">
        <v>141</v>
      </c>
      <c r="P4" s="693" t="s">
        <v>12</v>
      </c>
      <c r="Q4" s="694"/>
      <c r="R4" s="695"/>
      <c r="S4" s="696" t="s">
        <v>18</v>
      </c>
      <c r="T4" s="698" t="s">
        <v>13</v>
      </c>
      <c r="U4" s="700" t="s">
        <v>142</v>
      </c>
      <c r="V4" s="702" t="s">
        <v>143</v>
      </c>
      <c r="W4" s="715"/>
      <c r="X4" s="715"/>
      <c r="Y4" s="688"/>
      <c r="Z4" s="705"/>
      <c r="AA4" s="705"/>
      <c r="AB4" s="688"/>
      <c r="AC4" s="688"/>
      <c r="AD4" s="688"/>
      <c r="AE4" s="688"/>
      <c r="AF4" s="688"/>
      <c r="AG4" s="688"/>
      <c r="AH4" s="688"/>
      <c r="AI4" s="690"/>
    </row>
    <row r="5" spans="1:35" ht="39" customHeight="1" x14ac:dyDescent="0.2">
      <c r="B5" s="710"/>
      <c r="C5" s="705"/>
      <c r="D5" s="705"/>
      <c r="E5" s="705"/>
      <c r="F5" s="713"/>
      <c r="G5" s="705"/>
      <c r="H5" s="705"/>
      <c r="I5" s="705"/>
      <c r="J5" s="705"/>
      <c r="K5" s="705"/>
      <c r="L5" s="31"/>
      <c r="M5" s="31"/>
      <c r="N5" s="32"/>
      <c r="O5" s="692"/>
      <c r="P5" s="33" t="s">
        <v>144</v>
      </c>
      <c r="Q5" s="33" t="s">
        <v>14</v>
      </c>
      <c r="R5" s="33" t="s">
        <v>15</v>
      </c>
      <c r="S5" s="697"/>
      <c r="T5" s="699"/>
      <c r="U5" s="701"/>
      <c r="V5" s="703"/>
      <c r="W5" s="715"/>
      <c r="X5" s="715"/>
      <c r="Y5" s="688"/>
      <c r="Z5" s="705"/>
      <c r="AA5" s="705"/>
      <c r="AB5" s="688"/>
      <c r="AC5" s="688"/>
      <c r="AD5" s="688"/>
      <c r="AE5" s="688"/>
      <c r="AF5" s="688"/>
      <c r="AG5" s="688"/>
      <c r="AH5" s="688"/>
      <c r="AI5" s="690"/>
    </row>
    <row r="6" spans="1:35" s="34" customFormat="1" ht="54" x14ac:dyDescent="0.2">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2">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2">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2">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2">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2">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2">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2">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2">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2">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2">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2">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2">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2">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2">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2">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2">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2">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2">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2">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2">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2">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2">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2">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2">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2">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2">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2">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2">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2">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2">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2">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2">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2">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2">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2">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5">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x14ac:dyDescent="0.2">
      <c r="B1" s="62" t="s">
        <v>169</v>
      </c>
    </row>
    <row r="2" spans="2:65" ht="44.25" customHeight="1" x14ac:dyDescent="0.2">
      <c r="B2" s="816" t="s">
        <v>170</v>
      </c>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c r="AR2" s="816"/>
      <c r="AS2" s="816"/>
      <c r="AT2" s="816"/>
      <c r="AU2" s="816"/>
      <c r="AV2" s="816"/>
      <c r="AW2" s="816"/>
      <c r="AX2" s="816"/>
      <c r="AY2" s="816"/>
      <c r="AZ2" s="816"/>
      <c r="BA2" s="816"/>
      <c r="BB2" s="816"/>
      <c r="BC2" s="816"/>
      <c r="BD2" s="816"/>
      <c r="BE2" s="816"/>
      <c r="BF2" s="816"/>
      <c r="BG2" s="816"/>
      <c r="BH2" s="816"/>
      <c r="BI2" s="816"/>
      <c r="BJ2" s="816"/>
      <c r="BK2" s="816"/>
      <c r="BL2" s="816"/>
      <c r="BM2" s="816"/>
    </row>
    <row r="3" spans="2:65" ht="13.5" customHeight="1" thickBot="1" x14ac:dyDescent="0.2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817" t="s">
        <v>107</v>
      </c>
      <c r="BA4" s="818"/>
      <c r="BB4" s="818"/>
      <c r="BC4" s="818"/>
      <c r="BD4" s="818"/>
      <c r="BE4" s="818"/>
      <c r="BF4" s="818"/>
      <c r="BG4" s="818"/>
      <c r="BH4" s="819"/>
      <c r="BI4" s="818" t="s">
        <v>171</v>
      </c>
      <c r="BJ4" s="818"/>
      <c r="BK4" s="818"/>
      <c r="BL4" s="818"/>
      <c r="BM4" s="819"/>
    </row>
    <row r="5" spans="2:65" ht="13.5" customHeight="1" x14ac:dyDescent="0.2">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820"/>
      <c r="AG5" s="820"/>
      <c r="AH5" s="820"/>
      <c r="AI5" s="820"/>
      <c r="AJ5" s="820"/>
      <c r="AK5" s="820"/>
      <c r="AL5" s="820"/>
      <c r="AM5" s="820"/>
      <c r="AN5" s="820"/>
      <c r="AO5" s="820"/>
      <c r="AP5" s="820"/>
      <c r="AQ5" s="820"/>
      <c r="AR5" s="820"/>
      <c r="AS5" s="820"/>
      <c r="AT5" s="820"/>
      <c r="AU5" s="820"/>
      <c r="AV5" s="820"/>
      <c r="AW5" s="820"/>
      <c r="AX5" s="820"/>
      <c r="AZ5" s="65"/>
      <c r="BA5" s="65"/>
      <c r="BB5" s="65"/>
      <c r="BC5" s="65"/>
      <c r="BD5" s="65"/>
      <c r="BE5" s="65"/>
    </row>
    <row r="6" spans="2:65" ht="13.5" customHeight="1" x14ac:dyDescent="0.2">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820"/>
      <c r="AG6" s="820"/>
      <c r="AH6" s="820"/>
      <c r="AI6" s="820"/>
      <c r="AJ6" s="820"/>
      <c r="AK6" s="820"/>
      <c r="AL6" s="820"/>
      <c r="AM6" s="820"/>
      <c r="AN6" s="820"/>
      <c r="AO6" s="820"/>
      <c r="AP6" s="820"/>
      <c r="AQ6" s="820"/>
      <c r="AR6" s="820"/>
      <c r="AS6" s="820"/>
      <c r="AT6" s="820"/>
      <c r="AU6" s="820"/>
      <c r="AV6" s="820"/>
      <c r="AW6" s="820"/>
      <c r="AX6" s="820"/>
      <c r="AY6" s="65"/>
      <c r="AZ6" s="65"/>
      <c r="BA6" s="65"/>
      <c r="BB6" s="65"/>
      <c r="BC6" s="65"/>
      <c r="BD6" s="65"/>
      <c r="BE6" s="65"/>
    </row>
    <row r="7" spans="2:65" ht="13.5" customHeight="1" thickBot="1" x14ac:dyDescent="0.25">
      <c r="B7" s="65"/>
      <c r="C7" s="65"/>
      <c r="D7" s="65"/>
      <c r="E7" s="65"/>
      <c r="F7" s="65"/>
      <c r="G7" s="65"/>
      <c r="H7" s="66"/>
      <c r="I7" s="66"/>
      <c r="J7" s="66"/>
      <c r="K7" s="66"/>
      <c r="L7" s="66"/>
      <c r="M7" s="66"/>
      <c r="N7" s="66"/>
      <c r="O7" s="66"/>
      <c r="P7" s="66"/>
      <c r="Q7" s="66"/>
      <c r="AF7" s="820"/>
      <c r="AG7" s="820"/>
      <c r="AH7" s="820"/>
      <c r="AI7" s="820"/>
      <c r="AJ7" s="820"/>
      <c r="AK7" s="820"/>
      <c r="AL7" s="820"/>
      <c r="AM7" s="820"/>
      <c r="AN7" s="820"/>
      <c r="AO7" s="820"/>
      <c r="AP7" s="820"/>
      <c r="AQ7" s="820"/>
      <c r="AR7" s="820"/>
      <c r="AS7" s="820"/>
      <c r="AT7" s="820"/>
      <c r="AU7" s="820"/>
      <c r="AV7" s="820"/>
      <c r="AW7" s="820"/>
      <c r="AX7" s="820"/>
    </row>
    <row r="8" spans="2:65" s="67" customFormat="1" ht="44.25" customHeight="1" thickBot="1" x14ac:dyDescent="0.25">
      <c r="B8" s="779" t="s">
        <v>172</v>
      </c>
      <c r="C8" s="746"/>
      <c r="D8" s="746"/>
      <c r="E8" s="746"/>
      <c r="F8" s="746"/>
      <c r="G8" s="746"/>
      <c r="H8" s="746"/>
      <c r="I8" s="746"/>
      <c r="J8" s="746"/>
      <c r="K8" s="746"/>
      <c r="L8" s="746"/>
      <c r="M8" s="746"/>
      <c r="N8" s="746"/>
      <c r="O8" s="746"/>
      <c r="P8" s="746"/>
      <c r="Q8" s="746"/>
      <c r="R8" s="746"/>
      <c r="S8" s="746"/>
      <c r="T8" s="746"/>
      <c r="U8" s="746"/>
      <c r="V8" s="746"/>
      <c r="W8" s="746"/>
      <c r="X8" s="746"/>
      <c r="Y8" s="747"/>
      <c r="AK8" s="68"/>
      <c r="AL8" s="68"/>
      <c r="AM8" s="68"/>
      <c r="AN8" s="68"/>
    </row>
    <row r="9" spans="2:65" s="67" customFormat="1" ht="44.25" customHeight="1" thickBot="1" x14ac:dyDescent="0.25">
      <c r="B9" s="821" t="s">
        <v>173</v>
      </c>
      <c r="C9" s="822"/>
      <c r="D9" s="822"/>
      <c r="E9" s="822"/>
      <c r="F9" s="823"/>
      <c r="G9" s="751" t="s">
        <v>174</v>
      </c>
      <c r="H9" s="751"/>
      <c r="I9" s="751"/>
      <c r="J9" s="751"/>
      <c r="K9" s="720" t="s">
        <v>175</v>
      </c>
      <c r="L9" s="720"/>
      <c r="M9" s="720"/>
      <c r="N9" s="720"/>
      <c r="O9" s="720"/>
      <c r="P9" s="720" t="s">
        <v>176</v>
      </c>
      <c r="Q9" s="720"/>
      <c r="R9" s="720"/>
      <c r="S9" s="720"/>
      <c r="T9" s="720"/>
      <c r="U9" s="720"/>
      <c r="V9" s="720"/>
      <c r="W9" s="720"/>
      <c r="X9" s="720"/>
      <c r="Y9" s="824"/>
    </row>
    <row r="10" spans="2:65" s="67" customFormat="1" ht="44.25" customHeight="1" thickBot="1" x14ac:dyDescent="0.25">
      <c r="B10" s="779" t="s">
        <v>177</v>
      </c>
      <c r="C10" s="808"/>
      <c r="D10" s="808"/>
      <c r="E10" s="808"/>
      <c r="F10" s="808"/>
      <c r="G10" s="808"/>
      <c r="H10" s="808"/>
      <c r="I10" s="808"/>
      <c r="J10" s="808"/>
      <c r="K10" s="808"/>
      <c r="L10" s="809"/>
      <c r="M10" s="779" t="s">
        <v>110</v>
      </c>
      <c r="N10" s="746"/>
      <c r="O10" s="746"/>
      <c r="P10" s="746"/>
      <c r="Q10" s="746"/>
      <c r="R10" s="746"/>
      <c r="S10" s="746"/>
      <c r="T10" s="746"/>
      <c r="U10" s="746"/>
      <c r="V10" s="746"/>
      <c r="W10" s="746"/>
      <c r="X10" s="746"/>
      <c r="Y10" s="746"/>
      <c r="Z10" s="746"/>
      <c r="AA10" s="747"/>
      <c r="AB10" s="810" t="s">
        <v>111</v>
      </c>
      <c r="AC10" s="811"/>
      <c r="AD10" s="811"/>
      <c r="AE10" s="811"/>
      <c r="AF10" s="811"/>
      <c r="AG10" s="811"/>
      <c r="AH10" s="811"/>
      <c r="AI10" s="811"/>
      <c r="AJ10" s="811"/>
      <c r="AK10" s="811"/>
      <c r="AL10" s="811"/>
      <c r="AM10" s="811"/>
      <c r="AN10" s="811"/>
      <c r="AO10" s="811"/>
      <c r="AP10" s="811"/>
      <c r="AQ10" s="811"/>
      <c r="AR10" s="811"/>
      <c r="AS10" s="811"/>
      <c r="AT10" s="811"/>
      <c r="AU10" s="812"/>
    </row>
    <row r="11" spans="2:65" s="67" customFormat="1" ht="44.25" customHeight="1" thickBot="1" x14ac:dyDescent="0.25">
      <c r="B11" s="779"/>
      <c r="C11" s="746"/>
      <c r="D11" s="746"/>
      <c r="E11" s="746"/>
      <c r="F11" s="746"/>
      <c r="G11" s="746"/>
      <c r="H11" s="746"/>
      <c r="I11" s="746"/>
      <c r="J11" s="746"/>
      <c r="K11" s="746"/>
      <c r="L11" s="747"/>
      <c r="M11" s="779"/>
      <c r="N11" s="746"/>
      <c r="O11" s="746"/>
      <c r="P11" s="746"/>
      <c r="Q11" s="746"/>
      <c r="R11" s="746"/>
      <c r="S11" s="746"/>
      <c r="T11" s="746"/>
      <c r="U11" s="746"/>
      <c r="V11" s="746"/>
      <c r="W11" s="746"/>
      <c r="X11" s="746"/>
      <c r="Y11" s="746"/>
      <c r="Z11" s="746"/>
      <c r="AA11" s="747"/>
      <c r="AB11" s="813"/>
      <c r="AC11" s="814"/>
      <c r="AD11" s="814"/>
      <c r="AE11" s="814"/>
      <c r="AF11" s="814"/>
      <c r="AG11" s="814"/>
      <c r="AH11" s="814"/>
      <c r="AI11" s="814"/>
      <c r="AJ11" s="814"/>
      <c r="AK11" s="814"/>
      <c r="AL11" s="814"/>
      <c r="AM11" s="814"/>
      <c r="AN11" s="814"/>
      <c r="AO11" s="814"/>
      <c r="AP11" s="814"/>
      <c r="AQ11" s="814"/>
      <c r="AR11" s="814"/>
      <c r="AS11" s="814"/>
      <c r="AT11" s="814"/>
      <c r="AU11" s="815"/>
    </row>
    <row r="12" spans="2:65" s="69" customFormat="1" ht="29.25" customHeight="1" x14ac:dyDescent="0.2"/>
    <row r="13" spans="2:65" s="67" customFormat="1" ht="44.25" customHeight="1" thickBot="1" x14ac:dyDescent="0.25">
      <c r="B13" s="67" t="s">
        <v>178</v>
      </c>
    </row>
    <row r="14" spans="2:65" s="67" customFormat="1" ht="44.25" customHeight="1" thickBot="1" x14ac:dyDescent="0.25">
      <c r="B14" s="738" t="s">
        <v>114</v>
      </c>
      <c r="C14" s="728"/>
      <c r="D14" s="728"/>
      <c r="E14" s="728"/>
      <c r="F14" s="728"/>
      <c r="G14" s="728"/>
      <c r="H14" s="736"/>
      <c r="I14" s="779" t="s">
        <v>179</v>
      </c>
      <c r="J14" s="746"/>
      <c r="K14" s="746"/>
      <c r="L14" s="746"/>
      <c r="M14" s="746"/>
      <c r="N14" s="746"/>
      <c r="O14" s="746"/>
      <c r="P14" s="746"/>
      <c r="Q14" s="746"/>
      <c r="R14" s="746"/>
      <c r="S14" s="746"/>
      <c r="T14" s="746"/>
      <c r="U14" s="746"/>
      <c r="V14" s="746"/>
      <c r="W14" s="746"/>
      <c r="X14" s="746"/>
      <c r="Y14" s="746"/>
      <c r="Z14" s="746"/>
      <c r="AA14" s="746"/>
      <c r="AB14" s="746"/>
      <c r="AC14" s="806"/>
      <c r="AD14" s="720"/>
      <c r="AE14" s="720"/>
      <c r="AF14" s="720"/>
      <c r="AG14" s="720"/>
      <c r="AH14" s="720"/>
      <c r="AI14" s="720"/>
      <c r="AJ14" s="720"/>
      <c r="AK14" s="720"/>
      <c r="AL14" s="720"/>
      <c r="AM14" s="720"/>
      <c r="AN14" s="720"/>
      <c r="AO14" s="720"/>
      <c r="AP14" s="720"/>
      <c r="AQ14" s="720"/>
      <c r="AR14" s="720"/>
      <c r="AS14" s="720"/>
      <c r="AT14" s="720"/>
      <c r="AU14" s="720"/>
    </row>
    <row r="15" spans="2:65" s="67" customFormat="1" ht="44.25" customHeight="1" thickBot="1" x14ac:dyDescent="0.25">
      <c r="B15" s="731"/>
      <c r="C15" s="732"/>
      <c r="D15" s="732"/>
      <c r="E15" s="732"/>
      <c r="F15" s="732"/>
      <c r="G15" s="732"/>
      <c r="H15" s="737"/>
      <c r="I15" s="779" t="s">
        <v>180</v>
      </c>
      <c r="J15" s="746"/>
      <c r="K15" s="70" t="s">
        <v>181</v>
      </c>
      <c r="L15" s="70"/>
      <c r="M15" s="70"/>
      <c r="N15" s="70" t="s">
        <v>182</v>
      </c>
      <c r="O15" s="70"/>
      <c r="P15" s="70" t="s">
        <v>183</v>
      </c>
      <c r="Q15" s="70"/>
      <c r="R15" s="71" t="s">
        <v>184</v>
      </c>
      <c r="S15" s="807" t="s">
        <v>185</v>
      </c>
      <c r="T15" s="746"/>
      <c r="U15" s="70" t="s">
        <v>181</v>
      </c>
      <c r="V15" s="70"/>
      <c r="W15" s="70"/>
      <c r="X15" s="70" t="s">
        <v>182</v>
      </c>
      <c r="Y15" s="70"/>
      <c r="Z15" s="70" t="s">
        <v>183</v>
      </c>
      <c r="AA15" s="70"/>
      <c r="AB15" s="72" t="s">
        <v>184</v>
      </c>
      <c r="AC15" s="720"/>
      <c r="AD15" s="720"/>
      <c r="AE15" s="720"/>
      <c r="AF15" s="720"/>
      <c r="AG15" s="720"/>
      <c r="AH15" s="720"/>
      <c r="AI15" s="720"/>
      <c r="AJ15" s="720"/>
      <c r="AK15" s="720"/>
      <c r="AL15" s="720"/>
      <c r="AM15" s="720"/>
      <c r="AN15" s="720"/>
      <c r="AO15" s="720"/>
      <c r="AP15" s="720"/>
      <c r="AQ15" s="720"/>
      <c r="AR15" s="720"/>
      <c r="AS15" s="720"/>
      <c r="AT15" s="720"/>
      <c r="AU15" s="720"/>
    </row>
    <row r="16" spans="2:65" s="69" customFormat="1" ht="25.5" customHeight="1" x14ac:dyDescent="0.2"/>
    <row r="17" spans="1:69" s="67" customFormat="1" ht="44.25" customHeight="1" thickBot="1" x14ac:dyDescent="0.4">
      <c r="B17" s="67" t="s">
        <v>186</v>
      </c>
      <c r="Q17" s="73" t="s">
        <v>187</v>
      </c>
      <c r="T17" s="73"/>
    </row>
    <row r="18" spans="1:69" s="67" customFormat="1" ht="114.75" customHeight="1" thickBot="1" x14ac:dyDescent="0.25">
      <c r="B18" s="772" t="s">
        <v>188</v>
      </c>
      <c r="C18" s="801"/>
      <c r="D18" s="801"/>
      <c r="E18" s="801"/>
      <c r="F18" s="772" t="s">
        <v>189</v>
      </c>
      <c r="G18" s="801"/>
      <c r="H18" s="801"/>
      <c r="I18" s="801"/>
      <c r="J18" s="805" t="s">
        <v>190</v>
      </c>
      <c r="K18" s="805"/>
      <c r="L18" s="805"/>
      <c r="M18" s="805"/>
      <c r="N18" s="772" t="s">
        <v>191</v>
      </c>
      <c r="O18" s="772"/>
      <c r="P18" s="772"/>
      <c r="Q18" s="772"/>
      <c r="R18" s="772" t="s">
        <v>192</v>
      </c>
      <c r="S18" s="772"/>
      <c r="T18" s="772"/>
      <c r="U18" s="772"/>
      <c r="V18" s="772" t="s">
        <v>129</v>
      </c>
      <c r="W18" s="772"/>
      <c r="X18" s="772"/>
      <c r="Y18" s="772"/>
      <c r="Z18" s="772" t="s">
        <v>130</v>
      </c>
      <c r="AA18" s="772"/>
      <c r="AB18" s="772"/>
      <c r="AC18" s="772"/>
      <c r="AD18" s="767" t="s">
        <v>193</v>
      </c>
      <c r="AE18" s="799"/>
      <c r="AF18" s="799"/>
      <c r="AG18" s="800"/>
      <c r="AH18" s="772" t="s">
        <v>132</v>
      </c>
      <c r="AI18" s="772"/>
      <c r="AJ18" s="772"/>
      <c r="AK18" s="772"/>
      <c r="AL18" s="772" t="s">
        <v>194</v>
      </c>
      <c r="AM18" s="772"/>
      <c r="AN18" s="772"/>
      <c r="AO18" s="772"/>
      <c r="AP18" s="772" t="s">
        <v>195</v>
      </c>
      <c r="AQ18" s="772"/>
      <c r="AR18" s="772"/>
      <c r="AS18" s="772"/>
      <c r="AT18" s="801" t="s">
        <v>196</v>
      </c>
      <c r="AU18" s="801"/>
      <c r="AV18" s="801"/>
      <c r="AW18" s="801"/>
      <c r="AX18" s="772" t="s">
        <v>136</v>
      </c>
      <c r="AY18" s="772"/>
      <c r="AZ18" s="772"/>
      <c r="BA18" s="772"/>
      <c r="BB18" s="772" t="s">
        <v>197</v>
      </c>
      <c r="BC18" s="772"/>
      <c r="BD18" s="772"/>
      <c r="BE18" s="772"/>
      <c r="BF18" s="767" t="s">
        <v>198</v>
      </c>
      <c r="BG18" s="799"/>
      <c r="BH18" s="799"/>
      <c r="BI18" s="800"/>
      <c r="BJ18" s="767" t="s">
        <v>139</v>
      </c>
      <c r="BK18" s="799"/>
      <c r="BL18" s="799"/>
      <c r="BM18" s="800"/>
      <c r="BN18" s="767" t="s">
        <v>199</v>
      </c>
      <c r="BO18" s="799"/>
      <c r="BP18" s="799"/>
      <c r="BQ18" s="800"/>
    </row>
    <row r="19" spans="1:69" s="69" customFormat="1" ht="135" customHeight="1" thickBot="1" x14ac:dyDescent="0.25">
      <c r="A19" s="67"/>
      <c r="B19" s="801"/>
      <c r="C19" s="801"/>
      <c r="D19" s="801"/>
      <c r="E19" s="801"/>
      <c r="F19" s="802" t="s">
        <v>200</v>
      </c>
      <c r="G19" s="803"/>
      <c r="H19" s="803"/>
      <c r="I19" s="804"/>
      <c r="J19" s="770" t="s">
        <v>150</v>
      </c>
      <c r="K19" s="770"/>
      <c r="L19" s="770"/>
      <c r="M19" s="770"/>
      <c r="N19" s="770" t="s">
        <v>113</v>
      </c>
      <c r="O19" s="770"/>
      <c r="P19" s="770"/>
      <c r="Q19" s="770"/>
      <c r="R19" s="770" t="s">
        <v>201</v>
      </c>
      <c r="S19" s="771"/>
      <c r="T19" s="771"/>
      <c r="U19" s="771"/>
      <c r="V19" s="770" t="s">
        <v>202</v>
      </c>
      <c r="W19" s="770"/>
      <c r="X19" s="770"/>
      <c r="Y19" s="770"/>
      <c r="Z19" s="770" t="s">
        <v>109</v>
      </c>
      <c r="AA19" s="770"/>
      <c r="AB19" s="770"/>
      <c r="AC19" s="770"/>
      <c r="AD19" s="771" t="s">
        <v>150</v>
      </c>
      <c r="AE19" s="771"/>
      <c r="AF19" s="771"/>
      <c r="AG19" s="771"/>
      <c r="AH19" s="764" t="s">
        <v>151</v>
      </c>
      <c r="AI19" s="764"/>
      <c r="AJ19" s="764"/>
      <c r="AK19" s="764"/>
      <c r="AL19" s="770" t="s">
        <v>203</v>
      </c>
      <c r="AM19" s="770"/>
      <c r="AN19" s="770"/>
      <c r="AO19" s="770"/>
      <c r="AP19" s="770" t="s">
        <v>109</v>
      </c>
      <c r="AQ19" s="770"/>
      <c r="AR19" s="770"/>
      <c r="AS19" s="770"/>
      <c r="AT19" s="767" t="s">
        <v>153</v>
      </c>
      <c r="AU19" s="768"/>
      <c r="AV19" s="768"/>
      <c r="AW19" s="769"/>
      <c r="AX19" s="767" t="s">
        <v>204</v>
      </c>
      <c r="AY19" s="768"/>
      <c r="AZ19" s="768"/>
      <c r="BA19" s="769"/>
      <c r="BB19" s="743" t="s">
        <v>155</v>
      </c>
      <c r="BC19" s="743"/>
      <c r="BD19" s="743"/>
      <c r="BE19" s="743"/>
      <c r="BF19" s="757" t="s">
        <v>156</v>
      </c>
      <c r="BG19" s="758"/>
      <c r="BH19" s="758"/>
      <c r="BI19" s="765"/>
      <c r="BJ19" s="757" t="s">
        <v>156</v>
      </c>
      <c r="BK19" s="758"/>
      <c r="BL19" s="758"/>
      <c r="BM19" s="765"/>
      <c r="BN19" s="757" t="s">
        <v>156</v>
      </c>
      <c r="BO19" s="758"/>
      <c r="BP19" s="758"/>
      <c r="BQ19" s="765"/>
    </row>
    <row r="20" spans="1:69" s="69" customFormat="1" ht="35.25" customHeight="1" thickBot="1" x14ac:dyDescent="0.25">
      <c r="B20" s="74" t="s">
        <v>205</v>
      </c>
      <c r="C20" s="788"/>
      <c r="D20" s="788"/>
      <c r="E20" s="789"/>
      <c r="F20" s="785"/>
      <c r="G20" s="786"/>
      <c r="H20" s="786"/>
      <c r="I20" s="786"/>
      <c r="J20" s="785"/>
      <c r="K20" s="785"/>
      <c r="L20" s="785"/>
      <c r="M20" s="785"/>
      <c r="N20" s="790"/>
      <c r="O20" s="790"/>
      <c r="P20" s="790"/>
      <c r="Q20" s="790"/>
      <c r="R20" s="785"/>
      <c r="S20" s="786"/>
      <c r="T20" s="786"/>
      <c r="U20" s="786"/>
      <c r="V20" s="791"/>
      <c r="W20" s="792"/>
      <c r="X20" s="792"/>
      <c r="Y20" s="793"/>
      <c r="Z20" s="785"/>
      <c r="AA20" s="785"/>
      <c r="AB20" s="785"/>
      <c r="AC20" s="785"/>
      <c r="AD20" s="786"/>
      <c r="AE20" s="786"/>
      <c r="AF20" s="786"/>
      <c r="AG20" s="786"/>
      <c r="AH20" s="785"/>
      <c r="AI20" s="785"/>
      <c r="AJ20" s="785"/>
      <c r="AK20" s="785"/>
      <c r="AL20" s="785"/>
      <c r="AM20" s="785"/>
      <c r="AN20" s="785"/>
      <c r="AO20" s="785"/>
      <c r="AP20" s="785"/>
      <c r="AQ20" s="785"/>
      <c r="AR20" s="785"/>
      <c r="AS20" s="785"/>
      <c r="AT20" s="786"/>
      <c r="AU20" s="786"/>
      <c r="AV20" s="786"/>
      <c r="AW20" s="786"/>
      <c r="AX20" s="786"/>
      <c r="AY20" s="786"/>
      <c r="AZ20" s="786"/>
      <c r="BA20" s="786"/>
      <c r="BB20" s="786"/>
      <c r="BC20" s="786"/>
      <c r="BD20" s="786"/>
      <c r="BE20" s="786"/>
      <c r="BF20" s="787"/>
      <c r="BG20" s="788"/>
      <c r="BH20" s="788"/>
      <c r="BI20" s="789"/>
      <c r="BJ20" s="787"/>
      <c r="BK20" s="788"/>
      <c r="BL20" s="788"/>
      <c r="BM20" s="789"/>
      <c r="BN20" s="787"/>
      <c r="BO20" s="788"/>
      <c r="BP20" s="788"/>
      <c r="BQ20" s="789"/>
    </row>
    <row r="21" spans="1:69" s="69" customFormat="1" ht="35.25" customHeight="1" thickBot="1" x14ac:dyDescent="0.25">
      <c r="B21" s="74" t="s">
        <v>206</v>
      </c>
      <c r="C21" s="788"/>
      <c r="D21" s="788"/>
      <c r="E21" s="789"/>
      <c r="F21" s="785"/>
      <c r="G21" s="786"/>
      <c r="H21" s="786"/>
      <c r="I21" s="786"/>
      <c r="J21" s="785"/>
      <c r="K21" s="785"/>
      <c r="L21" s="785"/>
      <c r="M21" s="785"/>
      <c r="N21" s="785"/>
      <c r="O21" s="785"/>
      <c r="P21" s="785"/>
      <c r="Q21" s="785"/>
      <c r="R21" s="785"/>
      <c r="S21" s="786"/>
      <c r="T21" s="786"/>
      <c r="U21" s="786"/>
      <c r="V21" s="794"/>
      <c r="W21" s="784"/>
      <c r="X21" s="784"/>
      <c r="Y21" s="795"/>
      <c r="Z21" s="785"/>
      <c r="AA21" s="785"/>
      <c r="AB21" s="785"/>
      <c r="AC21" s="785"/>
      <c r="AD21" s="786"/>
      <c r="AE21" s="786"/>
      <c r="AF21" s="786"/>
      <c r="AG21" s="786"/>
      <c r="AH21" s="785"/>
      <c r="AI21" s="785"/>
      <c r="AJ21" s="785"/>
      <c r="AK21" s="785"/>
      <c r="AL21" s="785"/>
      <c r="AM21" s="785"/>
      <c r="AN21" s="785"/>
      <c r="AO21" s="785"/>
      <c r="AP21" s="785"/>
      <c r="AQ21" s="785"/>
      <c r="AR21" s="785"/>
      <c r="AS21" s="785"/>
      <c r="AT21" s="786"/>
      <c r="AU21" s="786"/>
      <c r="AV21" s="786"/>
      <c r="AW21" s="786"/>
      <c r="AX21" s="786"/>
      <c r="AY21" s="786"/>
      <c r="AZ21" s="786"/>
      <c r="BA21" s="786"/>
      <c r="BB21" s="786"/>
      <c r="BC21" s="786"/>
      <c r="BD21" s="786"/>
      <c r="BE21" s="786"/>
      <c r="BF21" s="787"/>
      <c r="BG21" s="788"/>
      <c r="BH21" s="788"/>
      <c r="BI21" s="789"/>
      <c r="BJ21" s="787"/>
      <c r="BK21" s="788"/>
      <c r="BL21" s="788"/>
      <c r="BM21" s="789"/>
      <c r="BN21" s="787"/>
      <c r="BO21" s="788"/>
      <c r="BP21" s="788"/>
      <c r="BQ21" s="789"/>
    </row>
    <row r="22" spans="1:69" s="69" customFormat="1" ht="35.25" customHeight="1" thickBot="1" x14ac:dyDescent="0.25">
      <c r="B22" s="74" t="s">
        <v>207</v>
      </c>
      <c r="C22" s="788"/>
      <c r="D22" s="788"/>
      <c r="E22" s="789"/>
      <c r="F22" s="785"/>
      <c r="G22" s="786"/>
      <c r="H22" s="786"/>
      <c r="I22" s="786"/>
      <c r="J22" s="785"/>
      <c r="K22" s="785"/>
      <c r="L22" s="785"/>
      <c r="M22" s="785"/>
      <c r="N22" s="785"/>
      <c r="O22" s="785"/>
      <c r="P22" s="785"/>
      <c r="Q22" s="785"/>
      <c r="R22" s="785"/>
      <c r="S22" s="786"/>
      <c r="T22" s="786"/>
      <c r="U22" s="786"/>
      <c r="V22" s="796"/>
      <c r="W22" s="797"/>
      <c r="X22" s="797"/>
      <c r="Y22" s="798"/>
      <c r="Z22" s="785"/>
      <c r="AA22" s="785"/>
      <c r="AB22" s="785"/>
      <c r="AC22" s="785"/>
      <c r="AD22" s="786"/>
      <c r="AE22" s="786"/>
      <c r="AF22" s="786"/>
      <c r="AG22" s="786"/>
      <c r="AH22" s="785"/>
      <c r="AI22" s="785"/>
      <c r="AJ22" s="785"/>
      <c r="AK22" s="785"/>
      <c r="AL22" s="785"/>
      <c r="AM22" s="785"/>
      <c r="AN22" s="785"/>
      <c r="AO22" s="785"/>
      <c r="AP22" s="785"/>
      <c r="AQ22" s="785"/>
      <c r="AR22" s="785"/>
      <c r="AS22" s="785"/>
      <c r="AT22" s="786"/>
      <c r="AU22" s="786"/>
      <c r="AV22" s="786"/>
      <c r="AW22" s="786"/>
      <c r="AX22" s="786"/>
      <c r="AY22" s="786"/>
      <c r="AZ22" s="786"/>
      <c r="BA22" s="786"/>
      <c r="BB22" s="786"/>
      <c r="BC22" s="786"/>
      <c r="BD22" s="786"/>
      <c r="BE22" s="786"/>
      <c r="BF22" s="787"/>
      <c r="BG22" s="788"/>
      <c r="BH22" s="788"/>
      <c r="BI22" s="789"/>
      <c r="BJ22" s="787"/>
      <c r="BK22" s="788"/>
      <c r="BL22" s="788"/>
      <c r="BM22" s="789"/>
      <c r="BN22" s="787"/>
      <c r="BO22" s="788"/>
      <c r="BP22" s="788"/>
      <c r="BQ22" s="789"/>
    </row>
    <row r="23" spans="1:69" s="69" customFormat="1" ht="30.75" customHeight="1" x14ac:dyDescent="0.2">
      <c r="B23" s="780"/>
      <c r="C23" s="780"/>
      <c r="D23" s="780"/>
      <c r="E23" s="780"/>
      <c r="F23" s="784"/>
      <c r="G23" s="780"/>
      <c r="H23" s="780"/>
      <c r="I23" s="780"/>
      <c r="J23" s="784"/>
      <c r="K23" s="784"/>
      <c r="L23" s="784"/>
      <c r="M23" s="784"/>
      <c r="N23" s="784"/>
      <c r="O23" s="784"/>
      <c r="P23" s="784"/>
      <c r="Q23" s="784"/>
      <c r="R23" s="784"/>
      <c r="S23" s="780"/>
      <c r="T23" s="780"/>
      <c r="U23" s="780"/>
      <c r="V23" s="784"/>
      <c r="W23" s="784"/>
      <c r="X23" s="784"/>
      <c r="Y23" s="784"/>
      <c r="Z23" s="780"/>
      <c r="AA23" s="780"/>
      <c r="AB23" s="780"/>
      <c r="AC23" s="780"/>
      <c r="AD23" s="784"/>
      <c r="AE23" s="784"/>
      <c r="AF23" s="784"/>
      <c r="AG23" s="784"/>
      <c r="AH23" s="784"/>
      <c r="AI23" s="784"/>
      <c r="AJ23" s="784"/>
      <c r="AK23" s="784"/>
      <c r="AL23" s="784"/>
      <c r="AM23" s="784"/>
      <c r="AN23" s="784"/>
      <c r="AO23" s="784"/>
      <c r="AP23" s="784"/>
      <c r="AQ23" s="784"/>
      <c r="AR23" s="784"/>
      <c r="AS23" s="784"/>
      <c r="AT23" s="780"/>
      <c r="AU23" s="780"/>
      <c r="AV23" s="780"/>
      <c r="AW23" s="780"/>
      <c r="AX23" s="780"/>
      <c r="AY23" s="780"/>
      <c r="AZ23" s="780"/>
      <c r="BA23" s="780"/>
      <c r="BB23" s="75"/>
      <c r="BC23" s="75"/>
      <c r="BD23" s="75"/>
      <c r="BE23" s="75"/>
      <c r="BF23" s="780"/>
      <c r="BG23" s="780"/>
      <c r="BH23" s="780"/>
      <c r="BI23" s="780"/>
      <c r="BJ23" s="780"/>
      <c r="BK23" s="780"/>
      <c r="BL23" s="780"/>
      <c r="BM23" s="780"/>
      <c r="BN23" s="781"/>
      <c r="BO23" s="782"/>
      <c r="BP23" s="782"/>
      <c r="BQ23" s="783"/>
    </row>
    <row r="24" spans="1:69" s="67" customFormat="1" ht="30.75" customHeight="1" thickBot="1" x14ac:dyDescent="0.25">
      <c r="B24" s="751" t="s">
        <v>208</v>
      </c>
      <c r="C24" s="751"/>
      <c r="D24" s="751"/>
      <c r="E24" s="751"/>
      <c r="F24" s="751"/>
      <c r="G24" s="751"/>
      <c r="H24" s="751"/>
      <c r="I24" s="751"/>
      <c r="J24" s="751"/>
      <c r="K24" s="751"/>
      <c r="L24" s="751"/>
      <c r="M24" s="751"/>
      <c r="N24" s="751"/>
      <c r="O24" s="751"/>
      <c r="P24" s="751"/>
      <c r="Q24" s="751"/>
      <c r="R24" s="751"/>
      <c r="S24" s="751"/>
      <c r="T24" s="751"/>
      <c r="U24" s="751"/>
      <c r="V24" s="751"/>
      <c r="W24" s="751"/>
      <c r="X24" s="751"/>
      <c r="Y24" s="751"/>
      <c r="Z24" s="751"/>
      <c r="AA24" s="751"/>
      <c r="AB24" s="751"/>
      <c r="AC24" s="751"/>
      <c r="AD24" s="751"/>
      <c r="AE24" s="751"/>
      <c r="AF24" s="751"/>
      <c r="AG24" s="751"/>
      <c r="AH24" s="751"/>
      <c r="AI24" s="751"/>
      <c r="AJ24" s="751"/>
      <c r="AK24" s="751"/>
      <c r="AL24" s="751"/>
      <c r="AM24" s="751"/>
      <c r="AN24" s="751"/>
      <c r="AO24" s="751"/>
      <c r="AP24" s="751"/>
      <c r="AQ24" s="751"/>
      <c r="AR24" s="751"/>
      <c r="AS24" s="751"/>
      <c r="AT24" s="751"/>
      <c r="AU24" s="751"/>
      <c r="AV24" s="751"/>
      <c r="AW24" s="751"/>
      <c r="AX24" s="751"/>
      <c r="AY24" s="751"/>
      <c r="AZ24" s="751"/>
      <c r="BA24" s="751"/>
      <c r="BB24" s="751"/>
      <c r="BC24" s="751"/>
      <c r="BD24" s="751"/>
      <c r="BE24" s="751"/>
      <c r="BF24" s="751"/>
      <c r="BG24" s="751"/>
      <c r="BH24" s="751"/>
      <c r="BI24" s="751"/>
      <c r="BJ24" s="751"/>
      <c r="BK24" s="751"/>
      <c r="BL24" s="751"/>
      <c r="BM24" s="751"/>
      <c r="BN24" s="76"/>
      <c r="BO24" s="76"/>
      <c r="BP24" s="76"/>
      <c r="BQ24" s="76"/>
    </row>
    <row r="25" spans="1:69" s="67" customFormat="1" ht="96" customHeight="1" thickTop="1" thickBot="1" x14ac:dyDescent="0.25">
      <c r="B25" s="764" t="s">
        <v>209</v>
      </c>
      <c r="C25" s="743"/>
      <c r="D25" s="743"/>
      <c r="E25" s="743"/>
      <c r="F25" s="743"/>
      <c r="G25" s="743"/>
      <c r="H25" s="743"/>
      <c r="I25" s="743"/>
      <c r="J25" s="743"/>
      <c r="K25" s="743"/>
      <c r="L25" s="743"/>
      <c r="M25" s="764" t="s">
        <v>210</v>
      </c>
      <c r="N25" s="764"/>
      <c r="O25" s="764"/>
      <c r="P25" s="764"/>
      <c r="Q25" s="764"/>
      <c r="R25" s="764"/>
      <c r="S25" s="764"/>
      <c r="T25" s="764" t="s">
        <v>211</v>
      </c>
      <c r="U25" s="764"/>
      <c r="V25" s="764"/>
      <c r="W25" s="764"/>
      <c r="X25" s="764"/>
      <c r="Y25" s="764"/>
      <c r="Z25" s="764"/>
      <c r="AA25" s="764" t="s">
        <v>212</v>
      </c>
      <c r="AB25" s="743"/>
      <c r="AC25" s="743"/>
      <c r="AD25" s="743"/>
      <c r="AE25" s="743"/>
      <c r="AF25" s="743"/>
      <c r="AG25" s="743"/>
      <c r="AH25" s="743"/>
      <c r="AI25" s="743"/>
      <c r="AJ25" s="743"/>
      <c r="AK25" s="779"/>
      <c r="AL25" s="760" t="s">
        <v>213</v>
      </c>
      <c r="AM25" s="761"/>
      <c r="AN25" s="761"/>
      <c r="AO25" s="761"/>
      <c r="AP25" s="761"/>
      <c r="AQ25" s="761"/>
      <c r="AR25" s="761"/>
      <c r="AS25" s="761"/>
      <c r="AT25" s="761"/>
      <c r="AU25" s="761"/>
      <c r="AV25" s="76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5">
      <c r="B26" s="773" t="s">
        <v>214</v>
      </c>
      <c r="C26" s="774"/>
      <c r="D26" s="775">
        <f>N20</f>
        <v>0</v>
      </c>
      <c r="E26" s="775"/>
      <c r="F26" s="775"/>
      <c r="G26" s="775"/>
      <c r="H26" s="775"/>
      <c r="I26" s="775"/>
      <c r="J26" s="775"/>
      <c r="K26" s="747" t="s">
        <v>113</v>
      </c>
      <c r="L26" s="743"/>
      <c r="M26" s="776">
        <f>J20</f>
        <v>0</v>
      </c>
      <c r="N26" s="777"/>
      <c r="O26" s="777"/>
      <c r="P26" s="777"/>
      <c r="Q26" s="777"/>
      <c r="R26" s="777"/>
      <c r="S26" s="77" t="s">
        <v>215</v>
      </c>
      <c r="T26" s="764" t="s">
        <v>216</v>
      </c>
      <c r="U26" s="764"/>
      <c r="V26" s="764"/>
      <c r="W26" s="764"/>
      <c r="X26" s="764"/>
      <c r="Y26" s="764"/>
      <c r="Z26" s="764"/>
      <c r="AA26" s="744">
        <f>M26*17500</f>
        <v>0</v>
      </c>
      <c r="AB26" s="745"/>
      <c r="AC26" s="745"/>
      <c r="AD26" s="745"/>
      <c r="AE26" s="745"/>
      <c r="AF26" s="745"/>
      <c r="AG26" s="745"/>
      <c r="AH26" s="745"/>
      <c r="AI26" s="745"/>
      <c r="AJ26" s="746" t="s">
        <v>113</v>
      </c>
      <c r="AK26" s="746"/>
      <c r="AL26" s="778">
        <f>ROUNDDOWN(MIN(D26,AA26),-3)</f>
        <v>0</v>
      </c>
      <c r="AM26" s="745"/>
      <c r="AN26" s="745"/>
      <c r="AO26" s="745"/>
      <c r="AP26" s="745"/>
      <c r="AQ26" s="745"/>
      <c r="AR26" s="745"/>
      <c r="AS26" s="745"/>
      <c r="AT26" s="745"/>
      <c r="AU26" s="746" t="s">
        <v>113</v>
      </c>
      <c r="AV26" s="746"/>
      <c r="AW26" s="78"/>
      <c r="AX26" s="76"/>
      <c r="AY26" s="76"/>
      <c r="AZ26" s="76"/>
      <c r="BA26" s="79"/>
      <c r="BB26" s="79"/>
      <c r="BC26" s="79"/>
      <c r="BD26" s="79"/>
      <c r="BE26" s="79"/>
      <c r="BN26" s="76"/>
      <c r="BO26" s="76"/>
      <c r="BP26" s="76"/>
      <c r="BQ26" s="76"/>
    </row>
    <row r="27" spans="1:69" s="67" customFormat="1" ht="35.25" customHeight="1" thickBot="1" x14ac:dyDescent="0.25">
      <c r="B27" s="773" t="s">
        <v>217</v>
      </c>
      <c r="C27" s="774"/>
      <c r="D27" s="775">
        <f>N21</f>
        <v>0</v>
      </c>
      <c r="E27" s="775"/>
      <c r="F27" s="775"/>
      <c r="G27" s="775"/>
      <c r="H27" s="775"/>
      <c r="I27" s="775"/>
      <c r="J27" s="775"/>
      <c r="K27" s="747" t="s">
        <v>113</v>
      </c>
      <c r="L27" s="743"/>
      <c r="M27" s="776">
        <f>J21</f>
        <v>0</v>
      </c>
      <c r="N27" s="777"/>
      <c r="O27" s="777"/>
      <c r="P27" s="777"/>
      <c r="Q27" s="777"/>
      <c r="R27" s="777"/>
      <c r="S27" s="77" t="s">
        <v>215</v>
      </c>
      <c r="T27" s="764" t="s">
        <v>216</v>
      </c>
      <c r="U27" s="764"/>
      <c r="V27" s="764"/>
      <c r="W27" s="764"/>
      <c r="X27" s="764"/>
      <c r="Y27" s="764"/>
      <c r="Z27" s="764"/>
      <c r="AA27" s="744">
        <f>M27*17500</f>
        <v>0</v>
      </c>
      <c r="AB27" s="745"/>
      <c r="AC27" s="745"/>
      <c r="AD27" s="745"/>
      <c r="AE27" s="745"/>
      <c r="AF27" s="745"/>
      <c r="AG27" s="745"/>
      <c r="AH27" s="745"/>
      <c r="AI27" s="745"/>
      <c r="AJ27" s="746" t="s">
        <v>113</v>
      </c>
      <c r="AK27" s="746"/>
      <c r="AL27" s="778">
        <f>ROUNDDOWN(MIN(D27,AA27),-3)</f>
        <v>0</v>
      </c>
      <c r="AM27" s="745"/>
      <c r="AN27" s="745"/>
      <c r="AO27" s="745"/>
      <c r="AP27" s="745"/>
      <c r="AQ27" s="745"/>
      <c r="AR27" s="745"/>
      <c r="AS27" s="745"/>
      <c r="AT27" s="745"/>
      <c r="AU27" s="746" t="s">
        <v>113</v>
      </c>
      <c r="AV27" s="746"/>
      <c r="AW27" s="78"/>
      <c r="AX27" s="76"/>
      <c r="AY27" s="76"/>
      <c r="AZ27" s="76"/>
      <c r="BN27" s="76"/>
      <c r="BO27" s="76"/>
      <c r="BP27" s="76"/>
      <c r="BQ27" s="76"/>
    </row>
    <row r="28" spans="1:69" s="67" customFormat="1" ht="35.25" customHeight="1" thickBot="1" x14ac:dyDescent="0.25">
      <c r="B28" s="773" t="s">
        <v>218</v>
      </c>
      <c r="C28" s="774"/>
      <c r="D28" s="775">
        <f>N22</f>
        <v>0</v>
      </c>
      <c r="E28" s="775"/>
      <c r="F28" s="775"/>
      <c r="G28" s="775"/>
      <c r="H28" s="775"/>
      <c r="I28" s="775"/>
      <c r="J28" s="775"/>
      <c r="K28" s="747" t="s">
        <v>113</v>
      </c>
      <c r="L28" s="743"/>
      <c r="M28" s="776">
        <f>J22</f>
        <v>0</v>
      </c>
      <c r="N28" s="777"/>
      <c r="O28" s="777"/>
      <c r="P28" s="777"/>
      <c r="Q28" s="777"/>
      <c r="R28" s="777"/>
      <c r="S28" s="77" t="s">
        <v>215</v>
      </c>
      <c r="T28" s="764" t="s">
        <v>216</v>
      </c>
      <c r="U28" s="764"/>
      <c r="V28" s="764"/>
      <c r="W28" s="764"/>
      <c r="X28" s="764"/>
      <c r="Y28" s="764"/>
      <c r="Z28" s="764"/>
      <c r="AA28" s="744">
        <f>M28*17500</f>
        <v>0</v>
      </c>
      <c r="AB28" s="745"/>
      <c r="AC28" s="745"/>
      <c r="AD28" s="745"/>
      <c r="AE28" s="745"/>
      <c r="AF28" s="745"/>
      <c r="AG28" s="745"/>
      <c r="AH28" s="745"/>
      <c r="AI28" s="745"/>
      <c r="AJ28" s="746" t="s">
        <v>113</v>
      </c>
      <c r="AK28" s="746"/>
      <c r="AL28" s="726">
        <f>ROUNDDOWN(MIN(D28,AA28),-3)</f>
        <v>0</v>
      </c>
      <c r="AM28" s="727"/>
      <c r="AN28" s="727"/>
      <c r="AO28" s="727"/>
      <c r="AP28" s="727"/>
      <c r="AQ28" s="727"/>
      <c r="AR28" s="727"/>
      <c r="AS28" s="727"/>
      <c r="AT28" s="727"/>
      <c r="AU28" s="728" t="s">
        <v>113</v>
      </c>
      <c r="AV28" s="729"/>
      <c r="AW28" s="80"/>
    </row>
    <row r="29" spans="1:69" s="67" customFormat="1" ht="30.75" customHeight="1" thickTop="1" x14ac:dyDescent="0.2">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5">
      <c r="B30" s="751" t="s">
        <v>219</v>
      </c>
      <c r="C30" s="751"/>
      <c r="D30" s="751"/>
      <c r="E30" s="751"/>
      <c r="F30" s="751"/>
      <c r="G30" s="751"/>
      <c r="H30" s="751"/>
      <c r="I30" s="751"/>
      <c r="J30" s="751"/>
      <c r="K30" s="751"/>
      <c r="L30" s="751"/>
      <c r="M30" s="751"/>
      <c r="N30" s="751"/>
      <c r="O30" s="751"/>
      <c r="P30" s="751"/>
      <c r="Q30" s="751"/>
      <c r="R30" s="751"/>
      <c r="S30" s="751"/>
      <c r="T30" s="751"/>
      <c r="U30" s="751"/>
      <c r="V30" s="751"/>
      <c r="W30" s="751"/>
      <c r="X30" s="751"/>
      <c r="Y30" s="751"/>
      <c r="Z30" s="751"/>
      <c r="AA30" s="751"/>
      <c r="AB30" s="751"/>
      <c r="AC30" s="751"/>
      <c r="AD30" s="751"/>
      <c r="AE30" s="751"/>
      <c r="AF30" s="751"/>
      <c r="AG30" s="751"/>
      <c r="AH30" s="751"/>
      <c r="AI30" s="751"/>
      <c r="AJ30" s="751"/>
      <c r="AK30" s="751"/>
      <c r="AL30" s="751"/>
      <c r="AM30" s="751"/>
      <c r="AN30" s="751"/>
      <c r="AO30" s="751"/>
      <c r="AP30" s="751"/>
      <c r="AQ30" s="751"/>
      <c r="AR30" s="751"/>
      <c r="AS30" s="751"/>
      <c r="AT30" s="751"/>
      <c r="AU30" s="751"/>
      <c r="AV30" s="751"/>
      <c r="AW30" s="751"/>
      <c r="AX30" s="751"/>
      <c r="AY30" s="751"/>
      <c r="AZ30" s="751"/>
      <c r="BA30" s="751"/>
      <c r="BB30" s="751"/>
      <c r="BC30" s="751"/>
      <c r="BD30" s="751"/>
      <c r="BE30" s="751"/>
      <c r="BF30" s="751"/>
      <c r="BG30" s="751"/>
      <c r="BH30" s="751"/>
      <c r="BI30" s="751"/>
      <c r="BJ30" s="751"/>
      <c r="BK30" s="751"/>
      <c r="BL30" s="751"/>
      <c r="BM30" s="751"/>
    </row>
    <row r="31" spans="1:69" s="67" customFormat="1" ht="96" customHeight="1" thickBot="1" x14ac:dyDescent="0.25">
      <c r="B31" s="757" t="s">
        <v>126</v>
      </c>
      <c r="C31" s="758"/>
      <c r="D31" s="758"/>
      <c r="E31" s="758"/>
      <c r="F31" s="758"/>
      <c r="G31" s="758"/>
      <c r="H31" s="758"/>
      <c r="I31" s="765"/>
      <c r="J31" s="772" t="s">
        <v>192</v>
      </c>
      <c r="K31" s="772"/>
      <c r="L31" s="772"/>
      <c r="M31" s="772"/>
      <c r="N31" s="764" t="s">
        <v>130</v>
      </c>
      <c r="O31" s="764"/>
      <c r="P31" s="764"/>
      <c r="Q31" s="764"/>
      <c r="R31" s="754" t="s">
        <v>193</v>
      </c>
      <c r="S31" s="755"/>
      <c r="T31" s="755"/>
      <c r="U31" s="756"/>
      <c r="V31" s="764" t="s">
        <v>132</v>
      </c>
      <c r="W31" s="764"/>
      <c r="X31" s="764"/>
      <c r="Y31" s="764"/>
      <c r="Z31" s="752" t="s">
        <v>194</v>
      </c>
      <c r="AA31" s="752"/>
      <c r="AB31" s="752"/>
      <c r="AC31" s="752"/>
      <c r="AD31" s="764" t="s">
        <v>195</v>
      </c>
      <c r="AE31" s="764"/>
      <c r="AF31" s="764"/>
      <c r="AG31" s="764"/>
      <c r="AH31" s="743" t="s">
        <v>196</v>
      </c>
      <c r="AI31" s="743"/>
      <c r="AJ31" s="743"/>
      <c r="AK31" s="743"/>
      <c r="AL31" s="764" t="s">
        <v>136</v>
      </c>
      <c r="AM31" s="764"/>
      <c r="AN31" s="764"/>
      <c r="AO31" s="764"/>
      <c r="AP31" s="764" t="s">
        <v>197</v>
      </c>
      <c r="AQ31" s="764"/>
      <c r="AR31" s="764"/>
      <c r="AS31" s="764"/>
      <c r="AT31" s="757" t="s">
        <v>220</v>
      </c>
      <c r="AU31" s="758"/>
      <c r="AV31" s="758"/>
      <c r="AW31" s="765"/>
      <c r="AX31" s="764" t="s">
        <v>139</v>
      </c>
      <c r="AY31" s="764"/>
      <c r="AZ31" s="764"/>
      <c r="BA31" s="764"/>
      <c r="BB31" s="764" t="s">
        <v>221</v>
      </c>
      <c r="BC31" s="764"/>
      <c r="BD31" s="764"/>
      <c r="BE31" s="764"/>
      <c r="BF31" s="766"/>
      <c r="BG31" s="766"/>
      <c r="BH31" s="766"/>
      <c r="BI31" s="766"/>
      <c r="BJ31" s="766"/>
      <c r="BK31" s="766"/>
      <c r="BL31" s="766"/>
      <c r="BM31" s="766"/>
    </row>
    <row r="32" spans="1:69" s="67" customFormat="1" ht="129" customHeight="1" thickBot="1" x14ac:dyDescent="0.25">
      <c r="B32" s="757"/>
      <c r="C32" s="758"/>
      <c r="D32" s="758"/>
      <c r="E32" s="758"/>
      <c r="F32" s="758"/>
      <c r="G32" s="758"/>
      <c r="H32" s="758"/>
      <c r="I32" s="765"/>
      <c r="J32" s="770" t="s">
        <v>201</v>
      </c>
      <c r="K32" s="771"/>
      <c r="L32" s="771"/>
      <c r="M32" s="771"/>
      <c r="N32" s="770" t="s">
        <v>109</v>
      </c>
      <c r="O32" s="770"/>
      <c r="P32" s="770"/>
      <c r="Q32" s="770"/>
      <c r="R32" s="771" t="s">
        <v>150</v>
      </c>
      <c r="S32" s="771"/>
      <c r="T32" s="771"/>
      <c r="U32" s="771"/>
      <c r="V32" s="764" t="s">
        <v>151</v>
      </c>
      <c r="W32" s="764"/>
      <c r="X32" s="764"/>
      <c r="Y32" s="764"/>
      <c r="Z32" s="770" t="s">
        <v>203</v>
      </c>
      <c r="AA32" s="770"/>
      <c r="AB32" s="770"/>
      <c r="AC32" s="770"/>
      <c r="AD32" s="770" t="s">
        <v>109</v>
      </c>
      <c r="AE32" s="770"/>
      <c r="AF32" s="770"/>
      <c r="AG32" s="770"/>
      <c r="AH32" s="767" t="s">
        <v>153</v>
      </c>
      <c r="AI32" s="768"/>
      <c r="AJ32" s="768"/>
      <c r="AK32" s="769"/>
      <c r="AL32" s="767" t="s">
        <v>204</v>
      </c>
      <c r="AM32" s="768"/>
      <c r="AN32" s="768"/>
      <c r="AO32" s="769"/>
      <c r="AP32" s="743" t="s">
        <v>155</v>
      </c>
      <c r="AQ32" s="743"/>
      <c r="AR32" s="743"/>
      <c r="AS32" s="743"/>
      <c r="AT32" s="764" t="s">
        <v>156</v>
      </c>
      <c r="AU32" s="743"/>
      <c r="AV32" s="743"/>
      <c r="AW32" s="743"/>
      <c r="AX32" s="764" t="s">
        <v>156</v>
      </c>
      <c r="AY32" s="743"/>
      <c r="AZ32" s="743"/>
      <c r="BA32" s="743"/>
      <c r="BB32" s="764" t="s">
        <v>156</v>
      </c>
      <c r="BC32" s="743"/>
      <c r="BD32" s="743"/>
      <c r="BE32" s="743"/>
      <c r="BF32" s="766"/>
      <c r="BG32" s="720"/>
      <c r="BH32" s="720"/>
      <c r="BI32" s="720"/>
      <c r="BJ32" s="766"/>
      <c r="BK32" s="720"/>
      <c r="BL32" s="720"/>
      <c r="BM32" s="720"/>
    </row>
    <row r="33" spans="2:65" s="67" customFormat="1" ht="35.25" customHeight="1" thickBot="1" x14ac:dyDescent="0.25">
      <c r="B33" s="757" t="s">
        <v>222</v>
      </c>
      <c r="C33" s="758"/>
      <c r="D33" s="758"/>
      <c r="E33" s="758"/>
      <c r="F33" s="758"/>
      <c r="G33" s="758"/>
      <c r="H33" s="758"/>
      <c r="I33" s="765"/>
      <c r="J33" s="764"/>
      <c r="K33" s="743"/>
      <c r="L33" s="743"/>
      <c r="M33" s="743"/>
      <c r="N33" s="764"/>
      <c r="O33" s="764"/>
      <c r="P33" s="764"/>
      <c r="Q33" s="764"/>
      <c r="R33" s="743"/>
      <c r="S33" s="743"/>
      <c r="T33" s="743"/>
      <c r="U33" s="743"/>
      <c r="V33" s="764"/>
      <c r="W33" s="764"/>
      <c r="X33" s="764"/>
      <c r="Y33" s="764"/>
      <c r="Z33" s="764"/>
      <c r="AA33" s="764"/>
      <c r="AB33" s="764"/>
      <c r="AC33" s="764"/>
      <c r="AD33" s="764"/>
      <c r="AE33" s="764"/>
      <c r="AF33" s="764"/>
      <c r="AG33" s="764"/>
      <c r="AH33" s="743"/>
      <c r="AI33" s="743"/>
      <c r="AJ33" s="743"/>
      <c r="AK33" s="743"/>
      <c r="AL33" s="743"/>
      <c r="AM33" s="743"/>
      <c r="AN33" s="743"/>
      <c r="AO33" s="743"/>
      <c r="AP33" s="743"/>
      <c r="AQ33" s="743"/>
      <c r="AR33" s="743"/>
      <c r="AS33" s="743"/>
      <c r="AT33" s="743"/>
      <c r="AU33" s="743"/>
      <c r="AV33" s="743"/>
      <c r="AW33" s="743"/>
      <c r="AX33" s="743"/>
      <c r="AY33" s="743"/>
      <c r="AZ33" s="743"/>
      <c r="BA33" s="743"/>
      <c r="BB33" s="743"/>
      <c r="BC33" s="743"/>
      <c r="BD33" s="743"/>
      <c r="BE33" s="743"/>
      <c r="BF33" s="720"/>
      <c r="BG33" s="720"/>
      <c r="BH33" s="720"/>
      <c r="BI33" s="720"/>
      <c r="BJ33" s="720"/>
      <c r="BK33" s="720"/>
      <c r="BL33" s="720"/>
      <c r="BM33" s="720"/>
    </row>
    <row r="34" spans="2:65" s="67" customFormat="1" ht="35.25" customHeight="1" thickBot="1" x14ac:dyDescent="0.25">
      <c r="B34" s="757" t="s">
        <v>223</v>
      </c>
      <c r="C34" s="758"/>
      <c r="D34" s="758"/>
      <c r="E34" s="758"/>
      <c r="F34" s="758"/>
      <c r="G34" s="758"/>
      <c r="H34" s="758"/>
      <c r="I34" s="765"/>
      <c r="J34" s="764"/>
      <c r="K34" s="743"/>
      <c r="L34" s="743"/>
      <c r="M34" s="743"/>
      <c r="N34" s="764"/>
      <c r="O34" s="764"/>
      <c r="P34" s="764"/>
      <c r="Q34" s="764"/>
      <c r="R34" s="743"/>
      <c r="S34" s="743"/>
      <c r="T34" s="743"/>
      <c r="U34" s="743"/>
      <c r="V34" s="764"/>
      <c r="W34" s="764"/>
      <c r="X34" s="764"/>
      <c r="Y34" s="764"/>
      <c r="Z34" s="764"/>
      <c r="AA34" s="764"/>
      <c r="AB34" s="764"/>
      <c r="AC34" s="764"/>
      <c r="AD34" s="764"/>
      <c r="AE34" s="764"/>
      <c r="AF34" s="764"/>
      <c r="AG34" s="764"/>
      <c r="AH34" s="743"/>
      <c r="AI34" s="743"/>
      <c r="AJ34" s="743"/>
      <c r="AK34" s="743"/>
      <c r="AL34" s="743"/>
      <c r="AM34" s="743"/>
      <c r="AN34" s="743"/>
      <c r="AO34" s="743"/>
      <c r="AP34" s="743"/>
      <c r="AQ34" s="743"/>
      <c r="AR34" s="743"/>
      <c r="AS34" s="743"/>
      <c r="AT34" s="743"/>
      <c r="AU34" s="743"/>
      <c r="AV34" s="743"/>
      <c r="AW34" s="743"/>
      <c r="AX34" s="743"/>
      <c r="AY34" s="743"/>
      <c r="AZ34" s="743"/>
      <c r="BA34" s="743"/>
      <c r="BB34" s="743"/>
      <c r="BC34" s="743"/>
      <c r="BD34" s="743"/>
      <c r="BE34" s="743"/>
      <c r="BF34" s="720"/>
      <c r="BG34" s="720"/>
      <c r="BH34" s="720"/>
      <c r="BI34" s="720"/>
      <c r="BJ34" s="720"/>
      <c r="BK34" s="720"/>
      <c r="BL34" s="720"/>
      <c r="BM34" s="720"/>
    </row>
    <row r="35" spans="2:65" s="67" customFormat="1" ht="30.75" customHeight="1" x14ac:dyDescent="0.2">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5">
      <c r="B36" s="751" t="s">
        <v>224</v>
      </c>
      <c r="C36" s="751"/>
      <c r="D36" s="751"/>
      <c r="E36" s="751"/>
      <c r="F36" s="751"/>
      <c r="G36" s="751"/>
      <c r="H36" s="751"/>
      <c r="I36" s="751"/>
      <c r="J36" s="751"/>
      <c r="K36" s="751"/>
      <c r="L36" s="751"/>
      <c r="M36" s="751"/>
      <c r="N36" s="751"/>
      <c r="O36" s="751"/>
      <c r="P36" s="751"/>
      <c r="Q36" s="751"/>
      <c r="R36" s="751"/>
      <c r="S36" s="751"/>
      <c r="T36" s="751"/>
      <c r="U36" s="751"/>
      <c r="V36" s="751"/>
      <c r="W36" s="751"/>
      <c r="X36" s="751"/>
      <c r="Y36" s="751"/>
      <c r="Z36" s="751"/>
      <c r="AA36" s="751"/>
      <c r="AB36" s="751"/>
      <c r="AC36" s="751"/>
      <c r="AD36" s="751"/>
      <c r="AE36" s="751"/>
      <c r="AF36" s="751"/>
      <c r="AG36" s="751"/>
      <c r="AH36" s="751"/>
      <c r="AI36" s="751"/>
      <c r="AJ36" s="751"/>
      <c r="AK36" s="751"/>
      <c r="AL36" s="751"/>
      <c r="AM36" s="751"/>
      <c r="AN36" s="751"/>
      <c r="AO36" s="751"/>
      <c r="AP36" s="751"/>
      <c r="AQ36" s="751"/>
      <c r="AR36" s="751"/>
      <c r="AS36" s="751"/>
      <c r="AT36" s="751"/>
      <c r="AU36" s="751"/>
      <c r="AV36" s="751"/>
      <c r="AW36" s="751"/>
      <c r="AX36" s="751"/>
      <c r="AY36" s="751"/>
      <c r="AZ36" s="751"/>
      <c r="BA36" s="751"/>
      <c r="BB36" s="751"/>
      <c r="BC36" s="751"/>
      <c r="BD36" s="751"/>
      <c r="BE36" s="751"/>
      <c r="BF36" s="751"/>
      <c r="BG36" s="751"/>
      <c r="BH36" s="751"/>
      <c r="BI36" s="751"/>
      <c r="BJ36" s="751"/>
      <c r="BK36" s="751"/>
      <c r="BL36" s="751"/>
      <c r="BM36" s="751"/>
    </row>
    <row r="37" spans="2:65" s="67" customFormat="1" ht="96" customHeight="1" thickTop="1" thickBot="1" x14ac:dyDescent="0.25">
      <c r="B37" s="743"/>
      <c r="C37" s="743"/>
      <c r="D37" s="743"/>
      <c r="E37" s="743"/>
      <c r="F37" s="743"/>
      <c r="G37" s="743"/>
      <c r="H37" s="743"/>
      <c r="I37" s="743"/>
      <c r="J37" s="743"/>
      <c r="K37" s="743"/>
      <c r="L37" s="743"/>
      <c r="M37" s="743"/>
      <c r="N37" s="743"/>
      <c r="O37" s="752" t="s">
        <v>225</v>
      </c>
      <c r="P37" s="753"/>
      <c r="Q37" s="753"/>
      <c r="R37" s="753"/>
      <c r="S37" s="753"/>
      <c r="T37" s="753"/>
      <c r="U37" s="753"/>
      <c r="V37" s="754" t="s">
        <v>226</v>
      </c>
      <c r="W37" s="755"/>
      <c r="X37" s="756"/>
      <c r="Y37" s="757" t="s">
        <v>227</v>
      </c>
      <c r="Z37" s="758"/>
      <c r="AA37" s="758"/>
      <c r="AB37" s="758"/>
      <c r="AC37" s="758"/>
      <c r="AD37" s="758"/>
      <c r="AE37" s="759"/>
      <c r="AF37" s="760" t="s">
        <v>228</v>
      </c>
      <c r="AG37" s="761"/>
      <c r="AH37" s="761"/>
      <c r="AI37" s="761"/>
      <c r="AJ37" s="761"/>
      <c r="AK37" s="761"/>
      <c r="AL37" s="762"/>
      <c r="AM37" s="763"/>
      <c r="AN37" s="720"/>
      <c r="AO37" s="720"/>
      <c r="AP37" s="720"/>
      <c r="AQ37" s="720"/>
      <c r="AR37" s="720"/>
      <c r="AS37" s="720"/>
    </row>
    <row r="38" spans="2:65" s="67" customFormat="1" ht="35.25" customHeight="1" thickBot="1" x14ac:dyDescent="0.25">
      <c r="B38" s="743" t="s">
        <v>229</v>
      </c>
      <c r="C38" s="743"/>
      <c r="D38" s="743"/>
      <c r="E38" s="743"/>
      <c r="F38" s="743"/>
      <c r="G38" s="743"/>
      <c r="H38" s="743"/>
      <c r="I38" s="743"/>
      <c r="J38" s="743"/>
      <c r="K38" s="743"/>
      <c r="L38" s="743"/>
      <c r="M38" s="743"/>
      <c r="N38" s="743"/>
      <c r="O38" s="744">
        <v>0</v>
      </c>
      <c r="P38" s="745"/>
      <c r="Q38" s="745"/>
      <c r="R38" s="745"/>
      <c r="S38" s="745"/>
      <c r="T38" s="746" t="s">
        <v>113</v>
      </c>
      <c r="U38" s="747"/>
      <c r="V38" s="748"/>
      <c r="W38" s="749"/>
      <c r="X38" s="750"/>
      <c r="Y38" s="87"/>
      <c r="Z38" s="745">
        <v>1030000</v>
      </c>
      <c r="AA38" s="745"/>
      <c r="AB38" s="745"/>
      <c r="AC38" s="745"/>
      <c r="AD38" s="746" t="s">
        <v>113</v>
      </c>
      <c r="AE38" s="747"/>
      <c r="AF38" s="726">
        <f>ROUNDDOWN(MIN(O38,Y38),-3)</f>
        <v>0</v>
      </c>
      <c r="AG38" s="727"/>
      <c r="AH38" s="727"/>
      <c r="AI38" s="727"/>
      <c r="AJ38" s="727"/>
      <c r="AK38" s="728" t="s">
        <v>113</v>
      </c>
      <c r="AL38" s="729"/>
      <c r="AM38" s="720"/>
      <c r="AN38" s="720"/>
      <c r="AO38" s="720"/>
      <c r="AP38" s="720"/>
      <c r="AQ38" s="720"/>
      <c r="AR38" s="720"/>
      <c r="AS38" s="720"/>
      <c r="AT38" s="88"/>
      <c r="AU38" s="88"/>
      <c r="AV38" s="88"/>
    </row>
    <row r="39" spans="2:65" s="67" customFormat="1" ht="65.25" customHeight="1" thickTop="1" x14ac:dyDescent="0.2">
      <c r="B39" s="730" t="s">
        <v>230</v>
      </c>
      <c r="C39" s="728"/>
      <c r="D39" s="728"/>
      <c r="E39" s="728"/>
      <c r="F39" s="728"/>
      <c r="G39" s="728"/>
      <c r="H39" s="728"/>
      <c r="I39" s="728"/>
      <c r="J39" s="728"/>
      <c r="K39" s="728"/>
      <c r="L39" s="728"/>
      <c r="M39" s="728"/>
      <c r="N39" s="728"/>
      <c r="O39" s="733">
        <v>0</v>
      </c>
      <c r="P39" s="727"/>
      <c r="Q39" s="727"/>
      <c r="R39" s="727"/>
      <c r="S39" s="727"/>
      <c r="T39" s="728" t="s">
        <v>113</v>
      </c>
      <c r="U39" s="736"/>
      <c r="V39" s="738" t="s">
        <v>108</v>
      </c>
      <c r="W39" s="728"/>
      <c r="X39" s="736"/>
      <c r="Y39" s="89"/>
      <c r="Z39" s="727">
        <v>310000</v>
      </c>
      <c r="AA39" s="727"/>
      <c r="AB39" s="727"/>
      <c r="AC39" s="727"/>
      <c r="AD39" s="728" t="s">
        <v>113</v>
      </c>
      <c r="AE39" s="728"/>
      <c r="AF39" s="739">
        <f>ROUNDDOWN(MIN(O39,IF(V39="無",Z39,Z40)),-3)</f>
        <v>0</v>
      </c>
      <c r="AG39" s="740"/>
      <c r="AH39" s="740"/>
      <c r="AI39" s="740"/>
      <c r="AJ39" s="740"/>
      <c r="AK39" s="716" t="s">
        <v>113</v>
      </c>
      <c r="AL39" s="717"/>
      <c r="AM39" s="720"/>
      <c r="AN39" s="720"/>
      <c r="AO39" s="720"/>
      <c r="AP39" s="720"/>
      <c r="AQ39" s="720"/>
      <c r="AR39" s="720"/>
      <c r="AS39" s="720"/>
      <c r="AU39" s="67" t="s">
        <v>231</v>
      </c>
    </row>
    <row r="40" spans="2:65" s="67" customFormat="1" ht="65.25" customHeight="1" thickBot="1" x14ac:dyDescent="0.25">
      <c r="B40" s="731"/>
      <c r="C40" s="732"/>
      <c r="D40" s="732"/>
      <c r="E40" s="732"/>
      <c r="F40" s="732"/>
      <c r="G40" s="732"/>
      <c r="H40" s="732"/>
      <c r="I40" s="732"/>
      <c r="J40" s="732"/>
      <c r="K40" s="732"/>
      <c r="L40" s="732"/>
      <c r="M40" s="732"/>
      <c r="N40" s="732"/>
      <c r="O40" s="734"/>
      <c r="P40" s="735"/>
      <c r="Q40" s="735"/>
      <c r="R40" s="735"/>
      <c r="S40" s="735"/>
      <c r="T40" s="732"/>
      <c r="U40" s="737"/>
      <c r="V40" s="731"/>
      <c r="W40" s="732"/>
      <c r="X40" s="737"/>
      <c r="Y40" s="90"/>
      <c r="Z40" s="721">
        <v>378000</v>
      </c>
      <c r="AA40" s="721"/>
      <c r="AB40" s="721"/>
      <c r="AC40" s="721"/>
      <c r="AD40" s="722" t="s">
        <v>232</v>
      </c>
      <c r="AE40" s="723"/>
      <c r="AF40" s="741"/>
      <c r="AG40" s="742"/>
      <c r="AH40" s="742"/>
      <c r="AI40" s="742"/>
      <c r="AJ40" s="742"/>
      <c r="AK40" s="718"/>
      <c r="AL40" s="719"/>
      <c r="AM40" s="76"/>
      <c r="AN40" s="76"/>
      <c r="AO40" s="76"/>
      <c r="AP40" s="76"/>
      <c r="AQ40" s="76"/>
      <c r="AR40" s="76"/>
      <c r="AS40" s="76"/>
    </row>
    <row r="41" spans="2:65" ht="82.5" customHeight="1" x14ac:dyDescent="0.35">
      <c r="B41" s="724" t="s">
        <v>233</v>
      </c>
      <c r="C41" s="725"/>
      <c r="D41" s="725"/>
      <c r="E41" s="725"/>
      <c r="F41" s="725"/>
      <c r="G41" s="725"/>
      <c r="H41" s="725"/>
      <c r="I41" s="725"/>
      <c r="J41" s="725"/>
      <c r="K41" s="725"/>
      <c r="L41" s="725"/>
      <c r="M41" s="725"/>
      <c r="N41" s="725"/>
      <c r="O41" s="725"/>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5"/>
      <c r="BC41" s="725"/>
      <c r="BD41" s="725"/>
      <c r="BE41" s="725"/>
      <c r="BF41" s="725"/>
      <c r="BG41" s="725"/>
      <c r="BH41" s="725"/>
      <c r="BI41" s="725"/>
      <c r="BJ41" s="725"/>
      <c r="BK41" s="725"/>
      <c r="BL41" s="725"/>
      <c r="BM41" s="72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561</v>
      </c>
    </row>
    <row r="2" spans="1:11" ht="18" customHeight="1" x14ac:dyDescent="0.2">
      <c r="A2" s="569" t="s">
        <v>250</v>
      </c>
      <c r="B2" s="569"/>
      <c r="C2" s="569"/>
      <c r="D2" s="569"/>
      <c r="E2" s="569"/>
      <c r="F2" s="569"/>
      <c r="G2" s="569"/>
      <c r="H2" s="569"/>
      <c r="I2" s="569"/>
      <c r="J2" s="569"/>
      <c r="K2" s="569"/>
    </row>
    <row r="7" spans="1:11" ht="18.75" customHeight="1" x14ac:dyDescent="0.2">
      <c r="A7" s="93" t="s">
        <v>60</v>
      </c>
      <c r="B7" s="520" t="s">
        <v>671</v>
      </c>
      <c r="C7" s="520"/>
      <c r="D7" s="520"/>
      <c r="E7" s="520"/>
      <c r="F7" s="520"/>
      <c r="G7" s="520"/>
    </row>
    <row r="8" spans="1:11" ht="12" customHeight="1" x14ac:dyDescent="0.2">
      <c r="A8" s="99"/>
      <c r="B8" s="100"/>
      <c r="C8" s="100"/>
      <c r="D8" s="100"/>
      <c r="E8" s="100"/>
      <c r="F8" s="100"/>
    </row>
    <row r="10" spans="1:11" x14ac:dyDescent="0.2">
      <c r="A10" s="566" t="s">
        <v>236</v>
      </c>
      <c r="B10" s="566"/>
      <c r="C10" s="566"/>
      <c r="D10" s="566" t="s">
        <v>277</v>
      </c>
      <c r="E10" s="566"/>
      <c r="F10" s="566"/>
      <c r="G10" s="566" t="s">
        <v>237</v>
      </c>
      <c r="H10" s="566"/>
      <c r="I10" s="566"/>
      <c r="J10" s="566"/>
      <c r="K10" s="566"/>
    </row>
    <row r="11" spans="1:11" ht="18.75" customHeight="1" x14ac:dyDescent="0.2">
      <c r="A11" s="571"/>
      <c r="B11" s="571"/>
      <c r="C11" s="571"/>
      <c r="D11" s="571"/>
      <c r="E11" s="571"/>
      <c r="F11" s="571"/>
      <c r="G11" s="571"/>
      <c r="H11" s="571"/>
      <c r="I11" s="571"/>
      <c r="J11" s="571"/>
      <c r="K11" s="571"/>
    </row>
    <row r="12" spans="1:11" ht="12" customHeight="1" x14ac:dyDescent="0.2">
      <c r="A12" s="98"/>
      <c r="B12" s="98"/>
      <c r="C12" s="98"/>
      <c r="D12" s="98"/>
      <c r="E12" s="98"/>
      <c r="F12" s="98"/>
      <c r="G12" s="98"/>
      <c r="H12" s="98"/>
      <c r="I12" s="98"/>
      <c r="J12" s="98"/>
      <c r="K12" s="98"/>
    </row>
    <row r="13" spans="1:11" ht="12" customHeight="1" x14ac:dyDescent="0.2">
      <c r="A13" s="98"/>
      <c r="B13" s="98"/>
      <c r="C13" s="98"/>
      <c r="D13" s="98"/>
      <c r="E13" s="98"/>
      <c r="F13" s="98"/>
      <c r="G13" s="98"/>
      <c r="H13" s="98"/>
      <c r="I13" s="98"/>
      <c r="J13" s="98"/>
      <c r="K13" s="98"/>
    </row>
    <row r="14" spans="1:11" x14ac:dyDescent="0.2">
      <c r="A14" s="91" t="s">
        <v>280</v>
      </c>
    </row>
    <row r="15" spans="1:11" ht="3.75" customHeight="1" x14ac:dyDescent="0.2"/>
    <row r="16" spans="1:11" x14ac:dyDescent="0.2">
      <c r="A16" s="570" t="s">
        <v>238</v>
      </c>
      <c r="B16" s="560" t="s">
        <v>251</v>
      </c>
      <c r="C16" s="560"/>
      <c r="D16" s="560"/>
      <c r="E16" s="560"/>
      <c r="F16" s="560"/>
      <c r="G16" s="560" t="s">
        <v>252</v>
      </c>
      <c r="H16" s="560"/>
      <c r="I16" s="560"/>
      <c r="J16" s="560"/>
      <c r="K16" s="560"/>
    </row>
    <row r="17" spans="1:11" ht="18.75" customHeight="1" x14ac:dyDescent="0.2">
      <c r="A17" s="561"/>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2">
      <c r="A18" s="93" t="s">
        <v>267</v>
      </c>
      <c r="B18" s="543"/>
      <c r="C18" s="543"/>
      <c r="D18" s="543"/>
      <c r="E18" s="543"/>
      <c r="F18" s="543"/>
      <c r="G18" s="503"/>
      <c r="H18" s="504"/>
      <c r="I18" s="504"/>
      <c r="J18" s="504"/>
      <c r="K18" s="505"/>
    </row>
    <row r="19" spans="1:11" ht="18.75" customHeight="1" x14ac:dyDescent="0.2">
      <c r="A19" s="201" t="s">
        <v>346</v>
      </c>
      <c r="B19" s="195" t="s">
        <v>572</v>
      </c>
      <c r="C19" s="233"/>
      <c r="D19" s="196" t="s">
        <v>573</v>
      </c>
      <c r="E19" s="234"/>
      <c r="F19" s="198" t="s">
        <v>574</v>
      </c>
      <c r="G19" s="234"/>
      <c r="H19" s="197" t="s">
        <v>575</v>
      </c>
      <c r="I19" s="234"/>
      <c r="J19" s="197" t="s">
        <v>576</v>
      </c>
      <c r="K19" s="328">
        <f>C19+E19+G19+I19</f>
        <v>0</v>
      </c>
    </row>
    <row r="20" spans="1:11" x14ac:dyDescent="0.2">
      <c r="A20" s="537" t="s">
        <v>257</v>
      </c>
      <c r="B20" s="560" t="s">
        <v>255</v>
      </c>
      <c r="C20" s="560"/>
      <c r="D20" s="560"/>
      <c r="E20" s="560"/>
      <c r="F20" s="560"/>
      <c r="G20" s="560" t="s">
        <v>256</v>
      </c>
      <c r="H20" s="560"/>
      <c r="I20" s="560"/>
      <c r="J20" s="560"/>
      <c r="K20" s="560"/>
    </row>
    <row r="21" spans="1:11" ht="18.75" customHeight="1" x14ac:dyDescent="0.2">
      <c r="A21" s="561"/>
      <c r="B21" s="543"/>
      <c r="C21" s="543"/>
      <c r="D21" s="543"/>
      <c r="E21" s="543"/>
      <c r="F21" s="543"/>
      <c r="G21" s="543"/>
      <c r="H21" s="543"/>
      <c r="I21" s="543"/>
      <c r="J21" s="543"/>
      <c r="K21" s="543"/>
    </row>
    <row r="22" spans="1:11" ht="12" customHeight="1" x14ac:dyDescent="0.2">
      <c r="A22" s="559" t="s">
        <v>552</v>
      </c>
      <c r="B22" s="93" t="s">
        <v>259</v>
      </c>
      <c r="C22" s="566" t="s">
        <v>260</v>
      </c>
      <c r="D22" s="566"/>
      <c r="E22" s="566"/>
      <c r="F22" s="566"/>
      <c r="G22" s="566"/>
      <c r="H22" s="566"/>
      <c r="I22" s="566"/>
      <c r="J22" s="566"/>
      <c r="K22" s="566"/>
    </row>
    <row r="23" spans="1:11" x14ac:dyDescent="0.2">
      <c r="A23" s="559"/>
      <c r="B23" s="543"/>
      <c r="C23" s="93" t="s">
        <v>261</v>
      </c>
      <c r="D23" s="93" t="s">
        <v>262</v>
      </c>
      <c r="E23" s="93" t="s">
        <v>263</v>
      </c>
      <c r="F23" s="567" t="s">
        <v>256</v>
      </c>
      <c r="G23" s="568"/>
      <c r="H23" s="560" t="s">
        <v>264</v>
      </c>
      <c r="I23" s="560"/>
      <c r="J23" s="560"/>
      <c r="K23" s="560"/>
    </row>
    <row r="24" spans="1:11" ht="18.75" customHeight="1" x14ac:dyDescent="0.2">
      <c r="A24" s="559"/>
      <c r="B24" s="543"/>
      <c r="C24" s="206"/>
      <c r="D24" s="207"/>
      <c r="E24" s="208"/>
      <c r="F24" s="506"/>
      <c r="G24" s="506"/>
      <c r="H24" s="97" t="s">
        <v>265</v>
      </c>
      <c r="I24" s="209"/>
      <c r="J24" s="97" t="s">
        <v>266</v>
      </c>
      <c r="K24" s="210"/>
    </row>
    <row r="25" spans="1:11" ht="18.75" customHeight="1" x14ac:dyDescent="0.2">
      <c r="A25" s="559"/>
      <c r="B25" s="543"/>
      <c r="C25" s="206"/>
      <c r="D25" s="207"/>
      <c r="E25" s="208"/>
      <c r="F25" s="506"/>
      <c r="G25" s="506"/>
      <c r="H25" s="97" t="s">
        <v>265</v>
      </c>
      <c r="I25" s="209"/>
      <c r="J25" s="97" t="s">
        <v>266</v>
      </c>
      <c r="K25" s="210"/>
    </row>
    <row r="28" spans="1:11" x14ac:dyDescent="0.2">
      <c r="A28" s="91" t="s">
        <v>281</v>
      </c>
    </row>
    <row r="29" spans="1:11" ht="3.75" customHeight="1" x14ac:dyDescent="0.2"/>
    <row r="30" spans="1:11" ht="15" customHeight="1" x14ac:dyDescent="0.2">
      <c r="A30" s="548" t="s">
        <v>39</v>
      </c>
      <c r="B30" s="563" t="s">
        <v>471</v>
      </c>
      <c r="C30" s="564"/>
      <c r="D30" s="564"/>
      <c r="E30" s="565"/>
      <c r="F30" s="564" t="s">
        <v>472</v>
      </c>
      <c r="G30" s="564"/>
      <c r="H30" s="564"/>
      <c r="I30" s="565"/>
      <c r="J30" s="629" t="s">
        <v>400</v>
      </c>
      <c r="K30" s="548" t="s">
        <v>247</v>
      </c>
    </row>
    <row r="31" spans="1:11" ht="19.5" customHeight="1" x14ac:dyDescent="0.2">
      <c r="A31" s="549"/>
      <c r="B31" s="92" t="s">
        <v>401</v>
      </c>
      <c r="C31" s="92" t="s">
        <v>402</v>
      </c>
      <c r="D31" s="92" t="s">
        <v>403</v>
      </c>
      <c r="E31" s="173" t="s">
        <v>244</v>
      </c>
      <c r="F31" s="92" t="s">
        <v>404</v>
      </c>
      <c r="G31" s="92" t="s">
        <v>405</v>
      </c>
      <c r="H31" s="96" t="s">
        <v>406</v>
      </c>
      <c r="I31" s="94" t="s">
        <v>244</v>
      </c>
      <c r="J31" s="630"/>
      <c r="K31" s="549"/>
    </row>
    <row r="32" spans="1:11" ht="18.75" customHeight="1" x14ac:dyDescent="0.2">
      <c r="A32" s="93" t="s">
        <v>583</v>
      </c>
      <c r="B32" s="207"/>
      <c r="C32" s="207"/>
      <c r="D32" s="207"/>
      <c r="E32" s="215"/>
      <c r="F32" s="207"/>
      <c r="G32" s="207"/>
      <c r="H32" s="207"/>
      <c r="I32" s="207"/>
      <c r="J32" s="207"/>
      <c r="K32" s="101" t="str">
        <f>IF(SUM(B32:J32)=0,"",SUM(B32:J32))</f>
        <v/>
      </c>
    </row>
    <row r="33" spans="1:11" ht="15" customHeight="1" x14ac:dyDescent="0.2">
      <c r="A33" s="560" t="s">
        <v>584</v>
      </c>
      <c r="B33" s="272"/>
      <c r="C33" s="272"/>
      <c r="D33" s="272"/>
      <c r="E33" s="273"/>
      <c r="F33" s="272"/>
      <c r="G33" s="272"/>
      <c r="H33" s="272"/>
      <c r="I33" s="272"/>
      <c r="J33" s="272"/>
      <c r="K33" s="102" t="str">
        <f t="shared" ref="K33:K34" si="0">IF(SUM(B33:J33)=0,"",SUM(B33:J33))</f>
        <v/>
      </c>
    </row>
    <row r="34" spans="1:11" ht="15" customHeight="1" x14ac:dyDescent="0.2">
      <c r="A34" s="560"/>
      <c r="B34" s="212"/>
      <c r="C34" s="212"/>
      <c r="D34" s="212"/>
      <c r="E34" s="221"/>
      <c r="F34" s="212"/>
      <c r="G34" s="212"/>
      <c r="H34" s="212"/>
      <c r="I34" s="212"/>
      <c r="J34" s="212"/>
      <c r="K34" s="103" t="str">
        <f t="shared" si="0"/>
        <v/>
      </c>
    </row>
    <row r="35" spans="1:11" ht="12" customHeight="1" x14ac:dyDescent="0.2">
      <c r="A35" s="99"/>
      <c r="B35" s="106"/>
      <c r="C35" s="106"/>
      <c r="D35" s="106"/>
      <c r="E35" s="106"/>
      <c r="F35" s="106"/>
      <c r="G35" s="106"/>
      <c r="H35" s="106"/>
      <c r="I35" s="106"/>
      <c r="J35" s="106"/>
      <c r="K35" s="106"/>
    </row>
    <row r="37" spans="1:11" x14ac:dyDescent="0.2">
      <c r="A37" s="91" t="s">
        <v>282</v>
      </c>
    </row>
    <row r="38" spans="1:11" ht="3.75" customHeight="1" x14ac:dyDescent="0.2"/>
    <row r="39" spans="1:11" ht="18.75" customHeight="1" x14ac:dyDescent="0.2">
      <c r="A39" s="550"/>
      <c r="B39" s="551"/>
      <c r="C39" s="551"/>
      <c r="D39" s="551"/>
      <c r="E39" s="551"/>
      <c r="F39" s="551"/>
      <c r="G39" s="551"/>
      <c r="H39" s="551"/>
      <c r="I39" s="551"/>
      <c r="J39" s="551"/>
      <c r="K39" s="552"/>
    </row>
    <row r="40" spans="1:11" ht="18.75" customHeight="1" x14ac:dyDescent="0.2">
      <c r="A40" s="553"/>
      <c r="B40" s="554"/>
      <c r="C40" s="554"/>
      <c r="D40" s="554"/>
      <c r="E40" s="554"/>
      <c r="F40" s="554"/>
      <c r="G40" s="554"/>
      <c r="H40" s="554"/>
      <c r="I40" s="554"/>
      <c r="J40" s="554"/>
      <c r="K40" s="555"/>
    </row>
    <row r="41" spans="1:11" ht="18.75" customHeight="1" x14ac:dyDescent="0.2">
      <c r="A41" s="556"/>
      <c r="B41" s="557"/>
      <c r="C41" s="557"/>
      <c r="D41" s="557"/>
      <c r="E41" s="557"/>
      <c r="F41" s="557"/>
      <c r="G41" s="557"/>
      <c r="H41" s="557"/>
      <c r="I41" s="557"/>
      <c r="J41" s="557"/>
      <c r="K41" s="558"/>
    </row>
    <row r="44" spans="1:11" x14ac:dyDescent="0.2">
      <c r="A44" s="91" t="s">
        <v>407</v>
      </c>
    </row>
    <row r="45" spans="1:11" ht="3.75" customHeight="1" x14ac:dyDescent="0.2"/>
    <row r="46" spans="1:11" ht="36.75" customHeight="1" x14ac:dyDescent="0.2">
      <c r="A46" s="656" t="s">
        <v>553</v>
      </c>
      <c r="B46" s="656"/>
      <c r="C46" s="656"/>
      <c r="D46" s="656"/>
      <c r="E46" s="656"/>
      <c r="F46" s="656"/>
      <c r="G46" s="656"/>
      <c r="H46" s="656"/>
      <c r="I46" s="656"/>
      <c r="J46" s="656"/>
      <c r="K46" s="656"/>
    </row>
    <row r="47" spans="1:11" ht="4.5" customHeight="1" x14ac:dyDescent="0.2"/>
    <row r="48" spans="1:11" ht="18.75" customHeight="1" x14ac:dyDescent="0.2">
      <c r="A48" s="117" t="s">
        <v>408</v>
      </c>
    </row>
    <row r="49" spans="1:9" ht="18.75" customHeight="1" x14ac:dyDescent="0.2">
      <c r="A49" s="610" t="s">
        <v>409</v>
      </c>
      <c r="B49" s="611"/>
      <c r="C49" s="612"/>
      <c r="D49" s="224"/>
      <c r="E49" s="115" t="s">
        <v>419</v>
      </c>
      <c r="F49" s="576"/>
      <c r="G49" s="577"/>
      <c r="H49" s="577"/>
      <c r="I49" s="615"/>
    </row>
    <row r="50" spans="1:9" ht="18.75" customHeight="1" x14ac:dyDescent="0.2">
      <c r="A50" s="610" t="s">
        <v>410</v>
      </c>
      <c r="B50" s="611"/>
      <c r="C50" s="612"/>
      <c r="D50" s="503" t="s">
        <v>420</v>
      </c>
      <c r="E50" s="504"/>
      <c r="F50" s="504"/>
      <c r="G50" s="505"/>
      <c r="H50" s="576"/>
      <c r="I50" s="615"/>
    </row>
    <row r="51" spans="1:9" ht="18.75" customHeight="1" x14ac:dyDescent="0.2">
      <c r="A51" s="631" t="s">
        <v>411</v>
      </c>
      <c r="B51" s="632"/>
      <c r="C51" s="632"/>
      <c r="D51" s="632"/>
      <c r="E51" s="632"/>
      <c r="F51" s="632"/>
      <c r="G51" s="632"/>
      <c r="H51" s="632"/>
      <c r="I51" s="633"/>
    </row>
    <row r="52" spans="1:9" ht="18.75" customHeight="1" x14ac:dyDescent="0.2">
      <c r="A52" s="112"/>
      <c r="B52" s="610" t="s">
        <v>415</v>
      </c>
      <c r="C52" s="612"/>
      <c r="D52" s="111" t="s">
        <v>413</v>
      </c>
      <c r="E52" s="225"/>
      <c r="F52" s="157" t="s">
        <v>414</v>
      </c>
      <c r="G52" s="225"/>
      <c r="H52" s="157" t="s">
        <v>417</v>
      </c>
      <c r="I52" s="95"/>
    </row>
    <row r="53" spans="1:9" ht="18.75" customHeight="1" x14ac:dyDescent="0.2">
      <c r="A53" s="112"/>
      <c r="B53" s="610" t="s">
        <v>655</v>
      </c>
      <c r="C53" s="612"/>
      <c r="D53" s="111" t="s">
        <v>418</v>
      </c>
      <c r="E53" s="225"/>
      <c r="F53" s="157" t="s">
        <v>414</v>
      </c>
      <c r="G53" s="225"/>
      <c r="H53" s="157" t="s">
        <v>417</v>
      </c>
      <c r="I53" s="95"/>
    </row>
    <row r="54" spans="1:9" ht="18.75" customHeight="1" x14ac:dyDescent="0.2">
      <c r="A54" s="112"/>
      <c r="B54" s="610" t="s">
        <v>416</v>
      </c>
      <c r="C54" s="612"/>
      <c r="D54" s="111" t="s">
        <v>418</v>
      </c>
      <c r="E54" s="225"/>
      <c r="F54" s="157" t="s">
        <v>414</v>
      </c>
      <c r="G54" s="225"/>
      <c r="H54" s="157" t="s">
        <v>417</v>
      </c>
      <c r="I54" s="95"/>
    </row>
    <row r="55" spans="1:9" ht="18.75" customHeight="1" x14ac:dyDescent="0.2">
      <c r="A55" s="116"/>
      <c r="B55" s="610" t="s">
        <v>412</v>
      </c>
      <c r="C55" s="612"/>
      <c r="D55" s="503"/>
      <c r="E55" s="504"/>
      <c r="F55" s="504"/>
      <c r="G55" s="505"/>
      <c r="H55" s="117"/>
      <c r="I55" s="122"/>
    </row>
    <row r="56" spans="1:9" ht="11.25" customHeight="1" x14ac:dyDescent="0.2">
      <c r="A56" s="161"/>
    </row>
    <row r="57" spans="1:9" ht="11.25" customHeight="1" x14ac:dyDescent="0.2"/>
    <row r="58" spans="1:9" ht="11.25" customHeight="1" x14ac:dyDescent="0.2"/>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562</v>
      </c>
    </row>
    <row r="2" spans="1:11" ht="18" customHeight="1" x14ac:dyDescent="0.2">
      <c r="A2" s="569" t="s">
        <v>250</v>
      </c>
      <c r="B2" s="569"/>
      <c r="C2" s="569"/>
      <c r="D2" s="569"/>
      <c r="E2" s="569"/>
      <c r="F2" s="569"/>
      <c r="G2" s="569"/>
      <c r="H2" s="569"/>
      <c r="I2" s="569"/>
      <c r="J2" s="569"/>
      <c r="K2" s="569"/>
    </row>
    <row r="5" spans="1:11" ht="18.75" customHeight="1" x14ac:dyDescent="0.2">
      <c r="A5" s="93" t="s">
        <v>60</v>
      </c>
      <c r="B5" s="520" t="s">
        <v>672</v>
      </c>
      <c r="C5" s="520"/>
      <c r="D5" s="520"/>
      <c r="E5" s="520"/>
      <c r="F5" s="520"/>
      <c r="G5" s="520"/>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x14ac:dyDescent="0.2">
      <c r="A17" s="560" t="s">
        <v>346</v>
      </c>
      <c r="B17" s="560" t="s">
        <v>248</v>
      </c>
      <c r="C17" s="560"/>
      <c r="D17" s="560"/>
      <c r="E17" s="560"/>
      <c r="F17" s="560"/>
      <c r="G17" s="560" t="s">
        <v>249</v>
      </c>
      <c r="H17" s="560"/>
      <c r="I17" s="560"/>
      <c r="J17" s="560"/>
      <c r="K17" s="560"/>
    </row>
    <row r="18" spans="1:11" ht="18.75" customHeight="1" x14ac:dyDescent="0.2">
      <c r="A18" s="560"/>
      <c r="B18" s="543"/>
      <c r="C18" s="543"/>
      <c r="D18" s="544" t="s">
        <v>279</v>
      </c>
      <c r="E18" s="545"/>
      <c r="F18" s="205"/>
      <c r="G18" s="543"/>
      <c r="H18" s="543"/>
      <c r="I18" s="544" t="s">
        <v>279</v>
      </c>
      <c r="J18" s="545"/>
      <c r="K18" s="205"/>
    </row>
    <row r="19" spans="1:11" x14ac:dyDescent="0.2">
      <c r="A19" s="537" t="s">
        <v>257</v>
      </c>
      <c r="B19" s="560" t="s">
        <v>255</v>
      </c>
      <c r="C19" s="560"/>
      <c r="D19" s="560"/>
      <c r="E19" s="560"/>
      <c r="F19" s="560"/>
      <c r="G19" s="560" t="s">
        <v>256</v>
      </c>
      <c r="H19" s="560"/>
      <c r="I19" s="560"/>
      <c r="J19" s="560"/>
      <c r="K19" s="560"/>
    </row>
    <row r="20" spans="1:11" ht="18.75" customHeight="1" x14ac:dyDescent="0.2">
      <c r="A20" s="561"/>
      <c r="B20" s="543"/>
      <c r="C20" s="543"/>
      <c r="D20" s="543"/>
      <c r="E20" s="543"/>
      <c r="F20" s="543"/>
      <c r="G20" s="543"/>
      <c r="H20" s="543"/>
      <c r="I20" s="543"/>
      <c r="J20" s="543"/>
      <c r="K20" s="543"/>
    </row>
    <row r="21" spans="1:11" ht="12" customHeight="1" x14ac:dyDescent="0.2">
      <c r="A21" s="559" t="s">
        <v>552</v>
      </c>
      <c r="B21" s="93" t="s">
        <v>259</v>
      </c>
      <c r="C21" s="566" t="s">
        <v>260</v>
      </c>
      <c r="D21" s="566"/>
      <c r="E21" s="566"/>
      <c r="F21" s="566"/>
      <c r="G21" s="566"/>
      <c r="H21" s="566"/>
      <c r="I21" s="566"/>
      <c r="J21" s="566"/>
      <c r="K21" s="566"/>
    </row>
    <row r="22" spans="1:11" x14ac:dyDescent="0.2">
      <c r="A22" s="559"/>
      <c r="B22" s="543"/>
      <c r="C22" s="93" t="s">
        <v>261</v>
      </c>
      <c r="D22" s="93" t="s">
        <v>262</v>
      </c>
      <c r="E22" s="93" t="s">
        <v>263</v>
      </c>
      <c r="F22" s="567" t="s">
        <v>256</v>
      </c>
      <c r="G22" s="568"/>
      <c r="H22" s="560" t="s">
        <v>264</v>
      </c>
      <c r="I22" s="560"/>
      <c r="J22" s="560"/>
      <c r="K22" s="560"/>
    </row>
    <row r="23" spans="1:11" ht="18.75" customHeight="1" x14ac:dyDescent="0.2">
      <c r="A23" s="559"/>
      <c r="B23" s="543"/>
      <c r="C23" s="206"/>
      <c r="D23" s="207"/>
      <c r="E23" s="208"/>
      <c r="F23" s="506"/>
      <c r="G23" s="506"/>
      <c r="H23" s="97" t="s">
        <v>265</v>
      </c>
      <c r="I23" s="209"/>
      <c r="J23" s="97" t="s">
        <v>266</v>
      </c>
      <c r="K23" s="210"/>
    </row>
    <row r="24" spans="1:11" ht="18.75" customHeight="1" x14ac:dyDescent="0.2">
      <c r="A24" s="559"/>
      <c r="B24" s="543"/>
      <c r="C24" s="206"/>
      <c r="D24" s="207"/>
      <c r="E24" s="208"/>
      <c r="F24" s="506"/>
      <c r="G24" s="506"/>
      <c r="H24" s="97" t="s">
        <v>265</v>
      </c>
      <c r="I24" s="209"/>
      <c r="J24" s="97" t="s">
        <v>266</v>
      </c>
      <c r="K24" s="210"/>
    </row>
    <row r="27" spans="1:11" x14ac:dyDescent="0.2">
      <c r="A27" s="91" t="s">
        <v>281</v>
      </c>
    </row>
    <row r="28" spans="1:11" ht="3.75" customHeight="1" x14ac:dyDescent="0.2"/>
    <row r="29" spans="1:11" x14ac:dyDescent="0.2">
      <c r="A29" s="548" t="s">
        <v>39</v>
      </c>
      <c r="B29" s="563" t="s">
        <v>325</v>
      </c>
      <c r="C29" s="564"/>
      <c r="D29" s="564"/>
      <c r="E29" s="564"/>
      <c r="F29" s="564"/>
      <c r="G29" s="565"/>
      <c r="H29" s="563" t="s">
        <v>326</v>
      </c>
      <c r="I29" s="565"/>
      <c r="J29" s="548" t="s">
        <v>246</v>
      </c>
      <c r="K29" s="548" t="s">
        <v>247</v>
      </c>
    </row>
    <row r="30" spans="1:11" ht="24" x14ac:dyDescent="0.2">
      <c r="A30" s="549"/>
      <c r="B30" s="92" t="s">
        <v>239</v>
      </c>
      <c r="C30" s="92" t="s">
        <v>240</v>
      </c>
      <c r="D30" s="92" t="s">
        <v>241</v>
      </c>
      <c r="E30" s="92" t="s">
        <v>242</v>
      </c>
      <c r="F30" s="92" t="s">
        <v>243</v>
      </c>
      <c r="G30" s="92" t="s">
        <v>244</v>
      </c>
      <c r="H30" s="96" t="s">
        <v>254</v>
      </c>
      <c r="I30" s="94" t="s">
        <v>245</v>
      </c>
      <c r="J30" s="549"/>
      <c r="K30" s="549"/>
    </row>
    <row r="31" spans="1:11" ht="18.75" customHeight="1" x14ac:dyDescent="0.2">
      <c r="A31" s="93" t="s">
        <v>583</v>
      </c>
      <c r="B31" s="207"/>
      <c r="C31" s="207"/>
      <c r="D31" s="207"/>
      <c r="E31" s="207"/>
      <c r="F31" s="207"/>
      <c r="G31" s="207"/>
      <c r="H31" s="207"/>
      <c r="I31" s="207"/>
      <c r="J31" s="207"/>
      <c r="K31" s="101" t="str">
        <f>IF(SUM(B31:J31)=0,"",SUM(B31:J31))</f>
        <v/>
      </c>
    </row>
    <row r="32" spans="1:11" ht="15" customHeight="1" x14ac:dyDescent="0.2">
      <c r="A32" s="560" t="s">
        <v>584</v>
      </c>
      <c r="B32" s="272"/>
      <c r="C32" s="272"/>
      <c r="D32" s="272"/>
      <c r="E32" s="272"/>
      <c r="F32" s="272"/>
      <c r="G32" s="272"/>
      <c r="H32" s="272"/>
      <c r="I32" s="272"/>
      <c r="J32" s="272"/>
      <c r="K32" s="102" t="str">
        <f t="shared" ref="K32:K33" si="0">IF(SUM(B32:J32)=0,"",SUM(B32:J32))</f>
        <v/>
      </c>
    </row>
    <row r="33" spans="1:11" ht="15" customHeight="1" x14ac:dyDescent="0.2">
      <c r="A33" s="560"/>
      <c r="B33" s="212"/>
      <c r="C33" s="212"/>
      <c r="D33" s="212"/>
      <c r="E33" s="212"/>
      <c r="F33" s="212"/>
      <c r="G33" s="212"/>
      <c r="H33" s="212"/>
      <c r="I33" s="212"/>
      <c r="J33" s="212"/>
      <c r="K33" s="103" t="str">
        <f t="shared" si="0"/>
        <v/>
      </c>
    </row>
    <row r="34" spans="1:11" ht="12" customHeight="1" x14ac:dyDescent="0.2">
      <c r="A34" s="99"/>
      <c r="B34" s="106"/>
      <c r="C34" s="106"/>
      <c r="D34" s="106"/>
      <c r="E34" s="106"/>
      <c r="F34" s="106"/>
      <c r="G34" s="106"/>
      <c r="H34" s="106"/>
      <c r="I34" s="106"/>
      <c r="J34" s="106"/>
      <c r="K34" s="106"/>
    </row>
    <row r="36" spans="1:11" x14ac:dyDescent="0.2">
      <c r="A36" s="91" t="s">
        <v>282</v>
      </c>
    </row>
    <row r="37" spans="1:11" ht="3.75" customHeight="1" x14ac:dyDescent="0.2"/>
    <row r="38" spans="1:11" ht="18.75" customHeight="1" x14ac:dyDescent="0.2">
      <c r="A38" s="550"/>
      <c r="B38" s="551"/>
      <c r="C38" s="551"/>
      <c r="D38" s="551"/>
      <c r="E38" s="551"/>
      <c r="F38" s="551"/>
      <c r="G38" s="551"/>
      <c r="H38" s="551"/>
      <c r="I38" s="551"/>
      <c r="J38" s="551"/>
      <c r="K38" s="552"/>
    </row>
    <row r="39" spans="1:11" ht="18.75" customHeight="1" x14ac:dyDescent="0.2">
      <c r="A39" s="553"/>
      <c r="B39" s="554"/>
      <c r="C39" s="554"/>
      <c r="D39" s="554"/>
      <c r="E39" s="554"/>
      <c r="F39" s="554"/>
      <c r="G39" s="554"/>
      <c r="H39" s="554"/>
      <c r="I39" s="554"/>
      <c r="J39" s="554"/>
      <c r="K39" s="555"/>
    </row>
    <row r="40" spans="1:11" ht="18.75" customHeight="1" x14ac:dyDescent="0.2">
      <c r="A40" s="556"/>
      <c r="B40" s="557"/>
      <c r="C40" s="557"/>
      <c r="D40" s="557"/>
      <c r="E40" s="557"/>
      <c r="F40" s="557"/>
      <c r="G40" s="557"/>
      <c r="H40" s="557"/>
      <c r="I40" s="557"/>
      <c r="J40" s="557"/>
      <c r="K40" s="558"/>
    </row>
    <row r="43" spans="1:11" x14ac:dyDescent="0.2">
      <c r="A43" s="91" t="s">
        <v>292</v>
      </c>
    </row>
    <row r="44" spans="1:11" ht="3.75" customHeight="1" x14ac:dyDescent="0.2"/>
    <row r="45" spans="1:11" ht="36.75" customHeight="1" x14ac:dyDescent="0.2">
      <c r="A45" s="656" t="s">
        <v>553</v>
      </c>
      <c r="B45" s="656"/>
      <c r="C45" s="656"/>
      <c r="D45" s="656"/>
      <c r="E45" s="656"/>
      <c r="F45" s="656"/>
      <c r="G45" s="656"/>
      <c r="H45" s="656"/>
      <c r="I45" s="656"/>
      <c r="J45" s="656"/>
      <c r="K45" s="656"/>
    </row>
    <row r="46" spans="1:11" ht="4.5" customHeight="1" x14ac:dyDescent="0.2"/>
    <row r="47" spans="1:11" ht="18.75" customHeight="1" x14ac:dyDescent="0.2">
      <c r="A47" s="546" t="s">
        <v>278</v>
      </c>
      <c r="B47" s="547"/>
      <c r="C47" s="540"/>
      <c r="D47" s="541"/>
      <c r="E47" s="541"/>
      <c r="F47" s="541"/>
      <c r="G47" s="541"/>
      <c r="H47" s="542"/>
      <c r="I47" s="98"/>
      <c r="J47" s="98"/>
      <c r="K47" s="98"/>
    </row>
    <row r="48" spans="1:11" ht="18.75" customHeight="1" x14ac:dyDescent="0.2">
      <c r="A48" s="524" t="s">
        <v>309</v>
      </c>
      <c r="B48" s="525"/>
      <c r="C48" s="521"/>
      <c r="D48" s="522"/>
      <c r="E48" s="522"/>
      <c r="F48" s="522"/>
      <c r="G48" s="522"/>
      <c r="H48" s="523"/>
    </row>
    <row r="49" spans="1:11" ht="18.75" customHeight="1" x14ac:dyDescent="0.2">
      <c r="A49" s="118"/>
      <c r="B49" s="518" t="s">
        <v>293</v>
      </c>
      <c r="C49" s="519"/>
      <c r="D49" s="520" t="s">
        <v>307</v>
      </c>
      <c r="E49" s="520"/>
      <c r="F49" s="520"/>
      <c r="G49" s="503"/>
      <c r="H49" s="505"/>
    </row>
    <row r="50" spans="1:11" ht="18.75" customHeight="1" x14ac:dyDescent="0.2">
      <c r="A50" s="112"/>
      <c r="B50" s="509"/>
      <c r="C50" s="510"/>
      <c r="D50" s="520" t="s">
        <v>311</v>
      </c>
      <c r="E50" s="520"/>
      <c r="F50" s="520"/>
      <c r="G50" s="515"/>
      <c r="H50" s="516"/>
    </row>
    <row r="51" spans="1:11" ht="18.75" customHeight="1" x14ac:dyDescent="0.2">
      <c r="A51" s="112"/>
      <c r="B51" s="518" t="s">
        <v>294</v>
      </c>
      <c r="C51" s="519"/>
      <c r="D51" s="517" t="s">
        <v>310</v>
      </c>
      <c r="E51" s="517"/>
      <c r="F51" s="517"/>
      <c r="G51" s="515"/>
      <c r="H51" s="516"/>
      <c r="I51" s="116"/>
      <c r="J51" s="117"/>
      <c r="K51" s="117"/>
    </row>
    <row r="52" spans="1:11" ht="18.75" customHeight="1" x14ac:dyDescent="0.2">
      <c r="A52" s="112"/>
      <c r="B52" s="511" t="s">
        <v>340</v>
      </c>
      <c r="C52" s="512"/>
      <c r="D52" s="517" t="s">
        <v>295</v>
      </c>
      <c r="E52" s="517"/>
      <c r="F52" s="517"/>
      <c r="G52" s="93" t="s">
        <v>303</v>
      </c>
      <c r="H52" s="507"/>
      <c r="I52" s="513"/>
      <c r="J52" s="513"/>
      <c r="K52" s="514"/>
    </row>
    <row r="53" spans="1:11" ht="18.75" customHeight="1" x14ac:dyDescent="0.2">
      <c r="A53" s="112"/>
      <c r="B53" s="511"/>
      <c r="C53" s="512"/>
      <c r="D53" s="118"/>
      <c r="E53" s="107" t="s">
        <v>301</v>
      </c>
      <c r="F53" s="506"/>
      <c r="G53" s="506"/>
      <c r="H53" s="93" t="s">
        <v>308</v>
      </c>
      <c r="I53" s="506"/>
      <c r="J53" s="506"/>
      <c r="K53" s="506"/>
    </row>
    <row r="54" spans="1:11" ht="18.75" customHeight="1" x14ac:dyDescent="0.2">
      <c r="A54" s="112"/>
      <c r="B54" s="112"/>
      <c r="D54" s="112"/>
      <c r="E54" s="107" t="s">
        <v>253</v>
      </c>
      <c r="F54" s="213"/>
      <c r="G54" s="95" t="s">
        <v>306</v>
      </c>
      <c r="H54" s="93" t="s">
        <v>304</v>
      </c>
      <c r="I54" s="507"/>
      <c r="J54" s="508"/>
      <c r="K54" s="95" t="s">
        <v>305</v>
      </c>
    </row>
    <row r="55" spans="1:11" ht="18.75" customHeight="1" x14ac:dyDescent="0.2">
      <c r="A55" s="112"/>
      <c r="B55" s="112"/>
      <c r="D55" s="112"/>
      <c r="E55" s="520" t="s">
        <v>300</v>
      </c>
      <c r="F55" s="520"/>
      <c r="G55" s="520"/>
      <c r="H55" s="520"/>
      <c r="I55" s="536"/>
      <c r="J55" s="536"/>
      <c r="K55" s="536"/>
    </row>
    <row r="56" spans="1:11" ht="18.75" customHeight="1" x14ac:dyDescent="0.2">
      <c r="A56" s="112"/>
      <c r="B56" s="112"/>
      <c r="D56" s="112"/>
      <c r="E56" s="526" t="s">
        <v>296</v>
      </c>
      <c r="F56" s="527"/>
      <c r="G56" s="526" t="s">
        <v>298</v>
      </c>
      <c r="H56" s="528"/>
      <c r="I56" s="531"/>
      <c r="J56" s="532"/>
      <c r="K56" s="533"/>
    </row>
    <row r="57" spans="1:11" ht="18.75" customHeight="1" x14ac:dyDescent="0.2">
      <c r="A57" s="112"/>
      <c r="B57" s="112"/>
      <c r="D57" s="112"/>
      <c r="E57" s="268"/>
      <c r="F57" s="114"/>
      <c r="G57" s="162"/>
      <c r="H57" s="537" t="s">
        <v>654</v>
      </c>
      <c r="I57" s="110"/>
      <c r="J57" s="269" t="s">
        <v>652</v>
      </c>
      <c r="K57" s="108" t="s">
        <v>653</v>
      </c>
    </row>
    <row r="58" spans="1:11" ht="18.75" customHeight="1" x14ac:dyDescent="0.2">
      <c r="A58" s="112"/>
      <c r="B58" s="112"/>
      <c r="D58" s="112"/>
      <c r="E58" s="268"/>
      <c r="F58" s="114"/>
      <c r="G58" s="268"/>
      <c r="H58" s="538"/>
      <c r="I58" s="108" t="s">
        <v>651</v>
      </c>
      <c r="J58" s="270"/>
      <c r="K58" s="271"/>
    </row>
    <row r="59" spans="1:11" ht="18.75" customHeight="1" x14ac:dyDescent="0.2">
      <c r="A59" s="112"/>
      <c r="B59" s="112"/>
      <c r="D59" s="112"/>
      <c r="E59" s="268"/>
      <c r="F59" s="114"/>
      <c r="G59" s="268"/>
      <c r="H59" s="538"/>
      <c r="I59" s="109" t="s">
        <v>649</v>
      </c>
      <c r="J59" s="271"/>
      <c r="K59" s="271"/>
    </row>
    <row r="60" spans="1:11" ht="18.75" customHeight="1" x14ac:dyDescent="0.2">
      <c r="A60" s="112"/>
      <c r="B60" s="112"/>
      <c r="D60" s="112"/>
      <c r="E60" s="268"/>
      <c r="F60" s="114"/>
      <c r="G60" s="130"/>
      <c r="H60" s="539"/>
      <c r="I60" s="109" t="s">
        <v>650</v>
      </c>
      <c r="J60" s="271"/>
      <c r="K60" s="271"/>
    </row>
    <row r="61" spans="1:11" ht="18.75" customHeight="1" x14ac:dyDescent="0.2">
      <c r="A61" s="116"/>
      <c r="B61" s="116"/>
      <c r="C61" s="117"/>
      <c r="D61" s="116"/>
      <c r="E61" s="113"/>
      <c r="F61" s="119"/>
      <c r="G61" s="529" t="s">
        <v>297</v>
      </c>
      <c r="H61" s="530"/>
      <c r="I61" s="534"/>
      <c r="J61" s="534"/>
      <c r="K61" s="535"/>
    </row>
    <row r="62" spans="1:11" ht="18.75" customHeight="1" x14ac:dyDescent="0.2"/>
    <row r="63" spans="1:11" ht="18.75" customHeight="1" x14ac:dyDescent="0.2"/>
    <row r="64" spans="1:11" ht="18.75" customHeight="1" x14ac:dyDescent="0.2"/>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524</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525</v>
      </c>
      <c r="C5" s="566"/>
      <c r="D5" s="566"/>
      <c r="E5" s="566"/>
      <c r="F5" s="566"/>
    </row>
    <row r="6" spans="1:11" ht="12" customHeight="1" x14ac:dyDescent="0.2">
      <c r="A6" s="99"/>
      <c r="B6" s="100"/>
      <c r="C6" s="100"/>
      <c r="D6" s="100"/>
      <c r="E6" s="100"/>
      <c r="F6" s="100"/>
    </row>
    <row r="8" spans="1:11" ht="15" customHeight="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ht="18.75" customHeight="1" x14ac:dyDescent="0.2">
      <c r="A17" s="201" t="s">
        <v>346</v>
      </c>
      <c r="B17" s="195" t="s">
        <v>572</v>
      </c>
      <c r="C17" s="233"/>
      <c r="D17" s="196" t="s">
        <v>573</v>
      </c>
      <c r="E17" s="234"/>
      <c r="F17" s="198" t="s">
        <v>574</v>
      </c>
      <c r="G17" s="234"/>
      <c r="H17" s="197" t="s">
        <v>575</v>
      </c>
      <c r="I17" s="234"/>
      <c r="J17" s="197" t="s">
        <v>576</v>
      </c>
      <c r="K17" s="328">
        <f>C17+E17+G17+I17</f>
        <v>0</v>
      </c>
    </row>
    <row r="18" spans="1:11" x14ac:dyDescent="0.2">
      <c r="A18" s="537" t="s">
        <v>257</v>
      </c>
      <c r="B18" s="560" t="s">
        <v>255</v>
      </c>
      <c r="C18" s="560"/>
      <c r="D18" s="560"/>
      <c r="E18" s="560"/>
      <c r="F18" s="560"/>
      <c r="G18" s="560" t="s">
        <v>256</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c r="C21" s="93" t="s">
        <v>261</v>
      </c>
      <c r="D21" s="93" t="s">
        <v>262</v>
      </c>
      <c r="E21" s="93" t="s">
        <v>263</v>
      </c>
      <c r="F21" s="567" t="s">
        <v>256</v>
      </c>
      <c r="G21" s="568"/>
      <c r="H21" s="560" t="s">
        <v>264</v>
      </c>
      <c r="I21" s="560"/>
      <c r="J21" s="560"/>
      <c r="K21" s="560"/>
    </row>
    <row r="22" spans="1:11" ht="18.75" customHeight="1" x14ac:dyDescent="0.2">
      <c r="A22" s="559"/>
      <c r="B22" s="543"/>
      <c r="C22" s="206"/>
      <c r="D22" s="207"/>
      <c r="E22" s="208"/>
      <c r="F22" s="506"/>
      <c r="G22" s="506"/>
      <c r="H22" s="97" t="s">
        <v>265</v>
      </c>
      <c r="I22" s="209"/>
      <c r="J22" s="97" t="s">
        <v>266</v>
      </c>
      <c r="K22" s="210"/>
    </row>
    <row r="23" spans="1:11" ht="18.75" customHeight="1" x14ac:dyDescent="0.2">
      <c r="A23" s="559"/>
      <c r="B23" s="543"/>
      <c r="C23" s="206"/>
      <c r="D23" s="207"/>
      <c r="E23" s="208"/>
      <c r="F23" s="506"/>
      <c r="G23" s="506"/>
      <c r="H23" s="97" t="s">
        <v>265</v>
      </c>
      <c r="I23" s="209"/>
      <c r="J23" s="97" t="s">
        <v>266</v>
      </c>
      <c r="K23" s="210"/>
    </row>
    <row r="26" spans="1:11" x14ac:dyDescent="0.2">
      <c r="A26" s="91" t="s">
        <v>281</v>
      </c>
    </row>
    <row r="27" spans="1:11" ht="3.75" customHeight="1" x14ac:dyDescent="0.2"/>
    <row r="28" spans="1:11" ht="19.5" customHeight="1" x14ac:dyDescent="0.2">
      <c r="A28" s="524" t="s">
        <v>39</v>
      </c>
      <c r="B28" s="525"/>
      <c r="C28" s="682" t="s">
        <v>534</v>
      </c>
      <c r="D28" s="160"/>
      <c r="E28" s="682" t="s">
        <v>535</v>
      </c>
      <c r="F28" s="164"/>
      <c r="G28" s="682" t="s">
        <v>536</v>
      </c>
      <c r="H28" s="164"/>
      <c r="I28" s="682" t="s">
        <v>537</v>
      </c>
      <c r="J28" s="164"/>
      <c r="K28" s="548" t="s">
        <v>247</v>
      </c>
    </row>
    <row r="29" spans="1:11" ht="24" customHeight="1" x14ac:dyDescent="0.2">
      <c r="A29" s="583"/>
      <c r="B29" s="584"/>
      <c r="C29" s="683"/>
      <c r="D29" s="96" t="s">
        <v>533</v>
      </c>
      <c r="E29" s="683"/>
      <c r="F29" s="96" t="s">
        <v>533</v>
      </c>
      <c r="G29" s="683"/>
      <c r="H29" s="96" t="s">
        <v>533</v>
      </c>
      <c r="I29" s="683"/>
      <c r="J29" s="96" t="s">
        <v>533</v>
      </c>
      <c r="K29" s="549"/>
    </row>
    <row r="30" spans="1:11" ht="30" customHeight="1" x14ac:dyDescent="0.2">
      <c r="A30" s="827" t="s">
        <v>583</v>
      </c>
      <c r="B30" s="828"/>
      <c r="C30" s="207"/>
      <c r="D30" s="207"/>
      <c r="E30" s="215"/>
      <c r="F30" s="207"/>
      <c r="G30" s="215"/>
      <c r="H30" s="207"/>
      <c r="I30" s="215"/>
      <c r="J30" s="207"/>
      <c r="K30" s="101" t="str">
        <f>IF(SUM(C30+E30+G30+I30)=0,"",SUM(C30+E30+G30+I30))</f>
        <v/>
      </c>
    </row>
    <row r="31" spans="1:11" ht="15" customHeight="1" x14ac:dyDescent="0.2">
      <c r="A31" s="829" t="s">
        <v>584</v>
      </c>
      <c r="B31" s="830"/>
      <c r="C31" s="272"/>
      <c r="D31" s="272"/>
      <c r="E31" s="273"/>
      <c r="F31" s="272"/>
      <c r="G31" s="273"/>
      <c r="H31" s="272"/>
      <c r="I31" s="273"/>
      <c r="J31" s="272"/>
      <c r="K31" s="102" t="str">
        <f t="shared" ref="K31:K32" si="0">IF(SUM(C31+E31+G31+I31)=0,"",SUM(C31+E31+G31+I31))</f>
        <v/>
      </c>
    </row>
    <row r="32" spans="1:11" ht="15" customHeight="1" x14ac:dyDescent="0.2">
      <c r="A32" s="829"/>
      <c r="B32" s="830"/>
      <c r="C32" s="216"/>
      <c r="D32" s="216"/>
      <c r="E32" s="216"/>
      <c r="F32" s="216"/>
      <c r="G32" s="216"/>
      <c r="H32" s="216"/>
      <c r="I32" s="216"/>
      <c r="J32" s="216"/>
      <c r="K32" s="137" t="str">
        <f t="shared" si="0"/>
        <v/>
      </c>
    </row>
    <row r="33" spans="1:11" ht="37.5" customHeight="1" x14ac:dyDescent="0.2">
      <c r="A33" s="171"/>
      <c r="B33" s="159" t="s">
        <v>538</v>
      </c>
      <c r="C33" s="825"/>
      <c r="D33" s="826"/>
      <c r="E33" s="825"/>
      <c r="F33" s="826"/>
      <c r="G33" s="825"/>
      <c r="H33" s="826"/>
      <c r="I33" s="825"/>
      <c r="J33" s="826"/>
      <c r="K33" s="174" t="str">
        <f>IF(COUNTIF(C33:J33,"有")=0,"",COUNTIF(C33:J33,"有"))</f>
        <v/>
      </c>
    </row>
    <row r="34" spans="1:11" ht="15" customHeight="1" x14ac:dyDescent="0.2">
      <c r="A34" s="674" t="s">
        <v>539</v>
      </c>
      <c r="B34" s="674"/>
      <c r="C34" s="674"/>
      <c r="D34" s="674"/>
      <c r="E34" s="674"/>
      <c r="F34" s="674"/>
      <c r="G34" s="674"/>
      <c r="H34" s="674"/>
      <c r="I34" s="674"/>
      <c r="J34" s="674"/>
      <c r="K34" s="674"/>
    </row>
    <row r="35" spans="1:11" ht="15" customHeight="1" x14ac:dyDescent="0.2"/>
    <row r="36" spans="1:11" ht="15" customHeight="1" x14ac:dyDescent="0.2">
      <c r="A36" s="99"/>
      <c r="B36" s="106"/>
      <c r="C36" s="106"/>
      <c r="D36" s="106"/>
      <c r="E36" s="106"/>
      <c r="F36" s="106"/>
      <c r="G36" s="106"/>
      <c r="H36" s="106"/>
      <c r="I36" s="106"/>
      <c r="J36" s="106"/>
      <c r="K36" s="106"/>
    </row>
    <row r="37" spans="1:11" x14ac:dyDescent="0.2">
      <c r="A37" s="91" t="s">
        <v>282</v>
      </c>
    </row>
    <row r="38" spans="1:11" ht="3.75" customHeight="1" x14ac:dyDescent="0.2"/>
    <row r="39" spans="1:11" ht="18.75" customHeight="1" x14ac:dyDescent="0.2">
      <c r="A39" s="550"/>
      <c r="B39" s="551"/>
      <c r="C39" s="551"/>
      <c r="D39" s="551"/>
      <c r="E39" s="551"/>
      <c r="F39" s="551"/>
      <c r="G39" s="551"/>
      <c r="H39" s="551"/>
      <c r="I39" s="551"/>
      <c r="J39" s="551"/>
      <c r="K39" s="552"/>
    </row>
    <row r="40" spans="1:11" ht="18.75" customHeight="1" x14ac:dyDescent="0.2">
      <c r="A40" s="553"/>
      <c r="B40" s="554"/>
      <c r="C40" s="554"/>
      <c r="D40" s="554"/>
      <c r="E40" s="554"/>
      <c r="F40" s="554"/>
      <c r="G40" s="554"/>
      <c r="H40" s="554"/>
      <c r="I40" s="554"/>
      <c r="J40" s="554"/>
      <c r="K40" s="555"/>
    </row>
    <row r="41" spans="1:11" ht="18.75" customHeight="1" x14ac:dyDescent="0.2">
      <c r="A41" s="556"/>
      <c r="B41" s="557"/>
      <c r="C41" s="557"/>
      <c r="D41" s="557"/>
      <c r="E41" s="557"/>
      <c r="F41" s="557"/>
      <c r="G41" s="557"/>
      <c r="H41" s="557"/>
      <c r="I41" s="557"/>
      <c r="J41" s="557"/>
      <c r="K41" s="558"/>
    </row>
    <row r="44" spans="1:11" x14ac:dyDescent="0.2">
      <c r="A44" s="91" t="s">
        <v>407</v>
      </c>
    </row>
    <row r="45" spans="1:11" ht="3.75" customHeight="1" x14ac:dyDescent="0.2"/>
    <row r="46" spans="1:11" ht="18.75" customHeight="1" x14ac:dyDescent="0.2">
      <c r="A46" s="518" t="s">
        <v>526</v>
      </c>
      <c r="B46" s="674"/>
      <c r="C46" s="674"/>
      <c r="D46" s="674"/>
      <c r="E46" s="519"/>
      <c r="F46" s="93" t="s">
        <v>527</v>
      </c>
      <c r="G46" s="503"/>
      <c r="H46" s="504"/>
      <c r="I46" s="505"/>
    </row>
    <row r="47" spans="1:11" ht="18.75" customHeight="1" x14ac:dyDescent="0.2">
      <c r="A47" s="831"/>
      <c r="B47" s="832"/>
      <c r="C47" s="832"/>
      <c r="D47" s="832"/>
      <c r="E47" s="833"/>
      <c r="F47" s="93" t="s">
        <v>528</v>
      </c>
      <c r="G47" s="540" t="s">
        <v>529</v>
      </c>
      <c r="H47" s="541"/>
      <c r="I47" s="232" t="s">
        <v>530</v>
      </c>
    </row>
    <row r="48" spans="1:11" ht="6.75" customHeight="1" x14ac:dyDescent="0.2">
      <c r="F48" s="99"/>
      <c r="G48" s="138"/>
      <c r="H48" s="138"/>
      <c r="I48" s="98"/>
    </row>
    <row r="49" spans="1:11" ht="18.75" customHeight="1" x14ac:dyDescent="0.2">
      <c r="A49" s="91" t="s">
        <v>531</v>
      </c>
    </row>
    <row r="50" spans="1:11" ht="3.75" customHeight="1" x14ac:dyDescent="0.2"/>
    <row r="51" spans="1:11" ht="18.75" customHeight="1" x14ac:dyDescent="0.2">
      <c r="A51" s="550"/>
      <c r="B51" s="551"/>
      <c r="C51" s="551"/>
      <c r="D51" s="551"/>
      <c r="E51" s="551"/>
      <c r="F51" s="551"/>
      <c r="G51" s="551"/>
      <c r="H51" s="551"/>
      <c r="I51" s="551"/>
      <c r="J51" s="551"/>
      <c r="K51" s="552"/>
    </row>
    <row r="52" spans="1:11" ht="18.75" customHeight="1" x14ac:dyDescent="0.2">
      <c r="A52" s="553"/>
      <c r="B52" s="554"/>
      <c r="C52" s="554"/>
      <c r="D52" s="554"/>
      <c r="E52" s="554"/>
      <c r="F52" s="554"/>
      <c r="G52" s="554"/>
      <c r="H52" s="554"/>
      <c r="I52" s="554"/>
      <c r="J52" s="554"/>
      <c r="K52" s="555"/>
    </row>
    <row r="53" spans="1:11" ht="18.75" customHeight="1" x14ac:dyDescent="0.2">
      <c r="A53" s="556"/>
      <c r="B53" s="557"/>
      <c r="C53" s="557"/>
      <c r="D53" s="557"/>
      <c r="E53" s="557"/>
      <c r="F53" s="557"/>
      <c r="G53" s="557"/>
      <c r="H53" s="557"/>
      <c r="I53" s="557"/>
      <c r="J53" s="557"/>
      <c r="K53" s="558"/>
    </row>
    <row r="54" spans="1:11" ht="6.75" customHeight="1" x14ac:dyDescent="0.2"/>
    <row r="55" spans="1:11" ht="18.75" customHeight="1" x14ac:dyDescent="0.2">
      <c r="A55" s="91" t="s">
        <v>532</v>
      </c>
    </row>
    <row r="56" spans="1:11" ht="3.75" customHeight="1" x14ac:dyDescent="0.2"/>
    <row r="57" spans="1:11" ht="18.75" customHeight="1" x14ac:dyDescent="0.2">
      <c r="A57" s="550"/>
      <c r="B57" s="551"/>
      <c r="C57" s="551"/>
      <c r="D57" s="551"/>
      <c r="E57" s="551"/>
      <c r="F57" s="551"/>
      <c r="G57" s="551"/>
      <c r="H57" s="551"/>
      <c r="I57" s="551"/>
      <c r="J57" s="551"/>
      <c r="K57" s="552"/>
    </row>
    <row r="58" spans="1:11" ht="18.75" customHeight="1" x14ac:dyDescent="0.2">
      <c r="A58" s="553"/>
      <c r="B58" s="554"/>
      <c r="C58" s="554"/>
      <c r="D58" s="554"/>
      <c r="E58" s="554"/>
      <c r="F58" s="554"/>
      <c r="G58" s="554"/>
      <c r="H58" s="554"/>
      <c r="I58" s="554"/>
      <c r="J58" s="554"/>
      <c r="K58" s="555"/>
    </row>
    <row r="59" spans="1:11" ht="18.75" customHeight="1" x14ac:dyDescent="0.2">
      <c r="A59" s="556"/>
      <c r="B59" s="557"/>
      <c r="C59" s="557"/>
      <c r="D59" s="557"/>
      <c r="E59" s="557"/>
      <c r="F59" s="557"/>
      <c r="G59" s="557"/>
      <c r="H59" s="557"/>
      <c r="I59" s="557"/>
      <c r="J59" s="557"/>
      <c r="K59" s="558"/>
    </row>
    <row r="60" spans="1:11" ht="18.75" customHeight="1" x14ac:dyDescent="0.2"/>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6722D-B3CF-4256-85BB-3F088E60775F}">
  <dimension ref="A1:U16"/>
  <sheetViews>
    <sheetView view="pageBreakPreview" zoomScaleNormal="100" zoomScaleSheetLayoutView="100" workbookViewId="0">
      <selection activeCell="E4" sqref="E4"/>
    </sheetView>
  </sheetViews>
  <sheetFormatPr defaultColWidth="10.6640625" defaultRowHeight="20.100000000000001" customHeight="1" x14ac:dyDescent="0.2"/>
  <cols>
    <col min="1" max="1" width="5.6640625" style="345" customWidth="1"/>
    <col min="2" max="2" width="20.6640625" style="345" customWidth="1"/>
    <col min="3" max="6" width="12.6640625" style="345" customWidth="1"/>
    <col min="7" max="9" width="10.6640625" style="345" customWidth="1"/>
    <col min="10" max="10" width="12.6640625" style="345" customWidth="1"/>
    <col min="11" max="12" width="10.6640625" style="345" customWidth="1"/>
    <col min="13" max="13" width="12.6640625" style="345" customWidth="1"/>
    <col min="14" max="14" width="10.6640625" style="345" customWidth="1"/>
    <col min="15" max="15" width="37.77734375" style="345" customWidth="1"/>
    <col min="16" max="16" width="12.6640625" style="345" customWidth="1"/>
    <col min="17" max="18" width="10.6640625" style="345" customWidth="1"/>
    <col min="19" max="19" width="12.6640625" style="345" customWidth="1"/>
    <col min="20" max="20" width="10.6640625" style="345" customWidth="1"/>
    <col min="21" max="21" width="39.33203125" style="345" customWidth="1"/>
    <col min="22" max="16384" width="10.6640625" style="345"/>
  </cols>
  <sheetData>
    <row r="1" spans="1:21" ht="20.100000000000001" customHeight="1" x14ac:dyDescent="0.2">
      <c r="A1" s="448" t="s">
        <v>721</v>
      </c>
    </row>
    <row r="2" spans="1:21" ht="20.100000000000001" customHeight="1" x14ac:dyDescent="0.2">
      <c r="A2" s="345" t="s">
        <v>680</v>
      </c>
    </row>
    <row r="4" spans="1:21" s="346" customFormat="1" ht="39.9" customHeight="1" x14ac:dyDescent="0.2">
      <c r="A4" s="346" t="s">
        <v>681</v>
      </c>
    </row>
    <row r="5" spans="1:21" ht="20.100000000000001" customHeight="1" thickBot="1" x14ac:dyDescent="0.25"/>
    <row r="6" spans="1:21" ht="30" customHeight="1" thickBot="1" x14ac:dyDescent="0.25">
      <c r="A6" s="451"/>
      <c r="B6" s="347" t="s">
        <v>682</v>
      </c>
      <c r="C6" s="348"/>
      <c r="D6" s="348"/>
      <c r="E6" s="348"/>
      <c r="F6" s="348"/>
      <c r="G6" s="348"/>
      <c r="H6" s="348"/>
      <c r="I6" s="348"/>
      <c r="J6" s="348"/>
      <c r="K6" s="348"/>
      <c r="L6" s="348"/>
      <c r="M6" s="348"/>
      <c r="N6" s="348"/>
      <c r="O6" s="348"/>
      <c r="P6" s="348"/>
      <c r="Q6" s="348"/>
      <c r="R6" s="349"/>
      <c r="S6" s="348"/>
      <c r="T6" s="348"/>
      <c r="U6" s="349"/>
    </row>
    <row r="7" spans="1:21" ht="19.5" customHeight="1" thickBot="1" x14ac:dyDescent="0.25">
      <c r="A7" s="452"/>
      <c r="B7" s="454" t="s">
        <v>682</v>
      </c>
      <c r="C7" s="350"/>
      <c r="D7" s="457" t="s">
        <v>684</v>
      </c>
      <c r="E7" s="460" t="s">
        <v>685</v>
      </c>
      <c r="F7" s="350"/>
      <c r="G7" s="351" t="s">
        <v>686</v>
      </c>
      <c r="H7" s="352"/>
      <c r="I7" s="352"/>
      <c r="J7" s="352"/>
      <c r="K7" s="352"/>
      <c r="L7" s="352"/>
      <c r="M7" s="352"/>
      <c r="N7" s="352"/>
      <c r="O7" s="352"/>
      <c r="P7" s="352"/>
      <c r="Q7" s="353"/>
      <c r="R7" s="354"/>
      <c r="S7" s="355"/>
      <c r="T7" s="356" t="s">
        <v>687</v>
      </c>
      <c r="U7" s="357"/>
    </row>
    <row r="8" spans="1:21" ht="20.100000000000001" customHeight="1" x14ac:dyDescent="0.2">
      <c r="A8" s="452"/>
      <c r="B8" s="455"/>
      <c r="C8" s="449" t="s">
        <v>688</v>
      </c>
      <c r="D8" s="458"/>
      <c r="E8" s="455"/>
      <c r="F8" s="449" t="s">
        <v>689</v>
      </c>
      <c r="G8" s="358" t="s">
        <v>690</v>
      </c>
      <c r="H8" s="359"/>
      <c r="I8" s="359"/>
      <c r="J8" s="359"/>
      <c r="K8" s="359"/>
      <c r="L8" s="359"/>
      <c r="M8" s="360"/>
      <c r="N8" s="358" t="s">
        <v>691</v>
      </c>
      <c r="O8" s="359"/>
      <c r="P8" s="360"/>
      <c r="Q8" s="358" t="s">
        <v>692</v>
      </c>
      <c r="R8" s="359"/>
      <c r="S8" s="360"/>
      <c r="T8" s="361"/>
      <c r="U8" s="362"/>
    </row>
    <row r="9" spans="1:21" ht="39.9" customHeight="1" thickBot="1" x14ac:dyDescent="0.25">
      <c r="A9" s="453"/>
      <c r="B9" s="456"/>
      <c r="C9" s="450"/>
      <c r="D9" s="459"/>
      <c r="E9" s="456"/>
      <c r="F9" s="450"/>
      <c r="G9" s="363"/>
      <c r="H9" s="364" t="s">
        <v>693</v>
      </c>
      <c r="I9" s="365" t="s">
        <v>694</v>
      </c>
      <c r="J9" s="366" t="s">
        <v>695</v>
      </c>
      <c r="K9" s="367" t="s">
        <v>696</v>
      </c>
      <c r="L9" s="365" t="s">
        <v>694</v>
      </c>
      <c r="M9" s="368" t="s">
        <v>695</v>
      </c>
      <c r="N9" s="363"/>
      <c r="O9" s="369" t="s">
        <v>697</v>
      </c>
      <c r="P9" s="368" t="s">
        <v>695</v>
      </c>
      <c r="Q9" s="363"/>
      <c r="R9" s="369" t="s">
        <v>698</v>
      </c>
      <c r="S9" s="368" t="s">
        <v>695</v>
      </c>
      <c r="T9" s="370" t="s">
        <v>699</v>
      </c>
      <c r="U9" s="371" t="s">
        <v>700</v>
      </c>
    </row>
    <row r="10" spans="1:21" ht="50.1" customHeight="1" x14ac:dyDescent="0.2">
      <c r="A10" s="418" t="s">
        <v>709</v>
      </c>
      <c r="B10" s="419" t="s">
        <v>710</v>
      </c>
      <c r="C10" s="420" t="s">
        <v>711</v>
      </c>
      <c r="D10" s="421" t="s">
        <v>712</v>
      </c>
      <c r="E10" s="422" t="s">
        <v>703</v>
      </c>
      <c r="F10" s="420" t="s">
        <v>713</v>
      </c>
      <c r="G10" s="421" t="s">
        <v>704</v>
      </c>
      <c r="H10" s="423">
        <v>0</v>
      </c>
      <c r="I10" s="424">
        <v>160</v>
      </c>
      <c r="J10" s="425">
        <v>77440</v>
      </c>
      <c r="K10" s="426" t="s">
        <v>708</v>
      </c>
      <c r="L10" s="424"/>
      <c r="M10" s="425"/>
      <c r="N10" s="421" t="s">
        <v>707</v>
      </c>
      <c r="O10" s="427"/>
      <c r="P10" s="428"/>
      <c r="Q10" s="421" t="s">
        <v>704</v>
      </c>
      <c r="R10" s="429">
        <v>180</v>
      </c>
      <c r="S10" s="430">
        <v>20060</v>
      </c>
      <c r="T10" s="431" t="s">
        <v>704</v>
      </c>
      <c r="U10" s="432" t="s">
        <v>714</v>
      </c>
    </row>
    <row r="11" spans="1:21" ht="50.1" customHeight="1" thickBot="1" x14ac:dyDescent="0.25">
      <c r="A11" s="433" t="s">
        <v>715</v>
      </c>
      <c r="B11" s="434" t="s">
        <v>716</v>
      </c>
      <c r="C11" s="435" t="s">
        <v>717</v>
      </c>
      <c r="D11" s="436" t="s">
        <v>718</v>
      </c>
      <c r="E11" s="437" t="s">
        <v>703</v>
      </c>
      <c r="F11" s="435" t="s">
        <v>719</v>
      </c>
      <c r="G11" s="436" t="s">
        <v>704</v>
      </c>
      <c r="H11" s="438">
        <v>5</v>
      </c>
      <c r="I11" s="439">
        <v>200</v>
      </c>
      <c r="J11" s="440">
        <v>96800</v>
      </c>
      <c r="K11" s="441" t="s">
        <v>705</v>
      </c>
      <c r="L11" s="439">
        <v>50</v>
      </c>
      <c r="M11" s="440">
        <v>24200</v>
      </c>
      <c r="N11" s="436" t="s">
        <v>704</v>
      </c>
      <c r="O11" s="442" t="s">
        <v>720</v>
      </c>
      <c r="P11" s="443">
        <v>2000</v>
      </c>
      <c r="Q11" s="436" t="s">
        <v>704</v>
      </c>
      <c r="R11" s="444">
        <v>120</v>
      </c>
      <c r="S11" s="445">
        <v>14720</v>
      </c>
      <c r="T11" s="446" t="s">
        <v>707</v>
      </c>
      <c r="U11" s="447"/>
    </row>
    <row r="12" spans="1:21" ht="20.100000000000001" customHeight="1" x14ac:dyDescent="0.2">
      <c r="A12" s="345" t="s">
        <v>701</v>
      </c>
    </row>
    <row r="13" spans="1:21" ht="20.100000000000001" customHeight="1" x14ac:dyDescent="0.2">
      <c r="A13" s="345" t="s">
        <v>702</v>
      </c>
    </row>
    <row r="15" spans="1:21" ht="20.100000000000001" customHeight="1" x14ac:dyDescent="0.2">
      <c r="C15" s="417"/>
      <c r="D15" s="417"/>
      <c r="E15" s="417" t="s">
        <v>703</v>
      </c>
      <c r="F15" s="417"/>
      <c r="G15" s="417" t="s">
        <v>704</v>
      </c>
      <c r="H15" s="417"/>
      <c r="I15" s="417"/>
      <c r="J15" s="417"/>
      <c r="K15" s="417" t="s">
        <v>705</v>
      </c>
      <c r="L15" s="417"/>
      <c r="M15" s="417"/>
      <c r="N15" s="417" t="s">
        <v>704</v>
      </c>
      <c r="O15" s="417"/>
      <c r="P15" s="417"/>
      <c r="Q15" s="417" t="s">
        <v>704</v>
      </c>
      <c r="R15" s="417"/>
      <c r="S15" s="417"/>
      <c r="T15" s="417" t="s">
        <v>704</v>
      </c>
    </row>
    <row r="16" spans="1:21" ht="20.100000000000001" customHeight="1" x14ac:dyDescent="0.2">
      <c r="C16" s="417"/>
      <c r="D16" s="417"/>
      <c r="E16" s="417" t="s">
        <v>706</v>
      </c>
      <c r="F16" s="417"/>
      <c r="G16" s="417" t="s">
        <v>707</v>
      </c>
      <c r="H16" s="417"/>
      <c r="I16" s="417"/>
      <c r="J16" s="417"/>
      <c r="K16" s="417" t="s">
        <v>708</v>
      </c>
      <c r="L16" s="417"/>
      <c r="M16" s="417"/>
      <c r="N16" s="417" t="s">
        <v>707</v>
      </c>
      <c r="O16" s="417"/>
      <c r="P16" s="417"/>
      <c r="Q16" s="417" t="s">
        <v>707</v>
      </c>
      <c r="R16" s="417"/>
      <c r="S16" s="417"/>
      <c r="T16" s="417" t="s">
        <v>707</v>
      </c>
    </row>
  </sheetData>
  <mergeCells count="6">
    <mergeCell ref="C8:C9"/>
    <mergeCell ref="F8:F9"/>
    <mergeCell ref="A6:A9"/>
    <mergeCell ref="B7:B9"/>
    <mergeCell ref="D7:D9"/>
    <mergeCell ref="E7:E9"/>
  </mergeCells>
  <phoneticPr fontId="6"/>
  <dataValidations count="2">
    <dataValidation type="list" allowBlank="1" showInputMessage="1" showErrorMessage="1" sqref="T10:T11" xr:uid="{7D29ACCA-CF49-4794-B9DF-2C8B6AC78987}">
      <formula1>#REF!</formula1>
    </dataValidation>
    <dataValidation type="list" allowBlank="1" showInputMessage="1" showErrorMessage="1" sqref="K10:K11 E10:E11 N10:N11 Q10:Q11 G10:G11" xr:uid="{CCA7A697-5674-43B0-94DC-C7A6D76795D4}">
      <formula1>#REF!</formula1>
    </dataValidation>
  </dataValidations>
  <printOptions horizontalCentered="1"/>
  <pageMargins left="0.39370078740157483" right="0.39370078740157483" top="0.39370078740157483" bottom="0.39370078740157483" header="0.39370078740157483" footer="0.39370078740157483"/>
  <pageSetup paperSize="9" scale="3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2" x14ac:dyDescent="0.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5.88671875" style="2" customWidth="1"/>
    <col min="9" max="11" width="12.44140625" style="2" customWidth="1"/>
    <col min="12" max="16384" width="9" style="1"/>
  </cols>
  <sheetData>
    <row r="1" spans="2:21" x14ac:dyDescent="0.2">
      <c r="B1" s="166" t="s">
        <v>60</v>
      </c>
      <c r="D1" s="167" t="s">
        <v>61</v>
      </c>
      <c r="F1" s="167" t="s">
        <v>62</v>
      </c>
      <c r="H1" s="260" t="s">
        <v>592</v>
      </c>
      <c r="I1" s="261"/>
      <c r="J1" s="261"/>
      <c r="K1" s="261"/>
      <c r="L1" s="261"/>
      <c r="M1" s="261"/>
      <c r="N1" s="261"/>
      <c r="O1" s="261"/>
      <c r="P1" s="261"/>
      <c r="Q1" s="261"/>
      <c r="R1" s="261"/>
      <c r="S1" s="261"/>
      <c r="T1" s="261"/>
      <c r="U1" s="261"/>
    </row>
    <row r="2" spans="2:21" x14ac:dyDescent="0.2">
      <c r="H2" s="261"/>
      <c r="I2" s="261"/>
      <c r="J2" s="261"/>
      <c r="K2" s="261"/>
      <c r="L2" s="261"/>
      <c r="M2" s="261"/>
      <c r="N2" s="261"/>
      <c r="O2" s="261"/>
      <c r="P2" s="261"/>
      <c r="Q2" s="261"/>
      <c r="R2" s="261"/>
      <c r="S2" s="261"/>
      <c r="T2" s="261"/>
      <c r="U2" s="261"/>
    </row>
    <row r="3" spans="2:21" ht="105.6" x14ac:dyDescent="0.2">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2">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2">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2">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2">
      <c r="B7" s="1" t="s">
        <v>71</v>
      </c>
      <c r="D7" s="2" t="s">
        <v>316</v>
      </c>
      <c r="F7" s="2" t="s">
        <v>72</v>
      </c>
      <c r="H7" s="261" t="s">
        <v>595</v>
      </c>
      <c r="I7" s="261" t="s">
        <v>595</v>
      </c>
      <c r="J7" s="261"/>
      <c r="K7" s="261"/>
      <c r="L7" s="261"/>
      <c r="M7" s="261"/>
      <c r="N7" s="261"/>
      <c r="O7" s="261"/>
      <c r="P7" s="261"/>
      <c r="Q7" s="261"/>
      <c r="R7" s="261"/>
      <c r="S7" s="261"/>
      <c r="T7" s="261"/>
      <c r="U7" s="261"/>
    </row>
    <row r="8" spans="2:21" x14ac:dyDescent="0.2">
      <c r="B8" s="1" t="s">
        <v>73</v>
      </c>
      <c r="F8" s="2" t="s">
        <v>74</v>
      </c>
      <c r="H8" s="261" t="s">
        <v>597</v>
      </c>
      <c r="I8" s="261"/>
      <c r="J8" s="261"/>
      <c r="K8" s="261"/>
      <c r="L8" s="261"/>
      <c r="M8" s="261"/>
      <c r="N8" s="261"/>
      <c r="O8" s="261"/>
      <c r="P8" s="261"/>
      <c r="Q8" s="261"/>
      <c r="R8" s="261"/>
      <c r="S8" s="261"/>
      <c r="T8" s="261"/>
      <c r="U8" s="261"/>
    </row>
    <row r="9" spans="2:21" x14ac:dyDescent="0.2">
      <c r="B9" s="1" t="s">
        <v>75</v>
      </c>
      <c r="F9" s="2" t="s">
        <v>76</v>
      </c>
      <c r="H9" s="1"/>
      <c r="I9" s="1"/>
      <c r="J9" s="1"/>
      <c r="K9" s="1"/>
    </row>
    <row r="10" spans="2:21" x14ac:dyDescent="0.2">
      <c r="B10" s="1" t="s">
        <v>77</v>
      </c>
      <c r="F10" s="2" t="s">
        <v>563</v>
      </c>
      <c r="H10" s="1"/>
      <c r="I10" s="344"/>
      <c r="J10" s="1"/>
      <c r="K10" s="1"/>
    </row>
    <row r="11" spans="2:21" x14ac:dyDescent="0.2">
      <c r="B11" s="1" t="s">
        <v>78</v>
      </c>
      <c r="H11" s="1"/>
      <c r="I11" s="344"/>
      <c r="J11" s="1"/>
      <c r="K11" s="1"/>
    </row>
    <row r="12" spans="2:21" x14ac:dyDescent="0.2">
      <c r="B12" s="1" t="s">
        <v>79</v>
      </c>
      <c r="H12" s="1"/>
      <c r="I12" s="344"/>
      <c r="J12" s="1"/>
      <c r="K12" s="1"/>
    </row>
    <row r="13" spans="2:21" x14ac:dyDescent="0.2">
      <c r="B13" s="1" t="s">
        <v>80</v>
      </c>
      <c r="H13" s="255"/>
      <c r="I13" s="257"/>
      <c r="J13" s="258"/>
      <c r="K13" s="258"/>
      <c r="L13" s="258"/>
      <c r="M13" s="258"/>
    </row>
    <row r="14" spans="2:21" x14ac:dyDescent="0.2">
      <c r="B14" s="1" t="s">
        <v>81</v>
      </c>
      <c r="H14" s="255"/>
      <c r="I14" s="259"/>
      <c r="J14" s="256"/>
      <c r="K14" s="256"/>
      <c r="L14" s="256"/>
      <c r="M14" s="256"/>
    </row>
    <row r="15" spans="2:21" x14ac:dyDescent="0.2">
      <c r="B15" s="1" t="s">
        <v>667</v>
      </c>
      <c r="H15" s="255"/>
      <c r="I15" s="259"/>
      <c r="J15" s="256"/>
      <c r="K15" s="256"/>
      <c r="L15" s="256"/>
      <c r="M15" s="256"/>
    </row>
    <row r="16" spans="2:21" x14ac:dyDescent="0.2">
      <c r="B16" s="1" t="s">
        <v>677</v>
      </c>
      <c r="H16" s="255"/>
      <c r="I16" s="259"/>
      <c r="J16" s="256"/>
      <c r="K16" s="256"/>
      <c r="L16" s="256"/>
      <c r="M16" s="256"/>
    </row>
    <row r="17" spans="2:13" x14ac:dyDescent="0.2">
      <c r="B17" s="1" t="s">
        <v>678</v>
      </c>
      <c r="H17" s="255"/>
      <c r="I17" s="259"/>
      <c r="J17" s="256"/>
      <c r="K17" s="256"/>
      <c r="L17" s="256"/>
      <c r="M17" s="256"/>
    </row>
    <row r="18" spans="2:13" x14ac:dyDescent="0.2">
      <c r="H18" s="255"/>
      <c r="I18" s="259"/>
      <c r="J18" s="256"/>
      <c r="K18" s="256"/>
      <c r="L18" s="256"/>
      <c r="M18" s="256"/>
    </row>
    <row r="19" spans="2:13" x14ac:dyDescent="0.2">
      <c r="H19" s="255"/>
      <c r="I19" s="259"/>
      <c r="J19" s="256"/>
      <c r="K19" s="256"/>
      <c r="L19" s="256"/>
      <c r="M19" s="256"/>
    </row>
    <row r="20" spans="2:13" x14ac:dyDescent="0.2">
      <c r="H20" s="255"/>
      <c r="I20" s="259"/>
      <c r="J20" s="256"/>
      <c r="K20" s="256"/>
      <c r="L20" s="256"/>
      <c r="M20" s="256"/>
    </row>
    <row r="21" spans="2:13" x14ac:dyDescent="0.2">
      <c r="H21" s="255"/>
      <c r="I21" s="259"/>
      <c r="J21" s="256"/>
      <c r="K21" s="256"/>
      <c r="L21" s="256"/>
      <c r="M21" s="256"/>
    </row>
    <row r="22" spans="2:13" x14ac:dyDescent="0.2">
      <c r="B22" s="166" t="s">
        <v>268</v>
      </c>
      <c r="D22" s="167" t="s">
        <v>430</v>
      </c>
      <c r="H22" s="260" t="s">
        <v>619</v>
      </c>
      <c r="I22" s="261"/>
      <c r="J22" s="261"/>
      <c r="K22" s="261"/>
      <c r="L22" s="261"/>
      <c r="M22" s="261"/>
    </row>
    <row r="23" spans="2:13" x14ac:dyDescent="0.2">
      <c r="H23" s="261"/>
      <c r="I23" s="261"/>
      <c r="J23" s="261"/>
      <c r="K23" s="261"/>
      <c r="L23" s="261"/>
      <c r="M23" s="261"/>
    </row>
    <row r="24" spans="2:13" ht="38.4" x14ac:dyDescent="0.2">
      <c r="B24" s="1" t="s">
        <v>670</v>
      </c>
      <c r="C24" s="1" t="s">
        <v>270</v>
      </c>
      <c r="D24" s="2" t="s">
        <v>431</v>
      </c>
      <c r="H24" s="262"/>
      <c r="I24" s="263" t="s">
        <v>620</v>
      </c>
      <c r="J24" s="264" t="s">
        <v>621</v>
      </c>
      <c r="K24" s="264" t="s">
        <v>622</v>
      </c>
      <c r="L24" s="264" t="s">
        <v>623</v>
      </c>
      <c r="M24" s="264" t="s">
        <v>624</v>
      </c>
    </row>
    <row r="25" spans="2:13" x14ac:dyDescent="0.2">
      <c r="B25" s="1" t="s">
        <v>290</v>
      </c>
      <c r="C25" s="1" t="s">
        <v>274</v>
      </c>
      <c r="D25" s="2" t="s">
        <v>432</v>
      </c>
      <c r="H25" s="262" t="s">
        <v>625</v>
      </c>
      <c r="I25" s="265" t="s">
        <v>626</v>
      </c>
      <c r="J25" s="266">
        <v>0.5</v>
      </c>
      <c r="K25" s="266" t="s">
        <v>627</v>
      </c>
      <c r="L25" s="266">
        <v>0.5</v>
      </c>
      <c r="M25" s="266">
        <v>1</v>
      </c>
    </row>
    <row r="26" spans="2:13" x14ac:dyDescent="0.2">
      <c r="B26" s="1" t="s">
        <v>291</v>
      </c>
      <c r="C26" s="1" t="s">
        <v>275</v>
      </c>
      <c r="D26" s="2" t="s">
        <v>433</v>
      </c>
      <c r="H26" s="262" t="s">
        <v>628</v>
      </c>
      <c r="I26" s="265" t="s">
        <v>626</v>
      </c>
      <c r="J26" s="266">
        <v>0.75</v>
      </c>
      <c r="K26" s="266" t="s">
        <v>629</v>
      </c>
      <c r="L26" s="266">
        <v>0.5</v>
      </c>
      <c r="M26" s="266">
        <v>0.66666666666666663</v>
      </c>
    </row>
    <row r="27" spans="2:13" x14ac:dyDescent="0.2">
      <c r="B27" s="1" t="s">
        <v>283</v>
      </c>
      <c r="C27" s="1" t="s">
        <v>284</v>
      </c>
      <c r="D27" s="2" t="s">
        <v>434</v>
      </c>
      <c r="H27" s="262" t="s">
        <v>630</v>
      </c>
      <c r="I27" s="265" t="s">
        <v>626</v>
      </c>
      <c r="J27" s="266">
        <v>0.33333333333333331</v>
      </c>
      <c r="K27" s="266" t="s">
        <v>629</v>
      </c>
      <c r="L27" s="266">
        <v>0.33333333333333331</v>
      </c>
      <c r="M27" s="266">
        <v>1</v>
      </c>
    </row>
    <row r="28" spans="2:13" x14ac:dyDescent="0.2">
      <c r="B28" s="1" t="s">
        <v>669</v>
      </c>
      <c r="C28" s="1" t="s">
        <v>269</v>
      </c>
      <c r="D28" s="2" t="s">
        <v>435</v>
      </c>
      <c r="H28" s="262" t="s">
        <v>631</v>
      </c>
      <c r="I28" s="265" t="s">
        <v>632</v>
      </c>
      <c r="J28" s="266" t="s">
        <v>633</v>
      </c>
      <c r="K28" s="266" t="s">
        <v>629</v>
      </c>
      <c r="L28" s="266">
        <v>0.5</v>
      </c>
      <c r="M28" s="266">
        <v>0.5</v>
      </c>
    </row>
    <row r="29" spans="2:13" x14ac:dyDescent="0.2">
      <c r="B29" s="1" t="s">
        <v>285</v>
      </c>
      <c r="C29" s="1" t="s">
        <v>271</v>
      </c>
      <c r="D29" s="2" t="s">
        <v>436</v>
      </c>
      <c r="H29" s="262" t="s">
        <v>634</v>
      </c>
      <c r="I29" s="265" t="s">
        <v>632</v>
      </c>
      <c r="J29" s="266" t="s">
        <v>633</v>
      </c>
      <c r="K29" s="266" t="s">
        <v>629</v>
      </c>
      <c r="L29" s="266">
        <v>0.5</v>
      </c>
      <c r="M29" s="266">
        <v>0.5</v>
      </c>
    </row>
    <row r="30" spans="2:13" x14ac:dyDescent="0.2">
      <c r="B30" s="1" t="s">
        <v>286</v>
      </c>
      <c r="C30" s="1" t="s">
        <v>272</v>
      </c>
      <c r="D30" s="2" t="s">
        <v>437</v>
      </c>
      <c r="H30" s="262" t="s">
        <v>635</v>
      </c>
      <c r="I30" s="265" t="s">
        <v>636</v>
      </c>
      <c r="J30" s="266" t="s">
        <v>633</v>
      </c>
      <c r="K30" s="266" t="s">
        <v>629</v>
      </c>
      <c r="L30" s="266">
        <v>0.5</v>
      </c>
      <c r="M30" s="266">
        <v>0.5</v>
      </c>
    </row>
    <row r="31" spans="2:13" x14ac:dyDescent="0.2">
      <c r="B31" s="1" t="s">
        <v>287</v>
      </c>
      <c r="C31" s="1" t="s">
        <v>273</v>
      </c>
      <c r="D31" s="2" t="s">
        <v>438</v>
      </c>
      <c r="H31" s="262" t="s">
        <v>637</v>
      </c>
      <c r="I31" s="265" t="s">
        <v>638</v>
      </c>
      <c r="J31" s="266">
        <v>0.66666666666666663</v>
      </c>
      <c r="K31" s="266" t="s">
        <v>629</v>
      </c>
      <c r="L31" s="266">
        <v>0.33333333333333331</v>
      </c>
      <c r="M31" s="266">
        <v>0.5</v>
      </c>
    </row>
    <row r="32" spans="2:13" x14ac:dyDescent="0.2">
      <c r="B32" s="1" t="s">
        <v>288</v>
      </c>
      <c r="C32" s="1" t="s">
        <v>276</v>
      </c>
      <c r="D32" s="2" t="s">
        <v>439</v>
      </c>
      <c r="H32" s="262" t="s">
        <v>639</v>
      </c>
      <c r="I32" s="265" t="s">
        <v>640</v>
      </c>
      <c r="J32" s="266">
        <v>0.66666666666666663</v>
      </c>
      <c r="K32" s="266" t="s">
        <v>629</v>
      </c>
      <c r="L32" s="266">
        <v>0.33333333333333331</v>
      </c>
      <c r="M32" s="266">
        <v>0.5</v>
      </c>
    </row>
    <row r="33" spans="1:13" x14ac:dyDescent="0.2">
      <c r="B33" s="1" t="s">
        <v>289</v>
      </c>
      <c r="D33" s="2" t="s">
        <v>440</v>
      </c>
      <c r="H33" s="262" t="s">
        <v>641</v>
      </c>
      <c r="I33" s="265" t="s">
        <v>626</v>
      </c>
      <c r="J33" s="266">
        <v>0.5</v>
      </c>
      <c r="K33" s="266" t="s">
        <v>629</v>
      </c>
      <c r="L33" s="266">
        <v>0.5</v>
      </c>
      <c r="M33" s="266">
        <v>1</v>
      </c>
    </row>
    <row r="34" spans="1:13" x14ac:dyDescent="0.2">
      <c r="D34" s="2" t="s">
        <v>441</v>
      </c>
      <c r="H34" s="262" t="s">
        <v>642</v>
      </c>
      <c r="I34" s="265" t="s">
        <v>626</v>
      </c>
      <c r="J34" s="266">
        <v>0.5</v>
      </c>
      <c r="K34" s="266" t="s">
        <v>629</v>
      </c>
      <c r="L34" s="266">
        <v>0.5</v>
      </c>
      <c r="M34" s="266">
        <v>1</v>
      </c>
    </row>
    <row r="35" spans="1:13" x14ac:dyDescent="0.2">
      <c r="D35" s="2" t="s">
        <v>442</v>
      </c>
      <c r="H35" s="262" t="s">
        <v>643</v>
      </c>
      <c r="I35" s="265" t="s">
        <v>626</v>
      </c>
      <c r="J35" s="266">
        <v>0.5</v>
      </c>
      <c r="K35" s="266" t="s">
        <v>629</v>
      </c>
      <c r="L35" s="266">
        <v>0.5</v>
      </c>
      <c r="M35" s="266">
        <v>1</v>
      </c>
    </row>
    <row r="36" spans="1:13" x14ac:dyDescent="0.2">
      <c r="D36" s="2" t="s">
        <v>443</v>
      </c>
      <c r="H36" s="262" t="s">
        <v>644</v>
      </c>
      <c r="I36" s="265" t="s">
        <v>645</v>
      </c>
      <c r="J36" s="266" t="s">
        <v>646</v>
      </c>
      <c r="K36" s="266" t="s">
        <v>647</v>
      </c>
      <c r="L36" s="266" t="s">
        <v>646</v>
      </c>
      <c r="M36" s="266">
        <v>1</v>
      </c>
    </row>
    <row r="37" spans="1:13" x14ac:dyDescent="0.2">
      <c r="D37" s="2" t="s">
        <v>444</v>
      </c>
      <c r="H37" s="262" t="s">
        <v>668</v>
      </c>
      <c r="I37" s="265" t="s">
        <v>626</v>
      </c>
      <c r="J37" s="266">
        <v>0.5</v>
      </c>
      <c r="K37" s="266" t="s">
        <v>629</v>
      </c>
      <c r="L37" s="266">
        <v>0.5</v>
      </c>
      <c r="M37" s="266">
        <v>1</v>
      </c>
    </row>
    <row r="38" spans="1:13" x14ac:dyDescent="0.2">
      <c r="D38" s="2" t="s">
        <v>445</v>
      </c>
      <c r="H38" s="262" t="s">
        <v>648</v>
      </c>
      <c r="I38" s="265" t="s">
        <v>626</v>
      </c>
      <c r="J38" s="266">
        <v>0.33333333333333331</v>
      </c>
      <c r="K38" s="266" t="s">
        <v>629</v>
      </c>
      <c r="L38" s="266">
        <v>0.33333333333333331</v>
      </c>
      <c r="M38" s="266">
        <v>1</v>
      </c>
    </row>
    <row r="39" spans="1:13" x14ac:dyDescent="0.2">
      <c r="D39" s="2" t="s">
        <v>446</v>
      </c>
      <c r="H39" s="261" t="s">
        <v>679</v>
      </c>
      <c r="I39" s="342" t="s">
        <v>638</v>
      </c>
      <c r="J39" s="343">
        <v>0.5</v>
      </c>
      <c r="K39" s="343" t="s">
        <v>627</v>
      </c>
      <c r="L39" s="343">
        <v>0.33333333333333331</v>
      </c>
      <c r="M39" s="343">
        <v>0.66666666666666663</v>
      </c>
    </row>
    <row r="40" spans="1:13" x14ac:dyDescent="0.2">
      <c r="D40" s="2" t="s">
        <v>447</v>
      </c>
      <c r="H40" s="1"/>
      <c r="I40" s="1"/>
      <c r="J40" s="1"/>
      <c r="K40" s="1"/>
    </row>
    <row r="41" spans="1:13" x14ac:dyDescent="0.2">
      <c r="D41" s="2" t="s">
        <v>448</v>
      </c>
      <c r="H41" s="1"/>
      <c r="I41" s="1"/>
      <c r="J41" s="1"/>
      <c r="K41" s="1"/>
    </row>
    <row r="42" spans="1:13" x14ac:dyDescent="0.2">
      <c r="D42" s="2" t="s">
        <v>449</v>
      </c>
      <c r="H42" s="1"/>
      <c r="I42" s="1"/>
      <c r="J42" s="1"/>
      <c r="K42" s="1"/>
    </row>
    <row r="43" spans="1:13" x14ac:dyDescent="0.2">
      <c r="D43" s="2" t="s">
        <v>450</v>
      </c>
      <c r="H43" s="1"/>
      <c r="I43" s="1"/>
      <c r="J43" s="1"/>
      <c r="K43" s="1"/>
    </row>
    <row r="44" spans="1:13" x14ac:dyDescent="0.2">
      <c r="D44" s="2" t="s">
        <v>451</v>
      </c>
      <c r="H44" s="1"/>
      <c r="I44" s="1"/>
      <c r="J44" s="1"/>
      <c r="K44" s="1"/>
    </row>
    <row r="45" spans="1:13" x14ac:dyDescent="0.2">
      <c r="D45" s="2" t="s">
        <v>452</v>
      </c>
      <c r="H45" s="1"/>
      <c r="I45" s="1"/>
      <c r="J45" s="1"/>
      <c r="K45" s="1"/>
    </row>
    <row r="46" spans="1:13" x14ac:dyDescent="0.2">
      <c r="H46" s="1"/>
      <c r="I46" s="1"/>
      <c r="J46" s="1"/>
      <c r="K46" s="1"/>
    </row>
    <row r="47" spans="1:13" x14ac:dyDescent="0.2">
      <c r="A47" s="1">
        <v>9</v>
      </c>
      <c r="B47" s="166" t="s">
        <v>481</v>
      </c>
      <c r="H47" s="1"/>
      <c r="I47" s="1"/>
      <c r="J47" s="1"/>
      <c r="K47" s="1"/>
    </row>
    <row r="48" spans="1:13" x14ac:dyDescent="0.2">
      <c r="H48" s="1"/>
      <c r="I48" s="1"/>
      <c r="J48" s="1"/>
      <c r="K48" s="1"/>
    </row>
    <row r="49" spans="1:11" ht="39.6" x14ac:dyDescent="0.2">
      <c r="B49" s="168" t="s">
        <v>500</v>
      </c>
      <c r="H49" s="1"/>
      <c r="I49" s="1"/>
      <c r="J49" s="1"/>
      <c r="K49" s="1"/>
    </row>
    <row r="50" spans="1:11" ht="26.4" x14ac:dyDescent="0.2">
      <c r="B50" s="168" t="s">
        <v>501</v>
      </c>
      <c r="H50" s="1"/>
      <c r="I50" s="1"/>
      <c r="J50" s="1"/>
      <c r="K50" s="1"/>
    </row>
    <row r="51" spans="1:11" x14ac:dyDescent="0.2">
      <c r="B51" s="168" t="s">
        <v>482</v>
      </c>
      <c r="H51" s="1"/>
      <c r="I51" s="1"/>
      <c r="J51" s="1"/>
      <c r="K51" s="1"/>
    </row>
    <row r="52" spans="1:11" x14ac:dyDescent="0.2">
      <c r="B52" s="168" t="s">
        <v>483</v>
      </c>
      <c r="H52" s="1"/>
      <c r="I52" s="1"/>
      <c r="J52" s="1"/>
      <c r="K52" s="1"/>
    </row>
    <row r="53" spans="1:11" x14ac:dyDescent="0.2">
      <c r="B53" s="168" t="s">
        <v>484</v>
      </c>
      <c r="H53" s="1"/>
      <c r="I53" s="1"/>
      <c r="J53" s="1"/>
      <c r="K53" s="1"/>
    </row>
    <row r="54" spans="1:11" x14ac:dyDescent="0.2">
      <c r="B54" s="168" t="s">
        <v>485</v>
      </c>
      <c r="H54" s="1"/>
      <c r="I54" s="1"/>
      <c r="J54" s="1"/>
      <c r="K54" s="1"/>
    </row>
    <row r="55" spans="1:11" x14ac:dyDescent="0.2">
      <c r="B55" s="168"/>
      <c r="H55" s="1"/>
      <c r="I55" s="1"/>
      <c r="J55" s="1"/>
      <c r="K55" s="1"/>
    </row>
    <row r="56" spans="1:11" x14ac:dyDescent="0.2">
      <c r="B56" s="168"/>
      <c r="H56" s="1"/>
      <c r="I56" s="1"/>
      <c r="J56" s="1"/>
      <c r="K56" s="1"/>
    </row>
    <row r="57" spans="1:11" x14ac:dyDescent="0.2">
      <c r="H57" s="1"/>
      <c r="I57" s="1"/>
      <c r="J57" s="1"/>
      <c r="K57" s="1"/>
    </row>
    <row r="58" spans="1:11" x14ac:dyDescent="0.2">
      <c r="A58" s="1">
        <v>12</v>
      </c>
      <c r="B58" s="166" t="s">
        <v>554</v>
      </c>
      <c r="H58" s="1"/>
      <c r="I58" s="1"/>
      <c r="J58" s="1"/>
      <c r="K58" s="1"/>
    </row>
    <row r="59" spans="1:11" x14ac:dyDescent="0.2">
      <c r="B59" s="1" t="s">
        <v>555</v>
      </c>
      <c r="H59" s="1"/>
      <c r="I59" s="1"/>
      <c r="J59" s="1"/>
      <c r="K59" s="1"/>
    </row>
    <row r="60" spans="1:11" x14ac:dyDescent="0.2">
      <c r="B60" s="1" t="s">
        <v>556</v>
      </c>
      <c r="H60" s="1"/>
      <c r="I60" s="1"/>
      <c r="J60" s="1"/>
      <c r="K60" s="1"/>
    </row>
    <row r="61" spans="1:11" x14ac:dyDescent="0.2">
      <c r="B61" s="1" t="s">
        <v>557</v>
      </c>
      <c r="H61" s="1"/>
      <c r="I61" s="1"/>
      <c r="J61" s="1"/>
      <c r="K61" s="1"/>
    </row>
    <row r="62" spans="1:11" x14ac:dyDescent="0.2">
      <c r="H62" s="1"/>
      <c r="I62" s="1"/>
      <c r="J62" s="1"/>
      <c r="K62" s="1"/>
    </row>
    <row r="63" spans="1:11" x14ac:dyDescent="0.2">
      <c r="B63" s="1" t="s">
        <v>558</v>
      </c>
      <c r="H63" s="1"/>
      <c r="I63" s="1"/>
      <c r="J63" s="1"/>
      <c r="K63" s="1"/>
    </row>
    <row r="64" spans="1:11" x14ac:dyDescent="0.2">
      <c r="B64" s="1" t="s">
        <v>560</v>
      </c>
      <c r="C64" s="187">
        <v>378000</v>
      </c>
      <c r="H64" s="1"/>
      <c r="I64" s="1"/>
      <c r="J64" s="1"/>
      <c r="K64" s="1"/>
    </row>
    <row r="65" spans="2:11" x14ac:dyDescent="0.2">
      <c r="B65" s="1" t="s">
        <v>559</v>
      </c>
      <c r="C65" s="187">
        <v>310000</v>
      </c>
      <c r="H65" s="1"/>
      <c r="I65" s="1"/>
      <c r="J65" s="1"/>
      <c r="K65" s="1"/>
    </row>
    <row r="66" spans="2:11" x14ac:dyDescent="0.2">
      <c r="H66" s="1"/>
      <c r="I66" s="1"/>
      <c r="J66" s="1"/>
      <c r="K66" s="1"/>
    </row>
    <row r="67" spans="2:11" x14ac:dyDescent="0.2">
      <c r="H67" s="1"/>
      <c r="I67" s="1"/>
      <c r="J67" s="1"/>
      <c r="K67" s="1"/>
    </row>
    <row r="68" spans="2:11" x14ac:dyDescent="0.2">
      <c r="H68" s="1"/>
      <c r="I68" s="1"/>
      <c r="J68" s="1"/>
      <c r="K68" s="1"/>
    </row>
    <row r="69" spans="2:11" x14ac:dyDescent="0.2">
      <c r="H69" s="1"/>
      <c r="I69" s="1"/>
      <c r="J69" s="1"/>
      <c r="K69" s="1"/>
    </row>
    <row r="70" spans="2:11" x14ac:dyDescent="0.2">
      <c r="H70" s="1"/>
      <c r="I70" s="1"/>
      <c r="J70" s="1"/>
      <c r="K70" s="1"/>
    </row>
    <row r="71" spans="2:11" x14ac:dyDescent="0.2">
      <c r="H71" s="1"/>
      <c r="I71" s="1"/>
      <c r="J71" s="1"/>
      <c r="K71" s="1"/>
    </row>
    <row r="72" spans="2:11" x14ac:dyDescent="0.2">
      <c r="H72" s="1"/>
      <c r="I72" s="1"/>
      <c r="J72" s="1"/>
      <c r="K72" s="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2" outlineLevelCol="1" x14ac:dyDescent="0.2"/>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x14ac:dyDescent="0.2">
      <c r="A1" s="190" t="s">
        <v>38</v>
      </c>
    </row>
    <row r="2" spans="1:22" ht="17.25" customHeight="1" x14ac:dyDescent="0.2">
      <c r="A2" s="190"/>
      <c r="B2" s="190"/>
      <c r="C2" s="190"/>
      <c r="D2" s="502" t="s">
        <v>657</v>
      </c>
      <c r="E2" s="502"/>
      <c r="F2" s="502"/>
      <c r="G2" s="502"/>
      <c r="H2" s="502"/>
      <c r="I2" s="190"/>
      <c r="J2" s="190"/>
      <c r="K2" s="190"/>
      <c r="L2" s="190"/>
      <c r="M2" s="321"/>
      <c r="N2" s="321"/>
      <c r="O2" s="321"/>
      <c r="P2" s="321"/>
      <c r="Q2" s="321"/>
      <c r="R2" s="321"/>
      <c r="S2" s="321"/>
      <c r="T2" s="321"/>
      <c r="U2" s="321"/>
    </row>
    <row r="3" spans="1:22" ht="16.2" x14ac:dyDescent="0.2">
      <c r="A3" s="190"/>
      <c r="B3" s="190"/>
      <c r="C3" s="190"/>
      <c r="D3" s="502"/>
      <c r="E3" s="502"/>
      <c r="F3" s="502"/>
      <c r="G3" s="502"/>
      <c r="H3" s="502"/>
      <c r="I3" s="190"/>
      <c r="J3" s="190"/>
      <c r="K3" s="190"/>
      <c r="L3" s="190"/>
      <c r="M3" s="321"/>
      <c r="N3" s="321"/>
      <c r="O3" s="321"/>
      <c r="P3" s="321"/>
      <c r="Q3" s="321"/>
      <c r="R3" s="321"/>
      <c r="S3" s="321"/>
      <c r="T3" s="321"/>
      <c r="U3" s="321"/>
    </row>
    <row r="4" spans="1:22" ht="13.8" thickBot="1" x14ac:dyDescent="0.25">
      <c r="A4" s="5" t="s">
        <v>19</v>
      </c>
    </row>
    <row r="5" spans="1:22" s="7" customFormat="1" ht="19.5" customHeight="1" thickBot="1" x14ac:dyDescent="0.2">
      <c r="A5" s="461" t="s">
        <v>20</v>
      </c>
      <c r="B5" s="462"/>
      <c r="C5" s="322"/>
      <c r="D5" s="6" t="s">
        <v>48</v>
      </c>
      <c r="E5" s="463"/>
      <c r="F5" s="464"/>
      <c r="G5" s="464"/>
      <c r="H5" s="464"/>
      <c r="I5" s="465"/>
      <c r="V5" s="7" t="s">
        <v>82</v>
      </c>
    </row>
    <row r="6" spans="1:22" s="7" customFormat="1" ht="12.6" thickBot="1" x14ac:dyDescent="0.2">
      <c r="A6" s="3"/>
    </row>
    <row r="7" spans="1:22" s="7" customFormat="1" ht="18" customHeight="1" x14ac:dyDescent="0.15">
      <c r="A7" s="466" t="s">
        <v>39</v>
      </c>
      <c r="B7" s="469" t="s">
        <v>40</v>
      </c>
      <c r="C7" s="470"/>
      <c r="D7" s="466" t="s">
        <v>656</v>
      </c>
      <c r="E7" s="469"/>
      <c r="F7" s="470"/>
      <c r="G7" s="466" t="s">
        <v>21</v>
      </c>
      <c r="H7" s="469"/>
      <c r="I7" s="469"/>
      <c r="J7" s="469"/>
      <c r="K7" s="469"/>
      <c r="L7" s="470"/>
      <c r="M7" s="466" t="s">
        <v>21</v>
      </c>
      <c r="N7" s="469"/>
      <c r="O7" s="469"/>
      <c r="P7" s="469"/>
      <c r="Q7" s="469"/>
      <c r="R7" s="469"/>
      <c r="S7" s="469"/>
      <c r="T7" s="469"/>
      <c r="U7" s="470"/>
    </row>
    <row r="8" spans="1:22" s="7" customFormat="1" ht="18" customHeight="1" x14ac:dyDescent="0.15">
      <c r="A8" s="467"/>
      <c r="B8" s="471"/>
      <c r="C8" s="472"/>
      <c r="D8" s="467" t="s">
        <v>41</v>
      </c>
      <c r="E8" s="471" t="s">
        <v>42</v>
      </c>
      <c r="F8" s="472" t="s">
        <v>43</v>
      </c>
      <c r="G8" s="475" t="s">
        <v>674</v>
      </c>
      <c r="H8" s="476"/>
      <c r="I8" s="245" t="str">
        <f>IF(I28="","",ROUND(I28/F28*100,0))</f>
        <v/>
      </c>
      <c r="J8" s="477" t="s">
        <v>666</v>
      </c>
      <c r="K8" s="476"/>
      <c r="L8" s="246" t="str">
        <f>IF(I8="","",IF(I8=100,"",100-I8))</f>
        <v/>
      </c>
      <c r="M8" s="475" t="s">
        <v>675</v>
      </c>
      <c r="N8" s="476"/>
      <c r="O8" s="245" t="str">
        <f>IF(O28="","",ROUND(O28/L28*100,0))</f>
        <v/>
      </c>
      <c r="P8" s="475" t="s">
        <v>675</v>
      </c>
      <c r="Q8" s="476"/>
      <c r="R8" s="245" t="str">
        <f>IF(R28="","",ROUND(R28/O28*100,0))</f>
        <v/>
      </c>
      <c r="S8" s="477" t="s">
        <v>675</v>
      </c>
      <c r="T8" s="476"/>
      <c r="U8" s="246" t="str">
        <f>IF(O8="","",IF(O8=100,"",100-O8))</f>
        <v/>
      </c>
    </row>
    <row r="9" spans="1:22" s="7" customFormat="1" ht="18" customHeight="1" thickBot="1" x14ac:dyDescent="0.2">
      <c r="A9" s="468"/>
      <c r="B9" s="473"/>
      <c r="C9" s="474"/>
      <c r="D9" s="468"/>
      <c r="E9" s="473"/>
      <c r="F9" s="474"/>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478" t="s">
        <v>44</v>
      </c>
      <c r="B10" s="480"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479"/>
      <c r="B11" s="481"/>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479"/>
      <c r="B12" s="481"/>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479"/>
      <c r="B13" s="481"/>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479"/>
      <c r="B14" s="481"/>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479"/>
      <c r="B15" s="481"/>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479"/>
      <c r="B16" s="481"/>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479"/>
      <c r="B17" s="481"/>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479"/>
      <c r="B18" s="481"/>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479"/>
      <c r="B19" s="481"/>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479"/>
      <c r="B20" s="481"/>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479"/>
      <c r="B21" s="481"/>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479"/>
      <c r="B22" s="481"/>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479"/>
      <c r="B23" s="481"/>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479"/>
      <c r="B24" s="481"/>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479"/>
      <c r="B25" s="481"/>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479"/>
      <c r="B26" s="481"/>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479"/>
      <c r="B27" s="481"/>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479"/>
      <c r="B28" s="481"/>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479"/>
      <c r="B29" s="481"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479"/>
      <c r="B30" s="481"/>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479"/>
      <c r="B31" s="481"/>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479"/>
      <c r="B32" s="481"/>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482" t="s">
        <v>86</v>
      </c>
      <c r="W32" s="483"/>
      <c r="X32" s="483"/>
    </row>
    <row r="33" spans="1:24" s="7" customFormat="1" ht="18" customHeight="1" x14ac:dyDescent="0.15">
      <c r="A33" s="479"/>
      <c r="B33" s="481"/>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482"/>
      <c r="W33" s="483"/>
      <c r="X33" s="483"/>
    </row>
    <row r="34" spans="1:24" s="7" customFormat="1" ht="18" customHeight="1" x14ac:dyDescent="0.15">
      <c r="A34" s="479"/>
      <c r="B34" s="481"/>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479"/>
      <c r="B35" s="471" t="s">
        <v>55</v>
      </c>
      <c r="C35" s="472"/>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479" t="s">
        <v>45</v>
      </c>
      <c r="B36" s="485" t="str">
        <f>C12</f>
        <v>&lt;改修工事&gt;</v>
      </c>
      <c r="C36" s="486"/>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479"/>
      <c r="B37" s="485" t="str">
        <f>C20</f>
        <v>　（改築）</v>
      </c>
      <c r="C37" s="486"/>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479"/>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479"/>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479"/>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479"/>
      <c r="B41" s="485" t="s">
        <v>54</v>
      </c>
      <c r="C41" s="486"/>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479"/>
      <c r="B42" s="485" t="str">
        <f>C20</f>
        <v>　（改築）</v>
      </c>
      <c r="C42" s="486"/>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479"/>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479"/>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479"/>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484"/>
      <c r="B46" s="487" t="s">
        <v>58</v>
      </c>
      <c r="C46" s="488"/>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468" t="s">
        <v>59</v>
      </c>
      <c r="B47" s="473"/>
      <c r="C47" s="474"/>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478" t="s">
        <v>29</v>
      </c>
      <c r="B48" s="492" t="s">
        <v>30</v>
      </c>
      <c r="C48" s="493"/>
      <c r="D48" s="494" t="s">
        <v>25</v>
      </c>
      <c r="E48" s="497" t="s">
        <v>25</v>
      </c>
      <c r="F48" s="310"/>
      <c r="G48" s="494"/>
      <c r="H48" s="497"/>
      <c r="I48" s="311"/>
      <c r="J48" s="497"/>
      <c r="K48" s="497" t="s">
        <v>25</v>
      </c>
      <c r="L48" s="310"/>
      <c r="M48" s="494"/>
      <c r="N48" s="497"/>
      <c r="O48" s="311"/>
      <c r="P48" s="494"/>
      <c r="Q48" s="497"/>
      <c r="R48" s="311"/>
      <c r="S48" s="497"/>
      <c r="T48" s="497" t="s">
        <v>25</v>
      </c>
      <c r="U48" s="310" t="s">
        <v>25</v>
      </c>
    </row>
    <row r="49" spans="1:21" s="7" customFormat="1" ht="18" customHeight="1" x14ac:dyDescent="0.15">
      <c r="A49" s="479"/>
      <c r="B49" s="489" t="s">
        <v>588</v>
      </c>
      <c r="C49" s="490"/>
      <c r="D49" s="495"/>
      <c r="E49" s="498"/>
      <c r="F49" s="296" t="s">
        <v>25</v>
      </c>
      <c r="G49" s="495"/>
      <c r="H49" s="498"/>
      <c r="I49" s="297"/>
      <c r="J49" s="498"/>
      <c r="K49" s="498"/>
      <c r="L49" s="296" t="s">
        <v>25</v>
      </c>
      <c r="M49" s="495"/>
      <c r="N49" s="498"/>
      <c r="O49" s="297"/>
      <c r="P49" s="495"/>
      <c r="Q49" s="498"/>
      <c r="R49" s="297"/>
      <c r="S49" s="498"/>
      <c r="T49" s="498"/>
      <c r="U49" s="296" t="s">
        <v>25</v>
      </c>
    </row>
    <row r="50" spans="1:21" s="7" customFormat="1" ht="18" customHeight="1" x14ac:dyDescent="0.15">
      <c r="A50" s="479"/>
      <c r="B50" s="489" t="s">
        <v>31</v>
      </c>
      <c r="C50" s="490"/>
      <c r="D50" s="495"/>
      <c r="E50" s="498"/>
      <c r="F50" s="296" t="s">
        <v>25</v>
      </c>
      <c r="G50" s="495"/>
      <c r="H50" s="498"/>
      <c r="I50" s="297"/>
      <c r="J50" s="498"/>
      <c r="K50" s="498"/>
      <c r="L50" s="296" t="s">
        <v>25</v>
      </c>
      <c r="M50" s="495"/>
      <c r="N50" s="498"/>
      <c r="O50" s="297"/>
      <c r="P50" s="495"/>
      <c r="Q50" s="498"/>
      <c r="R50" s="297"/>
      <c r="S50" s="498"/>
      <c r="T50" s="498"/>
      <c r="U50" s="296" t="s">
        <v>25</v>
      </c>
    </row>
    <row r="51" spans="1:21" s="7" customFormat="1" ht="18" customHeight="1" x14ac:dyDescent="0.15">
      <c r="A51" s="479"/>
      <c r="B51" s="489" t="s">
        <v>32</v>
      </c>
      <c r="C51" s="490"/>
      <c r="D51" s="495"/>
      <c r="E51" s="498"/>
      <c r="F51" s="296" t="s">
        <v>35</v>
      </c>
      <c r="G51" s="495"/>
      <c r="H51" s="498"/>
      <c r="I51" s="297"/>
      <c r="J51" s="498"/>
      <c r="K51" s="498"/>
      <c r="L51" s="296" t="s">
        <v>25</v>
      </c>
      <c r="M51" s="495"/>
      <c r="N51" s="498"/>
      <c r="O51" s="297"/>
      <c r="P51" s="495"/>
      <c r="Q51" s="498"/>
      <c r="R51" s="297"/>
      <c r="S51" s="498"/>
      <c r="T51" s="498"/>
      <c r="U51" s="296" t="s">
        <v>25</v>
      </c>
    </row>
    <row r="52" spans="1:21" s="7" customFormat="1" ht="18" customHeight="1" x14ac:dyDescent="0.15">
      <c r="A52" s="479"/>
      <c r="B52" s="489" t="s">
        <v>673</v>
      </c>
      <c r="C52" s="490"/>
      <c r="D52" s="495"/>
      <c r="E52" s="498"/>
      <c r="F52" s="284"/>
      <c r="G52" s="495"/>
      <c r="H52" s="498"/>
      <c r="I52" s="297"/>
      <c r="J52" s="498"/>
      <c r="K52" s="498"/>
      <c r="L52" s="296" t="s">
        <v>25</v>
      </c>
      <c r="M52" s="495"/>
      <c r="N52" s="498"/>
      <c r="O52" s="297"/>
      <c r="P52" s="495"/>
      <c r="Q52" s="498"/>
      <c r="R52" s="297"/>
      <c r="S52" s="498"/>
      <c r="T52" s="498"/>
      <c r="U52" s="296" t="s">
        <v>25</v>
      </c>
    </row>
    <row r="53" spans="1:21" s="7" customFormat="1" ht="18" customHeight="1" x14ac:dyDescent="0.15">
      <c r="A53" s="479"/>
      <c r="B53" s="489" t="s">
        <v>33</v>
      </c>
      <c r="C53" s="490"/>
      <c r="D53" s="495"/>
      <c r="E53" s="498"/>
      <c r="F53" s="284"/>
      <c r="G53" s="495"/>
      <c r="H53" s="498"/>
      <c r="I53" s="297"/>
      <c r="J53" s="498"/>
      <c r="K53" s="498"/>
      <c r="L53" s="296" t="s">
        <v>25</v>
      </c>
      <c r="M53" s="495"/>
      <c r="N53" s="498"/>
      <c r="O53" s="297"/>
      <c r="P53" s="495"/>
      <c r="Q53" s="498"/>
      <c r="R53" s="297"/>
      <c r="S53" s="498"/>
      <c r="T53" s="498"/>
      <c r="U53" s="296" t="s">
        <v>25</v>
      </c>
    </row>
    <row r="54" spans="1:21" s="7" customFormat="1" ht="18" customHeight="1" x14ac:dyDescent="0.15">
      <c r="A54" s="479"/>
      <c r="B54" s="489" t="s">
        <v>34</v>
      </c>
      <c r="C54" s="490"/>
      <c r="D54" s="496"/>
      <c r="E54" s="499"/>
      <c r="F54" s="284"/>
      <c r="G54" s="496"/>
      <c r="H54" s="499"/>
      <c r="I54" s="301"/>
      <c r="J54" s="499"/>
      <c r="K54" s="499"/>
      <c r="L54" s="296"/>
      <c r="M54" s="496"/>
      <c r="N54" s="499"/>
      <c r="O54" s="301"/>
      <c r="P54" s="496"/>
      <c r="Q54" s="499"/>
      <c r="R54" s="301"/>
      <c r="S54" s="499"/>
      <c r="T54" s="499"/>
      <c r="U54" s="296" t="s">
        <v>25</v>
      </c>
    </row>
    <row r="55" spans="1:21" s="7" customFormat="1" ht="18" customHeight="1" thickBot="1" x14ac:dyDescent="0.2">
      <c r="A55" s="491"/>
      <c r="B55" s="500" t="s">
        <v>56</v>
      </c>
      <c r="C55" s="501"/>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2">
      <c r="F56" s="248" t="str">
        <f>IF(F47=F55,"","↑【確認】「事業財源」の合計と「合計（総事業費）」が不一致")</f>
        <v/>
      </c>
    </row>
    <row r="57" spans="1:21" x14ac:dyDescent="0.2">
      <c r="F57" s="248"/>
    </row>
    <row r="58" spans="1:21" x14ac:dyDescent="0.2">
      <c r="A58" s="15" t="s">
        <v>37</v>
      </c>
    </row>
    <row r="59" spans="1:21" x14ac:dyDescent="0.2">
      <c r="A59" s="15"/>
    </row>
    <row r="60" spans="1:21" x14ac:dyDescent="0.2">
      <c r="A60" s="16" t="s">
        <v>94</v>
      </c>
      <c r="B60" s="253" t="s">
        <v>101</v>
      </c>
      <c r="C60" s="253"/>
      <c r="D60" s="253"/>
      <c r="E60" s="253"/>
      <c r="F60" s="253"/>
      <c r="G60" s="253"/>
      <c r="H60" s="253"/>
      <c r="I60" s="253"/>
      <c r="J60" s="253"/>
      <c r="K60" s="253"/>
      <c r="L60" s="253"/>
    </row>
    <row r="61" spans="1:21" x14ac:dyDescent="0.2">
      <c r="A61" s="16"/>
      <c r="B61" s="253" t="s">
        <v>658</v>
      </c>
      <c r="C61" s="253"/>
      <c r="D61" s="253"/>
      <c r="E61" s="253"/>
      <c r="F61" s="253"/>
      <c r="G61" s="253"/>
      <c r="H61" s="253"/>
      <c r="I61" s="253"/>
      <c r="J61" s="253"/>
      <c r="K61" s="253"/>
      <c r="L61" s="253"/>
    </row>
    <row r="62" spans="1:21" x14ac:dyDescent="0.2">
      <c r="A62" s="16" t="s">
        <v>95</v>
      </c>
      <c r="B62" s="253" t="s">
        <v>102</v>
      </c>
      <c r="C62" s="253"/>
      <c r="D62" s="253"/>
      <c r="E62" s="253"/>
      <c r="F62" s="253"/>
      <c r="G62" s="253"/>
      <c r="H62" s="253"/>
      <c r="I62" s="253"/>
      <c r="J62" s="253"/>
      <c r="K62" s="253"/>
      <c r="L62" s="253"/>
    </row>
    <row r="63" spans="1:21" x14ac:dyDescent="0.2">
      <c r="A63" s="16"/>
      <c r="B63" s="253" t="s">
        <v>83</v>
      </c>
      <c r="C63" s="253"/>
      <c r="D63" s="253"/>
      <c r="E63" s="253"/>
      <c r="F63" s="253"/>
      <c r="G63" s="253"/>
      <c r="H63" s="253"/>
      <c r="I63" s="253"/>
      <c r="J63" s="253"/>
      <c r="K63" s="253"/>
      <c r="L63" s="253"/>
    </row>
    <row r="64" spans="1:21" x14ac:dyDescent="0.2">
      <c r="A64" s="16" t="s">
        <v>84</v>
      </c>
      <c r="B64" s="253" t="s">
        <v>589</v>
      </c>
      <c r="C64" s="253"/>
      <c r="D64" s="253"/>
      <c r="E64" s="253"/>
      <c r="F64" s="253"/>
      <c r="G64" s="253"/>
      <c r="H64" s="253"/>
      <c r="I64" s="253"/>
      <c r="J64" s="253"/>
      <c r="K64" s="253"/>
      <c r="L64" s="253"/>
    </row>
    <row r="65" spans="1:12" x14ac:dyDescent="0.2">
      <c r="A65" s="16" t="s">
        <v>96</v>
      </c>
      <c r="B65" s="253" t="s">
        <v>103</v>
      </c>
      <c r="C65" s="253"/>
      <c r="D65" s="253"/>
      <c r="E65" s="253"/>
      <c r="F65" s="253"/>
      <c r="G65" s="253"/>
      <c r="H65" s="253"/>
      <c r="I65" s="253"/>
      <c r="J65" s="253"/>
      <c r="K65" s="253"/>
      <c r="L65" s="253"/>
    </row>
    <row r="66" spans="1:12" x14ac:dyDescent="0.2">
      <c r="A66" s="16"/>
      <c r="B66" s="253" t="s">
        <v>659</v>
      </c>
      <c r="C66" s="253"/>
      <c r="D66" s="253"/>
      <c r="E66" s="253"/>
      <c r="F66" s="253"/>
      <c r="G66" s="253"/>
      <c r="H66" s="253"/>
      <c r="I66" s="253"/>
      <c r="J66" s="253"/>
      <c r="K66" s="253"/>
      <c r="L66" s="253"/>
    </row>
    <row r="67" spans="1:12" x14ac:dyDescent="0.2">
      <c r="A67" s="16"/>
      <c r="B67" s="253" t="s">
        <v>660</v>
      </c>
      <c r="C67" s="253"/>
      <c r="D67" s="253"/>
      <c r="E67" s="253"/>
      <c r="F67" s="253"/>
      <c r="G67" s="253"/>
      <c r="H67" s="253"/>
      <c r="I67" s="253"/>
      <c r="J67" s="253"/>
      <c r="K67" s="253"/>
      <c r="L67" s="253"/>
    </row>
    <row r="68" spans="1:12" x14ac:dyDescent="0.2">
      <c r="A68" s="16"/>
      <c r="B68" s="253"/>
      <c r="C68" s="253"/>
      <c r="D68" s="253"/>
      <c r="E68" s="253"/>
      <c r="F68" s="253"/>
      <c r="G68" s="253"/>
      <c r="H68" s="253"/>
      <c r="I68" s="253"/>
      <c r="J68" s="253"/>
      <c r="K68" s="253"/>
      <c r="L68" s="253"/>
    </row>
    <row r="69" spans="1:12" x14ac:dyDescent="0.2">
      <c r="A69" s="16" t="s">
        <v>97</v>
      </c>
      <c r="B69" s="253" t="s">
        <v>661</v>
      </c>
      <c r="C69" s="253"/>
      <c r="D69" s="253"/>
      <c r="E69" s="253"/>
      <c r="F69" s="253"/>
      <c r="G69" s="253"/>
      <c r="H69" s="253"/>
      <c r="I69" s="253"/>
      <c r="J69" s="253"/>
      <c r="K69" s="253"/>
      <c r="L69" s="253"/>
    </row>
    <row r="70" spans="1:12" x14ac:dyDescent="0.2">
      <c r="A70" s="16"/>
      <c r="B70" s="253"/>
      <c r="C70" s="253"/>
      <c r="D70" s="253"/>
      <c r="E70" s="253"/>
      <c r="F70" s="253"/>
      <c r="G70" s="253"/>
      <c r="H70" s="253"/>
      <c r="I70" s="253"/>
      <c r="J70" s="253"/>
      <c r="K70" s="253"/>
      <c r="L70" s="253"/>
    </row>
    <row r="71" spans="1:12" x14ac:dyDescent="0.2">
      <c r="A71" s="16" t="s">
        <v>98</v>
      </c>
      <c r="B71" s="253" t="s">
        <v>87</v>
      </c>
      <c r="C71" s="253"/>
      <c r="D71" s="253"/>
      <c r="E71" s="253"/>
      <c r="F71" s="253"/>
      <c r="G71" s="253"/>
      <c r="H71" s="253"/>
      <c r="I71" s="253"/>
      <c r="J71" s="253"/>
      <c r="K71" s="253"/>
      <c r="L71" s="253"/>
    </row>
    <row r="72" spans="1:12" x14ac:dyDescent="0.2">
      <c r="A72" s="16" t="s">
        <v>88</v>
      </c>
      <c r="B72" s="253" t="s">
        <v>89</v>
      </c>
      <c r="C72" s="253"/>
      <c r="D72" s="253"/>
      <c r="E72" s="253"/>
      <c r="F72" s="253"/>
      <c r="G72" s="253"/>
      <c r="H72" s="253"/>
      <c r="I72" s="253"/>
      <c r="J72" s="253"/>
      <c r="K72" s="253"/>
      <c r="L72" s="253"/>
    </row>
    <row r="73" spans="1:12" x14ac:dyDescent="0.2">
      <c r="A73" s="16" t="s">
        <v>88</v>
      </c>
      <c r="B73" s="253" t="s">
        <v>104</v>
      </c>
      <c r="C73" s="253"/>
      <c r="D73" s="253"/>
      <c r="E73" s="253"/>
      <c r="F73" s="253"/>
      <c r="G73" s="253"/>
      <c r="H73" s="253"/>
      <c r="I73" s="253"/>
      <c r="J73" s="253"/>
      <c r="K73" s="253"/>
      <c r="L73" s="253"/>
    </row>
    <row r="74" spans="1:12" x14ac:dyDescent="0.2">
      <c r="A74" s="16" t="s">
        <v>90</v>
      </c>
      <c r="B74" s="254" t="s">
        <v>590</v>
      </c>
      <c r="C74" s="254"/>
      <c r="D74" s="253"/>
      <c r="E74" s="253"/>
      <c r="F74" s="253"/>
      <c r="G74" s="253"/>
      <c r="H74" s="253"/>
      <c r="I74" s="253"/>
      <c r="J74" s="253"/>
      <c r="K74" s="253"/>
      <c r="L74" s="253"/>
    </row>
    <row r="75" spans="1:12" x14ac:dyDescent="0.2">
      <c r="A75" s="16" t="s">
        <v>91</v>
      </c>
      <c r="B75" s="254" t="s">
        <v>105</v>
      </c>
      <c r="C75" s="254"/>
      <c r="D75" s="253"/>
      <c r="E75" s="253"/>
      <c r="F75" s="253"/>
      <c r="G75" s="253"/>
      <c r="H75" s="253"/>
      <c r="I75" s="253"/>
      <c r="J75" s="253"/>
      <c r="K75" s="253"/>
      <c r="L75" s="253"/>
    </row>
    <row r="76" spans="1:12" x14ac:dyDescent="0.2">
      <c r="A76" s="16" t="s">
        <v>88</v>
      </c>
      <c r="B76" s="254" t="s">
        <v>106</v>
      </c>
      <c r="C76" s="254"/>
      <c r="D76" s="253"/>
      <c r="E76" s="253"/>
      <c r="F76" s="253"/>
      <c r="G76" s="253"/>
      <c r="H76" s="253"/>
      <c r="I76" s="253"/>
      <c r="J76" s="253"/>
      <c r="K76" s="253"/>
      <c r="L76" s="253"/>
    </row>
    <row r="77" spans="1:12" x14ac:dyDescent="0.2">
      <c r="A77" s="16" t="s">
        <v>88</v>
      </c>
      <c r="B77" s="254" t="s">
        <v>591</v>
      </c>
      <c r="C77" s="254"/>
      <c r="D77" s="253"/>
      <c r="E77" s="253"/>
      <c r="F77" s="253"/>
      <c r="G77" s="253"/>
      <c r="H77" s="253"/>
      <c r="I77" s="253"/>
      <c r="J77" s="253"/>
      <c r="K77" s="253"/>
      <c r="L77" s="253"/>
    </row>
    <row r="78" spans="1:12" x14ac:dyDescent="0.2">
      <c r="A78" s="16" t="s">
        <v>99</v>
      </c>
      <c r="B78" s="253" t="s">
        <v>92</v>
      </c>
      <c r="C78" s="253"/>
      <c r="D78" s="253"/>
      <c r="E78" s="253"/>
      <c r="F78" s="253"/>
      <c r="G78" s="253"/>
      <c r="H78" s="253"/>
      <c r="I78" s="253"/>
      <c r="J78" s="253"/>
      <c r="K78" s="253"/>
      <c r="L78" s="253"/>
    </row>
    <row r="79" spans="1:12" x14ac:dyDescent="0.2">
      <c r="A79" s="16" t="s">
        <v>100</v>
      </c>
      <c r="B79" s="253" t="s">
        <v>93</v>
      </c>
      <c r="C79" s="253"/>
      <c r="D79" s="253"/>
      <c r="E79" s="253"/>
      <c r="F79" s="253"/>
      <c r="G79" s="253"/>
      <c r="H79" s="253"/>
      <c r="I79" s="253"/>
      <c r="J79" s="253"/>
      <c r="K79" s="253"/>
      <c r="L79" s="253"/>
    </row>
    <row r="80" spans="1:12" x14ac:dyDescent="0.2">
      <c r="A80" s="17"/>
      <c r="B80" s="253" t="s">
        <v>85</v>
      </c>
      <c r="C80" s="253"/>
      <c r="D80" s="253"/>
      <c r="E80" s="253"/>
      <c r="F80" s="253"/>
      <c r="G80" s="253"/>
      <c r="H80" s="253"/>
      <c r="I80" s="253"/>
      <c r="J80" s="253"/>
      <c r="K80" s="253"/>
      <c r="L80" s="253"/>
    </row>
    <row r="81" spans="1:1" x14ac:dyDescent="0.2">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234</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235</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x14ac:dyDescent="0.2">
      <c r="A17" s="560" t="s">
        <v>346</v>
      </c>
      <c r="B17" s="560" t="s">
        <v>248</v>
      </c>
      <c r="C17" s="560"/>
      <c r="D17" s="560"/>
      <c r="E17" s="560"/>
      <c r="F17" s="560"/>
      <c r="G17" s="560" t="s">
        <v>249</v>
      </c>
      <c r="H17" s="560"/>
      <c r="I17" s="560"/>
      <c r="J17" s="560"/>
      <c r="K17" s="560"/>
    </row>
    <row r="18" spans="1:11" ht="18.75" customHeight="1" x14ac:dyDescent="0.2">
      <c r="A18" s="560"/>
      <c r="B18" s="543"/>
      <c r="C18" s="543"/>
      <c r="D18" s="544" t="s">
        <v>279</v>
      </c>
      <c r="E18" s="545"/>
      <c r="F18" s="205"/>
      <c r="G18" s="543"/>
      <c r="H18" s="543"/>
      <c r="I18" s="544" t="s">
        <v>279</v>
      </c>
      <c r="J18" s="545"/>
      <c r="K18" s="205"/>
    </row>
    <row r="19" spans="1:11" x14ac:dyDescent="0.2">
      <c r="A19" s="537" t="s">
        <v>257</v>
      </c>
      <c r="B19" s="560" t="s">
        <v>255</v>
      </c>
      <c r="C19" s="560"/>
      <c r="D19" s="560"/>
      <c r="E19" s="560"/>
      <c r="F19" s="560"/>
      <c r="G19" s="560" t="s">
        <v>256</v>
      </c>
      <c r="H19" s="560"/>
      <c r="I19" s="560"/>
      <c r="J19" s="560"/>
      <c r="K19" s="560"/>
    </row>
    <row r="20" spans="1:11" ht="18.75" customHeight="1" x14ac:dyDescent="0.2">
      <c r="A20" s="561"/>
      <c r="B20" s="543"/>
      <c r="C20" s="543"/>
      <c r="D20" s="543"/>
      <c r="E20" s="543"/>
      <c r="F20" s="543"/>
      <c r="G20" s="543"/>
      <c r="H20" s="543"/>
      <c r="I20" s="543"/>
      <c r="J20" s="543"/>
      <c r="K20" s="543"/>
    </row>
    <row r="21" spans="1:11" ht="12" customHeight="1" x14ac:dyDescent="0.2">
      <c r="A21" s="559" t="s">
        <v>258</v>
      </c>
      <c r="B21" s="93" t="s">
        <v>259</v>
      </c>
      <c r="C21" s="566" t="s">
        <v>260</v>
      </c>
      <c r="D21" s="566"/>
      <c r="E21" s="566"/>
      <c r="F21" s="566"/>
      <c r="G21" s="566"/>
      <c r="H21" s="566"/>
      <c r="I21" s="566"/>
      <c r="J21" s="566"/>
      <c r="K21" s="566"/>
    </row>
    <row r="22" spans="1:11" x14ac:dyDescent="0.2">
      <c r="A22" s="559"/>
      <c r="B22" s="543"/>
      <c r="C22" s="93" t="s">
        <v>261</v>
      </c>
      <c r="D22" s="93" t="s">
        <v>262</v>
      </c>
      <c r="E22" s="93" t="s">
        <v>263</v>
      </c>
      <c r="F22" s="567" t="s">
        <v>256</v>
      </c>
      <c r="G22" s="568"/>
      <c r="H22" s="560" t="s">
        <v>264</v>
      </c>
      <c r="I22" s="560"/>
      <c r="J22" s="560"/>
      <c r="K22" s="560"/>
    </row>
    <row r="23" spans="1:11" ht="18.75" customHeight="1" x14ac:dyDescent="0.2">
      <c r="A23" s="559"/>
      <c r="B23" s="543"/>
      <c r="C23" s="206"/>
      <c r="D23" s="207"/>
      <c r="E23" s="208"/>
      <c r="F23" s="506"/>
      <c r="G23" s="506"/>
      <c r="H23" s="97" t="s">
        <v>265</v>
      </c>
      <c r="I23" s="209"/>
      <c r="J23" s="97" t="s">
        <v>266</v>
      </c>
      <c r="K23" s="210"/>
    </row>
    <row r="24" spans="1:11" ht="18.75" customHeight="1" x14ac:dyDescent="0.2">
      <c r="A24" s="559"/>
      <c r="B24" s="543"/>
      <c r="C24" s="206"/>
      <c r="D24" s="207"/>
      <c r="E24" s="208"/>
      <c r="F24" s="506"/>
      <c r="G24" s="506"/>
      <c r="H24" s="97" t="s">
        <v>265</v>
      </c>
      <c r="I24" s="209"/>
      <c r="J24" s="97" t="s">
        <v>266</v>
      </c>
      <c r="K24" s="210"/>
    </row>
    <row r="27" spans="1:11" x14ac:dyDescent="0.2">
      <c r="A27" s="91" t="s">
        <v>281</v>
      </c>
    </row>
    <row r="28" spans="1:11" ht="3.75" customHeight="1" x14ac:dyDescent="0.2"/>
    <row r="29" spans="1:11" x14ac:dyDescent="0.2">
      <c r="A29" s="548" t="s">
        <v>39</v>
      </c>
      <c r="B29" s="563" t="s">
        <v>325</v>
      </c>
      <c r="C29" s="564"/>
      <c r="D29" s="564"/>
      <c r="E29" s="564"/>
      <c r="F29" s="564"/>
      <c r="G29" s="565"/>
      <c r="H29" s="563" t="s">
        <v>326</v>
      </c>
      <c r="I29" s="565"/>
      <c r="J29" s="562" t="s">
        <v>585</v>
      </c>
      <c r="K29" s="548" t="s">
        <v>247</v>
      </c>
    </row>
    <row r="30" spans="1:11" ht="24" x14ac:dyDescent="0.2">
      <c r="A30" s="549"/>
      <c r="B30" s="92" t="s">
        <v>239</v>
      </c>
      <c r="C30" s="92" t="s">
        <v>240</v>
      </c>
      <c r="D30" s="92" t="s">
        <v>242</v>
      </c>
      <c r="E30" s="92" t="s">
        <v>243</v>
      </c>
      <c r="F30" s="92" t="s">
        <v>241</v>
      </c>
      <c r="G30" s="92" t="s">
        <v>244</v>
      </c>
      <c r="H30" s="96" t="s">
        <v>254</v>
      </c>
      <c r="I30" s="94" t="s">
        <v>245</v>
      </c>
      <c r="J30" s="549"/>
      <c r="K30" s="549"/>
    </row>
    <row r="31" spans="1:11" ht="18.75" customHeight="1" x14ac:dyDescent="0.2">
      <c r="A31" s="93" t="s">
        <v>583</v>
      </c>
      <c r="B31" s="207"/>
      <c r="C31" s="207"/>
      <c r="D31" s="207"/>
      <c r="E31" s="207"/>
      <c r="F31" s="207"/>
      <c r="G31" s="207"/>
      <c r="H31" s="207"/>
      <c r="I31" s="207"/>
      <c r="J31" s="207"/>
      <c r="K31" s="101" t="str">
        <f>IF(SUM(B31:J31)=0,"",SUM(B31:J31))</f>
        <v/>
      </c>
    </row>
    <row r="32" spans="1:11" ht="15" customHeight="1" x14ac:dyDescent="0.2">
      <c r="A32" s="560" t="s">
        <v>584</v>
      </c>
      <c r="B32" s="272"/>
      <c r="C32" s="272"/>
      <c r="D32" s="272"/>
      <c r="E32" s="272"/>
      <c r="F32" s="272"/>
      <c r="G32" s="272"/>
      <c r="H32" s="272"/>
      <c r="I32" s="272"/>
      <c r="J32" s="272"/>
      <c r="K32" s="102" t="str">
        <f t="shared" ref="K32:K33" si="0">IF(SUM(B32:J32)=0,"",SUM(B32:J32))</f>
        <v/>
      </c>
    </row>
    <row r="33" spans="1:11" ht="15" customHeight="1" x14ac:dyDescent="0.2">
      <c r="A33" s="560"/>
      <c r="B33" s="212"/>
      <c r="C33" s="212"/>
      <c r="D33" s="212"/>
      <c r="E33" s="212"/>
      <c r="F33" s="212"/>
      <c r="G33" s="212"/>
      <c r="H33" s="212"/>
      <c r="I33" s="212"/>
      <c r="J33" s="212"/>
      <c r="K33" s="103" t="str">
        <f t="shared" si="0"/>
        <v/>
      </c>
    </row>
    <row r="34" spans="1:11" ht="12" customHeight="1" x14ac:dyDescent="0.2">
      <c r="A34" s="99"/>
      <c r="B34" s="106"/>
      <c r="C34" s="106"/>
      <c r="D34" s="106"/>
      <c r="E34" s="106"/>
      <c r="F34" s="106"/>
      <c r="G34" s="106"/>
      <c r="H34" s="106"/>
      <c r="I34" s="106"/>
      <c r="J34" s="106"/>
      <c r="K34" s="106"/>
    </row>
    <row r="36" spans="1:11" x14ac:dyDescent="0.2">
      <c r="A36" s="91" t="s">
        <v>282</v>
      </c>
    </row>
    <row r="37" spans="1:11" ht="3.75" customHeight="1" x14ac:dyDescent="0.2"/>
    <row r="38" spans="1:11" ht="18.75" customHeight="1" x14ac:dyDescent="0.2">
      <c r="A38" s="550"/>
      <c r="B38" s="551"/>
      <c r="C38" s="551"/>
      <c r="D38" s="551"/>
      <c r="E38" s="551"/>
      <c r="F38" s="551"/>
      <c r="G38" s="551"/>
      <c r="H38" s="551"/>
      <c r="I38" s="551"/>
      <c r="J38" s="551"/>
      <c r="K38" s="552"/>
    </row>
    <row r="39" spans="1:11" ht="18.75" customHeight="1" x14ac:dyDescent="0.2">
      <c r="A39" s="553"/>
      <c r="B39" s="554"/>
      <c r="C39" s="554"/>
      <c r="D39" s="554"/>
      <c r="E39" s="554"/>
      <c r="F39" s="554"/>
      <c r="G39" s="554"/>
      <c r="H39" s="554"/>
      <c r="I39" s="554"/>
      <c r="J39" s="554"/>
      <c r="K39" s="555"/>
    </row>
    <row r="40" spans="1:11" ht="18.75" customHeight="1" x14ac:dyDescent="0.2">
      <c r="A40" s="553"/>
      <c r="B40" s="554"/>
      <c r="C40" s="554"/>
      <c r="D40" s="554"/>
      <c r="E40" s="554"/>
      <c r="F40" s="554"/>
      <c r="G40" s="554"/>
      <c r="H40" s="554"/>
      <c r="I40" s="554"/>
      <c r="J40" s="554"/>
      <c r="K40" s="555"/>
    </row>
    <row r="41" spans="1:11" ht="18.75" customHeight="1" x14ac:dyDescent="0.2">
      <c r="A41" s="556"/>
      <c r="B41" s="557"/>
      <c r="C41" s="557"/>
      <c r="D41" s="557"/>
      <c r="E41" s="557"/>
      <c r="F41" s="557"/>
      <c r="G41" s="557"/>
      <c r="H41" s="557"/>
      <c r="I41" s="557"/>
      <c r="J41" s="557"/>
      <c r="K41" s="558"/>
    </row>
    <row r="44" spans="1:11" x14ac:dyDescent="0.2">
      <c r="A44" s="91" t="s">
        <v>292</v>
      </c>
    </row>
    <row r="45" spans="1:11" ht="3.75" customHeight="1" x14ac:dyDescent="0.2"/>
    <row r="46" spans="1:11" ht="18.75" customHeight="1" x14ac:dyDescent="0.2">
      <c r="A46" s="546" t="s">
        <v>278</v>
      </c>
      <c r="B46" s="547"/>
      <c r="C46" s="540"/>
      <c r="D46" s="541"/>
      <c r="E46" s="541"/>
      <c r="F46" s="541"/>
      <c r="G46" s="541"/>
      <c r="H46" s="542"/>
      <c r="I46" s="98"/>
      <c r="J46" s="98"/>
      <c r="K46" s="98"/>
    </row>
    <row r="47" spans="1:11" ht="18.75" customHeight="1" x14ac:dyDescent="0.2">
      <c r="A47" s="524" t="s">
        <v>309</v>
      </c>
      <c r="B47" s="525"/>
      <c r="C47" s="521"/>
      <c r="D47" s="522"/>
      <c r="E47" s="522"/>
      <c r="F47" s="522"/>
      <c r="G47" s="522"/>
      <c r="H47" s="523"/>
    </row>
    <row r="48" spans="1:11" ht="18.75" customHeight="1" x14ac:dyDescent="0.2">
      <c r="A48" s="118"/>
      <c r="B48" s="518" t="s">
        <v>293</v>
      </c>
      <c r="C48" s="519"/>
      <c r="D48" s="520" t="s">
        <v>307</v>
      </c>
      <c r="E48" s="520"/>
      <c r="F48" s="520"/>
      <c r="G48" s="503"/>
      <c r="H48" s="505"/>
    </row>
    <row r="49" spans="1:11" ht="18.75" customHeight="1" x14ac:dyDescent="0.2">
      <c r="A49" s="112"/>
      <c r="B49" s="509"/>
      <c r="C49" s="510"/>
      <c r="D49" s="520" t="s">
        <v>311</v>
      </c>
      <c r="E49" s="520"/>
      <c r="F49" s="520"/>
      <c r="G49" s="515"/>
      <c r="H49" s="516"/>
    </row>
    <row r="50" spans="1:11" ht="18.75" customHeight="1" x14ac:dyDescent="0.2">
      <c r="A50" s="112"/>
      <c r="B50" s="518" t="s">
        <v>294</v>
      </c>
      <c r="C50" s="519"/>
      <c r="D50" s="517" t="s">
        <v>310</v>
      </c>
      <c r="E50" s="517"/>
      <c r="F50" s="517"/>
      <c r="G50" s="515"/>
      <c r="H50" s="516"/>
      <c r="I50" s="116"/>
      <c r="J50" s="117"/>
      <c r="K50" s="117"/>
    </row>
    <row r="51" spans="1:11" ht="18.75" customHeight="1" x14ac:dyDescent="0.2">
      <c r="A51" s="112"/>
      <c r="B51" s="511" t="s">
        <v>340</v>
      </c>
      <c r="C51" s="512"/>
      <c r="D51" s="517" t="s">
        <v>295</v>
      </c>
      <c r="E51" s="517"/>
      <c r="F51" s="517"/>
      <c r="G51" s="93" t="s">
        <v>303</v>
      </c>
      <c r="H51" s="507"/>
      <c r="I51" s="513"/>
      <c r="J51" s="513"/>
      <c r="K51" s="514"/>
    </row>
    <row r="52" spans="1:11" ht="18.75" customHeight="1" x14ac:dyDescent="0.2">
      <c r="A52" s="112"/>
      <c r="B52" s="511"/>
      <c r="C52" s="512"/>
      <c r="D52" s="118"/>
      <c r="E52" s="107" t="s">
        <v>301</v>
      </c>
      <c r="F52" s="506"/>
      <c r="G52" s="506"/>
      <c r="H52" s="93" t="s">
        <v>308</v>
      </c>
      <c r="I52" s="506"/>
      <c r="J52" s="506"/>
      <c r="K52" s="506"/>
    </row>
    <row r="53" spans="1:11" ht="18.75" customHeight="1" x14ac:dyDescent="0.2">
      <c r="A53" s="112"/>
      <c r="B53" s="112"/>
      <c r="D53" s="112"/>
      <c r="E53" s="107" t="s">
        <v>302</v>
      </c>
      <c r="F53" s="213"/>
      <c r="G53" s="95" t="s">
        <v>306</v>
      </c>
      <c r="H53" s="93" t="s">
        <v>304</v>
      </c>
      <c r="I53" s="507"/>
      <c r="J53" s="508"/>
      <c r="K53" s="95" t="s">
        <v>305</v>
      </c>
    </row>
    <row r="54" spans="1:11" ht="18.75" customHeight="1" x14ac:dyDescent="0.2">
      <c r="A54" s="112"/>
      <c r="B54" s="112"/>
      <c r="D54" s="112"/>
      <c r="E54" s="520" t="s">
        <v>300</v>
      </c>
      <c r="F54" s="520"/>
      <c r="G54" s="520"/>
      <c r="H54" s="520"/>
      <c r="I54" s="536"/>
      <c r="J54" s="536"/>
      <c r="K54" s="536"/>
    </row>
    <row r="55" spans="1:11" ht="18.75" customHeight="1" x14ac:dyDescent="0.2">
      <c r="A55" s="112"/>
      <c r="B55" s="112"/>
      <c r="D55" s="112"/>
      <c r="E55" s="526" t="s">
        <v>296</v>
      </c>
      <c r="F55" s="527"/>
      <c r="G55" s="526" t="s">
        <v>298</v>
      </c>
      <c r="H55" s="528"/>
      <c r="I55" s="531"/>
      <c r="J55" s="532"/>
      <c r="K55" s="533"/>
    </row>
    <row r="56" spans="1:11" ht="18.75" customHeight="1" x14ac:dyDescent="0.2">
      <c r="A56" s="112"/>
      <c r="B56" s="112"/>
      <c r="D56" s="112"/>
      <c r="E56" s="268"/>
      <c r="F56" s="114"/>
      <c r="G56" s="162"/>
      <c r="H56" s="537" t="s">
        <v>654</v>
      </c>
      <c r="I56" s="110"/>
      <c r="J56" s="269" t="s">
        <v>652</v>
      </c>
      <c r="K56" s="108" t="s">
        <v>653</v>
      </c>
    </row>
    <row r="57" spans="1:11" ht="18.75" customHeight="1" x14ac:dyDescent="0.2">
      <c r="A57" s="112"/>
      <c r="B57" s="112"/>
      <c r="D57" s="112"/>
      <c r="E57" s="268"/>
      <c r="F57" s="114"/>
      <c r="G57" s="268"/>
      <c r="H57" s="538"/>
      <c r="I57" s="108" t="s">
        <v>651</v>
      </c>
      <c r="J57" s="270"/>
      <c r="K57" s="271"/>
    </row>
    <row r="58" spans="1:11" ht="18.75" customHeight="1" x14ac:dyDescent="0.2">
      <c r="A58" s="112"/>
      <c r="B58" s="112"/>
      <c r="D58" s="112"/>
      <c r="E58" s="268"/>
      <c r="F58" s="114"/>
      <c r="G58" s="268"/>
      <c r="H58" s="538"/>
      <c r="I58" s="109" t="s">
        <v>649</v>
      </c>
      <c r="J58" s="271"/>
      <c r="K58" s="271"/>
    </row>
    <row r="59" spans="1:11" ht="18.75" customHeight="1" x14ac:dyDescent="0.2">
      <c r="A59" s="112"/>
      <c r="B59" s="112"/>
      <c r="D59" s="112"/>
      <c r="E59" s="268"/>
      <c r="F59" s="114"/>
      <c r="G59" s="130"/>
      <c r="H59" s="539"/>
      <c r="I59" s="109" t="s">
        <v>650</v>
      </c>
      <c r="J59" s="271"/>
      <c r="K59" s="271"/>
    </row>
    <row r="60" spans="1:11" ht="18.75" customHeight="1" x14ac:dyDescent="0.2">
      <c r="A60" s="116"/>
      <c r="B60" s="116"/>
      <c r="C60" s="117"/>
      <c r="D60" s="116"/>
      <c r="E60" s="113"/>
      <c r="F60" s="119"/>
      <c r="G60" s="529" t="s">
        <v>297</v>
      </c>
      <c r="H60" s="530"/>
      <c r="I60" s="534"/>
      <c r="J60" s="534"/>
      <c r="K60" s="535"/>
    </row>
    <row r="61" spans="1:11" ht="18.75" customHeight="1" x14ac:dyDescent="0.2"/>
    <row r="62" spans="1:11" ht="18.75" customHeight="1" x14ac:dyDescent="0.2"/>
    <row r="63" spans="1:11" ht="18.75" customHeight="1" x14ac:dyDescent="0.2"/>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322</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317</v>
      </c>
      <c r="C5" s="566"/>
      <c r="D5" s="566"/>
      <c r="E5" s="566"/>
      <c r="F5" s="566"/>
    </row>
    <row r="6" spans="1:11" ht="18.75" customHeight="1" x14ac:dyDescent="0.2">
      <c r="A6" s="93" t="s">
        <v>323</v>
      </c>
      <c r="B6" s="506"/>
      <c r="C6" s="506"/>
      <c r="D6" s="506"/>
      <c r="E6" s="506"/>
      <c r="F6" s="506"/>
    </row>
    <row r="7" spans="1:11" ht="12" customHeight="1" x14ac:dyDescent="0.2">
      <c r="A7" s="99"/>
      <c r="B7" s="100"/>
      <c r="C7" s="100"/>
      <c r="D7" s="100"/>
      <c r="E7" s="100"/>
      <c r="F7" s="100"/>
    </row>
    <row r="9" spans="1:11" x14ac:dyDescent="0.2">
      <c r="A9" s="566" t="s">
        <v>236</v>
      </c>
      <c r="B9" s="566"/>
      <c r="C9" s="566"/>
      <c r="D9" s="566" t="s">
        <v>277</v>
      </c>
      <c r="E9" s="566"/>
      <c r="F9" s="566"/>
      <c r="G9" s="566" t="s">
        <v>237</v>
      </c>
      <c r="H9" s="566"/>
      <c r="I9" s="566"/>
      <c r="J9" s="566"/>
      <c r="K9" s="566"/>
    </row>
    <row r="10" spans="1:11" ht="18.75" customHeight="1" x14ac:dyDescent="0.2">
      <c r="A10" s="571"/>
      <c r="B10" s="571"/>
      <c r="C10" s="571"/>
      <c r="D10" s="571"/>
      <c r="E10" s="571"/>
      <c r="F10" s="571"/>
      <c r="G10" s="571"/>
      <c r="H10" s="571"/>
      <c r="I10" s="571"/>
      <c r="J10" s="571"/>
      <c r="K10" s="571"/>
    </row>
    <row r="11" spans="1:11" ht="12" customHeight="1" x14ac:dyDescent="0.2">
      <c r="A11" s="98"/>
      <c r="B11" s="98"/>
      <c r="C11" s="98"/>
      <c r="D11" s="98"/>
      <c r="E11" s="98"/>
      <c r="F11" s="98"/>
      <c r="G11" s="98"/>
      <c r="H11" s="98"/>
      <c r="I11" s="98"/>
      <c r="J11" s="98"/>
      <c r="K11" s="98"/>
    </row>
    <row r="12" spans="1:11" ht="12" customHeight="1" x14ac:dyDescent="0.2">
      <c r="A12" s="98"/>
      <c r="B12" s="98"/>
      <c r="C12" s="98"/>
      <c r="D12" s="98"/>
      <c r="E12" s="98"/>
      <c r="F12" s="98"/>
      <c r="G12" s="98"/>
      <c r="H12" s="98"/>
      <c r="I12" s="98"/>
      <c r="J12" s="98"/>
      <c r="K12" s="98"/>
    </row>
    <row r="13" spans="1:11" x14ac:dyDescent="0.2">
      <c r="A13" s="91" t="s">
        <v>280</v>
      </c>
    </row>
    <row r="14" spans="1:11" ht="3.75" customHeight="1" x14ac:dyDescent="0.2"/>
    <row r="15" spans="1:11" x14ac:dyDescent="0.2">
      <c r="A15" s="570" t="s">
        <v>238</v>
      </c>
      <c r="B15" s="560" t="s">
        <v>251</v>
      </c>
      <c r="C15" s="560"/>
      <c r="D15" s="560"/>
      <c r="E15" s="560"/>
      <c r="F15" s="560"/>
      <c r="G15" s="560" t="s">
        <v>252</v>
      </c>
      <c r="H15" s="560"/>
      <c r="I15" s="560"/>
      <c r="J15" s="560"/>
      <c r="K15" s="560"/>
    </row>
    <row r="16" spans="1:11" ht="18.75" customHeight="1" x14ac:dyDescent="0.2">
      <c r="A16" s="561"/>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2">
      <c r="A17" s="93" t="s">
        <v>267</v>
      </c>
      <c r="B17" s="543"/>
      <c r="C17" s="543"/>
      <c r="D17" s="543"/>
      <c r="E17" s="543"/>
      <c r="F17" s="543"/>
      <c r="G17" s="503"/>
      <c r="H17" s="504"/>
      <c r="I17" s="504"/>
      <c r="J17" s="504"/>
      <c r="K17" s="505"/>
    </row>
    <row r="18" spans="1:11" x14ac:dyDescent="0.2">
      <c r="A18" s="560" t="s">
        <v>346</v>
      </c>
      <c r="B18" s="560" t="s">
        <v>248</v>
      </c>
      <c r="C18" s="560"/>
      <c r="D18" s="560"/>
      <c r="E18" s="560"/>
      <c r="F18" s="560"/>
      <c r="G18" s="560" t="s">
        <v>249</v>
      </c>
      <c r="H18" s="560"/>
      <c r="I18" s="560"/>
      <c r="J18" s="560"/>
      <c r="K18" s="560"/>
    </row>
    <row r="19" spans="1:11" ht="18.75" customHeight="1" x14ac:dyDescent="0.2">
      <c r="A19" s="560"/>
      <c r="B19" s="543"/>
      <c r="C19" s="543"/>
      <c r="D19" s="544" t="s">
        <v>279</v>
      </c>
      <c r="E19" s="545"/>
      <c r="F19" s="205"/>
      <c r="G19" s="543"/>
      <c r="H19" s="543"/>
      <c r="I19" s="544" t="s">
        <v>279</v>
      </c>
      <c r="J19" s="545"/>
      <c r="K19" s="205"/>
    </row>
    <row r="20" spans="1:11" x14ac:dyDescent="0.2">
      <c r="A20" s="537" t="s">
        <v>257</v>
      </c>
      <c r="B20" s="560" t="s">
        <v>255</v>
      </c>
      <c r="C20" s="560"/>
      <c r="D20" s="560"/>
      <c r="E20" s="560"/>
      <c r="F20" s="560"/>
      <c r="G20" s="560" t="s">
        <v>256</v>
      </c>
      <c r="H20" s="560"/>
      <c r="I20" s="560"/>
      <c r="J20" s="560"/>
      <c r="K20" s="560"/>
    </row>
    <row r="21" spans="1:11" ht="18.75" customHeight="1" x14ac:dyDescent="0.2">
      <c r="A21" s="561"/>
      <c r="B21" s="543"/>
      <c r="C21" s="543"/>
      <c r="D21" s="543"/>
      <c r="E21" s="543"/>
      <c r="F21" s="543"/>
      <c r="G21" s="543"/>
      <c r="H21" s="543"/>
      <c r="I21" s="543"/>
      <c r="J21" s="543"/>
      <c r="K21" s="543"/>
    </row>
    <row r="22" spans="1:11" ht="12" customHeight="1" x14ac:dyDescent="0.2">
      <c r="A22" s="559" t="s">
        <v>258</v>
      </c>
      <c r="B22" s="93" t="s">
        <v>259</v>
      </c>
      <c r="C22" s="566" t="s">
        <v>260</v>
      </c>
      <c r="D22" s="566"/>
      <c r="E22" s="566"/>
      <c r="F22" s="566"/>
      <c r="G22" s="566"/>
      <c r="H22" s="566"/>
      <c r="I22" s="566"/>
      <c r="J22" s="566"/>
      <c r="K22" s="566"/>
    </row>
    <row r="23" spans="1:11" x14ac:dyDescent="0.2">
      <c r="A23" s="559"/>
      <c r="B23" s="543"/>
      <c r="C23" s="93" t="s">
        <v>261</v>
      </c>
      <c r="D23" s="93" t="s">
        <v>262</v>
      </c>
      <c r="E23" s="93" t="s">
        <v>263</v>
      </c>
      <c r="F23" s="567" t="s">
        <v>256</v>
      </c>
      <c r="G23" s="568"/>
      <c r="H23" s="560" t="s">
        <v>264</v>
      </c>
      <c r="I23" s="560"/>
      <c r="J23" s="560"/>
      <c r="K23" s="560"/>
    </row>
    <row r="24" spans="1:11" ht="18.75" customHeight="1" x14ac:dyDescent="0.2">
      <c r="A24" s="559"/>
      <c r="B24" s="543"/>
      <c r="C24" s="206"/>
      <c r="D24" s="207"/>
      <c r="E24" s="208"/>
      <c r="F24" s="506"/>
      <c r="G24" s="506"/>
      <c r="H24" s="97" t="s">
        <v>265</v>
      </c>
      <c r="I24" s="209"/>
      <c r="J24" s="97" t="s">
        <v>266</v>
      </c>
      <c r="K24" s="210"/>
    </row>
    <row r="25" spans="1:11" ht="18.75" customHeight="1" x14ac:dyDescent="0.2">
      <c r="A25" s="559"/>
      <c r="B25" s="543"/>
      <c r="C25" s="206"/>
      <c r="D25" s="207"/>
      <c r="E25" s="208"/>
      <c r="F25" s="506"/>
      <c r="G25" s="506"/>
      <c r="H25" s="97" t="s">
        <v>265</v>
      </c>
      <c r="I25" s="209"/>
      <c r="J25" s="97" t="s">
        <v>266</v>
      </c>
      <c r="K25" s="210"/>
    </row>
    <row r="28" spans="1:11" x14ac:dyDescent="0.2">
      <c r="A28" s="91" t="s">
        <v>281</v>
      </c>
    </row>
    <row r="29" spans="1:11" ht="3.75" customHeight="1" x14ac:dyDescent="0.2"/>
    <row r="30" spans="1:11" ht="13.5" customHeight="1" x14ac:dyDescent="0.2">
      <c r="A30" s="548" t="s">
        <v>39</v>
      </c>
      <c r="B30" s="563" t="s">
        <v>325</v>
      </c>
      <c r="C30" s="564"/>
      <c r="D30" s="564"/>
      <c r="E30" s="564"/>
      <c r="F30" s="564"/>
      <c r="G30" s="565"/>
      <c r="H30" s="563" t="s">
        <v>326</v>
      </c>
      <c r="I30" s="565"/>
      <c r="J30" s="524" t="s">
        <v>247</v>
      </c>
      <c r="K30" s="525"/>
    </row>
    <row r="31" spans="1:11" ht="24" x14ac:dyDescent="0.2">
      <c r="A31" s="549"/>
      <c r="B31" s="92" t="s">
        <v>239</v>
      </c>
      <c r="C31" s="92" t="s">
        <v>240</v>
      </c>
      <c r="D31" s="92" t="s">
        <v>242</v>
      </c>
      <c r="E31" s="92" t="s">
        <v>243</v>
      </c>
      <c r="F31" s="92" t="s">
        <v>241</v>
      </c>
      <c r="G31" s="92" t="s">
        <v>244</v>
      </c>
      <c r="H31" s="96" t="s">
        <v>254</v>
      </c>
      <c r="I31" s="94" t="s">
        <v>245</v>
      </c>
      <c r="J31" s="583"/>
      <c r="K31" s="584"/>
    </row>
    <row r="32" spans="1:11" ht="18.75" customHeight="1" x14ac:dyDescent="0.2">
      <c r="A32" s="93" t="s">
        <v>583</v>
      </c>
      <c r="B32" s="207"/>
      <c r="C32" s="207"/>
      <c r="D32" s="207"/>
      <c r="E32" s="207"/>
      <c r="F32" s="207"/>
      <c r="G32" s="207"/>
      <c r="H32" s="207"/>
      <c r="I32" s="207"/>
      <c r="J32" s="572" t="str">
        <f>IF(SUM(B32:I32)=0,"",SUM(B32:I32))</f>
        <v/>
      </c>
      <c r="K32" s="573"/>
    </row>
    <row r="33" spans="1:11" ht="15" customHeight="1" x14ac:dyDescent="0.2">
      <c r="A33" s="560" t="s">
        <v>584</v>
      </c>
      <c r="B33" s="272"/>
      <c r="C33" s="272"/>
      <c r="D33" s="272"/>
      <c r="E33" s="272"/>
      <c r="F33" s="272"/>
      <c r="G33" s="272"/>
      <c r="H33" s="272"/>
      <c r="I33" s="272"/>
      <c r="J33" s="578" t="str">
        <f>IF(SUM(B33:I33)=0,"",SUM(B33:I33))</f>
        <v/>
      </c>
      <c r="K33" s="579"/>
    </row>
    <row r="34" spans="1:11" ht="15" customHeight="1" x14ac:dyDescent="0.2">
      <c r="A34" s="560"/>
      <c r="B34" s="212"/>
      <c r="C34" s="212"/>
      <c r="D34" s="212"/>
      <c r="E34" s="212"/>
      <c r="F34" s="212"/>
      <c r="G34" s="212"/>
      <c r="H34" s="212"/>
      <c r="I34" s="212"/>
      <c r="J34" s="580" t="str">
        <f>IF(SUM(B34:I34)=0,"",SUM(B34:I34))</f>
        <v/>
      </c>
      <c r="K34" s="581"/>
    </row>
    <row r="35" spans="1:11" ht="12" customHeight="1" x14ac:dyDescent="0.2">
      <c r="A35" s="99"/>
      <c r="B35" s="106"/>
      <c r="C35" s="106"/>
      <c r="D35" s="106"/>
      <c r="E35" s="106"/>
      <c r="F35" s="106"/>
      <c r="G35" s="106"/>
      <c r="H35" s="106"/>
      <c r="I35" s="106"/>
      <c r="J35" s="106"/>
      <c r="K35" s="106"/>
    </row>
    <row r="37" spans="1:11" x14ac:dyDescent="0.2">
      <c r="A37" s="91" t="s">
        <v>282</v>
      </c>
    </row>
    <row r="38" spans="1:11" ht="3.75" customHeight="1" x14ac:dyDescent="0.2"/>
    <row r="39" spans="1:11" ht="18.75" customHeight="1" x14ac:dyDescent="0.2">
      <c r="A39" s="550"/>
      <c r="B39" s="551"/>
      <c r="C39" s="551"/>
      <c r="D39" s="551"/>
      <c r="E39" s="551"/>
      <c r="F39" s="551"/>
      <c r="G39" s="551"/>
      <c r="H39" s="551"/>
      <c r="I39" s="551"/>
      <c r="J39" s="551"/>
      <c r="K39" s="552"/>
    </row>
    <row r="40" spans="1:11" ht="18.75" customHeight="1" x14ac:dyDescent="0.2">
      <c r="A40" s="553"/>
      <c r="B40" s="554"/>
      <c r="C40" s="554"/>
      <c r="D40" s="554"/>
      <c r="E40" s="554"/>
      <c r="F40" s="554"/>
      <c r="G40" s="554"/>
      <c r="H40" s="554"/>
      <c r="I40" s="554"/>
      <c r="J40" s="554"/>
      <c r="K40" s="555"/>
    </row>
    <row r="41" spans="1:11" ht="18.75" customHeight="1" x14ac:dyDescent="0.2">
      <c r="A41" s="553"/>
      <c r="B41" s="554"/>
      <c r="C41" s="554"/>
      <c r="D41" s="554"/>
      <c r="E41" s="554"/>
      <c r="F41" s="554"/>
      <c r="G41" s="554"/>
      <c r="H41" s="554"/>
      <c r="I41" s="554"/>
      <c r="J41" s="554"/>
      <c r="K41" s="555"/>
    </row>
    <row r="42" spans="1:11" ht="18.75" customHeight="1" x14ac:dyDescent="0.2">
      <c r="A42" s="556"/>
      <c r="B42" s="557"/>
      <c r="C42" s="557"/>
      <c r="D42" s="557"/>
      <c r="E42" s="557"/>
      <c r="F42" s="557"/>
      <c r="G42" s="557"/>
      <c r="H42" s="557"/>
      <c r="I42" s="557"/>
      <c r="J42" s="557"/>
      <c r="K42" s="558"/>
    </row>
    <row r="45" spans="1:11" x14ac:dyDescent="0.2">
      <c r="A45" s="91" t="s">
        <v>318</v>
      </c>
    </row>
    <row r="46" spans="1:11" ht="3.75" customHeight="1" x14ac:dyDescent="0.2"/>
    <row r="47" spans="1:11" ht="18.75" customHeight="1" x14ac:dyDescent="0.2">
      <c r="A47" s="546" t="s">
        <v>319</v>
      </c>
      <c r="B47" s="547"/>
      <c r="C47" s="503"/>
      <c r="D47" s="504"/>
      <c r="E47" s="504"/>
      <c r="F47" s="504"/>
      <c r="G47" s="504"/>
      <c r="H47" s="505"/>
    </row>
    <row r="48" spans="1:11" ht="18.75" customHeight="1" x14ac:dyDescent="0.2">
      <c r="A48" s="574" t="s">
        <v>324</v>
      </c>
      <c r="B48" s="575"/>
      <c r="C48" s="575"/>
      <c r="D48" s="575"/>
      <c r="E48" s="528"/>
      <c r="F48" s="503"/>
      <c r="G48" s="504"/>
      <c r="H48" s="505"/>
    </row>
    <row r="49" spans="1:11" ht="18.75" customHeight="1" x14ac:dyDescent="0.2">
      <c r="A49" s="576" t="s">
        <v>320</v>
      </c>
      <c r="B49" s="577"/>
      <c r="C49" s="505"/>
      <c r="D49" s="543"/>
      <c r="E49" s="543"/>
      <c r="F49" s="582"/>
      <c r="G49" s="582"/>
      <c r="H49" s="582"/>
    </row>
    <row r="50" spans="1:11" ht="7.5" customHeight="1" x14ac:dyDescent="0.2"/>
    <row r="51" spans="1:11" x14ac:dyDescent="0.2">
      <c r="A51" s="91" t="s">
        <v>321</v>
      </c>
    </row>
    <row r="52" spans="1:11" ht="18.75" customHeight="1" x14ac:dyDescent="0.2">
      <c r="A52" s="550"/>
      <c r="B52" s="551"/>
      <c r="C52" s="551"/>
      <c r="D52" s="551"/>
      <c r="E52" s="551"/>
      <c r="F52" s="551"/>
      <c r="G52" s="551"/>
      <c r="H52" s="551"/>
      <c r="I52" s="551"/>
      <c r="J52" s="551"/>
      <c r="K52" s="552"/>
    </row>
    <row r="53" spans="1:11" ht="18.75" customHeight="1" x14ac:dyDescent="0.2">
      <c r="A53" s="553"/>
      <c r="B53" s="554"/>
      <c r="C53" s="554"/>
      <c r="D53" s="554"/>
      <c r="E53" s="554"/>
      <c r="F53" s="554"/>
      <c r="G53" s="554"/>
      <c r="H53" s="554"/>
      <c r="I53" s="554"/>
      <c r="J53" s="554"/>
      <c r="K53" s="555"/>
    </row>
    <row r="54" spans="1:11" ht="18.75" customHeight="1" x14ac:dyDescent="0.2">
      <c r="A54" s="553"/>
      <c r="B54" s="554"/>
      <c r="C54" s="554"/>
      <c r="D54" s="554"/>
      <c r="E54" s="554"/>
      <c r="F54" s="554"/>
      <c r="G54" s="554"/>
      <c r="H54" s="554"/>
      <c r="I54" s="554"/>
      <c r="J54" s="554"/>
      <c r="K54" s="555"/>
    </row>
    <row r="55" spans="1:11" ht="18.75" customHeight="1" x14ac:dyDescent="0.2">
      <c r="A55" s="556"/>
      <c r="B55" s="557"/>
      <c r="C55" s="557"/>
      <c r="D55" s="557"/>
      <c r="E55" s="557"/>
      <c r="F55" s="557"/>
      <c r="G55" s="557"/>
      <c r="H55" s="557"/>
      <c r="I55" s="557"/>
      <c r="J55" s="557"/>
      <c r="K55" s="558"/>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343</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327</v>
      </c>
      <c r="C5" s="566"/>
      <c r="D5" s="566"/>
      <c r="E5" s="566"/>
      <c r="F5" s="566"/>
    </row>
    <row r="6" spans="1:11" ht="12" customHeight="1" x14ac:dyDescent="0.2">
      <c r="A6" s="99"/>
      <c r="B6" s="100"/>
      <c r="C6" s="100"/>
      <c r="D6" s="100"/>
      <c r="E6" s="100"/>
      <c r="F6" s="100"/>
    </row>
    <row r="8" spans="1:11" x14ac:dyDescent="0.2">
      <c r="A8" s="566" t="s">
        <v>328</v>
      </c>
      <c r="B8" s="566"/>
      <c r="C8" s="566"/>
      <c r="D8" s="566" t="s">
        <v>329</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x14ac:dyDescent="0.2">
      <c r="A17" s="537" t="s">
        <v>257</v>
      </c>
      <c r="B17" s="560" t="s">
        <v>255</v>
      </c>
      <c r="C17" s="560"/>
      <c r="D17" s="560"/>
      <c r="E17" s="560"/>
      <c r="F17" s="560"/>
      <c r="G17" s="560" t="s">
        <v>256</v>
      </c>
      <c r="H17" s="560"/>
      <c r="I17" s="560"/>
      <c r="J17" s="560"/>
      <c r="K17" s="560"/>
    </row>
    <row r="18" spans="1:11" ht="18.75" customHeight="1" x14ac:dyDescent="0.2">
      <c r="A18" s="561"/>
      <c r="B18" s="543"/>
      <c r="C18" s="543"/>
      <c r="D18" s="543"/>
      <c r="E18" s="543"/>
      <c r="F18" s="543"/>
      <c r="G18" s="543"/>
      <c r="H18" s="543"/>
      <c r="I18" s="543"/>
      <c r="J18" s="543"/>
      <c r="K18" s="543"/>
    </row>
    <row r="21" spans="1:11" x14ac:dyDescent="0.2">
      <c r="A21" s="91" t="s">
        <v>281</v>
      </c>
    </row>
    <row r="22" spans="1:11" ht="3.75" customHeight="1" x14ac:dyDescent="0.2"/>
    <row r="23" spans="1:11" x14ac:dyDescent="0.2">
      <c r="A23" s="548" t="s">
        <v>39</v>
      </c>
      <c r="B23" s="563" t="s">
        <v>330</v>
      </c>
      <c r="C23" s="564"/>
      <c r="D23" s="564"/>
      <c r="E23" s="564"/>
      <c r="F23" s="564"/>
      <c r="G23" s="564"/>
      <c r="H23" s="564"/>
      <c r="I23" s="565"/>
      <c r="J23" s="562" t="s">
        <v>331</v>
      </c>
      <c r="K23" s="548" t="s">
        <v>247</v>
      </c>
    </row>
    <row r="24" spans="1:11" ht="24" x14ac:dyDescent="0.2">
      <c r="A24" s="549"/>
      <c r="B24" s="92" t="s">
        <v>332</v>
      </c>
      <c r="C24" s="92" t="s">
        <v>239</v>
      </c>
      <c r="D24" s="92" t="s">
        <v>333</v>
      </c>
      <c r="E24" s="92" t="s">
        <v>334</v>
      </c>
      <c r="F24" s="92" t="s">
        <v>335</v>
      </c>
      <c r="G24" s="92" t="s">
        <v>337</v>
      </c>
      <c r="H24" s="96" t="s">
        <v>336</v>
      </c>
      <c r="I24" s="94" t="s">
        <v>241</v>
      </c>
      <c r="J24" s="549"/>
      <c r="K24" s="549"/>
    </row>
    <row r="25" spans="1:11" ht="15" customHeight="1" x14ac:dyDescent="0.2">
      <c r="A25" s="560" t="s">
        <v>584</v>
      </c>
      <c r="B25" s="272"/>
      <c r="C25" s="272"/>
      <c r="D25" s="272"/>
      <c r="E25" s="272"/>
      <c r="F25" s="272"/>
      <c r="G25" s="272"/>
      <c r="H25" s="272"/>
      <c r="I25" s="272"/>
      <c r="J25" s="272"/>
      <c r="K25" s="102" t="str">
        <f t="shared" ref="K25:K26" si="0">IF(SUM(B25:J25)=0,"",SUM(B25:J25))</f>
        <v/>
      </c>
    </row>
    <row r="26" spans="1:11" ht="15" customHeight="1" x14ac:dyDescent="0.2">
      <c r="A26" s="560"/>
      <c r="B26" s="212"/>
      <c r="C26" s="212"/>
      <c r="D26" s="212"/>
      <c r="E26" s="212"/>
      <c r="F26" s="212"/>
      <c r="G26" s="212"/>
      <c r="H26" s="212"/>
      <c r="I26" s="212"/>
      <c r="J26" s="212"/>
      <c r="K26" s="103" t="str">
        <f t="shared" si="0"/>
        <v/>
      </c>
    </row>
    <row r="27" spans="1:11" ht="12" customHeight="1" x14ac:dyDescent="0.2">
      <c r="A27" s="99"/>
      <c r="B27" s="106"/>
      <c r="C27" s="106"/>
      <c r="D27" s="106"/>
      <c r="E27" s="106"/>
      <c r="F27" s="106"/>
      <c r="G27" s="106"/>
      <c r="H27" s="106"/>
      <c r="I27" s="106"/>
      <c r="J27" s="106"/>
      <c r="K27" s="106"/>
    </row>
    <row r="29" spans="1:11" x14ac:dyDescent="0.2">
      <c r="A29" s="91" t="s">
        <v>282</v>
      </c>
    </row>
    <row r="30" spans="1:11" ht="3.75" customHeight="1" x14ac:dyDescent="0.2"/>
    <row r="31" spans="1:11" ht="18.75" customHeight="1" x14ac:dyDescent="0.2">
      <c r="A31" s="550"/>
      <c r="B31" s="551"/>
      <c r="C31" s="551"/>
      <c r="D31" s="551"/>
      <c r="E31" s="551"/>
      <c r="F31" s="551"/>
      <c r="G31" s="551"/>
      <c r="H31" s="551"/>
      <c r="I31" s="551"/>
      <c r="J31" s="551"/>
      <c r="K31" s="552"/>
    </row>
    <row r="32" spans="1:11" ht="18.75" customHeight="1" x14ac:dyDescent="0.2">
      <c r="A32" s="553"/>
      <c r="B32" s="554"/>
      <c r="C32" s="554"/>
      <c r="D32" s="554"/>
      <c r="E32" s="554"/>
      <c r="F32" s="554"/>
      <c r="G32" s="554"/>
      <c r="H32" s="554"/>
      <c r="I32" s="554"/>
      <c r="J32" s="554"/>
      <c r="K32" s="555"/>
    </row>
    <row r="33" spans="1:11" ht="18.75" customHeight="1" x14ac:dyDescent="0.2">
      <c r="A33" s="556"/>
      <c r="B33" s="557"/>
      <c r="C33" s="557"/>
      <c r="D33" s="557"/>
      <c r="E33" s="557"/>
      <c r="F33" s="557"/>
      <c r="G33" s="557"/>
      <c r="H33" s="557"/>
      <c r="I33" s="557"/>
      <c r="J33" s="557"/>
      <c r="K33" s="558"/>
    </row>
    <row r="36" spans="1:11" x14ac:dyDescent="0.2">
      <c r="A36" s="91" t="s">
        <v>292</v>
      </c>
    </row>
    <row r="37" spans="1:11" ht="3.75" customHeight="1" x14ac:dyDescent="0.2"/>
    <row r="38" spans="1:11" ht="18.75" customHeight="1" x14ac:dyDescent="0.2">
      <c r="A38" s="546" t="s">
        <v>278</v>
      </c>
      <c r="B38" s="547"/>
      <c r="C38" s="540"/>
      <c r="D38" s="541"/>
      <c r="E38" s="541"/>
      <c r="F38" s="541"/>
      <c r="G38" s="541"/>
      <c r="H38" s="542"/>
      <c r="I38" s="98"/>
      <c r="J38" s="98"/>
      <c r="K38" s="98"/>
    </row>
    <row r="39" spans="1:11" ht="18.75" customHeight="1" x14ac:dyDescent="0.2">
      <c r="A39" s="524" t="s">
        <v>309</v>
      </c>
      <c r="B39" s="525"/>
      <c r="C39" s="521"/>
      <c r="D39" s="522"/>
      <c r="E39" s="522"/>
      <c r="F39" s="522"/>
      <c r="G39" s="522"/>
      <c r="H39" s="523"/>
    </row>
    <row r="40" spans="1:11" ht="18.75" customHeight="1" x14ac:dyDescent="0.2">
      <c r="A40" s="118"/>
      <c r="B40" s="518" t="s">
        <v>293</v>
      </c>
      <c r="C40" s="519"/>
      <c r="D40" s="520" t="s">
        <v>307</v>
      </c>
      <c r="E40" s="520"/>
      <c r="F40" s="520"/>
      <c r="G40" s="503"/>
      <c r="H40" s="505"/>
    </row>
    <row r="41" spans="1:11" ht="18.75" customHeight="1" x14ac:dyDescent="0.2">
      <c r="A41" s="112"/>
      <c r="B41" s="509"/>
      <c r="C41" s="510"/>
      <c r="D41" s="520" t="s">
        <v>311</v>
      </c>
      <c r="E41" s="520"/>
      <c r="F41" s="520"/>
      <c r="G41" s="515"/>
      <c r="H41" s="516"/>
    </row>
    <row r="42" spans="1:11" ht="18.75" customHeight="1" x14ac:dyDescent="0.2">
      <c r="A42" s="112"/>
      <c r="B42" s="518" t="s">
        <v>294</v>
      </c>
      <c r="C42" s="519"/>
      <c r="D42" s="517" t="s">
        <v>310</v>
      </c>
      <c r="E42" s="517"/>
      <c r="F42" s="517"/>
      <c r="G42" s="515"/>
      <c r="H42" s="516"/>
      <c r="I42" s="116"/>
      <c r="J42" s="117"/>
      <c r="K42" s="117"/>
    </row>
    <row r="43" spans="1:11" ht="18.75" customHeight="1" x14ac:dyDescent="0.2">
      <c r="A43" s="112"/>
      <c r="B43" s="511" t="s">
        <v>340</v>
      </c>
      <c r="C43" s="512"/>
      <c r="D43" s="517" t="s">
        <v>295</v>
      </c>
      <c r="E43" s="517"/>
      <c r="F43" s="517"/>
      <c r="G43" s="93" t="s">
        <v>303</v>
      </c>
      <c r="H43" s="507"/>
      <c r="I43" s="513"/>
      <c r="J43" s="513"/>
      <c r="K43" s="514"/>
    </row>
    <row r="44" spans="1:11" ht="18.75" customHeight="1" x14ac:dyDescent="0.2">
      <c r="A44" s="112"/>
      <c r="B44" s="511"/>
      <c r="C44" s="512"/>
      <c r="D44" s="118"/>
      <c r="E44" s="107" t="s">
        <v>301</v>
      </c>
      <c r="F44" s="506"/>
      <c r="G44" s="506"/>
      <c r="H44" s="93" t="s">
        <v>308</v>
      </c>
      <c r="I44" s="506"/>
      <c r="J44" s="506"/>
      <c r="K44" s="506"/>
    </row>
    <row r="45" spans="1:11" ht="18.75" customHeight="1" x14ac:dyDescent="0.2">
      <c r="A45" s="112"/>
      <c r="B45" s="112"/>
      <c r="D45" s="112"/>
      <c r="E45" s="107" t="s">
        <v>253</v>
      </c>
      <c r="F45" s="213"/>
      <c r="G45" s="95" t="s">
        <v>306</v>
      </c>
      <c r="H45" s="93" t="s">
        <v>304</v>
      </c>
      <c r="I45" s="507"/>
      <c r="J45" s="508"/>
      <c r="K45" s="95" t="s">
        <v>305</v>
      </c>
    </row>
    <row r="46" spans="1:11" ht="18.75" customHeight="1" x14ac:dyDescent="0.2">
      <c r="A46" s="112"/>
      <c r="B46" s="112"/>
      <c r="D46" s="112"/>
      <c r="E46" s="520" t="s">
        <v>338</v>
      </c>
      <c r="F46" s="520"/>
      <c r="G46" s="520"/>
      <c r="H46" s="520"/>
      <c r="I46" s="536"/>
      <c r="J46" s="536"/>
      <c r="K46" s="536"/>
    </row>
    <row r="47" spans="1:11" ht="18.75" customHeight="1" x14ac:dyDescent="0.2">
      <c r="A47" s="112"/>
      <c r="B47" s="112"/>
      <c r="D47" s="112"/>
      <c r="E47" s="526" t="s">
        <v>339</v>
      </c>
      <c r="F47" s="527"/>
      <c r="G47" s="526" t="s">
        <v>298</v>
      </c>
      <c r="H47" s="528"/>
      <c r="I47" s="531"/>
      <c r="J47" s="532"/>
      <c r="K47" s="533"/>
    </row>
    <row r="48" spans="1:11" ht="18.75" customHeight="1" x14ac:dyDescent="0.2">
      <c r="A48" s="112"/>
      <c r="B48" s="112"/>
      <c r="D48" s="112"/>
      <c r="E48" s="268"/>
      <c r="F48" s="114"/>
      <c r="G48" s="162"/>
      <c r="H48" s="537" t="s">
        <v>654</v>
      </c>
      <c r="I48" s="110"/>
      <c r="J48" s="269" t="s">
        <v>652</v>
      </c>
      <c r="K48" s="108" t="s">
        <v>653</v>
      </c>
    </row>
    <row r="49" spans="1:11" ht="18.75" customHeight="1" x14ac:dyDescent="0.2">
      <c r="A49" s="112"/>
      <c r="B49" s="112"/>
      <c r="D49" s="112"/>
      <c r="E49" s="268"/>
      <c r="F49" s="114"/>
      <c r="G49" s="268"/>
      <c r="H49" s="538"/>
      <c r="I49" s="108" t="s">
        <v>651</v>
      </c>
      <c r="J49" s="270"/>
      <c r="K49" s="271"/>
    </row>
    <row r="50" spans="1:11" ht="18.75" customHeight="1" x14ac:dyDescent="0.2">
      <c r="A50" s="112"/>
      <c r="B50" s="112"/>
      <c r="D50" s="112"/>
      <c r="E50" s="268"/>
      <c r="F50" s="114"/>
      <c r="G50" s="268"/>
      <c r="H50" s="538"/>
      <c r="I50" s="109" t="s">
        <v>649</v>
      </c>
      <c r="J50" s="271"/>
      <c r="K50" s="271"/>
    </row>
    <row r="51" spans="1:11" ht="18.75" customHeight="1" x14ac:dyDescent="0.2">
      <c r="A51" s="112"/>
      <c r="B51" s="112"/>
      <c r="D51" s="112"/>
      <c r="E51" s="268"/>
      <c r="F51" s="114"/>
      <c r="G51" s="130"/>
      <c r="H51" s="539"/>
      <c r="I51" s="109" t="s">
        <v>650</v>
      </c>
      <c r="J51" s="271"/>
      <c r="K51" s="271"/>
    </row>
    <row r="52" spans="1:11" ht="18.75" customHeight="1" x14ac:dyDescent="0.2">
      <c r="A52" s="116"/>
      <c r="B52" s="116"/>
      <c r="C52" s="117"/>
      <c r="D52" s="116"/>
      <c r="E52" s="113"/>
      <c r="F52" s="119"/>
      <c r="G52" s="529" t="s">
        <v>297</v>
      </c>
      <c r="H52" s="530"/>
      <c r="I52" s="534"/>
      <c r="J52" s="534"/>
      <c r="K52" s="535"/>
    </row>
    <row r="53" spans="1:11" ht="6.75" customHeight="1" x14ac:dyDescent="0.2"/>
    <row r="54" spans="1:11" x14ac:dyDescent="0.2">
      <c r="A54" s="91" t="s">
        <v>341</v>
      </c>
    </row>
    <row r="55" spans="1:11" ht="18.75" customHeight="1" x14ac:dyDescent="0.2">
      <c r="A55" s="550"/>
      <c r="B55" s="551"/>
      <c r="C55" s="551"/>
      <c r="D55" s="551"/>
      <c r="E55" s="551"/>
      <c r="F55" s="551"/>
      <c r="G55" s="551"/>
      <c r="H55" s="551"/>
      <c r="I55" s="551"/>
      <c r="J55" s="551"/>
      <c r="K55" s="552"/>
    </row>
    <row r="56" spans="1:11" ht="18.75" customHeight="1" x14ac:dyDescent="0.2">
      <c r="A56" s="553"/>
      <c r="B56" s="554"/>
      <c r="C56" s="554"/>
      <c r="D56" s="554"/>
      <c r="E56" s="554"/>
      <c r="F56" s="554"/>
      <c r="G56" s="554"/>
      <c r="H56" s="554"/>
      <c r="I56" s="554"/>
      <c r="J56" s="554"/>
      <c r="K56" s="555"/>
    </row>
    <row r="57" spans="1:11" ht="18.75" customHeight="1" x14ac:dyDescent="0.2">
      <c r="A57" s="556"/>
      <c r="B57" s="557"/>
      <c r="C57" s="557"/>
      <c r="D57" s="557"/>
      <c r="E57" s="557"/>
      <c r="F57" s="557"/>
      <c r="G57" s="557"/>
      <c r="H57" s="557"/>
      <c r="I57" s="557"/>
      <c r="J57" s="557"/>
      <c r="K57" s="558"/>
    </row>
    <row r="59" spans="1:11" x14ac:dyDescent="0.2">
      <c r="A59" s="91" t="s">
        <v>342</v>
      </c>
    </row>
    <row r="60" spans="1:11" ht="18.75" customHeight="1" x14ac:dyDescent="0.2">
      <c r="A60" s="550"/>
      <c r="B60" s="551"/>
      <c r="C60" s="551"/>
      <c r="D60" s="551"/>
      <c r="E60" s="551"/>
      <c r="F60" s="551"/>
      <c r="G60" s="551"/>
      <c r="H60" s="551"/>
      <c r="I60" s="551"/>
      <c r="J60" s="551"/>
      <c r="K60" s="552"/>
    </row>
    <row r="61" spans="1:11" ht="18.75" customHeight="1" x14ac:dyDescent="0.2">
      <c r="A61" s="553"/>
      <c r="B61" s="554"/>
      <c r="C61" s="554"/>
      <c r="D61" s="554"/>
      <c r="E61" s="554"/>
      <c r="F61" s="554"/>
      <c r="G61" s="554"/>
      <c r="H61" s="554"/>
      <c r="I61" s="554"/>
      <c r="J61" s="554"/>
      <c r="K61" s="555"/>
    </row>
    <row r="62" spans="1:11" ht="18.75" customHeight="1" x14ac:dyDescent="0.2">
      <c r="A62" s="556"/>
      <c r="B62" s="557"/>
      <c r="C62" s="557"/>
      <c r="D62" s="557"/>
      <c r="E62" s="557"/>
      <c r="F62" s="557"/>
      <c r="G62" s="557"/>
      <c r="H62" s="557"/>
      <c r="I62" s="557"/>
      <c r="J62" s="557"/>
      <c r="K62" s="558"/>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344</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345</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2">
      <c r="A16" s="93" t="s">
        <v>267</v>
      </c>
      <c r="B16" s="543" t="s">
        <v>664</v>
      </c>
      <c r="C16" s="543"/>
      <c r="D16" s="543"/>
      <c r="E16" s="543"/>
      <c r="F16" s="543"/>
      <c r="G16" s="503"/>
      <c r="H16" s="504"/>
      <c r="I16" s="504"/>
      <c r="J16" s="504"/>
      <c r="K16" s="505"/>
    </row>
    <row r="17" spans="1:11" ht="18.75" customHeight="1" x14ac:dyDescent="0.2">
      <c r="A17" s="201" t="s">
        <v>346</v>
      </c>
      <c r="B17" s="195" t="s">
        <v>572</v>
      </c>
      <c r="C17" s="233"/>
      <c r="D17" s="196" t="s">
        <v>573</v>
      </c>
      <c r="E17" s="234"/>
      <c r="F17" s="198" t="s">
        <v>574</v>
      </c>
      <c r="G17" s="234"/>
      <c r="H17" s="197" t="s">
        <v>575</v>
      </c>
      <c r="I17" s="234"/>
      <c r="J17" s="197" t="s">
        <v>576</v>
      </c>
      <c r="K17" s="199">
        <f>C17+E17+G17+I17</f>
        <v>0</v>
      </c>
    </row>
    <row r="18" spans="1:11" x14ac:dyDescent="0.2">
      <c r="A18" s="537" t="s">
        <v>257</v>
      </c>
      <c r="B18" s="560" t="s">
        <v>347</v>
      </c>
      <c r="C18" s="560"/>
      <c r="D18" s="560"/>
      <c r="E18" s="560"/>
      <c r="F18" s="560"/>
      <c r="G18" s="560" t="s">
        <v>348</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t="s">
        <v>108</v>
      </c>
      <c r="C21" s="93" t="s">
        <v>261</v>
      </c>
      <c r="D21" s="93" t="s">
        <v>262</v>
      </c>
      <c r="E21" s="93" t="s">
        <v>263</v>
      </c>
      <c r="F21" s="567" t="s">
        <v>256</v>
      </c>
      <c r="G21" s="568"/>
      <c r="H21" s="560" t="s">
        <v>264</v>
      </c>
      <c r="I21" s="560"/>
      <c r="J21" s="560"/>
      <c r="K21" s="560"/>
    </row>
    <row r="22" spans="1:11" ht="18.75" customHeight="1" x14ac:dyDescent="0.2">
      <c r="A22" s="559"/>
      <c r="B22" s="543"/>
      <c r="C22" s="206"/>
      <c r="D22" s="207"/>
      <c r="E22" s="341"/>
      <c r="F22" s="506"/>
      <c r="G22" s="506"/>
      <c r="H22" s="97" t="s">
        <v>265</v>
      </c>
      <c r="I22" s="209" t="s">
        <v>665</v>
      </c>
      <c r="J22" s="97" t="s">
        <v>266</v>
      </c>
      <c r="K22" s="210"/>
    </row>
    <row r="23" spans="1:11" ht="18.75" customHeight="1" x14ac:dyDescent="0.2">
      <c r="A23" s="559"/>
      <c r="B23" s="543"/>
      <c r="C23" s="206"/>
      <c r="D23" s="207"/>
      <c r="E23" s="208"/>
      <c r="F23" s="506"/>
      <c r="G23" s="506"/>
      <c r="H23" s="97" t="s">
        <v>265</v>
      </c>
      <c r="I23" s="209"/>
      <c r="J23" s="97" t="s">
        <v>266</v>
      </c>
      <c r="K23" s="210"/>
    </row>
    <row r="24" spans="1:11" ht="7.5" customHeight="1" x14ac:dyDescent="0.2"/>
    <row r="25" spans="1:11" ht="7.5" customHeight="1" x14ac:dyDescent="0.2"/>
    <row r="26" spans="1:11" x14ac:dyDescent="0.2">
      <c r="A26" s="91" t="s">
        <v>281</v>
      </c>
    </row>
    <row r="27" spans="1:11" ht="3.75" customHeight="1" x14ac:dyDescent="0.2"/>
    <row r="28" spans="1:11" x14ac:dyDescent="0.2">
      <c r="A28" s="548" t="s">
        <v>39</v>
      </c>
      <c r="B28" s="546" t="s">
        <v>467</v>
      </c>
      <c r="C28" s="547"/>
      <c r="D28" s="546" t="s">
        <v>468</v>
      </c>
      <c r="E28" s="585"/>
      <c r="F28" s="547"/>
      <c r="G28" s="546" t="s">
        <v>469</v>
      </c>
      <c r="H28" s="585"/>
      <c r="I28" s="585"/>
      <c r="J28" s="585"/>
      <c r="K28" s="547"/>
    </row>
    <row r="29" spans="1:11" x14ac:dyDescent="0.2">
      <c r="A29" s="549"/>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2">
      <c r="A30" s="93" t="s">
        <v>583</v>
      </c>
      <c r="B30" s="207"/>
      <c r="C30" s="207"/>
      <c r="D30" s="207"/>
      <c r="E30" s="207"/>
      <c r="F30" s="207"/>
      <c r="G30" s="215"/>
      <c r="H30" s="207"/>
      <c r="I30" s="207"/>
      <c r="J30" s="207"/>
      <c r="K30" s="207"/>
    </row>
    <row r="31" spans="1:11" ht="15" customHeight="1" x14ac:dyDescent="0.2">
      <c r="A31" s="560" t="s">
        <v>584</v>
      </c>
      <c r="B31" s="272"/>
      <c r="C31" s="272"/>
      <c r="D31" s="272"/>
      <c r="E31" s="272"/>
      <c r="F31" s="272"/>
      <c r="G31" s="272"/>
      <c r="H31" s="272"/>
      <c r="I31" s="272"/>
      <c r="J31" s="272"/>
      <c r="K31" s="272"/>
    </row>
    <row r="32" spans="1:11" ht="15" customHeight="1" x14ac:dyDescent="0.2">
      <c r="A32" s="560"/>
      <c r="B32" s="212"/>
      <c r="C32" s="212"/>
      <c r="D32" s="212"/>
      <c r="E32" s="216"/>
      <c r="F32" s="216"/>
      <c r="G32" s="216"/>
      <c r="H32" s="216"/>
      <c r="I32" s="216"/>
      <c r="J32" s="216"/>
      <c r="K32" s="216"/>
    </row>
    <row r="33" spans="1:13" x14ac:dyDescent="0.2">
      <c r="A33" s="548" t="s">
        <v>39</v>
      </c>
      <c r="B33" s="548" t="s">
        <v>352</v>
      </c>
      <c r="C33" s="548" t="s">
        <v>359</v>
      </c>
      <c r="D33" s="548" t="s">
        <v>244</v>
      </c>
      <c r="E33" s="548" t="s">
        <v>247</v>
      </c>
      <c r="F33" s="591" t="s">
        <v>360</v>
      </c>
      <c r="G33" s="591"/>
      <c r="H33" s="591"/>
      <c r="I33" s="591"/>
      <c r="J33" s="591"/>
      <c r="K33" s="591"/>
    </row>
    <row r="34" spans="1:13" x14ac:dyDescent="0.2">
      <c r="A34" s="549"/>
      <c r="B34" s="549"/>
      <c r="C34" s="549"/>
      <c r="D34" s="549"/>
      <c r="E34" s="549"/>
      <c r="F34" s="591" t="s">
        <v>353</v>
      </c>
      <c r="G34" s="591"/>
      <c r="H34" s="591"/>
      <c r="I34" s="591" t="s">
        <v>244</v>
      </c>
      <c r="J34" s="591"/>
      <c r="K34" s="591"/>
    </row>
    <row r="35" spans="1:13" ht="18.75" customHeight="1" x14ac:dyDescent="0.2">
      <c r="A35" s="93" t="s">
        <v>583</v>
      </c>
      <c r="B35" s="207"/>
      <c r="C35" s="207"/>
      <c r="D35" s="217"/>
      <c r="E35" s="123" t="str">
        <f>IF(SUM(B30:K30)+SUM(B35:D35)=0,"",SUM(B30:K30)+SUM(B35:D35))</f>
        <v/>
      </c>
      <c r="F35" s="592"/>
      <c r="G35" s="592"/>
      <c r="H35" s="592"/>
      <c r="I35" s="593"/>
      <c r="J35" s="593"/>
      <c r="K35" s="593"/>
    </row>
    <row r="36" spans="1:13" ht="15" customHeight="1" x14ac:dyDescent="0.2">
      <c r="A36" s="560" t="s">
        <v>584</v>
      </c>
      <c r="B36" s="272"/>
      <c r="C36" s="272"/>
      <c r="D36" s="272"/>
      <c r="E36" s="124" t="str">
        <f>IF(SUM(B31:K31)+SUM(B36:D36)=0,"",SUM(B31:K31)+SUM(B36:D36))</f>
        <v/>
      </c>
      <c r="F36" s="592"/>
      <c r="G36" s="592"/>
      <c r="H36" s="592"/>
      <c r="I36" s="593"/>
      <c r="J36" s="593"/>
      <c r="K36" s="593"/>
    </row>
    <row r="37" spans="1:13" ht="15" customHeight="1" x14ac:dyDescent="0.2">
      <c r="A37" s="560"/>
      <c r="B37" s="212"/>
      <c r="C37" s="212"/>
      <c r="D37" s="218"/>
      <c r="E37" s="125" t="str">
        <f>IF(SUM(B32:K32)+SUM(B37:D37)=0,"",SUM(B32:K32)+SUM(B37:D37))</f>
        <v/>
      </c>
      <c r="F37" s="592"/>
      <c r="G37" s="592"/>
      <c r="H37" s="592"/>
      <c r="I37" s="593"/>
      <c r="J37" s="593"/>
      <c r="K37" s="593"/>
    </row>
    <row r="38" spans="1:13" ht="7.5" customHeight="1" x14ac:dyDescent="0.2">
      <c r="A38" s="99"/>
      <c r="B38" s="106"/>
      <c r="C38" s="106"/>
      <c r="D38" s="106"/>
      <c r="E38" s="106"/>
      <c r="F38" s="106"/>
      <c r="G38" s="106"/>
      <c r="H38" s="106"/>
      <c r="I38" s="106"/>
      <c r="J38" s="106"/>
      <c r="K38" s="106"/>
    </row>
    <row r="39" spans="1:13" ht="7.5" customHeight="1" x14ac:dyDescent="0.2">
      <c r="A39" s="99"/>
      <c r="B39" s="106"/>
      <c r="C39" s="106"/>
      <c r="D39" s="106"/>
      <c r="E39" s="106"/>
      <c r="F39" s="106"/>
      <c r="G39" s="106"/>
      <c r="H39" s="106"/>
      <c r="I39" s="106"/>
      <c r="J39" s="106"/>
      <c r="K39" s="106"/>
    </row>
    <row r="40" spans="1:13" x14ac:dyDescent="0.2">
      <c r="A40" s="91" t="s">
        <v>361</v>
      </c>
    </row>
    <row r="41" spans="1:13" ht="3.75" customHeight="1" x14ac:dyDescent="0.2"/>
    <row r="42" spans="1:13" ht="15" customHeight="1" x14ac:dyDescent="0.2">
      <c r="A42" s="603" t="s">
        <v>362</v>
      </c>
      <c r="B42" s="604"/>
      <c r="C42" s="604"/>
      <c r="D42" s="605"/>
      <c r="E42" s="595" t="s">
        <v>366</v>
      </c>
      <c r="F42" s="596"/>
      <c r="G42" s="596"/>
      <c r="H42" s="597"/>
      <c r="I42" s="586" t="s">
        <v>247</v>
      </c>
      <c r="J42" s="140"/>
    </row>
    <row r="43" spans="1:13" ht="15" customHeight="1" x14ac:dyDescent="0.2">
      <c r="A43" s="606"/>
      <c r="B43" s="607"/>
      <c r="C43" s="607"/>
      <c r="D43" s="608"/>
      <c r="E43" s="589" t="s">
        <v>363</v>
      </c>
      <c r="F43" s="139"/>
      <c r="G43" s="589" t="s">
        <v>364</v>
      </c>
      <c r="H43" s="143"/>
      <c r="I43" s="587"/>
      <c r="J43" s="140"/>
    </row>
    <row r="44" spans="1:13" ht="27" customHeight="1" x14ac:dyDescent="0.2">
      <c r="A44" s="509"/>
      <c r="B44" s="609"/>
      <c r="C44" s="609"/>
      <c r="D44" s="510"/>
      <c r="E44" s="590"/>
      <c r="F44" s="145" t="s">
        <v>367</v>
      </c>
      <c r="G44" s="590"/>
      <c r="H44" s="153" t="s">
        <v>367</v>
      </c>
      <c r="I44" s="588"/>
      <c r="J44" s="140"/>
    </row>
    <row r="45" spans="1:13" ht="15" customHeight="1" x14ac:dyDescent="0.2">
      <c r="A45" s="598"/>
      <c r="B45" s="598"/>
      <c r="C45" s="598"/>
      <c r="D45" s="598"/>
      <c r="E45" s="219"/>
      <c r="F45" s="191" t="str">
        <f>L45</f>
        <v/>
      </c>
      <c r="G45" s="325"/>
      <c r="H45" s="192" t="str">
        <f>M45</f>
        <v/>
      </c>
      <c r="I45" s="152" t="str">
        <f>IF(E45+G45=0,"",F45+H45)</f>
        <v/>
      </c>
      <c r="L45" s="91" t="str">
        <f>IF(E45="","",ROUND(E45/12,2))</f>
        <v/>
      </c>
      <c r="M45" s="91" t="str">
        <f>IF(G45="","",ROUND(G45/12,2))</f>
        <v/>
      </c>
    </row>
    <row r="46" spans="1:13" ht="15" customHeight="1" x14ac:dyDescent="0.2">
      <c r="A46" s="598"/>
      <c r="B46" s="598"/>
      <c r="C46" s="598"/>
      <c r="D46" s="598"/>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2">
      <c r="A47" s="598"/>
      <c r="B47" s="598"/>
      <c r="C47" s="598"/>
      <c r="D47" s="598"/>
      <c r="E47" s="219"/>
      <c r="F47" s="191" t="str">
        <f t="shared" si="0"/>
        <v/>
      </c>
      <c r="G47" s="325"/>
      <c r="H47" s="192" t="str">
        <f t="shared" si="1"/>
        <v/>
      </c>
      <c r="I47" s="152" t="str">
        <f t="shared" si="2"/>
        <v/>
      </c>
      <c r="L47" s="91" t="str">
        <f t="shared" si="3"/>
        <v/>
      </c>
      <c r="M47" s="91" t="str">
        <f t="shared" si="4"/>
        <v/>
      </c>
    </row>
    <row r="48" spans="1:13" ht="15" customHeight="1" x14ac:dyDescent="0.2">
      <c r="A48" s="598"/>
      <c r="B48" s="598"/>
      <c r="C48" s="598"/>
      <c r="D48" s="598"/>
      <c r="E48" s="219"/>
      <c r="F48" s="191" t="str">
        <f t="shared" si="0"/>
        <v/>
      </c>
      <c r="G48" s="325"/>
      <c r="H48" s="192" t="str">
        <f t="shared" si="1"/>
        <v/>
      </c>
      <c r="I48" s="152" t="str">
        <f t="shared" si="2"/>
        <v/>
      </c>
      <c r="L48" s="91" t="str">
        <f t="shared" si="3"/>
        <v/>
      </c>
      <c r="M48" s="91" t="str">
        <f t="shared" si="4"/>
        <v/>
      </c>
    </row>
    <row r="49" spans="1:13" ht="15" customHeight="1" x14ac:dyDescent="0.2">
      <c r="A49" s="598"/>
      <c r="B49" s="598"/>
      <c r="C49" s="598"/>
      <c r="D49" s="598"/>
      <c r="E49" s="219"/>
      <c r="F49" s="191" t="str">
        <f t="shared" si="0"/>
        <v/>
      </c>
      <c r="G49" s="325"/>
      <c r="H49" s="192" t="str">
        <f t="shared" si="1"/>
        <v/>
      </c>
      <c r="I49" s="152" t="str">
        <f t="shared" si="2"/>
        <v/>
      </c>
      <c r="L49" s="91" t="str">
        <f t="shared" si="3"/>
        <v/>
      </c>
      <c r="M49" s="91" t="str">
        <f t="shared" si="4"/>
        <v/>
      </c>
    </row>
    <row r="50" spans="1:13" ht="15" customHeight="1" x14ac:dyDescent="0.2">
      <c r="A50" s="598"/>
      <c r="B50" s="598"/>
      <c r="C50" s="598"/>
      <c r="D50" s="598"/>
      <c r="E50" s="219"/>
      <c r="F50" s="191" t="str">
        <f t="shared" si="0"/>
        <v/>
      </c>
      <c r="G50" s="325"/>
      <c r="H50" s="192" t="str">
        <f t="shared" si="1"/>
        <v/>
      </c>
      <c r="I50" s="152" t="str">
        <f t="shared" si="2"/>
        <v/>
      </c>
      <c r="L50" s="91" t="str">
        <f t="shared" si="3"/>
        <v/>
      </c>
      <c r="M50" s="91" t="str">
        <f t="shared" si="4"/>
        <v/>
      </c>
    </row>
    <row r="51" spans="1:13" ht="15" customHeight="1" x14ac:dyDescent="0.2">
      <c r="A51" s="598"/>
      <c r="B51" s="598"/>
      <c r="C51" s="598"/>
      <c r="D51" s="598"/>
      <c r="E51" s="219"/>
      <c r="F51" s="191" t="str">
        <f t="shared" si="0"/>
        <v/>
      </c>
      <c r="G51" s="325"/>
      <c r="H51" s="192" t="str">
        <f t="shared" si="1"/>
        <v/>
      </c>
      <c r="I51" s="152" t="str">
        <f t="shared" si="2"/>
        <v/>
      </c>
      <c r="L51" s="91" t="str">
        <f t="shared" si="3"/>
        <v/>
      </c>
      <c r="M51" s="91" t="str">
        <f t="shared" si="4"/>
        <v/>
      </c>
    </row>
    <row r="52" spans="1:13" ht="15" customHeight="1" x14ac:dyDescent="0.2">
      <c r="A52" s="598"/>
      <c r="B52" s="598"/>
      <c r="C52" s="598"/>
      <c r="D52" s="598"/>
      <c r="E52" s="219"/>
      <c r="F52" s="191" t="str">
        <f t="shared" si="0"/>
        <v/>
      </c>
      <c r="G52" s="325"/>
      <c r="H52" s="192" t="str">
        <f t="shared" si="1"/>
        <v/>
      </c>
      <c r="I52" s="152" t="str">
        <f t="shared" si="2"/>
        <v/>
      </c>
      <c r="L52" s="91" t="str">
        <f t="shared" si="3"/>
        <v/>
      </c>
      <c r="M52" s="91" t="str">
        <f t="shared" si="4"/>
        <v/>
      </c>
    </row>
    <row r="53" spans="1:13" ht="15" customHeight="1" x14ac:dyDescent="0.2">
      <c r="A53" s="598"/>
      <c r="B53" s="598"/>
      <c r="C53" s="598"/>
      <c r="D53" s="598"/>
      <c r="E53" s="219"/>
      <c r="F53" s="191" t="str">
        <f t="shared" si="0"/>
        <v/>
      </c>
      <c r="G53" s="325"/>
      <c r="H53" s="192" t="str">
        <f t="shared" si="1"/>
        <v/>
      </c>
      <c r="I53" s="152" t="str">
        <f t="shared" si="2"/>
        <v/>
      </c>
      <c r="L53" s="91" t="str">
        <f t="shared" si="3"/>
        <v/>
      </c>
      <c r="M53" s="91" t="str">
        <f t="shared" si="4"/>
        <v/>
      </c>
    </row>
    <row r="54" spans="1:13" ht="15" customHeight="1" x14ac:dyDescent="0.2">
      <c r="A54" s="598"/>
      <c r="B54" s="598"/>
      <c r="C54" s="598"/>
      <c r="D54" s="598"/>
      <c r="E54" s="219"/>
      <c r="F54" s="191" t="str">
        <f t="shared" si="0"/>
        <v/>
      </c>
      <c r="G54" s="325"/>
      <c r="H54" s="192" t="str">
        <f t="shared" si="1"/>
        <v/>
      </c>
      <c r="I54" s="152" t="str">
        <f t="shared" si="2"/>
        <v/>
      </c>
      <c r="L54" s="91" t="str">
        <f t="shared" si="3"/>
        <v/>
      </c>
      <c r="M54" s="91" t="str">
        <f t="shared" si="4"/>
        <v/>
      </c>
    </row>
    <row r="55" spans="1:13" ht="15" customHeight="1" x14ac:dyDescent="0.2">
      <c r="A55" s="598"/>
      <c r="B55" s="598"/>
      <c r="C55" s="598"/>
      <c r="D55" s="598"/>
      <c r="E55" s="219"/>
      <c r="F55" s="191" t="str">
        <f t="shared" si="0"/>
        <v/>
      </c>
      <c r="G55" s="325"/>
      <c r="H55" s="192" t="str">
        <f t="shared" si="1"/>
        <v/>
      </c>
      <c r="I55" s="152" t="str">
        <f t="shared" si="2"/>
        <v/>
      </c>
      <c r="L55" s="91" t="str">
        <f t="shared" si="3"/>
        <v/>
      </c>
      <c r="M55" s="91" t="str">
        <f t="shared" si="4"/>
        <v/>
      </c>
    </row>
    <row r="56" spans="1:13" ht="15" customHeight="1" thickBot="1" x14ac:dyDescent="0.25">
      <c r="A56" s="599"/>
      <c r="B56" s="599"/>
      <c r="C56" s="599"/>
      <c r="D56" s="599"/>
      <c r="E56" s="220"/>
      <c r="F56" s="193" t="str">
        <f t="shared" si="0"/>
        <v/>
      </c>
      <c r="G56" s="326"/>
      <c r="H56" s="194" t="str">
        <f t="shared" si="1"/>
        <v/>
      </c>
      <c r="I56" s="151" t="str">
        <f t="shared" si="2"/>
        <v/>
      </c>
      <c r="L56" s="91" t="str">
        <f t="shared" si="3"/>
        <v/>
      </c>
      <c r="M56" s="91" t="str">
        <f t="shared" si="4"/>
        <v/>
      </c>
    </row>
    <row r="57" spans="1:13" ht="15" customHeight="1" thickTop="1" thickBot="1" x14ac:dyDescent="0.25">
      <c r="A57" s="600" t="s">
        <v>247</v>
      </c>
      <c r="B57" s="601"/>
      <c r="C57" s="601"/>
      <c r="D57" s="602"/>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5">
      <c r="A58" s="99"/>
      <c r="B58" s="106"/>
      <c r="C58" s="106"/>
      <c r="D58" s="106"/>
      <c r="E58" s="106"/>
      <c r="F58" s="594" t="s">
        <v>368</v>
      </c>
      <c r="G58" s="594"/>
      <c r="H58" s="594"/>
      <c r="I58" s="238" t="str">
        <f>IF(I57="","",ROUNDDOWN(I57,0))</f>
        <v/>
      </c>
    </row>
    <row r="59" spans="1:13" ht="7.5" customHeight="1" x14ac:dyDescent="0.2">
      <c r="A59" s="99"/>
      <c r="B59" s="106"/>
      <c r="C59" s="106"/>
      <c r="D59" s="106"/>
      <c r="E59" s="106"/>
      <c r="F59" s="106"/>
      <c r="G59" s="106"/>
      <c r="H59" s="106"/>
      <c r="I59" s="106"/>
    </row>
    <row r="60" spans="1:13" ht="7.5" customHeight="1" x14ac:dyDescent="0.2">
      <c r="A60" s="99"/>
      <c r="B60" s="106"/>
      <c r="C60" s="106"/>
      <c r="D60" s="106"/>
      <c r="E60" s="106"/>
      <c r="F60" s="106"/>
      <c r="G60" s="106"/>
      <c r="H60" s="106"/>
      <c r="I60" s="106"/>
    </row>
    <row r="61" spans="1:13" x14ac:dyDescent="0.2">
      <c r="A61" s="91" t="s">
        <v>365</v>
      </c>
    </row>
    <row r="62" spans="1:13" ht="3.75" customHeight="1" x14ac:dyDescent="0.2"/>
    <row r="63" spans="1:13" ht="18.75" customHeight="1" x14ac:dyDescent="0.2">
      <c r="A63" s="550"/>
      <c r="B63" s="551"/>
      <c r="C63" s="551"/>
      <c r="D63" s="551"/>
      <c r="E63" s="551"/>
      <c r="F63" s="551"/>
      <c r="G63" s="551"/>
      <c r="H63" s="551"/>
      <c r="I63" s="551"/>
      <c r="J63" s="551"/>
      <c r="K63" s="552"/>
    </row>
    <row r="64" spans="1:13" ht="18.75" customHeight="1" x14ac:dyDescent="0.2">
      <c r="A64" s="553"/>
      <c r="B64" s="554"/>
      <c r="C64" s="554"/>
      <c r="D64" s="554"/>
      <c r="E64" s="554"/>
      <c r="F64" s="554"/>
      <c r="G64" s="554"/>
      <c r="H64" s="554"/>
      <c r="I64" s="554"/>
      <c r="J64" s="554"/>
      <c r="K64" s="555"/>
    </row>
    <row r="65" spans="1:11" ht="18.75" customHeight="1" x14ac:dyDescent="0.2">
      <c r="A65" s="553"/>
      <c r="B65" s="554"/>
      <c r="C65" s="554"/>
      <c r="D65" s="554"/>
      <c r="E65" s="554"/>
      <c r="F65" s="554"/>
      <c r="G65" s="554"/>
      <c r="H65" s="554"/>
      <c r="I65" s="554"/>
      <c r="J65" s="554"/>
      <c r="K65" s="555"/>
    </row>
    <row r="66" spans="1:11" ht="18.75" customHeight="1" x14ac:dyDescent="0.2">
      <c r="A66" s="556"/>
      <c r="B66" s="557"/>
      <c r="C66" s="557"/>
      <c r="D66" s="557"/>
      <c r="E66" s="557"/>
      <c r="F66" s="557"/>
      <c r="G66" s="557"/>
      <c r="H66" s="557"/>
      <c r="I66" s="557"/>
      <c r="J66" s="557"/>
      <c r="K66" s="558"/>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369</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370</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03"/>
      <c r="H16" s="504"/>
      <c r="I16" s="504"/>
      <c r="J16" s="504"/>
      <c r="K16" s="505"/>
    </row>
    <row r="17" spans="1:11" ht="18.75" customHeight="1" x14ac:dyDescent="0.2">
      <c r="A17" s="201" t="s">
        <v>346</v>
      </c>
      <c r="B17" s="195" t="s">
        <v>572</v>
      </c>
      <c r="C17" s="233"/>
      <c r="D17" s="196" t="s">
        <v>573</v>
      </c>
      <c r="E17" s="234"/>
      <c r="F17" s="198" t="s">
        <v>574</v>
      </c>
      <c r="G17" s="234"/>
      <c r="H17" s="197" t="s">
        <v>575</v>
      </c>
      <c r="I17" s="234"/>
      <c r="J17" s="197" t="s">
        <v>576</v>
      </c>
      <c r="K17" s="199">
        <f>C17+E17+G17+I17</f>
        <v>0</v>
      </c>
    </row>
    <row r="18" spans="1:11" x14ac:dyDescent="0.2">
      <c r="A18" s="537" t="s">
        <v>257</v>
      </c>
      <c r="B18" s="560" t="s">
        <v>371</v>
      </c>
      <c r="C18" s="560"/>
      <c r="D18" s="560"/>
      <c r="E18" s="560"/>
      <c r="F18" s="560"/>
      <c r="G18" s="560" t="s">
        <v>372</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c r="C21" s="93" t="s">
        <v>261</v>
      </c>
      <c r="D21" s="93" t="s">
        <v>262</v>
      </c>
      <c r="E21" s="93" t="s">
        <v>263</v>
      </c>
      <c r="F21" s="567" t="s">
        <v>256</v>
      </c>
      <c r="G21" s="568"/>
      <c r="H21" s="560" t="s">
        <v>264</v>
      </c>
      <c r="I21" s="560"/>
      <c r="J21" s="560"/>
      <c r="K21" s="560"/>
    </row>
    <row r="22" spans="1:11" ht="18.75" customHeight="1" x14ac:dyDescent="0.2">
      <c r="A22" s="559"/>
      <c r="B22" s="543"/>
      <c r="C22" s="206"/>
      <c r="D22" s="207"/>
      <c r="E22" s="208"/>
      <c r="F22" s="506"/>
      <c r="G22" s="506"/>
      <c r="H22" s="97" t="s">
        <v>265</v>
      </c>
      <c r="I22" s="209"/>
      <c r="J22" s="97" t="s">
        <v>266</v>
      </c>
      <c r="K22" s="210"/>
    </row>
    <row r="23" spans="1:11" ht="18.75" customHeight="1" x14ac:dyDescent="0.2">
      <c r="A23" s="559"/>
      <c r="B23" s="543"/>
      <c r="C23" s="206"/>
      <c r="D23" s="207"/>
      <c r="E23" s="208"/>
      <c r="F23" s="506"/>
      <c r="G23" s="506"/>
      <c r="H23" s="97" t="s">
        <v>265</v>
      </c>
      <c r="I23" s="209"/>
      <c r="J23" s="97" t="s">
        <v>266</v>
      </c>
      <c r="K23" s="210"/>
    </row>
    <row r="24" spans="1:11" ht="12" customHeight="1" x14ac:dyDescent="0.2"/>
    <row r="25" spans="1:11" ht="12" customHeight="1" x14ac:dyDescent="0.2"/>
    <row r="26" spans="1:11" x14ac:dyDescent="0.2">
      <c r="A26" s="91" t="s">
        <v>281</v>
      </c>
    </row>
    <row r="27" spans="1:11" ht="3.75" customHeight="1" x14ac:dyDescent="0.2"/>
    <row r="28" spans="1:11" x14ac:dyDescent="0.2">
      <c r="A28" s="524" t="s">
        <v>39</v>
      </c>
      <c r="B28" s="563" t="s">
        <v>470</v>
      </c>
      <c r="C28" s="564"/>
      <c r="D28" s="564"/>
      <c r="E28" s="564"/>
      <c r="F28" s="564"/>
      <c r="G28" s="564"/>
      <c r="H28" s="564"/>
      <c r="I28" s="564"/>
      <c r="J28" s="564"/>
      <c r="K28" s="565"/>
    </row>
    <row r="29" spans="1:11" x14ac:dyDescent="0.2">
      <c r="A29" s="583"/>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2">
      <c r="A30" s="93" t="s">
        <v>583</v>
      </c>
      <c r="B30" s="212"/>
      <c r="C30" s="212"/>
      <c r="D30" s="212"/>
      <c r="E30" s="212"/>
      <c r="F30" s="212"/>
      <c r="G30" s="221"/>
      <c r="H30" s="212"/>
      <c r="I30" s="207"/>
      <c r="J30" s="207"/>
      <c r="K30" s="207"/>
    </row>
    <row r="31" spans="1:11" ht="15" customHeight="1" x14ac:dyDescent="0.2">
      <c r="A31" s="560" t="s">
        <v>584</v>
      </c>
      <c r="B31" s="211"/>
      <c r="C31" s="211"/>
      <c r="D31" s="211"/>
      <c r="E31" s="211"/>
      <c r="F31" s="211"/>
      <c r="G31" s="211"/>
      <c r="H31" s="211"/>
      <c r="I31" s="211"/>
      <c r="J31" s="211"/>
      <c r="K31" s="211"/>
    </row>
    <row r="32" spans="1:11" ht="15" customHeight="1" x14ac:dyDescent="0.2">
      <c r="A32" s="560"/>
      <c r="B32" s="212"/>
      <c r="C32" s="212"/>
      <c r="D32" s="212"/>
      <c r="E32" s="216"/>
      <c r="F32" s="216"/>
      <c r="G32" s="216"/>
      <c r="H32" s="216"/>
      <c r="I32" s="216"/>
      <c r="J32" s="216"/>
      <c r="K32" s="216"/>
    </row>
    <row r="33" spans="1:11" x14ac:dyDescent="0.2">
      <c r="A33" s="524" t="s">
        <v>39</v>
      </c>
      <c r="B33" s="110"/>
      <c r="C33" s="110" t="s">
        <v>384</v>
      </c>
      <c r="D33" s="110" t="s">
        <v>385</v>
      </c>
      <c r="E33" s="110" t="s">
        <v>386</v>
      </c>
      <c r="F33" s="548" t="s">
        <v>387</v>
      </c>
      <c r="G33" s="548" t="s">
        <v>244</v>
      </c>
      <c r="H33" s="548" t="s">
        <v>247</v>
      </c>
      <c r="I33" s="524" t="s">
        <v>360</v>
      </c>
      <c r="J33" s="626"/>
      <c r="K33" s="525"/>
    </row>
    <row r="34" spans="1:11" ht="36" x14ac:dyDescent="0.2">
      <c r="A34" s="583"/>
      <c r="B34" s="155" t="s">
        <v>383</v>
      </c>
      <c r="C34" s="155" t="s">
        <v>388</v>
      </c>
      <c r="D34" s="155" t="s">
        <v>389</v>
      </c>
      <c r="E34" s="155" t="s">
        <v>390</v>
      </c>
      <c r="F34" s="549"/>
      <c r="G34" s="549"/>
      <c r="H34" s="549"/>
      <c r="I34" s="583"/>
      <c r="J34" s="627"/>
      <c r="K34" s="584"/>
    </row>
    <row r="35" spans="1:11" ht="18.75" customHeight="1" x14ac:dyDescent="0.2">
      <c r="A35" s="93" t="s">
        <v>583</v>
      </c>
      <c r="B35" s="212"/>
      <c r="C35" s="212"/>
      <c r="D35" s="212"/>
      <c r="E35" s="212"/>
      <c r="F35" s="212"/>
      <c r="G35" s="221"/>
      <c r="H35" s="103" t="str">
        <f>IF(SUM(B30:K30)+SUM(B35:G35)=0,"",SUM((B30:K30)+SUM(B35:G35)))</f>
        <v/>
      </c>
      <c r="I35" s="617"/>
      <c r="J35" s="618"/>
      <c r="K35" s="619"/>
    </row>
    <row r="36" spans="1:11" ht="15" customHeight="1" x14ac:dyDescent="0.2">
      <c r="A36" s="560" t="s">
        <v>584</v>
      </c>
      <c r="B36" s="272"/>
      <c r="C36" s="272"/>
      <c r="D36" s="272"/>
      <c r="E36" s="272"/>
      <c r="F36" s="272"/>
      <c r="G36" s="272"/>
      <c r="H36" s="102" t="str">
        <f t="shared" ref="H36:H37" si="0">IF(SUM(B31:K31)+SUM(B36:G36)=0,"",SUM((B31:K31)+SUM(B36:G36)))</f>
        <v/>
      </c>
      <c r="I36" s="620"/>
      <c r="J36" s="621"/>
      <c r="K36" s="622"/>
    </row>
    <row r="37" spans="1:11" ht="15" customHeight="1" x14ac:dyDescent="0.2">
      <c r="A37" s="560"/>
      <c r="B37" s="212"/>
      <c r="C37" s="212"/>
      <c r="D37" s="212"/>
      <c r="E37" s="212"/>
      <c r="F37" s="212"/>
      <c r="G37" s="212"/>
      <c r="H37" s="103" t="str">
        <f t="shared" si="0"/>
        <v/>
      </c>
      <c r="I37" s="623"/>
      <c r="J37" s="624"/>
      <c r="K37" s="625"/>
    </row>
    <row r="38" spans="1:11" ht="12" customHeight="1" x14ac:dyDescent="0.2">
      <c r="A38" s="99"/>
      <c r="B38" s="106"/>
      <c r="C38" s="106"/>
      <c r="D38" s="106"/>
      <c r="E38" s="106"/>
      <c r="F38" s="140"/>
      <c r="G38" s="140"/>
      <c r="H38" s="140"/>
      <c r="I38" s="141"/>
      <c r="J38" s="141"/>
      <c r="K38" s="141"/>
    </row>
    <row r="39" spans="1:11" ht="12" customHeight="1" x14ac:dyDescent="0.2">
      <c r="A39" s="99"/>
      <c r="B39" s="106"/>
      <c r="C39" s="106"/>
      <c r="D39" s="106"/>
      <c r="E39" s="106"/>
      <c r="F39" s="140"/>
      <c r="G39" s="140"/>
      <c r="H39" s="140"/>
      <c r="I39" s="141"/>
      <c r="J39" s="141"/>
      <c r="K39" s="141"/>
    </row>
    <row r="40" spans="1:11" x14ac:dyDescent="0.2">
      <c r="A40" s="91" t="s">
        <v>391</v>
      </c>
    </row>
    <row r="41" spans="1:11" ht="3.75" customHeight="1" x14ac:dyDescent="0.2"/>
    <row r="42" spans="1:11" ht="15" customHeight="1" x14ac:dyDescent="0.2">
      <c r="A42" s="610" t="s">
        <v>392</v>
      </c>
      <c r="B42" s="611"/>
      <c r="C42" s="611"/>
      <c r="D42" s="611"/>
      <c r="E42" s="611"/>
      <c r="F42" s="611"/>
      <c r="G42" s="611"/>
      <c r="H42" s="611"/>
      <c r="I42" s="612"/>
      <c r="J42" s="140"/>
    </row>
    <row r="43" spans="1:11" ht="15" customHeight="1" x14ac:dyDescent="0.2">
      <c r="A43" s="610" t="s">
        <v>394</v>
      </c>
      <c r="B43" s="611"/>
      <c r="C43" s="611"/>
      <c r="D43" s="611"/>
      <c r="E43" s="611"/>
      <c r="F43" s="611"/>
      <c r="G43" s="611"/>
      <c r="H43" s="611"/>
      <c r="I43" s="612"/>
    </row>
    <row r="44" spans="1:11" ht="15" customHeight="1" x14ac:dyDescent="0.2">
      <c r="A44" s="544" t="s">
        <v>393</v>
      </c>
      <c r="B44" s="613"/>
      <c r="C44" s="222"/>
      <c r="D44" s="544" t="s">
        <v>374</v>
      </c>
      <c r="E44" s="613"/>
      <c r="F44" s="223"/>
      <c r="G44" s="544" t="s">
        <v>375</v>
      </c>
      <c r="H44" s="545"/>
      <c r="I44" s="223"/>
    </row>
    <row r="45" spans="1:11" ht="15" customHeight="1" x14ac:dyDescent="0.2">
      <c r="A45" s="544" t="s">
        <v>376</v>
      </c>
      <c r="B45" s="613"/>
      <c r="C45" s="222"/>
      <c r="D45" s="544" t="s">
        <v>377</v>
      </c>
      <c r="E45" s="613"/>
      <c r="F45" s="223"/>
      <c r="G45" s="544" t="s">
        <v>378</v>
      </c>
      <c r="H45" s="545"/>
      <c r="I45" s="223"/>
    </row>
    <row r="46" spans="1:11" ht="15" customHeight="1" x14ac:dyDescent="0.2">
      <c r="A46" s="544" t="s">
        <v>379</v>
      </c>
      <c r="B46" s="613"/>
      <c r="C46" s="222"/>
      <c r="D46" s="614" t="s">
        <v>380</v>
      </c>
      <c r="E46" s="614"/>
      <c r="F46" s="223"/>
      <c r="G46" s="613" t="s">
        <v>381</v>
      </c>
      <c r="H46" s="614"/>
      <c r="I46" s="223"/>
    </row>
    <row r="47" spans="1:11" ht="15" customHeight="1" x14ac:dyDescent="0.2">
      <c r="A47" s="544" t="s">
        <v>382</v>
      </c>
      <c r="B47" s="613"/>
      <c r="C47" s="222"/>
      <c r="D47" s="614" t="s">
        <v>383</v>
      </c>
      <c r="E47" s="614"/>
      <c r="F47" s="223"/>
      <c r="G47" s="616"/>
      <c r="H47" s="616"/>
      <c r="I47" s="148"/>
    </row>
    <row r="48" spans="1:11" ht="15" customHeight="1" x14ac:dyDescent="0.2">
      <c r="A48" s="576" t="s">
        <v>395</v>
      </c>
      <c r="B48" s="615"/>
      <c r="C48" s="210"/>
      <c r="I48" s="156"/>
    </row>
    <row r="49" spans="1:11" ht="15" customHeight="1" x14ac:dyDescent="0.2">
      <c r="A49" s="576" t="s">
        <v>396</v>
      </c>
      <c r="B49" s="615"/>
      <c r="C49" s="210"/>
      <c r="I49" s="156"/>
    </row>
    <row r="50" spans="1:11" ht="15" customHeight="1" x14ac:dyDescent="0.2">
      <c r="A50" s="576" t="s">
        <v>397</v>
      </c>
      <c r="B50" s="615"/>
      <c r="C50" s="210"/>
      <c r="D50" s="117"/>
      <c r="E50" s="117"/>
      <c r="F50" s="117"/>
      <c r="G50" s="117"/>
      <c r="H50" s="117"/>
      <c r="I50" s="122"/>
    </row>
    <row r="51" spans="1:11" ht="12" customHeight="1" x14ac:dyDescent="0.2"/>
    <row r="52" spans="1:11" ht="12" customHeight="1" x14ac:dyDescent="0.2"/>
    <row r="53" spans="1:11" x14ac:dyDescent="0.2">
      <c r="A53" s="91" t="s">
        <v>365</v>
      </c>
    </row>
    <row r="54" spans="1:11" ht="3.75" customHeight="1" x14ac:dyDescent="0.2"/>
    <row r="55" spans="1:11" ht="18.75" customHeight="1" x14ac:dyDescent="0.2">
      <c r="A55" s="550"/>
      <c r="B55" s="551"/>
      <c r="C55" s="551"/>
      <c r="D55" s="551"/>
      <c r="E55" s="551"/>
      <c r="F55" s="551"/>
      <c r="G55" s="551"/>
      <c r="H55" s="551"/>
      <c r="I55" s="551"/>
      <c r="J55" s="551"/>
      <c r="K55" s="552"/>
    </row>
    <row r="56" spans="1:11" ht="18.75" customHeight="1" x14ac:dyDescent="0.2">
      <c r="A56" s="553"/>
      <c r="B56" s="554"/>
      <c r="C56" s="554"/>
      <c r="D56" s="554"/>
      <c r="E56" s="554"/>
      <c r="F56" s="554"/>
      <c r="G56" s="554"/>
      <c r="H56" s="554"/>
      <c r="I56" s="554"/>
      <c r="J56" s="554"/>
      <c r="K56" s="555"/>
    </row>
    <row r="57" spans="1:11" ht="18.75" customHeight="1" x14ac:dyDescent="0.2">
      <c r="A57" s="553"/>
      <c r="B57" s="554"/>
      <c r="C57" s="554"/>
      <c r="D57" s="554"/>
      <c r="E57" s="554"/>
      <c r="F57" s="554"/>
      <c r="G57" s="554"/>
      <c r="H57" s="554"/>
      <c r="I57" s="554"/>
      <c r="J57" s="554"/>
      <c r="K57" s="555"/>
    </row>
    <row r="58" spans="1:11" ht="18.75" customHeight="1" x14ac:dyDescent="0.2">
      <c r="A58" s="556"/>
      <c r="B58" s="557"/>
      <c r="C58" s="557"/>
      <c r="D58" s="557"/>
      <c r="E58" s="557"/>
      <c r="F58" s="557"/>
      <c r="G58" s="557"/>
      <c r="H58" s="557"/>
      <c r="I58" s="557"/>
      <c r="J58" s="557"/>
      <c r="K58" s="558"/>
    </row>
    <row r="61" spans="1:11" ht="18.75" customHeight="1" x14ac:dyDescent="0.2"/>
    <row r="62" spans="1:11" ht="18.75" customHeight="1" x14ac:dyDescent="0.2"/>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91" customWidth="1"/>
    <col min="2" max="18" width="10" style="91" customWidth="1"/>
    <col min="19" max="16384" width="9" style="91"/>
  </cols>
  <sheetData>
    <row r="1" spans="1:11" x14ac:dyDescent="0.2">
      <c r="A1" s="91" t="s">
        <v>398</v>
      </c>
    </row>
    <row r="2" spans="1:11" ht="18" customHeight="1" x14ac:dyDescent="0.2">
      <c r="A2" s="569" t="s">
        <v>250</v>
      </c>
      <c r="B2" s="569"/>
      <c r="C2" s="569"/>
      <c r="D2" s="569"/>
      <c r="E2" s="569"/>
      <c r="F2" s="569"/>
      <c r="G2" s="569"/>
      <c r="H2" s="569"/>
      <c r="I2" s="569"/>
      <c r="J2" s="569"/>
      <c r="K2" s="569"/>
    </row>
    <row r="5" spans="1:11" ht="18.75" customHeight="1" x14ac:dyDescent="0.2">
      <c r="A5" s="93" t="s">
        <v>60</v>
      </c>
      <c r="B5" s="566" t="s">
        <v>399</v>
      </c>
      <c r="C5" s="566"/>
      <c r="D5" s="566"/>
      <c r="E5" s="566"/>
      <c r="F5" s="566"/>
    </row>
    <row r="6" spans="1:11" ht="12" customHeight="1" x14ac:dyDescent="0.2">
      <c r="A6" s="99"/>
      <c r="B6" s="100"/>
      <c r="C6" s="100"/>
      <c r="D6" s="100"/>
      <c r="E6" s="100"/>
      <c r="F6" s="100"/>
    </row>
    <row r="8" spans="1:11" x14ac:dyDescent="0.2">
      <c r="A8" s="566" t="s">
        <v>236</v>
      </c>
      <c r="B8" s="566"/>
      <c r="C8" s="566"/>
      <c r="D8" s="566" t="s">
        <v>277</v>
      </c>
      <c r="E8" s="566"/>
      <c r="F8" s="566"/>
      <c r="G8" s="566" t="s">
        <v>237</v>
      </c>
      <c r="H8" s="566"/>
      <c r="I8" s="566"/>
      <c r="J8" s="566"/>
      <c r="K8" s="566"/>
    </row>
    <row r="9" spans="1:11" ht="18.75" customHeight="1" x14ac:dyDescent="0.2">
      <c r="A9" s="571"/>
      <c r="B9" s="571"/>
      <c r="C9" s="571"/>
      <c r="D9" s="571"/>
      <c r="E9" s="571"/>
      <c r="F9" s="571"/>
      <c r="G9" s="571"/>
      <c r="H9" s="571"/>
      <c r="I9" s="571"/>
      <c r="J9" s="571"/>
      <c r="K9" s="571"/>
    </row>
    <row r="10" spans="1:11" ht="12" customHeight="1" x14ac:dyDescent="0.2">
      <c r="A10" s="98"/>
      <c r="B10" s="98"/>
      <c r="C10" s="98"/>
      <c r="D10" s="98"/>
      <c r="E10" s="98"/>
      <c r="F10" s="98"/>
      <c r="G10" s="98"/>
      <c r="H10" s="98"/>
      <c r="I10" s="98"/>
      <c r="J10" s="98"/>
      <c r="K10" s="98"/>
    </row>
    <row r="11" spans="1:11" ht="12" customHeight="1" x14ac:dyDescent="0.2">
      <c r="A11" s="98"/>
      <c r="B11" s="98"/>
      <c r="C11" s="98"/>
      <c r="D11" s="98"/>
      <c r="E11" s="98"/>
      <c r="F11" s="98"/>
      <c r="G11" s="98"/>
      <c r="H11" s="98"/>
      <c r="I11" s="98"/>
      <c r="J11" s="98"/>
      <c r="K11" s="98"/>
    </row>
    <row r="12" spans="1:11" x14ac:dyDescent="0.2">
      <c r="A12" s="91" t="s">
        <v>280</v>
      </c>
    </row>
    <row r="13" spans="1:11" ht="3.75" customHeight="1" x14ac:dyDescent="0.2"/>
    <row r="14" spans="1:11" x14ac:dyDescent="0.2">
      <c r="A14" s="570" t="s">
        <v>238</v>
      </c>
      <c r="B14" s="560" t="s">
        <v>251</v>
      </c>
      <c r="C14" s="560"/>
      <c r="D14" s="560"/>
      <c r="E14" s="560"/>
      <c r="F14" s="560"/>
      <c r="G14" s="560" t="s">
        <v>252</v>
      </c>
      <c r="H14" s="560"/>
      <c r="I14" s="560"/>
      <c r="J14" s="560"/>
      <c r="K14" s="560"/>
    </row>
    <row r="15" spans="1:11" ht="18.75" customHeight="1" x14ac:dyDescent="0.2">
      <c r="A15" s="56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2">
      <c r="A16" s="93" t="s">
        <v>267</v>
      </c>
      <c r="B16" s="543"/>
      <c r="C16" s="543"/>
      <c r="D16" s="543"/>
      <c r="E16" s="543"/>
      <c r="F16" s="543"/>
      <c r="G16" s="567"/>
      <c r="H16" s="628"/>
      <c r="I16" s="628"/>
      <c r="J16" s="628"/>
      <c r="K16" s="568"/>
    </row>
    <row r="17" spans="1:11" ht="18.75" customHeight="1" x14ac:dyDescent="0.2">
      <c r="A17" s="201" t="s">
        <v>346</v>
      </c>
      <c r="B17" s="195" t="s">
        <v>572</v>
      </c>
      <c r="C17" s="233"/>
      <c r="D17" s="196" t="s">
        <v>573</v>
      </c>
      <c r="E17" s="234"/>
      <c r="F17" s="198" t="s">
        <v>574</v>
      </c>
      <c r="G17" s="234"/>
      <c r="H17" s="197" t="s">
        <v>575</v>
      </c>
      <c r="I17" s="234"/>
      <c r="J17" s="197" t="s">
        <v>576</v>
      </c>
      <c r="K17" s="328">
        <f>C17+E17+G17+I17</f>
        <v>0</v>
      </c>
    </row>
    <row r="18" spans="1:11" x14ac:dyDescent="0.2">
      <c r="A18" s="537" t="s">
        <v>257</v>
      </c>
      <c r="B18" s="560" t="s">
        <v>255</v>
      </c>
      <c r="C18" s="560"/>
      <c r="D18" s="560"/>
      <c r="E18" s="560"/>
      <c r="F18" s="560"/>
      <c r="G18" s="560" t="s">
        <v>256</v>
      </c>
      <c r="H18" s="560"/>
      <c r="I18" s="560"/>
      <c r="J18" s="560"/>
      <c r="K18" s="560"/>
    </row>
    <row r="19" spans="1:11" ht="18.75" customHeight="1" x14ac:dyDescent="0.2">
      <c r="A19" s="561"/>
      <c r="B19" s="543"/>
      <c r="C19" s="543"/>
      <c r="D19" s="543"/>
      <c r="E19" s="543"/>
      <c r="F19" s="543"/>
      <c r="G19" s="543"/>
      <c r="H19" s="543"/>
      <c r="I19" s="543"/>
      <c r="J19" s="543"/>
      <c r="K19" s="543"/>
    </row>
    <row r="20" spans="1:11" ht="12" customHeight="1" x14ac:dyDescent="0.2">
      <c r="A20" s="559" t="s">
        <v>258</v>
      </c>
      <c r="B20" s="93" t="s">
        <v>259</v>
      </c>
      <c r="C20" s="566" t="s">
        <v>260</v>
      </c>
      <c r="D20" s="566"/>
      <c r="E20" s="566"/>
      <c r="F20" s="566"/>
      <c r="G20" s="566"/>
      <c r="H20" s="566"/>
      <c r="I20" s="566"/>
      <c r="J20" s="566"/>
      <c r="K20" s="566"/>
    </row>
    <row r="21" spans="1:11" x14ac:dyDescent="0.2">
      <c r="A21" s="559"/>
      <c r="B21" s="543"/>
      <c r="C21" s="93" t="s">
        <v>261</v>
      </c>
      <c r="D21" s="93" t="s">
        <v>262</v>
      </c>
      <c r="E21" s="93" t="s">
        <v>263</v>
      </c>
      <c r="F21" s="567" t="s">
        <v>256</v>
      </c>
      <c r="G21" s="568"/>
      <c r="H21" s="560" t="s">
        <v>264</v>
      </c>
      <c r="I21" s="560"/>
      <c r="J21" s="560"/>
      <c r="K21" s="560"/>
    </row>
    <row r="22" spans="1:11" ht="18.75" customHeight="1" x14ac:dyDescent="0.2">
      <c r="A22" s="559"/>
      <c r="B22" s="543"/>
      <c r="C22" s="206"/>
      <c r="D22" s="207"/>
      <c r="E22" s="208"/>
      <c r="F22" s="506"/>
      <c r="G22" s="506"/>
      <c r="H22" s="97" t="s">
        <v>265</v>
      </c>
      <c r="I22" s="209"/>
      <c r="J22" s="97" t="s">
        <v>266</v>
      </c>
      <c r="K22" s="210"/>
    </row>
    <row r="23" spans="1:11" ht="18.75" customHeight="1" x14ac:dyDescent="0.2">
      <c r="A23" s="559"/>
      <c r="B23" s="543"/>
      <c r="C23" s="206"/>
      <c r="D23" s="207"/>
      <c r="E23" s="208"/>
      <c r="F23" s="506"/>
      <c r="G23" s="506"/>
      <c r="H23" s="97" t="s">
        <v>265</v>
      </c>
      <c r="I23" s="209"/>
      <c r="J23" s="97" t="s">
        <v>266</v>
      </c>
      <c r="K23" s="210"/>
    </row>
    <row r="26" spans="1:11" x14ac:dyDescent="0.2">
      <c r="A26" s="91" t="s">
        <v>281</v>
      </c>
    </row>
    <row r="27" spans="1:11" ht="3.75" customHeight="1" x14ac:dyDescent="0.2"/>
    <row r="28" spans="1:11" ht="15" customHeight="1" x14ac:dyDescent="0.2">
      <c r="A28" s="548" t="s">
        <v>39</v>
      </c>
      <c r="B28" s="563" t="s">
        <v>471</v>
      </c>
      <c r="C28" s="564"/>
      <c r="D28" s="564"/>
      <c r="E28" s="565"/>
      <c r="F28" s="564" t="s">
        <v>472</v>
      </c>
      <c r="G28" s="564"/>
      <c r="H28" s="564"/>
      <c r="I28" s="565"/>
      <c r="J28" s="629" t="s">
        <v>400</v>
      </c>
      <c r="K28" s="548" t="s">
        <v>247</v>
      </c>
    </row>
    <row r="29" spans="1:11" ht="58.5" customHeight="1" x14ac:dyDescent="0.2">
      <c r="A29" s="549"/>
      <c r="B29" s="92"/>
      <c r="C29" s="92" t="s">
        <v>402</v>
      </c>
      <c r="D29" s="92" t="s">
        <v>403</v>
      </c>
      <c r="E29" s="186" t="s">
        <v>565</v>
      </c>
      <c r="F29" s="92" t="s">
        <v>404</v>
      </c>
      <c r="G29" s="92" t="s">
        <v>405</v>
      </c>
      <c r="H29" s="96" t="s">
        <v>406</v>
      </c>
      <c r="I29" s="94" t="s">
        <v>244</v>
      </c>
      <c r="J29" s="630"/>
      <c r="K29" s="549"/>
    </row>
    <row r="30" spans="1:11" ht="18.75" customHeight="1" x14ac:dyDescent="0.2">
      <c r="A30" s="93" t="s">
        <v>583</v>
      </c>
      <c r="B30" s="207"/>
      <c r="C30" s="207"/>
      <c r="D30" s="207"/>
      <c r="E30" s="215"/>
      <c r="F30" s="207"/>
      <c r="G30" s="207"/>
      <c r="H30" s="207"/>
      <c r="I30" s="207"/>
      <c r="J30" s="207"/>
      <c r="K30" s="101" t="str">
        <f>IF(SUM(B30:J30)=0,"",SUM(B30:J30))</f>
        <v/>
      </c>
    </row>
    <row r="31" spans="1:11" ht="15" customHeight="1" x14ac:dyDescent="0.2">
      <c r="A31" s="560" t="s">
        <v>584</v>
      </c>
      <c r="B31" s="272"/>
      <c r="C31" s="272"/>
      <c r="D31" s="272"/>
      <c r="E31" s="273"/>
      <c r="F31" s="272"/>
      <c r="G31" s="272"/>
      <c r="H31" s="272"/>
      <c r="I31" s="272"/>
      <c r="J31" s="272"/>
      <c r="K31" s="102" t="str">
        <f t="shared" ref="K31:K32" si="0">IF(SUM(B31:J31)=0,"",SUM(B31:J31))</f>
        <v/>
      </c>
    </row>
    <row r="32" spans="1:11" ht="15" customHeight="1" x14ac:dyDescent="0.2">
      <c r="A32" s="560"/>
      <c r="B32" s="212"/>
      <c r="C32" s="212"/>
      <c r="D32" s="212"/>
      <c r="E32" s="221"/>
      <c r="F32" s="212"/>
      <c r="G32" s="212"/>
      <c r="H32" s="212"/>
      <c r="I32" s="212"/>
      <c r="J32" s="212"/>
      <c r="K32" s="103" t="str">
        <f t="shared" si="0"/>
        <v/>
      </c>
    </row>
    <row r="33" spans="1:11" ht="12" customHeight="1" x14ac:dyDescent="0.2">
      <c r="A33" s="99"/>
      <c r="B33" s="106"/>
      <c r="C33" s="106"/>
      <c r="D33" s="106"/>
      <c r="E33" s="106"/>
      <c r="F33" s="106"/>
      <c r="G33" s="106"/>
      <c r="H33" s="106"/>
      <c r="I33" s="106"/>
      <c r="J33" s="106"/>
      <c r="K33" s="106"/>
    </row>
    <row r="35" spans="1:11" x14ac:dyDescent="0.2">
      <c r="A35" s="91" t="s">
        <v>282</v>
      </c>
    </row>
    <row r="36" spans="1:11" ht="3.75" customHeight="1" x14ac:dyDescent="0.2"/>
    <row r="37" spans="1:11" ht="18.75" customHeight="1" x14ac:dyDescent="0.2">
      <c r="A37" s="550"/>
      <c r="B37" s="551"/>
      <c r="C37" s="551"/>
      <c r="D37" s="551"/>
      <c r="E37" s="551"/>
      <c r="F37" s="551"/>
      <c r="G37" s="551"/>
      <c r="H37" s="551"/>
      <c r="I37" s="551"/>
      <c r="J37" s="551"/>
      <c r="K37" s="552"/>
    </row>
    <row r="38" spans="1:11" ht="18.75" customHeight="1" x14ac:dyDescent="0.2">
      <c r="A38" s="553"/>
      <c r="B38" s="554"/>
      <c r="C38" s="554"/>
      <c r="D38" s="554"/>
      <c r="E38" s="554"/>
      <c r="F38" s="554"/>
      <c r="G38" s="554"/>
      <c r="H38" s="554"/>
      <c r="I38" s="554"/>
      <c r="J38" s="554"/>
      <c r="K38" s="555"/>
    </row>
    <row r="39" spans="1:11" ht="18.75" customHeight="1" x14ac:dyDescent="0.2">
      <c r="A39" s="553"/>
      <c r="B39" s="554"/>
      <c r="C39" s="554"/>
      <c r="D39" s="554"/>
      <c r="E39" s="554"/>
      <c r="F39" s="554"/>
      <c r="G39" s="554"/>
      <c r="H39" s="554"/>
      <c r="I39" s="554"/>
      <c r="J39" s="554"/>
      <c r="K39" s="555"/>
    </row>
    <row r="40" spans="1:11" ht="18.75" customHeight="1" x14ac:dyDescent="0.2">
      <c r="A40" s="556"/>
      <c r="B40" s="557"/>
      <c r="C40" s="557"/>
      <c r="D40" s="557"/>
      <c r="E40" s="557"/>
      <c r="F40" s="557"/>
      <c r="G40" s="557"/>
      <c r="H40" s="557"/>
      <c r="I40" s="557"/>
      <c r="J40" s="557"/>
      <c r="K40" s="558"/>
    </row>
    <row r="43" spans="1:11" x14ac:dyDescent="0.2">
      <c r="A43" s="91" t="s">
        <v>407</v>
      </c>
    </row>
    <row r="44" spans="1:11" ht="3.75" customHeight="1" x14ac:dyDescent="0.2"/>
    <row r="45" spans="1:11" ht="18.75" customHeight="1" x14ac:dyDescent="0.2">
      <c r="A45" s="117" t="s">
        <v>408</v>
      </c>
    </row>
    <row r="46" spans="1:11" ht="18.75" customHeight="1" x14ac:dyDescent="0.2">
      <c r="A46" s="610" t="s">
        <v>409</v>
      </c>
      <c r="B46" s="611"/>
      <c r="C46" s="612"/>
      <c r="D46" s="224"/>
      <c r="E46" s="115" t="s">
        <v>419</v>
      </c>
      <c r="F46" s="576"/>
      <c r="G46" s="577"/>
      <c r="H46" s="577"/>
      <c r="I46" s="615"/>
    </row>
    <row r="47" spans="1:11" ht="18.75" customHeight="1" x14ac:dyDescent="0.2">
      <c r="A47" s="610" t="s">
        <v>410</v>
      </c>
      <c r="B47" s="611"/>
      <c r="C47" s="612"/>
      <c r="D47" s="503" t="s">
        <v>420</v>
      </c>
      <c r="E47" s="504"/>
      <c r="F47" s="504"/>
      <c r="G47" s="505"/>
      <c r="H47" s="576"/>
      <c r="I47" s="615"/>
    </row>
    <row r="48" spans="1:11" ht="18.75" customHeight="1" x14ac:dyDescent="0.2">
      <c r="A48" s="631" t="s">
        <v>411</v>
      </c>
      <c r="B48" s="632"/>
      <c r="C48" s="632"/>
      <c r="D48" s="632"/>
      <c r="E48" s="632"/>
      <c r="F48" s="632"/>
      <c r="G48" s="632"/>
      <c r="H48" s="632"/>
      <c r="I48" s="633"/>
    </row>
    <row r="49" spans="1:9" ht="18.75" customHeight="1" x14ac:dyDescent="0.2">
      <c r="A49" s="112"/>
      <c r="B49" s="610" t="s">
        <v>415</v>
      </c>
      <c r="C49" s="612"/>
      <c r="D49" s="111" t="s">
        <v>413</v>
      </c>
      <c r="E49" s="225"/>
      <c r="F49" s="157" t="s">
        <v>414</v>
      </c>
      <c r="G49" s="225"/>
      <c r="H49" s="157" t="s">
        <v>417</v>
      </c>
      <c r="I49" s="95"/>
    </row>
    <row r="50" spans="1:9" ht="18.75" customHeight="1" x14ac:dyDescent="0.2">
      <c r="A50" s="112"/>
      <c r="B50" s="610" t="s">
        <v>655</v>
      </c>
      <c r="C50" s="612"/>
      <c r="D50" s="111" t="s">
        <v>418</v>
      </c>
      <c r="E50" s="225"/>
      <c r="F50" s="157" t="s">
        <v>414</v>
      </c>
      <c r="G50" s="225"/>
      <c r="H50" s="157" t="s">
        <v>417</v>
      </c>
      <c r="I50" s="95"/>
    </row>
    <row r="51" spans="1:9" ht="18.75" customHeight="1" x14ac:dyDescent="0.2">
      <c r="A51" s="112"/>
      <c r="B51" s="610" t="s">
        <v>416</v>
      </c>
      <c r="C51" s="612"/>
      <c r="D51" s="111" t="s">
        <v>418</v>
      </c>
      <c r="E51" s="225"/>
      <c r="F51" s="157" t="s">
        <v>414</v>
      </c>
      <c r="G51" s="225"/>
      <c r="H51" s="157" t="s">
        <v>417</v>
      </c>
      <c r="I51" s="95"/>
    </row>
    <row r="52" spans="1:9" ht="18.75" customHeight="1" x14ac:dyDescent="0.2">
      <c r="A52" s="116"/>
      <c r="B52" s="610" t="s">
        <v>412</v>
      </c>
      <c r="C52" s="612"/>
      <c r="D52" s="503"/>
      <c r="E52" s="504"/>
      <c r="F52" s="504"/>
      <c r="G52" s="505"/>
      <c r="H52" s="117"/>
      <c r="I52" s="122"/>
    </row>
    <row r="53" spans="1:9" ht="11.25" customHeight="1" x14ac:dyDescent="0.2">
      <c r="A53" s="161"/>
    </row>
    <row r="54" spans="1:9" ht="11.25" customHeight="1" x14ac:dyDescent="0.2"/>
    <row r="55" spans="1:9" ht="11.25" customHeight="1" x14ac:dyDescent="0.2"/>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先行的な医師偏在是正プラン（１）医療機関</vt:lpstr>
      <vt:lpstr>【記載例】先行的な医師偏在是正プラン（１）医療機関</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'【記載例】先行的な医師偏在是正プラン（１）医療機関'!Print_Area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'先行的な医師偏在是正プラン（１）医療機関'!Print_Area</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外山　大地</cp:lastModifiedBy>
  <cp:lastPrinted>2025-07-09T07:32:40Z</cp:lastPrinted>
  <dcterms:created xsi:type="dcterms:W3CDTF">2000-07-04T04:40:42Z</dcterms:created>
  <dcterms:modified xsi:type="dcterms:W3CDTF">2025-07-09T07:33:34Z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