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LS520D221\Public\09 政策･地域医療班\21 医師偏在の是正に向けた総合的な対策パッケージ\02_意向調査\３回目（９月）\"/>
    </mc:Choice>
  </mc:AlternateContent>
  <xr:revisionPtr revIDLastSave="0" documentId="13_ncr:1_{0CE97641-A3D6-4E31-89D5-CB86A071EC3B}" xr6:coauthVersionLast="47" xr6:coauthVersionMax="47" xr10:uidLastSave="{00000000-0000-0000-0000-000000000000}"/>
  <bookViews>
    <workbookView xWindow="34005" yWindow="135" windowWidth="18360" windowHeight="13725" tabRatio="832" xr2:uid="{00000000-000D-0000-FFFF-FFFF00000000}"/>
  </bookViews>
  <sheets>
    <sheet name="様式１　事業計画書" sheetId="54" r:id="rId1"/>
    <sheet name="12-1 スプリンクラー（総括表）見直し前" sheetId="25" state="hidden" r:id="rId2"/>
    <sheet name="12-2スプリンクラー（個別計画書）見直し前" sheetId="26" state="hidden" r:id="rId3"/>
    <sheet name="管理用（このシートは削除しないでください）" sheetId="9" state="hidden" r:id="rId4"/>
  </sheets>
  <definedNames>
    <definedName name="_Key1" hidden="1">#REF!</definedName>
    <definedName name="_Key2" hidden="1">#REF!</definedName>
    <definedName name="_Order1" hidden="1">255</definedName>
    <definedName name="_Order2" hidden="1">255</definedName>
    <definedName name="_Sort" hidden="1">#REF!</definedName>
    <definedName name="aaaa">#REF!</definedName>
    <definedName name="aaaaaaaaaaaaaaaaaa" hidden="1">#REF!</definedName>
    <definedName name="bbbb">#REF!</definedName>
    <definedName name="cccc">#REF!</definedName>
    <definedName name="E" hidden="1">#REF!</definedName>
    <definedName name="ｌ" hidden="1">#REF!</definedName>
    <definedName name="_xlnm.Print_Area" localSheetId="1">'12-1 スプリンクラー（総括表）見直し前'!$A$1:$AI$43</definedName>
    <definedName name="_xlnm.Print_Area" localSheetId="2">'12-2スプリンクラー（個別計画書）見直し前'!$B$1:$BQ$41</definedName>
    <definedName name="_xlnm.Print_Area" localSheetId="3">'管理用（このシートは削除しないでください）'!$A$1:$W$72</definedName>
    <definedName name="_xlnm.Print_Area" localSheetId="0">'様式１　事業計画書'!$A$1:$F$31</definedName>
    <definedName name="あ" hidden="1">#REF!</definedName>
    <definedName name="い" hidden="1">#REF!</definedName>
    <definedName name="こ" hidden="1">#REF!</definedName>
    <definedName name="こ」" hidden="1">#REF!</definedName>
    <definedName name="へき地医療拠点病院施設整備事業" localSheetId="0">#REF!</definedName>
    <definedName name="へき地医療拠点病院施設整備事業">'管理用（このシートは削除しないでください）'!$M$4:$M$6</definedName>
    <definedName name="へき地診療所施設整備事業" localSheetId="0">#REF!</definedName>
    <definedName name="へき地診療所施設整備事業">'管理用（このシートは削除しないでください）'!$H$4:$H$7</definedName>
    <definedName name="へき地保健指導所施設整備事業" localSheetId="0">#REF!</definedName>
    <definedName name="へき地保健指導所施設整備事業">'管理用（このシートは削除しないでください）'!$J$4:$J$6</definedName>
    <definedName name="医師臨床研修病院研修医環境整備事業" localSheetId="0">#REF!</definedName>
    <definedName name="医師臨床研修病院研修医環境整備事業">'管理用（このシートは削除しないでください）'!$N$4</definedName>
    <definedName name="院内感染対策施設整備事業" localSheetId="0">#REF!</definedName>
    <definedName name="院内感染対策施設整備事業">'管理用（このシートは削除しないでください）'!$T$4</definedName>
    <definedName name="過疎地域等特定診療所施設整備事業" localSheetId="0">#REF!</definedName>
    <definedName name="過疎地域等特定診療所施設整備事業">'管理用（このシートは削除しないでください）'!$I$4:$I$7</definedName>
    <definedName name="解剖・死亡時画像診断等施設整備事業">'管理用（このシートは削除しないでください）'!$R$4</definedName>
    <definedName name="研修医のための研修施設整備事業" localSheetId="0">#REF!</definedName>
    <definedName name="研修医のための研修施設整備事業">'管理用（このシートは削除しないでください）'!$K$4</definedName>
    <definedName name="産科医療機関施設整備事業" localSheetId="0">#REF!</definedName>
    <definedName name="産科医療機関施設整備事業">'管理用（このシートは削除しないでください）'!$P$4:$P$5</definedName>
    <definedName name="死亡時画像診断システム施設整備事業">#REF!</definedName>
    <definedName name="重点医師偏在対策支援区域における診療所の承継・開業支援事業" localSheetId="0">#REF!</definedName>
    <definedName name="南海トラフ地震に係る津波避難対策緊急事業">#REF!</definedName>
    <definedName name="南海トラフ地震及び日本海溝・千島海溝周辺海溝型地震に係る津波避難対策緊急事業">'管理用（このシートは削除しないでください）'!$S$4:$S$5</definedName>
    <definedName name="表" hidden="1">#REF!</definedName>
    <definedName name="分娩取扱施設施設整備事業" localSheetId="0">#REF!</definedName>
    <definedName name="分娩取扱施設施設整備事業">'管理用（このシートは削除しないでください）'!$Q$4:$Q$5</definedName>
    <definedName name="別紙１７" hidden="1">#REF!</definedName>
    <definedName name="別紙３１" hidden="1">#REF!</definedName>
    <definedName name="保育所別民改費担当者一覧">#REF!</definedName>
    <definedName name="補助事業名" localSheetId="0">#REF!</definedName>
    <definedName name="補助事業名">'管理用（このシートは削除しないでください）'!$H$3:$T$3</definedName>
    <definedName name="有床診療所等スプリンクラー等施設整備事業" localSheetId="0">#REF!</definedName>
    <definedName name="有床診療所等スプリンクラー等施設整備事業">'管理用（このシートは削除しないでください）'!#REF!</definedName>
    <definedName name="離島等患者宿泊施設施設整備事業" localSheetId="0">#REF!</definedName>
    <definedName name="離島等患者宿泊施設施設整備事業">'管理用（このシートは削除しないでください）'!$O$4</definedName>
    <definedName name="臨床研修病院施設整備事業" localSheetId="0">#REF!</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9" i="26" l="1"/>
  <c r="AF38" i="26"/>
  <c r="AA28" i="26"/>
  <c r="M28" i="26"/>
  <c r="D28" i="26"/>
  <c r="AL28" i="26" s="1"/>
  <c r="AA27" i="26"/>
  <c r="M27" i="26"/>
  <c r="D27" i="26"/>
  <c r="AL27" i="26" s="1"/>
  <c r="AA26" i="26"/>
  <c r="M26" i="26"/>
  <c r="D26" i="26"/>
  <c r="AL26" i="26" s="1"/>
  <c r="R42" i="25"/>
  <c r="S42" i="25" s="1"/>
  <c r="U42" i="25" s="1"/>
  <c r="V42" i="25" s="1"/>
  <c r="Q42" i="25"/>
  <c r="S41" i="25"/>
  <c r="U41" i="25" s="1"/>
  <c r="V41" i="25" s="1"/>
  <c r="R41" i="25"/>
  <c r="Q41" i="25"/>
  <c r="R40" i="25"/>
  <c r="S40" i="25" s="1"/>
  <c r="U40" i="25" s="1"/>
  <c r="V40" i="25" s="1"/>
  <c r="Q40" i="25"/>
  <c r="S39" i="25"/>
  <c r="U39" i="25" s="1"/>
  <c r="V39" i="25" s="1"/>
  <c r="R39" i="25"/>
  <c r="Q39" i="25"/>
  <c r="R38" i="25"/>
  <c r="S38" i="25" s="1"/>
  <c r="U38" i="25" s="1"/>
  <c r="V38" i="25" s="1"/>
  <c r="Q38" i="25"/>
  <c r="S37" i="25"/>
  <c r="U37" i="25" s="1"/>
  <c r="V37" i="25" s="1"/>
  <c r="R37" i="25"/>
  <c r="Q37" i="25"/>
  <c r="R36" i="25"/>
  <c r="S36" i="25" s="1"/>
  <c r="U36" i="25" s="1"/>
  <c r="V36" i="25" s="1"/>
  <c r="Q36" i="25"/>
  <c r="S35" i="25"/>
  <c r="U35" i="25" s="1"/>
  <c r="V35" i="25" s="1"/>
  <c r="R35" i="25"/>
  <c r="Q35" i="25"/>
  <c r="R34" i="25"/>
  <c r="S34" i="25" s="1"/>
  <c r="U34" i="25" s="1"/>
  <c r="V34" i="25" s="1"/>
  <c r="Q34" i="25"/>
  <c r="S33" i="25"/>
  <c r="U33" i="25" s="1"/>
  <c r="V33" i="25" s="1"/>
  <c r="R33" i="25"/>
  <c r="Q33" i="25"/>
  <c r="R32" i="25"/>
  <c r="S32" i="25" s="1"/>
  <c r="U32" i="25" s="1"/>
  <c r="V32" i="25" s="1"/>
  <c r="Q32" i="25"/>
  <c r="S31" i="25"/>
  <c r="U31" i="25" s="1"/>
  <c r="V31" i="25" s="1"/>
  <c r="R31" i="25"/>
  <c r="Q31" i="25"/>
  <c r="R30" i="25"/>
  <c r="S30" i="25" s="1"/>
  <c r="U30" i="25" s="1"/>
  <c r="V30" i="25" s="1"/>
  <c r="Q30" i="25"/>
  <c r="S29" i="25"/>
  <c r="U29" i="25" s="1"/>
  <c r="V29" i="25" s="1"/>
  <c r="R29" i="25"/>
  <c r="Q29" i="25"/>
  <c r="R28" i="25"/>
  <c r="S28" i="25" s="1"/>
  <c r="U28" i="25" s="1"/>
  <c r="V28" i="25" s="1"/>
  <c r="Q28" i="25"/>
  <c r="S27" i="25"/>
  <c r="U27" i="25" s="1"/>
  <c r="V27" i="25" s="1"/>
  <c r="R27" i="25"/>
  <c r="Q27" i="25"/>
  <c r="U26" i="25"/>
  <c r="V26" i="25" s="1"/>
  <c r="R26" i="25"/>
  <c r="S26" i="25" s="1"/>
  <c r="Q26" i="25"/>
  <c r="S25" i="25"/>
  <c r="U25" i="25" s="1"/>
  <c r="V25" i="25" s="1"/>
  <c r="R25" i="25"/>
  <c r="Q25" i="25"/>
  <c r="R24" i="25"/>
  <c r="S24" i="25" s="1"/>
  <c r="U24" i="25" s="1"/>
  <c r="V24" i="25" s="1"/>
  <c r="Q24" i="25"/>
  <c r="V23" i="25"/>
  <c r="S23" i="25"/>
  <c r="U23" i="25" s="1"/>
  <c r="R23" i="25"/>
  <c r="Q23" i="25"/>
  <c r="U22" i="25"/>
  <c r="V22" i="25" s="1"/>
  <c r="R22" i="25"/>
  <c r="S22" i="25" s="1"/>
  <c r="Q22" i="25"/>
  <c r="S21" i="25"/>
  <c r="U21" i="25" s="1"/>
  <c r="V21" i="25" s="1"/>
  <c r="R21" i="25"/>
  <c r="Q21" i="25"/>
  <c r="R20" i="25"/>
  <c r="S20" i="25" s="1"/>
  <c r="U20" i="25" s="1"/>
  <c r="V20" i="25" s="1"/>
  <c r="Q20" i="25"/>
  <c r="V19" i="25"/>
  <c r="S19" i="25"/>
  <c r="U19" i="25" s="1"/>
  <c r="R19" i="25"/>
  <c r="Q19" i="25"/>
  <c r="U18" i="25"/>
  <c r="V18" i="25" s="1"/>
  <c r="R18" i="25"/>
  <c r="S18" i="25" s="1"/>
  <c r="Q18" i="25"/>
  <c r="S17" i="25"/>
  <c r="U17" i="25" s="1"/>
  <c r="V17" i="25" s="1"/>
  <c r="R17" i="25"/>
  <c r="Q17" i="25"/>
  <c r="R16" i="25"/>
  <c r="S16" i="25" s="1"/>
  <c r="U16" i="25" s="1"/>
  <c r="V16" i="25" s="1"/>
  <c r="Q16" i="25"/>
  <c r="V15" i="25"/>
  <c r="S15" i="25"/>
  <c r="U15" i="25" s="1"/>
  <c r="R15" i="25"/>
  <c r="Q15" i="25"/>
  <c r="U14" i="25"/>
  <c r="V14" i="25" s="1"/>
  <c r="R14" i="25"/>
  <c r="S14" i="25" s="1"/>
  <c r="Q14" i="25"/>
  <c r="S13" i="25"/>
  <c r="U13" i="25" s="1"/>
  <c r="V13" i="25" s="1"/>
  <c r="Q13" i="25"/>
  <c r="R13" i="25" s="1"/>
  <c r="U12" i="25"/>
  <c r="V12" i="25" s="1"/>
  <c r="R12" i="25"/>
  <c r="S12" i="25" s="1"/>
  <c r="Q12" i="25"/>
  <c r="S11" i="25"/>
  <c r="U11" i="25" s="1"/>
  <c r="V11" i="25" s="1"/>
  <c r="Q11" i="25"/>
  <c r="R11" i="25" s="1"/>
  <c r="U10" i="25"/>
  <c r="V10" i="25" s="1"/>
  <c r="R10" i="25"/>
  <c r="S10" i="25" s="1"/>
  <c r="Q10" i="25"/>
  <c r="S9" i="25"/>
  <c r="U9" i="25" s="1"/>
  <c r="V9" i="25" s="1"/>
  <c r="R9" i="25"/>
  <c r="Q9" i="25"/>
  <c r="R8" i="25"/>
  <c r="S8" i="25" s="1"/>
  <c r="U8" i="25" s="1"/>
  <c r="V8" i="25" s="1"/>
  <c r="Q8" i="25"/>
  <c r="Q7" i="25"/>
  <c r="R7" i="25" s="1"/>
  <c r="S7" i="25" s="1"/>
  <c r="U7" i="25" s="1"/>
  <c r="V7" i="25" s="1"/>
</calcChain>
</file>

<file path=xl/sharedStrings.xml><?xml version="1.0" encoding="utf-8"?>
<sst xmlns="http://schemas.openxmlformats.org/spreadsheetml/2006/main" count="472" uniqueCount="334">
  <si>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</si>
  <si>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</si>
  <si>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</si>
  <si>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</si>
  <si>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</si>
  <si>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</si>
  <si>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</si>
  <si>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</si>
  <si>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</si>
  <si>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</si>
  <si>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</si>
  <si>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</si>
  <si>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</si>
  <si>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</si>
  <si>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</si>
  <si>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</si>
  <si>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</si>
  <si>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</si>
  <si>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</si>
  <si>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</si>
  <si>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</si>
  <si>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</si>
  <si>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</si>
  <si>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</si>
  <si>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</si>
  <si>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</si>
  <si>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</si>
  <si>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</si>
  <si>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</si>
  <si>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</si>
  <si>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</si>
  <si>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</si>
  <si>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</si>
  <si>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</si>
  <si>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</si>
  <si>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</si>
  <si>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</si>
  <si>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</si>
  <si>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(12) 有床診療所等スプリンクラー等施設整備事業</t>
    <phoneticPr fontId="6"/>
  </si>
  <si>
    <t>計画年度</t>
  </si>
  <si>
    <t>有</t>
  </si>
  <si>
    <t>人</t>
    <rPh sb="0" eb="1">
      <t>ニン</t>
    </rPh>
    <phoneticPr fontId="12"/>
  </si>
  <si>
    <t>団　体　名　（　開　設　者　）</t>
  </si>
  <si>
    <t>所　　　　　在　　　　　地</t>
  </si>
  <si>
    <t>床</t>
    <rPh sb="0" eb="1">
      <t>ショウ</t>
    </rPh>
    <phoneticPr fontId="12"/>
  </si>
  <si>
    <t>円</t>
    <rPh sb="0" eb="1">
      <t>エン</t>
    </rPh>
    <phoneticPr fontId="12"/>
  </si>
  <si>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</si>
  <si>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</si>
  <si>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</si>
  <si>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</si>
  <si>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12"/>
  </si>
  <si>
    <t>都道府県内施設通番</t>
    <rPh sb="0" eb="4">
      <t>トドウフケン</t>
    </rPh>
    <rPh sb="4" eb="5">
      <t>ナイ</t>
    </rPh>
    <rPh sb="5" eb="7">
      <t>シセツ</t>
    </rPh>
    <rPh sb="7" eb="9">
      <t>ツウバン</t>
    </rPh>
    <phoneticPr fontId="12"/>
  </si>
  <si>
    <t>補助事業者名
（都道府県名）</t>
    <rPh sb="0" eb="2">
      <t>ホジョ</t>
    </rPh>
    <rPh sb="2" eb="5">
      <t>ジギョウシャ</t>
    </rPh>
    <rPh sb="5" eb="6">
      <t>メイ</t>
    </rPh>
    <rPh sb="8" eb="12">
      <t>トドウフケン</t>
    </rPh>
    <rPh sb="12" eb="13">
      <t>メイ</t>
    </rPh>
    <phoneticPr fontId="12"/>
  </si>
  <si>
    <t>間接補助事業者名
（施設名）</t>
    <rPh sb="0" eb="2">
      <t>カンセツ</t>
    </rPh>
    <rPh sb="2" eb="4">
      <t>ホジョ</t>
    </rPh>
    <rPh sb="4" eb="8">
      <t>ジギョウシャメイ</t>
    </rPh>
    <rPh sb="10" eb="13">
      <t>シセツメイ</t>
    </rPh>
    <phoneticPr fontId="12"/>
  </si>
  <si>
    <t>住所</t>
    <rPh sb="0" eb="2">
      <t>ジュウショ</t>
    </rPh>
    <phoneticPr fontId="12"/>
  </si>
  <si>
    <t>開設者</t>
    <rPh sb="0" eb="3">
      <t>カイセツシャ</t>
    </rPh>
    <phoneticPr fontId="12"/>
  </si>
  <si>
    <t>棟名</t>
    <rPh sb="0" eb="2">
      <t>トウメイ</t>
    </rPh>
    <phoneticPr fontId="12"/>
  </si>
  <si>
    <t>施設種別</t>
    <rPh sb="0" eb="2">
      <t>シセツ</t>
    </rPh>
    <rPh sb="2" eb="4">
      <t>シュベツ</t>
    </rPh>
    <phoneticPr fontId="12"/>
  </si>
  <si>
    <t>補助区分</t>
    <rPh sb="0" eb="2">
      <t>ホジョ</t>
    </rPh>
    <rPh sb="2" eb="4">
      <t>クブン</t>
    </rPh>
    <phoneticPr fontId="12"/>
  </si>
  <si>
    <t>整備するスプリンクラー等の種別</t>
    <rPh sb="0" eb="2">
      <t>セイビ</t>
    </rPh>
    <rPh sb="11" eb="12">
      <t>トウ</t>
    </rPh>
    <rPh sb="13" eb="15">
      <t>シュベツ</t>
    </rPh>
    <phoneticPr fontId="12"/>
  </si>
  <si>
    <t>病床数（助産所にあっては入所施設のベッド数）</t>
    <rPh sb="0" eb="3">
      <t>ビョウショウスウ</t>
    </rPh>
    <rPh sb="4" eb="7">
      <t>ジョサンジョ</t>
    </rPh>
    <rPh sb="12" eb="14">
      <t>ニュウショ</t>
    </rPh>
    <rPh sb="14" eb="16">
      <t>シセツ</t>
    </rPh>
    <rPh sb="20" eb="21">
      <t>スウ</t>
    </rPh>
    <phoneticPr fontId="12"/>
  </si>
  <si>
    <t>施設全体の病床数</t>
    <rPh sb="0" eb="2">
      <t>シセツ</t>
    </rPh>
    <rPh sb="2" eb="4">
      <t>ゼンタイ</t>
    </rPh>
    <rPh sb="5" eb="8">
      <t>ビョウショウスウ</t>
    </rPh>
    <phoneticPr fontId="12"/>
  </si>
  <si>
    <t>収容人員</t>
    <rPh sb="0" eb="2">
      <t>シュウヨウ</t>
    </rPh>
    <rPh sb="2" eb="4">
      <t>ジンイン</t>
    </rPh>
    <phoneticPr fontId="12"/>
  </si>
  <si>
    <t>延べ床面積</t>
    <rPh sb="0" eb="1">
      <t>ノ</t>
    </rPh>
    <rPh sb="2" eb="5">
      <t>ユカメンセキ</t>
    </rPh>
    <phoneticPr fontId="12"/>
  </si>
  <si>
    <t>主な診療科</t>
    <rPh sb="0" eb="1">
      <t>オモ</t>
    </rPh>
    <rPh sb="2" eb="5">
      <t>シンリョウカ</t>
    </rPh>
    <phoneticPr fontId="1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</si>
  <si>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2"/>
  </si>
  <si>
    <t>夜間の職員実配置人数</t>
    <rPh sb="0" eb="2">
      <t>ヤカン</t>
    </rPh>
    <rPh sb="3" eb="5">
      <t>ショクイン</t>
    </rPh>
    <rPh sb="5" eb="6">
      <t>ジツ</t>
    </rPh>
    <rPh sb="6" eb="8">
      <t>ハイチ</t>
    </rPh>
    <rPh sb="8" eb="10">
      <t>ニンズウ</t>
    </rPh>
    <phoneticPr fontId="12"/>
  </si>
  <si>
    <t>棟の建築構造</t>
    <rPh sb="0" eb="1">
      <t>トウ</t>
    </rPh>
    <rPh sb="2" eb="4">
      <t>ケンチク</t>
    </rPh>
    <rPh sb="4" eb="6">
      <t>コウゾウ</t>
    </rPh>
    <phoneticPr fontId="12"/>
  </si>
  <si>
    <t>内装の仕上げ</t>
    <rPh sb="0" eb="2">
      <t>ナイソウ</t>
    </rPh>
    <rPh sb="3" eb="5">
      <t>シア</t>
    </rPh>
    <phoneticPr fontId="1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</si>
  <si>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</si>
  <si>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2"/>
  </si>
  <si>
    <t>消火器の有無</t>
    <rPh sb="0" eb="3">
      <t>ショウカキ</t>
    </rPh>
    <rPh sb="4" eb="6">
      <t>ウム</t>
    </rPh>
    <phoneticPr fontId="12"/>
  </si>
  <si>
    <t>自動火災報知設備の設置の有無</t>
    <rPh sb="0" eb="2">
      <t>ジドウ</t>
    </rPh>
    <rPh sb="2" eb="4">
      <t>カサイ</t>
    </rPh>
    <rPh sb="4" eb="6">
      <t>ホウチ</t>
    </rPh>
    <rPh sb="6" eb="8">
      <t>セツビ</t>
    </rPh>
    <rPh sb="9" eb="11">
      <t>セッチ</t>
    </rPh>
    <rPh sb="12" eb="14">
      <t>ウム</t>
    </rPh>
    <phoneticPr fontId="12"/>
  </si>
  <si>
    <t>対象経費の
支出予定額</t>
    <phoneticPr fontId="6"/>
  </si>
  <si>
    <t>国庫補助　　　基本額</t>
    <phoneticPr fontId="12"/>
  </si>
  <si>
    <t>国庫補助　　　所要額</t>
    <phoneticPr fontId="6"/>
  </si>
  <si>
    <t>整備面積</t>
    <rPh sb="0" eb="2">
      <t>セイビ</t>
    </rPh>
    <phoneticPr fontId="12"/>
  </si>
  <si>
    <t>1：有床診療所
2：病院
3：有床歯科診療所
4：助産所</t>
    <rPh sb="2" eb="4">
      <t>ユウショウ</t>
    </rPh>
    <rPh sb="4" eb="7">
      <t>シンリョウジョ</t>
    </rPh>
    <rPh sb="10" eb="12">
      <t>ビョウイン</t>
    </rPh>
    <rPh sb="15" eb="17">
      <t>ユウショウ</t>
    </rPh>
    <rPh sb="17" eb="19">
      <t>シカ</t>
    </rPh>
    <phoneticPr fontId="1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</si>
  <si>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</si>
  <si>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2"/>
  </si>
  <si>
    <t>円</t>
    <phoneticPr fontId="12"/>
  </si>
  <si>
    <t>㎡</t>
    <phoneticPr fontId="12"/>
  </si>
  <si>
    <t>㎡</t>
    <phoneticPr fontId="12"/>
  </si>
  <si>
    <t>○○科</t>
    <rPh sb="2" eb="3">
      <t>カ</t>
    </rPh>
    <phoneticPr fontId="12"/>
  </si>
  <si>
    <t>人／日</t>
    <rPh sb="0" eb="1">
      <t>ニン</t>
    </rPh>
    <rPh sb="2" eb="3">
      <t>ヒ</t>
    </rPh>
    <phoneticPr fontId="1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</si>
  <si>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2"/>
  </si>
  <si>
    <t>1:不燃
2：準不燃
3：難燃
4：その他</t>
    <rPh sb="2" eb="4">
      <t>フネン</t>
    </rPh>
    <rPh sb="7" eb="8">
      <t>ジュン</t>
    </rPh>
    <rPh sb="8" eb="10">
      <t>フネン</t>
    </rPh>
    <rPh sb="13" eb="15">
      <t>ナンネン</t>
    </rPh>
    <rPh sb="20" eb="21">
      <t>タ</t>
    </rPh>
    <phoneticPr fontId="12"/>
  </si>
  <si>
    <t>回／年</t>
    <rPh sb="0" eb="1">
      <t>カイ</t>
    </rPh>
    <rPh sb="2" eb="3">
      <t>ネン</t>
    </rPh>
    <phoneticPr fontId="12"/>
  </si>
  <si>
    <t>1：有
2：無</t>
    <rPh sb="2" eb="3">
      <t>ア</t>
    </rPh>
    <rPh sb="6" eb="7">
      <t>ナ</t>
    </rPh>
    <phoneticPr fontId="12"/>
  </si>
  <si>
    <t>○○県</t>
    <rPh sb="2" eb="3">
      <t>ケン</t>
    </rPh>
    <phoneticPr fontId="12"/>
  </si>
  <si>
    <t>○○診療所</t>
    <rPh sb="2" eb="5">
      <t>シンリョウジョ</t>
    </rPh>
    <phoneticPr fontId="12"/>
  </si>
  <si>
    <t>○○県○○市</t>
    <rPh sb="2" eb="3">
      <t>ケン</t>
    </rPh>
    <rPh sb="5" eb="6">
      <t>シ</t>
    </rPh>
    <phoneticPr fontId="12"/>
  </si>
  <si>
    <t>△△</t>
    <phoneticPr fontId="12"/>
  </si>
  <si>
    <t>Ａ</t>
    <phoneticPr fontId="12"/>
  </si>
  <si>
    <t>-</t>
    <phoneticPr fontId="12"/>
  </si>
  <si>
    <t>-</t>
  </si>
  <si>
    <t>●●病院</t>
    <rPh sb="2" eb="4">
      <t>ビョウイン</t>
    </rPh>
    <phoneticPr fontId="12"/>
  </si>
  <si>
    <t>▲▲</t>
    <phoneticPr fontId="12"/>
  </si>
  <si>
    <t>Ｂ</t>
    <phoneticPr fontId="12"/>
  </si>
  <si>
    <t>Ｃ</t>
    <phoneticPr fontId="12"/>
  </si>
  <si>
    <t>Ｄ</t>
    <phoneticPr fontId="12"/>
  </si>
  <si>
    <t>様　式　２</t>
    <phoneticPr fontId="12"/>
  </si>
  <si>
    <t>ス　プ　リ　ン　ク　ラ　ー　等　施　設　整　備　事　業　計　画　書</t>
    <rPh sb="14" eb="15">
      <t>トウ</t>
    </rPh>
    <phoneticPr fontId="12"/>
  </si>
  <si>
    <t>　　　　　年度</t>
    <phoneticPr fontId="12"/>
  </si>
  <si>
    <t>施設の種別（○をつける）</t>
    <rPh sb="0" eb="2">
      <t>シセツ</t>
    </rPh>
    <rPh sb="3" eb="5">
      <t>シュベツ</t>
    </rPh>
    <phoneticPr fontId="12"/>
  </si>
  <si>
    <t>有床診療所</t>
    <rPh sb="0" eb="2">
      <t>ユウショウ</t>
    </rPh>
    <rPh sb="2" eb="5">
      <t>シンリョウジョ</t>
    </rPh>
    <phoneticPr fontId="12"/>
  </si>
  <si>
    <t>　　　病院</t>
    <rPh sb="3" eb="5">
      <t>ビョウイン</t>
    </rPh>
    <phoneticPr fontId="12"/>
  </si>
  <si>
    <t>有床歯科診療所</t>
    <rPh sb="0" eb="2">
      <t>ユウショウ</t>
    </rPh>
    <rPh sb="2" eb="4">
      <t>シカ</t>
    </rPh>
    <rPh sb="4" eb="7">
      <t>シンリョウジョ</t>
    </rPh>
    <phoneticPr fontId="12"/>
  </si>
  <si>
    <t>助産所（入所施設を有する）</t>
    <rPh sb="0" eb="3">
      <t>ジョサンジョ</t>
    </rPh>
    <rPh sb="4" eb="6">
      <t>ニュウショ</t>
    </rPh>
    <rPh sb="6" eb="8">
      <t>シセツ</t>
    </rPh>
    <rPh sb="9" eb="10">
      <t>ユウ</t>
    </rPh>
    <phoneticPr fontId="12"/>
  </si>
  <si>
    <t>施　　設　　名</t>
    <rPh sb="0" eb="1">
      <t>シ</t>
    </rPh>
    <rPh sb="3" eb="4">
      <t>セツ</t>
    </rPh>
    <rPh sb="6" eb="7">
      <t>メイ</t>
    </rPh>
    <phoneticPr fontId="12"/>
  </si>
  <si>
    <t>１．整備事業計画概要</t>
    <phoneticPr fontId="12"/>
  </si>
  <si>
    <t>スプリンクラー等施設整備事業期間</t>
    <rPh sb="7" eb="8">
      <t>トウ</t>
    </rPh>
    <rPh sb="8" eb="10">
      <t>シセツ</t>
    </rPh>
    <rPh sb="10" eb="12">
      <t>セイビ</t>
    </rPh>
    <rPh sb="12" eb="14">
      <t>ジギョウ</t>
    </rPh>
    <rPh sb="14" eb="16">
      <t>キカン</t>
    </rPh>
    <phoneticPr fontId="12"/>
  </si>
  <si>
    <t>着工</t>
    <phoneticPr fontId="12"/>
  </si>
  <si>
    <t>平成</t>
    <rPh sb="0" eb="2">
      <t>ヘイセイ</t>
    </rPh>
    <phoneticPr fontId="12"/>
  </si>
  <si>
    <t>年</t>
    <rPh sb="0" eb="1">
      <t>ネン</t>
    </rPh>
    <phoneticPr fontId="12"/>
  </si>
  <si>
    <t>月</t>
    <rPh sb="0" eb="1">
      <t>ガツ</t>
    </rPh>
    <phoneticPr fontId="12"/>
  </si>
  <si>
    <t>日</t>
    <rPh sb="0" eb="1">
      <t>ニチ</t>
    </rPh>
    <phoneticPr fontId="12"/>
  </si>
  <si>
    <t>竣工</t>
    <rPh sb="0" eb="2">
      <t>シュンコウ</t>
    </rPh>
    <phoneticPr fontId="12"/>
  </si>
  <si>
    <t>２．スプリンクラー施設の整備</t>
    <rPh sb="9" eb="11">
      <t>シセツ</t>
    </rPh>
    <rPh sb="12" eb="14">
      <t>セイビ</t>
    </rPh>
    <phoneticPr fontId="1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</si>
  <si>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2"/>
  </si>
  <si>
    <t>施設名
（棟名）</t>
    <rPh sb="0" eb="2">
      <t>シセツ</t>
    </rPh>
    <rPh sb="2" eb="3">
      <t>メイ</t>
    </rPh>
    <rPh sb="5" eb="6">
      <t>トウ</t>
    </rPh>
    <rPh sb="6" eb="7">
      <t>メイ</t>
    </rPh>
    <phoneticPr fontId="12"/>
  </si>
  <si>
    <t>整備する
スプリンクラー等の種別</t>
    <rPh sb="0" eb="2">
      <t>セイビ</t>
    </rPh>
    <rPh sb="12" eb="13">
      <t>トウ</t>
    </rPh>
    <rPh sb="14" eb="16">
      <t>シュベツ</t>
    </rPh>
    <phoneticPr fontId="12"/>
  </si>
  <si>
    <r>
      <t xml:space="preserve">スプリンクラー
整備面積
</t>
    </r>
    <r>
      <rPr>
        <sz val="14"/>
        <rFont val="ＭＳ Ｐゴシック"/>
        <family val="3"/>
        <charset val="128"/>
      </rPr>
      <t>※小数点第１位四捨五入</t>
    </r>
    <rPh sb="8" eb="10">
      <t>セイビ</t>
    </rPh>
    <rPh sb="10" eb="12">
      <t>メンセキ</t>
    </rPh>
    <phoneticPr fontId="12"/>
  </si>
  <si>
    <t>対象経費の
実支出（予定）額</t>
    <rPh sb="0" eb="2">
      <t>タイショウ</t>
    </rPh>
    <rPh sb="2" eb="4">
      <t>ケイヒ</t>
    </rPh>
    <rPh sb="6" eb="7">
      <t>ジツ</t>
    </rPh>
    <rPh sb="10" eb="12">
      <t>ヨテイ</t>
    </rPh>
    <rPh sb="13" eb="14">
      <t>ガク</t>
    </rPh>
    <phoneticPr fontId="1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</si>
  <si>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2"/>
  </si>
  <si>
    <t>延べ床面積
（施設（棟）全体）</t>
    <rPh sb="0" eb="1">
      <t>ノ</t>
    </rPh>
    <rPh sb="2" eb="5">
      <t>ユカメンセキ</t>
    </rPh>
    <rPh sb="7" eb="9">
      <t>シセツ</t>
    </rPh>
    <rPh sb="10" eb="11">
      <t>トウ</t>
    </rPh>
    <rPh sb="12" eb="14">
      <t>ゼンタイ</t>
    </rPh>
    <phoneticPr fontId="12"/>
  </si>
  <si>
    <t>一日平均入院患者数
（直近の報告）</t>
    <rPh sb="0" eb="2">
      <t>イチニチ</t>
    </rPh>
    <rPh sb="2" eb="4">
      <t>ヘイキン</t>
    </rPh>
    <rPh sb="4" eb="6">
      <t>ニュウイン</t>
    </rPh>
    <rPh sb="6" eb="9">
      <t>カンジャスウ</t>
    </rPh>
    <rPh sb="11" eb="13">
      <t>チョッキン</t>
    </rPh>
    <rPh sb="14" eb="16">
      <t>ホウコク</t>
    </rPh>
    <phoneticPr fontId="12"/>
  </si>
  <si>
    <t>夜間の職員
実配置人数</t>
    <rPh sb="0" eb="2">
      <t>ヤカン</t>
    </rPh>
    <rPh sb="3" eb="5">
      <t>ショクイン</t>
    </rPh>
    <rPh sb="6" eb="7">
      <t>ジツ</t>
    </rPh>
    <rPh sb="7" eb="9">
      <t>ハイチ</t>
    </rPh>
    <rPh sb="9" eb="11">
      <t>ニンズウ</t>
    </rPh>
    <phoneticPr fontId="12"/>
  </si>
  <si>
    <t>棟の建築構造</t>
    <rPh sb="0" eb="1">
      <t>ムネ</t>
    </rPh>
    <rPh sb="2" eb="4">
      <t>ケンチク</t>
    </rPh>
    <rPh sb="4" eb="6">
      <t>コウゾウ</t>
    </rPh>
    <phoneticPr fontId="1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</si>
  <si>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2"/>
  </si>
  <si>
    <t>避難誘導灯及び避難誘導標識の有無</t>
    <phoneticPr fontId="12"/>
  </si>
  <si>
    <t>自動火災報知設備の有無</t>
    <rPh sb="0" eb="2">
      <t>ジドウ</t>
    </rPh>
    <rPh sb="2" eb="4">
      <t>カサイ</t>
    </rPh>
    <rPh sb="4" eb="6">
      <t>ホウチ</t>
    </rPh>
    <rPh sb="6" eb="8">
      <t>セツビ</t>
    </rPh>
    <rPh sb="9" eb="11">
      <t>ウム</t>
    </rPh>
    <phoneticPr fontId="1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</si>
  <si>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2"/>
  </si>
  <si>
    <t>床</t>
    <rPh sb="0" eb="1">
      <t>ユカ</t>
    </rPh>
    <phoneticPr fontId="12"/>
  </si>
  <si>
    <t>床</t>
    <rPh sb="0" eb="1">
      <t>トコ</t>
    </rPh>
    <phoneticPr fontId="12"/>
  </si>
  <si>
    <t>人／日</t>
    <rPh sb="0" eb="1">
      <t>ニン</t>
    </rPh>
    <rPh sb="2" eb="3">
      <t>ニチ</t>
    </rPh>
    <phoneticPr fontId="12"/>
  </si>
  <si>
    <t>1：不燃
2：準不燃
3：難燃
4：その他</t>
    <rPh sb="2" eb="4">
      <t>フネン</t>
    </rPh>
    <rPh sb="7" eb="8">
      <t>ジュン</t>
    </rPh>
    <rPh sb="8" eb="10">
      <t>フネン</t>
    </rPh>
    <rPh sb="13" eb="15">
      <t>ナンネン</t>
    </rPh>
    <rPh sb="20" eb="21">
      <t>タ</t>
    </rPh>
    <phoneticPr fontId="12"/>
  </si>
  <si>
    <t>①</t>
    <phoneticPr fontId="12"/>
  </si>
  <si>
    <t>②</t>
    <phoneticPr fontId="12"/>
  </si>
  <si>
    <t>③</t>
    <phoneticPr fontId="1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</si>
  <si>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2"/>
  </si>
  <si>
    <t>スプリンクラー設置実支出(予定)額
（A）</t>
    <rPh sb="7" eb="9">
      <t>セッチ</t>
    </rPh>
    <rPh sb="9" eb="10">
      <t>ジツ</t>
    </rPh>
    <rPh sb="13" eb="15">
      <t>ヨテイ</t>
    </rPh>
    <phoneticPr fontId="1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</si>
  <si>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2"/>
  </si>
  <si>
    <t>基準単価
（C）</t>
    <rPh sb="0" eb="2">
      <t>キジュン</t>
    </rPh>
    <rPh sb="2" eb="4">
      <t>タンカ</t>
    </rPh>
    <phoneticPr fontId="12"/>
  </si>
  <si>
    <t>補助基準額
（D）＝（B）×（C）</t>
    <rPh sb="0" eb="2">
      <t>ホジョ</t>
    </rPh>
    <rPh sb="2" eb="5">
      <t>キジュンガク</t>
    </rPh>
    <phoneticPr fontId="1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</si>
  <si>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2"/>
  </si>
  <si>
    <t>①</t>
    <phoneticPr fontId="12"/>
  </si>
  <si>
    <t>㎡　　　　</t>
  </si>
  <si>
    <t>１７，５００円/㎡</t>
    <rPh sb="6" eb="7">
      <t>エン</t>
    </rPh>
    <phoneticPr fontId="12"/>
  </si>
  <si>
    <t>②</t>
    <phoneticPr fontId="12"/>
  </si>
  <si>
    <t>③</t>
    <phoneticPr fontId="1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</si>
  <si>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2"/>
  </si>
  <si>
    <t>避難誘導灯及び避難誘導標識の有無</t>
    <phoneticPr fontId="12"/>
  </si>
  <si>
    <t>自動火災報知
設備の有無</t>
    <rPh sb="0" eb="2">
      <t>ジドウ</t>
    </rPh>
    <rPh sb="2" eb="4">
      <t>カサイ</t>
    </rPh>
    <rPh sb="4" eb="6">
      <t>ホウチ</t>
    </rPh>
    <rPh sb="7" eb="9">
      <t>セツビ</t>
    </rPh>
    <rPh sb="10" eb="12">
      <t>ウム</t>
    </rPh>
    <phoneticPr fontId="12"/>
  </si>
  <si>
    <t>自動火災報知設備</t>
    <phoneticPr fontId="12"/>
  </si>
  <si>
    <t>火災通報装置</t>
    <phoneticPr fontId="12"/>
  </si>
  <si>
    <t>　＜補助申請額＞</t>
    <rPh sb="2" eb="4">
      <t>ホジョ</t>
    </rPh>
    <rPh sb="4" eb="7">
      <t>シンセイガク</t>
    </rPh>
    <phoneticPr fontId="12"/>
  </si>
  <si>
    <t>対象経費の実支出（予定）額
（A）</t>
    <rPh sb="0" eb="2">
      <t>タイショウ</t>
    </rPh>
    <rPh sb="2" eb="4">
      <t>ケイヒ</t>
    </rPh>
    <rPh sb="5" eb="6">
      <t>ジツ</t>
    </rPh>
    <rPh sb="9" eb="11">
      <t>ヨテイ</t>
    </rPh>
    <rPh sb="12" eb="13">
      <t>ガク</t>
    </rPh>
    <phoneticPr fontId="12"/>
  </si>
  <si>
    <t>非常通報機能の有無</t>
    <rPh sb="0" eb="2">
      <t>ヒジョウ</t>
    </rPh>
    <rPh sb="2" eb="4">
      <t>ツウホウ</t>
    </rPh>
    <rPh sb="4" eb="6">
      <t>キノウ</t>
    </rPh>
    <rPh sb="7" eb="9">
      <t>ウム</t>
    </rPh>
    <phoneticPr fontId="12"/>
  </si>
  <si>
    <t>基準額
（B）</t>
    <phoneticPr fontId="1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</si>
  <si>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2"/>
  </si>
  <si>
    <t>自動火災報知設備</t>
    <rPh sb="0" eb="2">
      <t>ジドウ</t>
    </rPh>
    <rPh sb="2" eb="4">
      <t>カサイ</t>
    </rPh>
    <rPh sb="4" eb="6">
      <t>ホウチ</t>
    </rPh>
    <rPh sb="6" eb="8">
      <t>セツビ</t>
    </rPh>
    <phoneticPr fontId="1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</si>
  <si>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2"/>
  </si>
  <si>
    <t>　　　　　　　　　　　　　　　　　　　　　　　　　　　　　　　　　　　　　　　　　　　　　　　　</t>
    <phoneticPr fontId="12"/>
  </si>
  <si>
    <r>
      <t>円</t>
    </r>
    <r>
      <rPr>
        <sz val="24"/>
        <color indexed="10"/>
        <rFont val="ＭＳ Ｐゴシック"/>
        <family val="3"/>
        <charset val="128"/>
      </rPr>
      <t>※</t>
    </r>
    <rPh sb="0" eb="1">
      <t>エン</t>
    </rPh>
    <phoneticPr fontId="1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</si>
  <si>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2"/>
  </si>
  <si>
    <t>看護師住宅</t>
    <rPh sb="0" eb="3">
      <t>カンゴシ</t>
    </rPh>
    <rPh sb="3" eb="5">
      <t>ジュウタク</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</si>
  <si>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</si>
  <si>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</si>
  <si>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</si>
  <si>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</si>
  <si>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</si>
  <si>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</si>
  <si>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</si>
  <si>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</si>
  <si>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</si>
  <si>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</si>
  <si>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</si>
  <si>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</si>
  <si>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</si>
  <si>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</si>
  <si>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</si>
  <si>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</si>
  <si>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</si>
  <si>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</si>
  <si>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</si>
  <si>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</si>
  <si>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</si>
  <si>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</si>
  <si>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</si>
  <si>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</si>
  <si>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</si>
  <si>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</si>
  <si>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</si>
  <si>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</si>
  <si>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</si>
  <si>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</si>
  <si>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</si>
  <si>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</si>
  <si>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</si>
  <si>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</si>
  <si>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</si>
  <si>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</si>
  <si>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</si>
  <si>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</si>
  <si>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</si>
  <si>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</si>
  <si>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</si>
  <si>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</si>
  <si>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</si>
  <si>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</si>
  <si>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</si>
  <si>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</si>
  <si>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</si>
  <si>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</si>
  <si>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</si>
  <si>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</si>
  <si>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</si>
  <si>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</si>
  <si>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</si>
  <si>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</si>
  <si>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</si>
  <si>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</si>
  <si>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</si>
  <si>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</si>
  <si>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</si>
  <si>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</si>
  <si>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その他</t>
    <rPh sb="2" eb="3">
      <t>タ</t>
    </rPh>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</si>
  <si>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</si>
  <si>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</si>
  <si>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</si>
  <si>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</si>
  <si>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</si>
  <si>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</si>
  <si>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</si>
  <si>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</si>
  <si>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</si>
  <si>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</si>
  <si>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</si>
  <si>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</si>
  <si>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</si>
  <si>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</si>
  <si>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</si>
  <si>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</si>
  <si>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</si>
  <si>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</si>
  <si>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</si>
  <si>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</si>
  <si>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</si>
  <si>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</si>
  <si>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</si>
  <si>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</si>
  <si>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</si>
  <si>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</si>
  <si>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</si>
  <si>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</si>
  <si>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</si>
  <si>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</si>
  <si>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</si>
  <si>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</si>
  <si>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</si>
  <si>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</si>
  <si>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</si>
  <si>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</si>
  <si>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</si>
  <si>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</si>
  <si>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</si>
  <si>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</si>
  <si>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</si>
  <si>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</si>
  <si>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</si>
  <si>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</si>
  <si>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</si>
  <si>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</si>
  <si>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</si>
  <si>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有床診療所等スプリンクラー等施設整備事業</t>
  </si>
  <si>
    <t>a</t>
    <phoneticPr fontId="6"/>
  </si>
  <si>
    <t>-</t>
    <phoneticPr fontId="6"/>
  </si>
  <si>
    <t>B</t>
    <phoneticPr fontId="6"/>
  </si>
  <si>
    <t>院内感染対策施設整備事業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</si>
  <si>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</si>
  <si>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</si>
  <si>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(14) 院内感染対策施設整備事業</t>
    <phoneticPr fontId="6"/>
  </si>
  <si>
    <t>(11) 解剖・死亡時画像診断等施設整備事業</t>
    <phoneticPr fontId="6"/>
  </si>
  <si>
    <t>解剖・死亡時画像診断等施設整備事業</t>
    <phoneticPr fontId="6"/>
  </si>
  <si>
    <t>診療部門（病棟）</t>
    <rPh sb="0" eb="2">
      <t>シンリョウ</t>
    </rPh>
    <rPh sb="2" eb="4">
      <t>ブモン</t>
    </rPh>
    <rPh sb="5" eb="7">
      <t>ビョウトウ</t>
    </rPh>
    <phoneticPr fontId="6"/>
  </si>
  <si>
    <t>診療部門（診療棟）</t>
    <rPh sb="0" eb="2">
      <t>シンリョウ</t>
    </rPh>
    <rPh sb="2" eb="4">
      <t>ブモン</t>
    </rPh>
    <rPh sb="5" eb="8">
      <t>シンリョウトウ</t>
    </rPh>
    <phoneticPr fontId="6"/>
  </si>
  <si>
    <t>住宅部門</t>
    <phoneticPr fontId="6"/>
  </si>
  <si>
    <t>分娩室、病室、入所室等</t>
    <rPh sb="0" eb="3">
      <t>ブンベンシツ</t>
    </rPh>
    <rPh sb="4" eb="6">
      <t>ビョウシツ</t>
    </rPh>
    <rPh sb="7" eb="9">
      <t>ニュウショ</t>
    </rPh>
    <rPh sb="9" eb="10">
      <t>シツ</t>
    </rPh>
    <rPh sb="10" eb="11">
      <t>トウ</t>
    </rPh>
    <phoneticPr fontId="6"/>
  </si>
  <si>
    <t>ヘリポート</t>
  </si>
  <si>
    <t>(13) 南海トラフ地震及び日本海溝・千島海溝周辺海溝型地震に係る津波避難対策緊急事業</t>
    <phoneticPr fontId="6"/>
  </si>
  <si>
    <t>南海トラフ地震及び日本海溝・千島海溝周辺海溝型地震に係る津波避難対策緊急事業</t>
    <phoneticPr fontId="6"/>
  </si>
  <si>
    <t>(17) 重点医師偏在対策支援区域における診療所の承継・開業支援事業</t>
    <rPh sb="5" eb="7">
      <t>ジュウテン</t>
    </rPh>
    <rPh sb="7" eb="11">
      <t>イシヘンザイ</t>
    </rPh>
    <rPh sb="11" eb="17">
      <t>タイサクシエンクイキ</t>
    </rPh>
    <rPh sb="21" eb="24">
      <t>シンリョウジョ</t>
    </rPh>
    <rPh sb="25" eb="27">
      <t>ショウケイ</t>
    </rPh>
    <rPh sb="28" eb="32">
      <t>カイギョウシエン</t>
    </rPh>
    <rPh sb="32" eb="34">
      <t>ジギョウ</t>
    </rPh>
    <phoneticPr fontId="6"/>
  </si>
  <si>
    <t>円</t>
    <rPh sb="0" eb="1">
      <t>エン</t>
    </rPh>
    <phoneticPr fontId="6"/>
  </si>
  <si>
    <t>診療所名称</t>
    <rPh sb="0" eb="3">
      <t>シンリョウジョ</t>
    </rPh>
    <rPh sb="3" eb="5">
      <t>メイショウ</t>
    </rPh>
    <phoneticPr fontId="40"/>
  </si>
  <si>
    <t>承継・開設者氏名（代表者）</t>
    <rPh sb="0" eb="2">
      <t>ショウケイ</t>
    </rPh>
    <rPh sb="3" eb="5">
      <t>カイセツ</t>
    </rPh>
    <rPh sb="5" eb="6">
      <t>シャ</t>
    </rPh>
    <rPh sb="6" eb="8">
      <t>シメイ</t>
    </rPh>
    <rPh sb="9" eb="12">
      <t>ダイヒョウシャ</t>
    </rPh>
    <phoneticPr fontId="40"/>
  </si>
  <si>
    <t>承継の場合、承継前の開設者</t>
    <rPh sb="0" eb="2">
      <t>ショウケイ</t>
    </rPh>
    <rPh sb="3" eb="5">
      <t>バアイ</t>
    </rPh>
    <rPh sb="6" eb="8">
      <t>ショウケイ</t>
    </rPh>
    <rPh sb="8" eb="9">
      <t>マエ</t>
    </rPh>
    <rPh sb="10" eb="13">
      <t>カイセツシャ</t>
    </rPh>
    <phoneticPr fontId="6"/>
  </si>
  <si>
    <t>承継者との関係</t>
    <rPh sb="0" eb="3">
      <t>ショウケイシャ</t>
    </rPh>
    <rPh sb="5" eb="7">
      <t>カンケイ</t>
    </rPh>
    <phoneticPr fontId="6"/>
  </si>
  <si>
    <t>標榜診療科</t>
    <rPh sb="0" eb="2">
      <t>ヒョウボウ</t>
    </rPh>
    <rPh sb="2" eb="5">
      <t>シンリョウカ</t>
    </rPh>
    <phoneticPr fontId="40"/>
  </si>
  <si>
    <t>事業区分（該当○）</t>
    <rPh sb="0" eb="4">
      <t>ジギョウクブン</t>
    </rPh>
    <rPh sb="5" eb="7">
      <t>ガイトウ</t>
    </rPh>
    <phoneticPr fontId="40"/>
  </si>
  <si>
    <t>承継</t>
    <rPh sb="0" eb="2">
      <t>ショウケイ</t>
    </rPh>
    <phoneticPr fontId="6"/>
  </si>
  <si>
    <t>開設</t>
    <rPh sb="0" eb="2">
      <t>カイセツ</t>
    </rPh>
    <phoneticPr fontId="6"/>
  </si>
  <si>
    <t>〇</t>
    <phoneticPr fontId="6"/>
  </si>
  <si>
    <t>承継・開業（予定）年月日（和暦）</t>
    <rPh sb="0" eb="2">
      <t>ショウケイ</t>
    </rPh>
    <rPh sb="3" eb="5">
      <t>カイギョウ</t>
    </rPh>
    <rPh sb="6" eb="8">
      <t>ヨテイ</t>
    </rPh>
    <rPh sb="9" eb="12">
      <t>ネンガッピ</t>
    </rPh>
    <rPh sb="13" eb="15">
      <t>ワレキ</t>
    </rPh>
    <phoneticPr fontId="40"/>
  </si>
  <si>
    <t>ー</t>
    <phoneticPr fontId="6"/>
  </si>
  <si>
    <t>市町名</t>
    <rPh sb="0" eb="2">
      <t>シチョウ</t>
    </rPh>
    <rPh sb="2" eb="3">
      <t>メイ</t>
    </rPh>
    <phoneticPr fontId="6"/>
  </si>
  <si>
    <t>字地番</t>
    <rPh sb="0" eb="1">
      <t>アザ</t>
    </rPh>
    <rPh sb="1" eb="3">
      <t>チバン</t>
    </rPh>
    <phoneticPr fontId="6"/>
  </si>
  <si>
    <t>開設者が現に勤務又は開設している病院又は診療所</t>
    <rPh sb="0" eb="3">
      <t>カイセツシャ</t>
    </rPh>
    <rPh sb="4" eb="5">
      <t>ゲン</t>
    </rPh>
    <rPh sb="6" eb="9">
      <t>キンムマタ</t>
    </rPh>
    <rPh sb="10" eb="12">
      <t>カイセツ</t>
    </rPh>
    <rPh sb="16" eb="18">
      <t>ビョウイン</t>
    </rPh>
    <rPh sb="18" eb="19">
      <t>マタ</t>
    </rPh>
    <rPh sb="20" eb="23">
      <t>シンリョウジョ</t>
    </rPh>
    <phoneticPr fontId="40"/>
  </si>
  <si>
    <t>要望事業（該当○）</t>
    <rPh sb="0" eb="2">
      <t>ヨウボウ</t>
    </rPh>
    <rPh sb="2" eb="4">
      <t>ジギョウ</t>
    </rPh>
    <rPh sb="5" eb="7">
      <t>ガイトウ</t>
    </rPh>
    <phoneticPr fontId="40"/>
  </si>
  <si>
    <t>①施設整備事業</t>
    <rPh sb="1" eb="3">
      <t>シセツ</t>
    </rPh>
    <rPh sb="3" eb="5">
      <t>セイビ</t>
    </rPh>
    <rPh sb="5" eb="7">
      <t>ジギョウ</t>
    </rPh>
    <phoneticPr fontId="40"/>
  </si>
  <si>
    <t>②設備整備事業</t>
    <rPh sb="1" eb="3">
      <t>セツビ</t>
    </rPh>
    <rPh sb="3" eb="5">
      <t>セイビ</t>
    </rPh>
    <rPh sb="5" eb="7">
      <t>ジギョウ</t>
    </rPh>
    <phoneticPr fontId="6"/>
  </si>
  <si>
    <t>①施設整備事業概要</t>
    <rPh sb="1" eb="3">
      <t>シセツ</t>
    </rPh>
    <rPh sb="3" eb="5">
      <t>セイビ</t>
    </rPh>
    <rPh sb="5" eb="7">
      <t>ジギョウ</t>
    </rPh>
    <rPh sb="7" eb="9">
      <t>ガイヨウ</t>
    </rPh>
    <phoneticPr fontId="40"/>
  </si>
  <si>
    <t>　病床数</t>
    <rPh sb="1" eb="4">
      <t>ビョウショウスウ</t>
    </rPh>
    <phoneticPr fontId="40"/>
  </si>
  <si>
    <t>床</t>
    <rPh sb="0" eb="1">
      <t>ショウ</t>
    </rPh>
    <phoneticPr fontId="6"/>
  </si>
  <si>
    <t>　整備面積（延床面積）</t>
    <rPh sb="1" eb="3">
      <t>セイビ</t>
    </rPh>
    <rPh sb="3" eb="5">
      <t>メンセキ</t>
    </rPh>
    <rPh sb="6" eb="8">
      <t>ノベユカ</t>
    </rPh>
    <rPh sb="8" eb="10">
      <t>メンセキ</t>
    </rPh>
    <phoneticPr fontId="40"/>
  </si>
  <si>
    <t>㎡</t>
    <phoneticPr fontId="6"/>
  </si>
  <si>
    <t>　構造</t>
    <rPh sb="1" eb="3">
      <t>コウゾウ</t>
    </rPh>
    <phoneticPr fontId="40"/>
  </si>
  <si>
    <t>　事業期間（建築工事期間）</t>
    <rPh sb="1" eb="5">
      <t>ジギョウキカン</t>
    </rPh>
    <rPh sb="6" eb="8">
      <t>ケンチク</t>
    </rPh>
    <rPh sb="8" eb="10">
      <t>コウジ</t>
    </rPh>
    <rPh sb="10" eb="12">
      <t>キカン</t>
    </rPh>
    <phoneticPr fontId="40"/>
  </si>
  <si>
    <t>～</t>
    <phoneticPr fontId="6"/>
  </si>
  <si>
    <t>②設備整備事業概要</t>
    <rPh sb="1" eb="3">
      <t>セツビ</t>
    </rPh>
    <rPh sb="3" eb="5">
      <t>セイビ</t>
    </rPh>
    <rPh sb="5" eb="7">
      <t>ジギョウ</t>
    </rPh>
    <rPh sb="7" eb="9">
      <t>ガイヨウ</t>
    </rPh>
    <phoneticPr fontId="40"/>
  </si>
  <si>
    <t>③地域への定着支援概要</t>
    <rPh sb="1" eb="3">
      <t>チイキ</t>
    </rPh>
    <rPh sb="5" eb="9">
      <t>テイチャクシエン</t>
    </rPh>
    <rPh sb="9" eb="11">
      <t>ガイヨウ</t>
    </rPh>
    <phoneticPr fontId="40"/>
  </si>
  <si>
    <t>　診療期間</t>
    <rPh sb="1" eb="3">
      <t>シンリョウ</t>
    </rPh>
    <rPh sb="3" eb="5">
      <t>キカン</t>
    </rPh>
    <phoneticPr fontId="40"/>
  </si>
  <si>
    <t>　診療日数（申請年度内）</t>
    <rPh sb="1" eb="5">
      <t>シンリョウニッスウ</t>
    </rPh>
    <rPh sb="6" eb="8">
      <t>シンセイ</t>
    </rPh>
    <rPh sb="8" eb="11">
      <t>ネンドナイ</t>
    </rPh>
    <phoneticPr fontId="40"/>
  </si>
  <si>
    <t>日</t>
    <rPh sb="0" eb="1">
      <t>ニチ</t>
    </rPh>
    <phoneticPr fontId="6"/>
  </si>
  <si>
    <t>連絡担当者名</t>
    <rPh sb="0" eb="2">
      <t>レンラク</t>
    </rPh>
    <rPh sb="2" eb="6">
      <t>タントウシャメイ</t>
    </rPh>
    <phoneticPr fontId="40"/>
  </si>
  <si>
    <t>電話</t>
    <rPh sb="0" eb="2">
      <t>デンワ</t>
    </rPh>
    <phoneticPr fontId="6"/>
  </si>
  <si>
    <t>メール</t>
    <phoneticPr fontId="40"/>
  </si>
  <si>
    <t>③地域への
定着支援事業</t>
    <rPh sb="1" eb="3">
      <t>チイキ</t>
    </rPh>
    <rPh sb="6" eb="8">
      <t>テイチャク</t>
    </rPh>
    <rPh sb="8" eb="10">
      <t>シエン</t>
    </rPh>
    <rPh sb="10" eb="12">
      <t>ジギョウ</t>
    </rPh>
    <phoneticPr fontId="6"/>
  </si>
  <si>
    <t>所在地（開設予定地）</t>
    <rPh sb="0" eb="3">
      <t>ショザイチ</t>
    </rPh>
    <rPh sb="4" eb="6">
      <t>カイセツ</t>
    </rPh>
    <rPh sb="6" eb="9">
      <t>ヨテイチ</t>
    </rPh>
    <phoneticPr fontId="40"/>
  </si>
  <si>
    <t>　総事業費</t>
    <rPh sb="1" eb="2">
      <t>ソウ</t>
    </rPh>
    <rPh sb="2" eb="5">
      <t>ジギョウヒ</t>
    </rPh>
    <phoneticPr fontId="40"/>
  </si>
  <si>
    <t>　品名</t>
    <rPh sb="1" eb="3">
      <t>ヒンメイ</t>
    </rPh>
    <phoneticPr fontId="40"/>
  </si>
  <si>
    <t>(注１）詳細が確定していない項目につきましては、現時点で分かる範囲でご記載ください。</t>
    <rPh sb="1" eb="2">
      <t>チュウ</t>
    </rPh>
    <phoneticPr fontId="6"/>
  </si>
  <si>
    <t>連絡先</t>
    <rPh sb="0" eb="3">
      <t>レンラクサキ</t>
    </rPh>
    <phoneticPr fontId="6"/>
  </si>
  <si>
    <t>令和８年度　承継・開業支援事業計画書（回答様式）</t>
    <rPh sb="0" eb="2">
      <t>レイワ</t>
    </rPh>
    <rPh sb="3" eb="5">
      <t>ネンド</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</si>
</sst>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quot;△ &quot;#,##0"/>
    <numFmt numFmtId="178" formatCode="#,##0_ "/>
    <numFmt numFmtId="179" formatCode="#,##0_);\(#,##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b/>
      <sz val="11"/>
      <color theme="1"/>
      <name val="BIZ UDPゴシック"/>
      <family val="3"/>
      <charset val="128"/>
    </font>
    <font>
      <sz val="11"/>
      <color theme="1"/>
      <name val="ＭＳ 明朝"/>
      <family val="1"/>
      <charset val="128"/>
    </font>
    <font>
      <u/>
      <sz val="11"/>
      <color theme="10"/>
      <name val="ＭＳ Ｐゴシック"/>
      <family val="3"/>
      <charset val="128"/>
    </font>
    <font>
      <sz val="14"/>
      <color theme="1"/>
      <name val="ＭＳ Ｐゴシック"/>
      <family val="3"/>
      <charset val="128"/>
      <scheme val="minor"/>
    </font>
    <font>
      <u/>
      <sz val="11"/>
      <color theme="10"/>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s>
  <borders count="73">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0" fontId="8" fillId="0" borderId="0">
      <alignment vertical="center"/>
    </xf>
    <xf numFmtId="0" fontId="3" fillId="0" borderId="0">
      <alignment vertical="center"/>
    </xf>
    <xf numFmtId="0" fontId="10" fillId="0" borderId="0"/>
    <xf numFmtId="38" fontId="10" fillId="0" borderId="0" applyFont="0" applyFill="0" applyBorder="0" applyAlignment="0" applyProtection="0"/>
    <xf numFmtId="38" fontId="4"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43" fillId="0" borderId="0" applyNumberForma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314">
    <xf numFmtId="0" fontId="0" fillId="0" borderId="0" xfId="0"/>
    <xf numFmtId="0" fontId="8" fillId="0" borderId="0" xfId="1">
      <alignment vertical="center"/>
    </xf>
    <xf numFmtId="0" fontId="8" fillId="2" borderId="0" xfId="1" applyFill="1">
      <alignment vertical="center"/>
    </xf>
    <xf numFmtId="0" fontId="4" fillId="0" borderId="0" xfId="3" applyFont="1" applyAlignment="1">
      <alignment vertical="center"/>
    </xf>
    <xf numFmtId="0" fontId="4" fillId="0" borderId="41" xfId="3" applyFont="1" applyBorder="1" applyAlignment="1">
      <alignment vertical="center"/>
    </xf>
    <xf numFmtId="0" fontId="4" fillId="0" borderId="0" xfId="3" applyFont="1"/>
    <xf numFmtId="0" fontId="15" fillId="0" borderId="0" xfId="3" applyFont="1" applyAlignment="1">
      <alignment wrapText="1"/>
    </xf>
    <xf numFmtId="0" fontId="15" fillId="0" borderId="0" xfId="3" applyFont="1"/>
    <xf numFmtId="176" fontId="20" fillId="0" borderId="34" xfId="3" applyNumberFormat="1" applyFont="1" applyBorder="1" applyAlignment="1">
      <alignment horizontal="right" vertical="center"/>
    </xf>
    <xf numFmtId="176" fontId="20" fillId="0" borderId="13" xfId="3" applyNumberFormat="1" applyFont="1" applyBorder="1" applyAlignment="1">
      <alignment horizontal="right" vertical="center"/>
    </xf>
    <xf numFmtId="176" fontId="20" fillId="0" borderId="34" xfId="3" applyNumberFormat="1" applyFont="1" applyBorder="1" applyAlignment="1">
      <alignment vertical="center"/>
    </xf>
    <xf numFmtId="176" fontId="20" fillId="0" borderId="12" xfId="3" applyNumberFormat="1" applyFont="1" applyBorder="1" applyAlignment="1">
      <alignment horizontal="center" vertical="center"/>
    </xf>
    <xf numFmtId="176" fontId="20" fillId="0" borderId="12" xfId="3" applyNumberFormat="1" applyFont="1" applyBorder="1" applyAlignment="1">
      <alignment horizontal="right" vertical="center"/>
    </xf>
    <xf numFmtId="176" fontId="20" fillId="0" borderId="46" xfId="3" applyNumberFormat="1" applyFont="1" applyBorder="1" applyAlignment="1">
      <alignment horizontal="right" vertical="center"/>
    </xf>
    <xf numFmtId="38" fontId="5" fillId="0" borderId="1" xfId="4" applyFont="1" applyBorder="1" applyAlignment="1">
      <alignment horizontal="center" vertical="center"/>
    </xf>
    <xf numFmtId="38" fontId="5" fillId="0" borderId="1" xfId="4" applyFont="1" applyBorder="1" applyAlignment="1">
      <alignment horizontal="center" vertical="center" wrapText="1"/>
    </xf>
    <xf numFmtId="38" fontId="5" fillId="0" borderId="5" xfId="4" applyFont="1" applyFill="1" applyBorder="1" applyAlignment="1">
      <alignment horizontal="center" vertical="center"/>
    </xf>
    <xf numFmtId="40" fontId="5" fillId="0" borderId="5" xfId="4" applyNumberFormat="1" applyFont="1" applyFill="1" applyBorder="1" applyAlignment="1">
      <alignment horizontal="center" vertical="center"/>
    </xf>
    <xf numFmtId="40" fontId="5" fillId="0" borderId="8" xfId="4" applyNumberFormat="1" applyFont="1" applyFill="1" applyBorder="1" applyAlignment="1">
      <alignment horizontal="center" vertical="center"/>
    </xf>
    <xf numFmtId="0" fontId="13" fillId="0" borderId="0" xfId="3" applyFont="1" applyAlignment="1">
      <alignment horizontal="left" vertical="center"/>
    </xf>
    <xf numFmtId="0" fontId="13" fillId="0" borderId="14" xfId="3" applyFont="1" applyBorder="1" applyAlignment="1">
      <alignment horizontal="left" vertical="center"/>
    </xf>
    <xf numFmtId="0" fontId="13" fillId="0" borderId="9" xfId="3" applyFont="1" applyBorder="1" applyAlignment="1">
      <alignment horizontal="left" vertical="center"/>
    </xf>
    <xf numFmtId="0" fontId="13" fillId="0" borderId="9" xfId="3" applyFont="1" applyBorder="1" applyAlignment="1">
      <alignment horizontal="left" vertical="center" wrapText="1"/>
    </xf>
    <xf numFmtId="38" fontId="5" fillId="0" borderId="9" xfId="4" applyFont="1" applyFill="1" applyBorder="1" applyAlignment="1">
      <alignment horizontal="center" vertical="center"/>
    </xf>
    <xf numFmtId="38" fontId="5" fillId="0" borderId="8" xfId="4" applyFont="1" applyFill="1" applyBorder="1" applyAlignment="1">
      <alignment horizontal="center" vertical="center"/>
    </xf>
    <xf numFmtId="38" fontId="5" fillId="0" borderId="49" xfId="4" applyFont="1" applyFill="1" applyBorder="1" applyAlignment="1">
      <alignment horizontal="center" vertical="center"/>
    </xf>
    <xf numFmtId="0" fontId="13" fillId="0" borderId="41" xfId="3" applyFont="1" applyBorder="1" applyAlignment="1">
      <alignment horizontal="center" vertical="center"/>
    </xf>
    <xf numFmtId="0" fontId="13" fillId="0" borderId="9" xfId="3" applyFont="1" applyBorder="1" applyAlignment="1">
      <alignment horizontal="center" vertical="center"/>
    </xf>
    <xf numFmtId="0" fontId="4" fillId="0" borderId="14" xfId="3" applyFont="1" applyBorder="1" applyAlignment="1">
      <alignment vertical="center"/>
    </xf>
    <xf numFmtId="0" fontId="4" fillId="0" borderId="9" xfId="3" applyFont="1" applyBorder="1" applyAlignment="1">
      <alignment vertical="center"/>
    </xf>
    <xf numFmtId="0" fontId="4" fillId="0" borderId="9" xfId="3" applyFont="1" applyBorder="1" applyAlignment="1">
      <alignment horizontal="center" vertical="center"/>
    </xf>
    <xf numFmtId="0" fontId="4" fillId="0" borderId="9" xfId="3" applyFont="1" applyBorder="1" applyAlignment="1">
      <alignment horizontal="center" vertical="center" wrapText="1"/>
    </xf>
    <xf numFmtId="177" fontId="5" fillId="0" borderId="5" xfId="4" applyNumberFormat="1" applyFont="1" applyFill="1" applyBorder="1" applyAlignment="1">
      <alignment vertical="center" wrapText="1"/>
    </xf>
    <xf numFmtId="179" fontId="5" fillId="0" borderId="5" xfId="4" applyNumberFormat="1" applyFont="1" applyFill="1" applyBorder="1" applyAlignment="1">
      <alignment vertical="center" wrapText="1"/>
    </xf>
    <xf numFmtId="177" fontId="5" fillId="0" borderId="5" xfId="4" applyNumberFormat="1" applyFont="1" applyFill="1" applyBorder="1" applyAlignment="1">
      <alignment horizontal="center" vertical="center" wrapText="1"/>
    </xf>
    <xf numFmtId="177" fontId="5" fillId="0" borderId="4" xfId="4" applyNumberFormat="1" applyFont="1" applyFill="1" applyBorder="1" applyAlignment="1">
      <alignment vertical="center" wrapText="1"/>
    </xf>
    <xf numFmtId="177" fontId="5" fillId="0" borderId="48" xfId="4" applyNumberFormat="1" applyFont="1" applyFill="1" applyBorder="1" applyAlignment="1">
      <alignment vertical="center" wrapText="1"/>
    </xf>
    <xf numFmtId="0" fontId="4" fillId="0" borderId="15" xfId="3" applyFont="1" applyBorder="1" applyAlignment="1">
      <alignment vertical="center"/>
    </xf>
    <xf numFmtId="0" fontId="4" fillId="0" borderId="16" xfId="3" applyFont="1" applyBorder="1" applyAlignment="1">
      <alignment vertical="center"/>
    </xf>
    <xf numFmtId="0" fontId="4" fillId="0" borderId="16" xfId="3" applyFont="1" applyBorder="1" applyAlignment="1">
      <alignment horizontal="center" vertical="center"/>
    </xf>
    <xf numFmtId="179" fontId="5" fillId="0" borderId="16" xfId="4" applyNumberFormat="1" applyFont="1" applyFill="1" applyBorder="1" applyAlignment="1">
      <alignment vertical="center" wrapText="1"/>
    </xf>
    <xf numFmtId="177" fontId="5" fillId="0" borderId="38" xfId="4" applyNumberFormat="1" applyFont="1" applyFill="1" applyBorder="1" applyAlignment="1">
      <alignment horizontal="center" vertical="center" wrapText="1"/>
    </xf>
    <xf numFmtId="177" fontId="5" fillId="0" borderId="38" xfId="4" applyNumberFormat="1" applyFont="1" applyFill="1" applyBorder="1" applyAlignment="1">
      <alignment vertical="center" wrapText="1"/>
    </xf>
    <xf numFmtId="177" fontId="5" fillId="0" borderId="44" xfId="4" applyNumberFormat="1" applyFont="1" applyFill="1" applyBorder="1" applyAlignment="1">
      <alignment vertical="center" wrapText="1"/>
    </xf>
    <xf numFmtId="177" fontId="5" fillId="0" borderId="50" xfId="4" applyNumberFormat="1" applyFont="1" applyFill="1" applyBorder="1" applyAlignment="1">
      <alignment vertical="center" wrapText="1"/>
    </xf>
    <xf numFmtId="0" fontId="4" fillId="0" borderId="42" xfId="3" applyFont="1" applyBorder="1" applyAlignment="1">
      <alignment vertical="center"/>
    </xf>
    <xf numFmtId="0" fontId="4" fillId="0" borderId="0" xfId="3" applyFont="1" applyAlignment="1">
      <alignment horizontal="center" vertical="center"/>
    </xf>
    <xf numFmtId="0" fontId="21" fillId="0" borderId="0" xfId="3" applyFont="1" applyAlignment="1">
      <alignment vertical="center"/>
    </xf>
    <xf numFmtId="0" fontId="7" fillId="0" borderId="0" xfId="3" applyFont="1" applyAlignment="1">
      <alignment vertical="center"/>
    </xf>
    <xf numFmtId="0" fontId="23" fillId="0" borderId="0" xfId="3" applyFont="1" applyAlignment="1">
      <alignment horizontal="center" vertical="center"/>
    </xf>
    <xf numFmtId="0" fontId="7" fillId="0" borderId="0" xfId="3" applyFont="1" applyAlignment="1">
      <alignment horizontal="center" vertical="center"/>
    </xf>
    <xf numFmtId="0" fontId="7" fillId="0" borderId="0" xfId="3" applyFont="1" applyAlignment="1">
      <alignment horizontal="centerContinuous" vertical="center"/>
    </xf>
    <xf numFmtId="0" fontId="24" fillId="0" borderId="0" xfId="3" applyFont="1" applyAlignment="1">
      <alignment vertical="center"/>
    </xf>
    <xf numFmtId="0" fontId="24" fillId="0" borderId="0" xfId="3" applyFont="1" applyAlignment="1">
      <alignment horizontal="centerContinuous" vertical="center"/>
    </xf>
    <xf numFmtId="0" fontId="16" fillId="0" borderId="0" xfId="3" applyFont="1" applyAlignment="1">
      <alignment vertical="center"/>
    </xf>
    <xf numFmtId="0" fontId="24" fillId="0" borderId="26" xfId="3" applyFont="1" applyBorder="1" applyAlignment="1">
      <alignment vertical="center"/>
    </xf>
    <xf numFmtId="0" fontId="24" fillId="0" borderId="31" xfId="3" applyFont="1" applyBorder="1" applyAlignment="1">
      <alignment vertical="center"/>
    </xf>
    <xf numFmtId="0" fontId="24" fillId="0" borderId="52" xfId="3" applyFont="1" applyBorder="1" applyAlignment="1">
      <alignment vertical="center"/>
    </xf>
    <xf numFmtId="0" fontId="24" fillId="0" borderId="0" xfId="3" applyFont="1"/>
    <xf numFmtId="0" fontId="27" fillId="0" borderId="29" xfId="3" applyFont="1" applyBorder="1" applyAlignment="1">
      <alignment horizontal="center" vertical="center"/>
    </xf>
    <xf numFmtId="0" fontId="16" fillId="0" borderId="0" xfId="3" applyFont="1" applyAlignment="1">
      <alignment horizontal="center" vertical="center"/>
    </xf>
    <xf numFmtId="0" fontId="24" fillId="0" borderId="0" xfId="3" applyFont="1" applyAlignment="1">
      <alignment horizontal="center" vertical="center"/>
    </xf>
    <xf numFmtId="0" fontId="24" fillId="0" borderId="27" xfId="3" applyFont="1" applyBorder="1" applyAlignment="1">
      <alignment horizontal="left" vertical="center" wrapText="1"/>
    </xf>
    <xf numFmtId="0" fontId="24" fillId="0" borderId="51" xfId="3" applyFont="1" applyBorder="1" applyAlignment="1">
      <alignment horizontal="center" vertical="center"/>
    </xf>
    <xf numFmtId="0" fontId="24" fillId="0" borderId="0" xfId="3" applyFont="1" applyAlignment="1">
      <alignment vertical="center" wrapText="1"/>
    </xf>
    <xf numFmtId="0" fontId="24" fillId="0" borderId="51" xfId="3" applyFont="1" applyBorder="1" applyAlignment="1">
      <alignment vertical="center"/>
    </xf>
    <xf numFmtId="0" fontId="29" fillId="0" borderId="0" xfId="3" applyFont="1" applyAlignment="1">
      <alignment horizontal="center" vertical="center"/>
    </xf>
    <xf numFmtId="0" fontId="24" fillId="0" borderId="0" xfId="3" applyFont="1" applyAlignment="1">
      <alignment horizontal="right" vertical="center" wrapText="1"/>
    </xf>
    <xf numFmtId="0" fontId="24" fillId="0" borderId="0" xfId="3" applyFont="1" applyAlignment="1">
      <alignment horizontal="center" vertical="center" wrapText="1"/>
    </xf>
    <xf numFmtId="0" fontId="24" fillId="0" borderId="0" xfId="3" applyFont="1" applyAlignment="1">
      <alignment horizontal="right" vertical="center"/>
    </xf>
    <xf numFmtId="0" fontId="24" fillId="0" borderId="59" xfId="3" applyFont="1" applyBorder="1" applyAlignment="1">
      <alignment horizontal="right" vertical="center"/>
    </xf>
    <xf numFmtId="0" fontId="24" fillId="0" borderId="0" xfId="3" applyFont="1" applyAlignment="1">
      <alignment horizontal="left" vertical="center"/>
    </xf>
    <xf numFmtId="38" fontId="32" fillId="0" borderId="26" xfId="4" applyFont="1" applyFill="1" applyBorder="1" applyAlignment="1">
      <alignment vertical="center"/>
    </xf>
    <xf numFmtId="0" fontId="24" fillId="0" borderId="0" xfId="3" applyFont="1" applyAlignment="1">
      <alignment vertical="top" wrapText="1"/>
    </xf>
    <xf numFmtId="38" fontId="32" fillId="0" borderId="12" xfId="4" applyFont="1" applyFill="1" applyBorder="1" applyAlignment="1">
      <alignment vertical="center"/>
    </xf>
    <xf numFmtId="38" fontId="32" fillId="0" borderId="65" xfId="4" applyFont="1" applyFill="1" applyBorder="1" applyAlignment="1">
      <alignment horizontal="right" vertical="center"/>
    </xf>
    <xf numFmtId="0" fontId="8" fillId="0" borderId="9" xfId="1" applyBorder="1">
      <alignment vertical="center"/>
    </xf>
    <xf numFmtId="0" fontId="8" fillId="2" borderId="9" xfId="1" applyFill="1" applyBorder="1">
      <alignment vertical="center"/>
    </xf>
    <xf numFmtId="0" fontId="8" fillId="0" borderId="0" xfId="1" applyAlignment="1">
      <alignment vertical="center" wrapText="1"/>
    </xf>
    <xf numFmtId="0" fontId="13" fillId="3" borderId="9" xfId="3" applyFont="1" applyFill="1" applyBorder="1" applyAlignment="1">
      <alignment horizontal="center" vertical="center"/>
    </xf>
    <xf numFmtId="0" fontId="4" fillId="3" borderId="9" xfId="3" applyFont="1" applyFill="1" applyBorder="1" applyAlignment="1">
      <alignment vertical="center"/>
    </xf>
    <xf numFmtId="0" fontId="4" fillId="3" borderId="16" xfId="3" applyFont="1" applyFill="1" applyBorder="1" applyAlignment="1">
      <alignment vertical="center"/>
    </xf>
    <xf numFmtId="0" fontId="13" fillId="3" borderId="9" xfId="3" applyFont="1" applyFill="1" applyBorder="1" applyAlignment="1">
      <alignment horizontal="left" vertical="center" wrapText="1"/>
    </xf>
    <xf numFmtId="0" fontId="13" fillId="3" borderId="9" xfId="3" applyFont="1" applyFill="1" applyBorder="1" applyAlignment="1">
      <alignment horizontal="left" vertical="center"/>
    </xf>
    <xf numFmtId="0" fontId="13" fillId="3" borderId="21" xfId="3" applyFont="1" applyFill="1" applyBorder="1" applyAlignment="1">
      <alignment horizontal="left" vertical="center" wrapText="1"/>
    </xf>
    <xf numFmtId="0" fontId="4" fillId="3" borderId="21" xfId="3" applyFont="1" applyFill="1" applyBorder="1" applyAlignment="1">
      <alignment vertical="center"/>
    </xf>
    <xf numFmtId="0" fontId="4" fillId="3" borderId="22" xfId="3" applyFont="1" applyFill="1" applyBorder="1" applyAlignment="1">
      <alignment vertical="center"/>
    </xf>
    <xf numFmtId="178" fontId="8" fillId="0" borderId="0" xfId="1" applyNumberFormat="1">
      <alignment vertical="center"/>
    </xf>
    <xf numFmtId="0" fontId="0" fillId="0" borderId="0" xfId="0" applyAlignment="1">
      <alignment vertical="center"/>
    </xf>
    <xf numFmtId="12" fontId="0" fillId="0" borderId="0" xfId="0" applyNumberFormat="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0" fillId="0" borderId="0" xfId="0" applyAlignment="1">
      <alignment horizontal="center" vertical="center"/>
    </xf>
    <xf numFmtId="0" fontId="8" fillId="4" borderId="9" xfId="1" applyFill="1" applyBorder="1">
      <alignment vertical="center"/>
    </xf>
    <xf numFmtId="0" fontId="8" fillId="4" borderId="0" xfId="1" applyFill="1">
      <alignment vertical="center"/>
    </xf>
    <xf numFmtId="0" fontId="0" fillId="4" borderId="0" xfId="0" applyFill="1" applyAlignment="1">
      <alignment vertical="center"/>
    </xf>
    <xf numFmtId="0" fontId="39" fillId="4" borderId="0" xfId="0" applyFont="1" applyFill="1" applyAlignment="1">
      <alignment horizontal="center" vertical="center"/>
    </xf>
    <xf numFmtId="0" fontId="39" fillId="4" borderId="0" xfId="0" applyFont="1" applyFill="1" applyAlignment="1">
      <alignment horizontal="center" vertical="center" wrapText="1"/>
    </xf>
    <xf numFmtId="0" fontId="0" fillId="4" borderId="0" xfId="0" applyFill="1" applyAlignment="1">
      <alignment horizontal="center" vertical="center"/>
    </xf>
    <xf numFmtId="12" fontId="0" fillId="4" borderId="0" xfId="0" applyNumberFormat="1" applyFill="1" applyAlignment="1">
      <alignment horizontal="center" vertical="center"/>
    </xf>
    <xf numFmtId="0" fontId="8" fillId="4" borderId="0" xfId="1" applyFill="1" applyAlignment="1">
      <alignment vertical="center" wrapText="1"/>
    </xf>
    <xf numFmtId="0" fontId="41" fillId="0" borderId="0" xfId="8" applyFont="1" applyProtection="1">
      <alignment vertical="center"/>
      <protection locked="0"/>
    </xf>
    <xf numFmtId="0" fontId="42" fillId="0" borderId="0" xfId="8" applyFont="1" applyProtection="1">
      <alignment vertical="center"/>
      <protection locked="0"/>
    </xf>
    <xf numFmtId="0" fontId="8" fillId="0" borderId="0" xfId="8" applyFont="1" applyProtection="1">
      <alignment vertical="center"/>
      <protection locked="0"/>
    </xf>
    <xf numFmtId="0" fontId="8" fillId="0" borderId="1" xfId="8" applyFont="1" applyBorder="1" applyProtection="1">
      <alignment vertical="center"/>
      <protection locked="0"/>
    </xf>
    <xf numFmtId="0" fontId="8" fillId="0" borderId="40" xfId="8" applyFont="1" applyBorder="1" applyAlignment="1" applyProtection="1">
      <alignment horizontal="left" vertical="center"/>
      <protection locked="0"/>
    </xf>
    <xf numFmtId="0" fontId="8" fillId="0" borderId="41" xfId="8" applyFont="1" applyBorder="1" applyAlignment="1" applyProtection="1">
      <alignment horizontal="center" vertical="center"/>
      <protection locked="0"/>
    </xf>
    <xf numFmtId="0" fontId="8" fillId="0" borderId="40" xfId="8" applyFont="1" applyBorder="1" applyProtection="1">
      <alignment vertical="center"/>
      <protection locked="0"/>
    </xf>
    <xf numFmtId="0" fontId="8" fillId="0" borderId="2" xfId="8" applyFont="1" applyBorder="1" applyProtection="1">
      <alignment vertical="center"/>
      <protection locked="0"/>
    </xf>
    <xf numFmtId="0" fontId="8" fillId="0" borderId="40" xfId="8" applyFont="1" applyBorder="1" applyAlignment="1">
      <alignment horizontal="center" vertical="center"/>
    </xf>
    <xf numFmtId="0" fontId="8" fillId="0" borderId="5" xfId="8" applyFont="1" applyBorder="1" applyProtection="1">
      <alignment vertical="center"/>
      <protection locked="0"/>
    </xf>
    <xf numFmtId="0" fontId="8" fillId="0" borderId="9" xfId="8" applyFont="1" applyBorder="1" applyProtection="1">
      <alignment vertical="center"/>
      <protection locked="0"/>
    </xf>
    <xf numFmtId="0" fontId="8" fillId="0" borderId="9" xfId="8" applyFont="1" applyFill="1" applyBorder="1" applyProtection="1">
      <alignment vertical="center"/>
      <protection locked="0"/>
    </xf>
    <xf numFmtId="0" fontId="8" fillId="0" borderId="9" xfId="8" applyFont="1" applyFill="1" applyBorder="1" applyAlignment="1" applyProtection="1">
      <alignment vertical="center" wrapText="1"/>
      <protection locked="0"/>
    </xf>
    <xf numFmtId="58" fontId="8" fillId="0" borderId="9" xfId="8" applyNumberFormat="1" applyFont="1" applyFill="1" applyBorder="1" applyAlignment="1" applyProtection="1">
      <alignment horizontal="center" vertical="center"/>
      <protection locked="0"/>
    </xf>
    <xf numFmtId="0" fontId="9" fillId="0" borderId="9" xfId="8" applyFont="1" applyFill="1" applyBorder="1" applyAlignment="1" applyProtection="1">
      <alignment vertical="center" wrapText="1"/>
      <protection locked="0"/>
    </xf>
    <xf numFmtId="0" fontId="8" fillId="0" borderId="8" xfId="8" applyFont="1" applyFill="1" applyBorder="1" applyAlignment="1" applyProtection="1">
      <alignment horizontal="center" vertical="center"/>
      <protection locked="0"/>
    </xf>
    <xf numFmtId="0" fontId="8" fillId="0" borderId="9" xfId="8" applyFont="1" applyFill="1" applyBorder="1" applyAlignment="1" applyProtection="1">
      <alignment horizontal="center" vertical="center"/>
      <protection locked="0"/>
    </xf>
    <xf numFmtId="0" fontId="8" fillId="0" borderId="1" xfId="8" applyFont="1" applyFill="1" applyBorder="1" applyProtection="1">
      <alignment vertical="center"/>
      <protection locked="0"/>
    </xf>
    <xf numFmtId="0" fontId="8" fillId="0" borderId="41" xfId="8" applyFont="1" applyFill="1" applyBorder="1" applyAlignment="1" applyProtection="1">
      <alignment horizontal="center" vertical="center"/>
      <protection locked="0"/>
    </xf>
    <xf numFmtId="0" fontId="8" fillId="0" borderId="9" xfId="8" applyFont="1" applyFill="1" applyBorder="1" applyAlignment="1" applyProtection="1">
      <alignment horizontal="center" vertical="center" wrapText="1"/>
      <protection locked="0"/>
    </xf>
    <xf numFmtId="0" fontId="8" fillId="0" borderId="40" xfId="8" applyFont="1" applyFill="1" applyBorder="1" applyAlignment="1" applyProtection="1">
      <alignment horizontal="left" vertical="center"/>
      <protection locked="0"/>
    </xf>
    <xf numFmtId="0" fontId="8" fillId="0" borderId="40" xfId="8" applyFont="1" applyBorder="1" applyAlignment="1" applyProtection="1">
      <alignment horizontal="center" vertical="center"/>
      <protection locked="0"/>
    </xf>
    <xf numFmtId="0" fontId="44" fillId="0" borderId="0" xfId="8" applyFont="1" applyAlignment="1" applyProtection="1">
      <alignment vertical="center"/>
      <protection locked="0"/>
    </xf>
    <xf numFmtId="0" fontId="44" fillId="0" borderId="0" xfId="8" applyFont="1" applyProtection="1">
      <alignment vertical="center"/>
      <protection locked="0"/>
    </xf>
    <xf numFmtId="0" fontId="8" fillId="0" borderId="0" xfId="8" applyFont="1" applyAlignment="1" applyProtection="1">
      <alignment horizontal="centerContinuous" vertical="center"/>
      <protection locked="0"/>
    </xf>
    <xf numFmtId="0" fontId="8" fillId="5" borderId="4" xfId="8" applyFont="1" applyFill="1" applyBorder="1" applyProtection="1">
      <alignment vertical="center"/>
      <protection locked="0"/>
    </xf>
    <xf numFmtId="0" fontId="9" fillId="5" borderId="9" xfId="8" applyFont="1" applyFill="1" applyBorder="1" applyProtection="1">
      <alignment vertical="center"/>
      <protection locked="0"/>
    </xf>
    <xf numFmtId="0" fontId="8" fillId="5" borderId="8" xfId="8" applyFont="1" applyFill="1" applyBorder="1" applyAlignment="1" applyProtection="1">
      <alignment horizontal="center" vertical="center" wrapText="1"/>
      <protection locked="0"/>
    </xf>
    <xf numFmtId="0" fontId="8" fillId="5" borderId="9" xfId="8" applyFont="1" applyFill="1" applyBorder="1" applyProtection="1">
      <alignment vertical="center"/>
      <protection locked="0"/>
    </xf>
    <xf numFmtId="0" fontId="8" fillId="5" borderId="9" xfId="8" applyFont="1" applyFill="1" applyBorder="1" applyAlignment="1" applyProtection="1">
      <alignment horizontal="center" vertical="center"/>
      <protection locked="0"/>
    </xf>
    <xf numFmtId="0" fontId="8" fillId="5" borderId="8" xfId="8" applyFont="1" applyFill="1" applyBorder="1" applyAlignment="1" applyProtection="1">
      <alignment horizontal="center" vertical="center"/>
      <protection locked="0"/>
    </xf>
    <xf numFmtId="38" fontId="8" fillId="5" borderId="8" xfId="8" applyNumberFormat="1" applyFont="1" applyFill="1" applyBorder="1" applyAlignment="1">
      <alignment horizontal="center" vertical="center"/>
    </xf>
    <xf numFmtId="58" fontId="8" fillId="5" borderId="8" xfId="8" applyNumberFormat="1" applyFont="1" applyFill="1" applyBorder="1" applyAlignment="1">
      <alignment horizontal="center" vertical="center"/>
    </xf>
    <xf numFmtId="58" fontId="8" fillId="5" borderId="41" xfId="8" applyNumberFormat="1" applyFont="1" applyFill="1" applyBorder="1" applyAlignment="1">
      <alignment horizontal="center" vertical="center"/>
    </xf>
    <xf numFmtId="38" fontId="8" fillId="5" borderId="8" xfId="5" applyFont="1" applyFill="1" applyBorder="1" applyAlignment="1" applyProtection="1">
      <alignment horizontal="center" vertical="center"/>
    </xf>
    <xf numFmtId="0" fontId="8" fillId="5" borderId="8" xfId="8" applyFont="1" applyFill="1" applyBorder="1" applyAlignment="1">
      <alignment horizontal="center" vertical="center"/>
    </xf>
    <xf numFmtId="0" fontId="45" fillId="5" borderId="9" xfId="9" quotePrefix="1" applyFont="1" applyFill="1" applyBorder="1" applyAlignment="1" applyProtection="1">
      <alignment vertical="center"/>
      <protection locked="0"/>
    </xf>
    <xf numFmtId="0" fontId="46" fillId="0" borderId="0" xfId="8" applyFont="1" applyAlignment="1" applyProtection="1">
      <alignment horizontal="center" vertical="center"/>
      <protection locked="0"/>
    </xf>
    <xf numFmtId="0" fontId="8" fillId="0" borderId="70" xfId="8" applyFont="1" applyBorder="1" applyAlignment="1" applyProtection="1">
      <alignment horizontal="left" vertical="center"/>
      <protection locked="0"/>
    </xf>
    <xf numFmtId="0" fontId="8" fillId="0" borderId="71" xfId="8" applyFont="1" applyBorder="1" applyAlignment="1" applyProtection="1">
      <alignment horizontal="left" vertical="center"/>
      <protection locked="0"/>
    </xf>
    <xf numFmtId="0" fontId="8" fillId="5" borderId="8" xfId="8" applyFont="1" applyFill="1" applyBorder="1" applyAlignment="1" applyProtection="1">
      <alignment horizontal="left" vertical="center"/>
      <protection locked="0"/>
    </xf>
    <xf numFmtId="0" fontId="8" fillId="5" borderId="40" xfId="8" applyFont="1" applyFill="1" applyBorder="1" applyAlignment="1" applyProtection="1">
      <alignment horizontal="left" vertical="center"/>
      <protection locked="0"/>
    </xf>
    <xf numFmtId="0" fontId="8" fillId="5" borderId="41" xfId="8" applyFont="1" applyFill="1" applyBorder="1" applyAlignment="1" applyProtection="1">
      <alignment horizontal="left" vertical="center"/>
      <protection locked="0"/>
    </xf>
    <xf numFmtId="0" fontId="8" fillId="0" borderId="8" xfId="8" applyFont="1" applyBorder="1" applyAlignment="1" applyProtection="1">
      <alignment horizontal="left" vertical="center"/>
      <protection locked="0"/>
    </xf>
    <xf numFmtId="0" fontId="8" fillId="0" borderId="40" xfId="8" applyFont="1" applyBorder="1" applyAlignment="1" applyProtection="1">
      <alignment horizontal="left" vertical="center"/>
      <protection locked="0"/>
    </xf>
    <xf numFmtId="0" fontId="8" fillId="0" borderId="5" xfId="8" applyFont="1" applyBorder="1" applyAlignment="1" applyProtection="1">
      <alignment horizontal="left" vertical="center"/>
      <protection locked="0"/>
    </xf>
    <xf numFmtId="0" fontId="8" fillId="0" borderId="6" xfId="8" applyFont="1" applyBorder="1" applyAlignment="1" applyProtection="1">
      <alignment horizontal="left" vertical="center"/>
      <protection locked="0"/>
    </xf>
    <xf numFmtId="0" fontId="8" fillId="0" borderId="7" xfId="8" applyFont="1" applyBorder="1" applyAlignment="1" applyProtection="1">
      <alignment horizontal="left" vertical="center"/>
      <protection locked="0"/>
    </xf>
    <xf numFmtId="0" fontId="8" fillId="0" borderId="41" xfId="8" applyFont="1" applyBorder="1" applyAlignment="1" applyProtection="1">
      <alignment horizontal="left" vertical="center"/>
      <protection locked="0"/>
    </xf>
    <xf numFmtId="0" fontId="8" fillId="0" borderId="1" xfId="8" applyFont="1" applyFill="1" applyBorder="1" applyAlignment="1" applyProtection="1">
      <alignment horizontal="left" vertical="center"/>
      <protection locked="0"/>
    </xf>
    <xf numFmtId="0" fontId="8" fillId="0" borderId="0" xfId="8" applyFont="1" applyFill="1" applyAlignment="1" applyProtection="1">
      <alignment horizontal="left" vertical="center"/>
      <protection locked="0"/>
    </xf>
    <xf numFmtId="0" fontId="8" fillId="0" borderId="3" xfId="8" applyFont="1" applyFill="1" applyBorder="1" applyAlignment="1" applyProtection="1">
      <alignment horizontal="left" vertical="center"/>
      <protection locked="0"/>
    </xf>
    <xf numFmtId="0" fontId="8" fillId="0" borderId="5" xfId="8" applyFont="1" applyFill="1" applyBorder="1" applyAlignment="1" applyProtection="1">
      <alignment horizontal="left" vertical="center"/>
      <protection locked="0"/>
    </xf>
    <xf numFmtId="0" fontId="8" fillId="0" borderId="6" xfId="8" applyFont="1" applyFill="1" applyBorder="1" applyAlignment="1" applyProtection="1">
      <alignment horizontal="left" vertical="center"/>
      <protection locked="0"/>
    </xf>
    <xf numFmtId="0" fontId="8" fillId="0" borderId="7" xfId="8" applyFont="1" applyFill="1" applyBorder="1" applyAlignment="1" applyProtection="1">
      <alignment horizontal="left" vertical="center"/>
      <protection locked="0"/>
    </xf>
    <xf numFmtId="0" fontId="8" fillId="0" borderId="70" xfId="8" applyFont="1" applyFill="1" applyBorder="1" applyAlignment="1" applyProtection="1">
      <alignment horizontal="left" vertical="center"/>
      <protection locked="0"/>
    </xf>
    <xf numFmtId="0" fontId="8" fillId="0" borderId="71" xfId="8" applyFont="1" applyFill="1" applyBorder="1" applyAlignment="1" applyProtection="1">
      <alignment horizontal="left" vertical="center"/>
      <protection locked="0"/>
    </xf>
    <xf numFmtId="0" fontId="8" fillId="0" borderId="72" xfId="8" applyFont="1" applyFill="1" applyBorder="1" applyAlignment="1" applyProtection="1">
      <alignment horizontal="left" vertical="center"/>
      <protection locked="0"/>
    </xf>
    <xf numFmtId="58" fontId="8" fillId="5" borderId="8" xfId="8" applyNumberFormat="1" applyFont="1" applyFill="1" applyBorder="1" applyAlignment="1" applyProtection="1">
      <alignment horizontal="left" vertical="center"/>
      <protection locked="0"/>
    </xf>
    <xf numFmtId="58" fontId="8" fillId="5" borderId="40" xfId="8" applyNumberFormat="1" applyFont="1" applyFill="1" applyBorder="1" applyAlignment="1" applyProtection="1">
      <alignment horizontal="left" vertical="center"/>
      <protection locked="0"/>
    </xf>
    <xf numFmtId="58" fontId="8" fillId="5" borderId="41" xfId="8" applyNumberFormat="1" applyFont="1" applyFill="1" applyBorder="1" applyAlignment="1" applyProtection="1">
      <alignment horizontal="left" vertical="center"/>
      <protection locked="0"/>
    </xf>
    <xf numFmtId="58" fontId="8" fillId="0" borderId="40" xfId="8" applyNumberFormat="1" applyFont="1" applyFill="1" applyBorder="1" applyAlignment="1" applyProtection="1">
      <alignment horizontal="center" vertical="center"/>
      <protection locked="0"/>
    </xf>
    <xf numFmtId="58" fontId="8" fillId="0" borderId="41" xfId="8" applyNumberFormat="1" applyFont="1" applyFill="1" applyBorder="1" applyAlignment="1" applyProtection="1">
      <alignment horizontal="center" vertical="center"/>
      <protection locked="0"/>
    </xf>
    <xf numFmtId="0" fontId="8" fillId="0" borderId="1" xfId="8" applyFont="1" applyFill="1" applyBorder="1" applyAlignment="1" applyProtection="1">
      <alignment horizontal="left" vertical="center" wrapText="1"/>
      <protection locked="0"/>
    </xf>
    <xf numFmtId="0" fontId="8" fillId="0" borderId="0" xfId="8" applyFont="1" applyFill="1" applyAlignment="1" applyProtection="1">
      <alignment horizontal="left" vertical="center" wrapText="1"/>
      <protection locked="0"/>
    </xf>
    <xf numFmtId="0" fontId="8" fillId="0" borderId="8" xfId="8" applyFont="1" applyFill="1" applyBorder="1" applyAlignment="1" applyProtection="1">
      <alignment horizontal="left" vertical="center"/>
      <protection locked="0"/>
    </xf>
    <xf numFmtId="0" fontId="8" fillId="0" borderId="41" xfId="8" applyFont="1" applyFill="1" applyBorder="1" applyAlignment="1" applyProtection="1">
      <alignment horizontal="left" vertical="center"/>
      <protection locked="0"/>
    </xf>
    <xf numFmtId="0" fontId="8" fillId="0" borderId="72" xfId="8" applyFont="1" applyBorder="1" applyAlignment="1" applyProtection="1">
      <alignment horizontal="left" vertical="center"/>
      <protection locked="0"/>
    </xf>
    <xf numFmtId="0" fontId="8" fillId="5" borderId="8" xfId="8" applyFont="1" applyFill="1" applyBorder="1" applyAlignment="1">
      <alignment horizontal="left" vertical="center"/>
    </xf>
    <xf numFmtId="0" fontId="8" fillId="5" borderId="40" xfId="8" applyFont="1" applyFill="1" applyBorder="1" applyAlignment="1">
      <alignment horizontal="left" vertical="center"/>
    </xf>
    <xf numFmtId="0" fontId="8" fillId="5" borderId="41" xfId="8" applyFont="1" applyFill="1" applyBorder="1" applyAlignment="1">
      <alignment horizontal="left" vertical="center"/>
    </xf>
    <xf numFmtId="0" fontId="8" fillId="5" borderId="8" xfId="8" applyFont="1" applyFill="1" applyBorder="1" applyAlignment="1">
      <alignment vertical="center"/>
    </xf>
    <xf numFmtId="0" fontId="8" fillId="5" borderId="40" xfId="8" applyFont="1" applyFill="1" applyBorder="1" applyAlignment="1">
      <alignment vertical="center"/>
    </xf>
    <xf numFmtId="0" fontId="8" fillId="5" borderId="41" xfId="8" applyFont="1" applyFill="1" applyBorder="1" applyAlignment="1">
      <alignment vertical="center"/>
    </xf>
    <xf numFmtId="0" fontId="8" fillId="0" borderId="9" xfId="8" applyFont="1" applyBorder="1" applyAlignment="1" applyProtection="1">
      <alignment horizontal="left" vertical="center"/>
      <protection locked="0"/>
    </xf>
    <xf numFmtId="0" fontId="4" fillId="3" borderId="17" xfId="3" applyFont="1" applyFill="1" applyBorder="1" applyAlignment="1">
      <alignment horizontal="center" vertical="center" wrapText="1"/>
    </xf>
    <xf numFmtId="0" fontId="4" fillId="3" borderId="9" xfId="3" applyFont="1" applyFill="1" applyBorder="1" applyAlignment="1">
      <alignment horizontal="center" vertical="center" wrapText="1"/>
    </xf>
    <xf numFmtId="0" fontId="18" fillId="0" borderId="0" xfId="3" applyFont="1" applyAlignment="1">
      <alignment horizontal="left" vertical="center"/>
    </xf>
    <xf numFmtId="0" fontId="15" fillId="0" borderId="0" xfId="3" applyFont="1" applyAlignment="1">
      <alignment horizontal="left" wrapText="1"/>
    </xf>
    <xf numFmtId="57" fontId="18" fillId="0" borderId="36" xfId="4" applyNumberFormat="1" applyFont="1" applyFill="1" applyBorder="1" applyAlignment="1">
      <alignment horizontal="left"/>
    </xf>
    <xf numFmtId="0" fontId="4" fillId="0" borderId="11"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3" xfId="3" applyFont="1" applyBorder="1" applyAlignment="1">
      <alignment horizontal="center" vertical="center" wrapText="1"/>
    </xf>
    <xf numFmtId="0" fontId="4" fillId="0" borderId="2" xfId="3" applyFont="1" applyBorder="1" applyAlignment="1">
      <alignment horizontal="center" vertical="center" wrapText="1"/>
    </xf>
    <xf numFmtId="0" fontId="4" fillId="0" borderId="4" xfId="3" applyFont="1" applyBorder="1" applyAlignment="1">
      <alignment horizontal="center" vertical="center" wrapText="1"/>
    </xf>
    <xf numFmtId="0" fontId="4" fillId="0" borderId="39" xfId="3" applyFont="1" applyBorder="1" applyAlignment="1">
      <alignment horizontal="center" vertical="center" wrapText="1"/>
    </xf>
    <xf numFmtId="0" fontId="4" fillId="0" borderId="41" xfId="3" applyFont="1" applyBorder="1" applyAlignment="1">
      <alignment horizontal="center" vertical="center" wrapText="1"/>
    </xf>
    <xf numFmtId="0" fontId="4" fillId="3" borderId="20" xfId="3" applyFont="1" applyFill="1" applyBorder="1" applyAlignment="1">
      <alignment horizontal="center" vertical="center" wrapText="1"/>
    </xf>
    <xf numFmtId="0" fontId="4" fillId="3" borderId="21" xfId="3" applyFont="1" applyFill="1" applyBorder="1" applyAlignment="1">
      <alignment horizontal="center" vertical="center" wrapText="1"/>
    </xf>
    <xf numFmtId="40" fontId="5" fillId="0" borderId="2" xfId="4" applyNumberFormat="1" applyFont="1" applyBorder="1" applyAlignment="1">
      <alignment horizontal="center" vertical="center" wrapText="1"/>
    </xf>
    <xf numFmtId="40" fontId="5" fillId="0" borderId="4" xfId="4" applyNumberFormat="1" applyFont="1" applyBorder="1" applyAlignment="1">
      <alignment horizontal="center" vertical="center" wrapText="1"/>
    </xf>
    <xf numFmtId="40" fontId="5" fillId="0" borderId="5" xfId="4" applyNumberFormat="1" applyFont="1" applyBorder="1" applyAlignment="1">
      <alignment horizontal="center" vertical="center" wrapText="1"/>
    </xf>
    <xf numFmtId="40" fontId="5" fillId="0" borderId="6" xfId="4" applyNumberFormat="1" applyFont="1" applyBorder="1" applyAlignment="1">
      <alignment horizontal="center" vertical="center" wrapText="1"/>
    </xf>
    <xf numFmtId="40" fontId="5" fillId="0" borderId="7" xfId="4" applyNumberFormat="1" applyFont="1" applyBorder="1" applyAlignment="1">
      <alignment horizontal="center" vertical="center" wrapText="1"/>
    </xf>
    <xf numFmtId="38" fontId="5" fillId="0" borderId="2" xfId="4" applyFont="1" applyBorder="1" applyAlignment="1">
      <alignment horizontal="center" vertical="center"/>
    </xf>
    <xf numFmtId="38" fontId="5" fillId="0" borderId="4" xfId="4" applyFont="1" applyBorder="1" applyAlignment="1">
      <alignment horizontal="center" vertical="center"/>
    </xf>
    <xf numFmtId="38" fontId="5" fillId="0" borderId="2" xfId="4" applyFont="1" applyBorder="1" applyAlignment="1">
      <alignment horizontal="center" vertical="center" wrapText="1"/>
    </xf>
    <xf numFmtId="38" fontId="5" fillId="0" borderId="4" xfId="4" applyFont="1" applyBorder="1" applyAlignment="1">
      <alignment horizontal="center" vertical="center" wrapText="1"/>
    </xf>
    <xf numFmtId="38" fontId="5" fillId="0" borderId="1" xfId="4" applyFont="1" applyBorder="1" applyAlignment="1">
      <alignment horizontal="center" vertical="center" wrapText="1"/>
    </xf>
    <xf numFmtId="38" fontId="5" fillId="0" borderId="5" xfId="4" applyFont="1" applyBorder="1" applyAlignment="1">
      <alignment horizontal="center" vertical="center" wrapText="1"/>
    </xf>
    <xf numFmtId="38" fontId="5" fillId="0" borderId="47" xfId="4" applyFont="1" applyBorder="1" applyAlignment="1">
      <alignment horizontal="center" vertical="center" wrapText="1"/>
    </xf>
    <xf numFmtId="38" fontId="5" fillId="0" borderId="48" xfId="4" applyFont="1" applyBorder="1" applyAlignment="1">
      <alignment horizontal="center" vertical="center" wrapText="1"/>
    </xf>
    <xf numFmtId="0" fontId="22" fillId="0" borderId="0" xfId="3" applyFont="1" applyAlignment="1">
      <alignment horizontal="center" vertical="center"/>
    </xf>
    <xf numFmtId="0" fontId="7" fillId="0" borderId="29" xfId="3" applyFont="1" applyBorder="1" applyAlignment="1">
      <alignment horizontal="center" vertical="center"/>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0" xfId="3" applyFont="1" applyAlignment="1">
      <alignment horizontal="center" vertical="center"/>
    </xf>
    <xf numFmtId="0" fontId="24" fillId="0" borderId="29" xfId="3" applyFont="1" applyBorder="1" applyAlignment="1">
      <alignment horizontal="center" vertical="center"/>
    </xf>
    <xf numFmtId="0" fontId="24"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4" xfId="3" applyFont="1" applyBorder="1" applyAlignment="1">
      <alignment horizontal="center" vertical="center"/>
    </xf>
    <xf numFmtId="0" fontId="24" fillId="0" borderId="2" xfId="3" applyFont="1" applyBorder="1" applyAlignment="1">
      <alignment horizontal="center" vertical="center"/>
    </xf>
    <xf numFmtId="0" fontId="24" fillId="0" borderId="1" xfId="3" applyFont="1" applyBorder="1" applyAlignment="1">
      <alignment horizontal="center" vertical="center"/>
    </xf>
    <xf numFmtId="0" fontId="24" fillId="0" borderId="0" xfId="3" applyFont="1" applyAlignment="1">
      <alignment horizontal="left" vertical="center"/>
    </xf>
    <xf numFmtId="0" fontId="24" fillId="0" borderId="0" xfId="3" applyFont="1" applyAlignment="1">
      <alignment horizontal="center" vertical="center"/>
    </xf>
    <xf numFmtId="0" fontId="24" fillId="0" borderId="18" xfId="3" applyFont="1" applyBorder="1" applyAlignment="1">
      <alignment horizontal="center" vertical="center"/>
    </xf>
    <xf numFmtId="0" fontId="24" fillId="0" borderId="33" xfId="3" applyFont="1" applyBorder="1" applyAlignment="1">
      <alignment horizontal="center" vertical="center"/>
    </xf>
    <xf numFmtId="0" fontId="24" fillId="0" borderId="12" xfId="3" applyFont="1" applyBorder="1" applyAlignment="1">
      <alignment horizontal="center" vertical="center"/>
    </xf>
    <xf numFmtId="0" fontId="24" fillId="0" borderId="23" xfId="3" applyFont="1" applyBorder="1" applyAlignment="1">
      <alignment horizontal="center" vertical="center"/>
    </xf>
    <xf numFmtId="0" fontId="24" fillId="0" borderId="35" xfId="3" applyFont="1" applyBorder="1" applyAlignment="1">
      <alignment horizontal="center" vertical="center"/>
    </xf>
    <xf numFmtId="0" fontId="24" fillId="0" borderId="36" xfId="3" applyFont="1" applyBorder="1" applyAlignment="1">
      <alignment horizontal="center" vertical="center"/>
    </xf>
    <xf numFmtId="0" fontId="24" fillId="0" borderId="19" xfId="3" applyFont="1" applyBorder="1" applyAlignment="1">
      <alignment horizontal="center" vertical="center"/>
    </xf>
    <xf numFmtId="0" fontId="24" fillId="0" borderId="51" xfId="3" applyFont="1" applyBorder="1" applyAlignment="1">
      <alignment horizontal="center" vertical="center"/>
    </xf>
    <xf numFmtId="0" fontId="24" fillId="0" borderId="32" xfId="3" applyFont="1" applyBorder="1" applyAlignment="1">
      <alignment horizontal="center" vertical="center"/>
    </xf>
    <xf numFmtId="0" fontId="25" fillId="0" borderId="26" xfId="3" applyFont="1" applyBorder="1" applyAlignment="1">
      <alignment horizontal="center" vertical="center"/>
    </xf>
    <xf numFmtId="0" fontId="25" fillId="0" borderId="27" xfId="3" applyFont="1" applyBorder="1" applyAlignment="1">
      <alignment horizontal="center" vertical="center"/>
    </xf>
    <xf numFmtId="0" fontId="24" fillId="0" borderId="25" xfId="3" applyFont="1" applyBorder="1" applyAlignment="1">
      <alignment horizontal="center" vertical="center"/>
    </xf>
    <xf numFmtId="0" fontId="24" fillId="0" borderId="43" xfId="3" applyFont="1" applyBorder="1" applyAlignment="1">
      <alignment horizontal="center" vertical="center"/>
    </xf>
    <xf numFmtId="0" fontId="24" fillId="0" borderId="28" xfId="3" applyFont="1" applyBorder="1" applyAlignment="1">
      <alignment horizontal="center" vertical="center"/>
    </xf>
    <xf numFmtId="0" fontId="24" fillId="0" borderId="37" xfId="3" applyFont="1" applyBorder="1" applyAlignment="1">
      <alignment horizontal="center" vertical="center"/>
    </xf>
    <xf numFmtId="0" fontId="24" fillId="0" borderId="44" xfId="3" applyFont="1" applyBorder="1" applyAlignment="1">
      <alignment horizontal="center" vertical="center"/>
    </xf>
    <xf numFmtId="0" fontId="24" fillId="0" borderId="45" xfId="3" applyFont="1" applyBorder="1" applyAlignment="1">
      <alignment horizontal="center" vertical="center"/>
    </xf>
    <xf numFmtId="0" fontId="24" fillId="0" borderId="10" xfId="3" applyFont="1" applyBorder="1" applyAlignment="1">
      <alignment horizontal="left" vertical="center" wrapText="1"/>
    </xf>
    <xf numFmtId="0" fontId="24" fillId="0" borderId="29" xfId="3" applyFont="1" applyBorder="1" applyAlignment="1">
      <alignment horizontal="left" vertical="center" wrapText="1"/>
    </xf>
    <xf numFmtId="0" fontId="24" fillId="0" borderId="26" xfId="3" applyFont="1" applyBorder="1" applyAlignment="1">
      <alignment horizontal="left" vertical="center" wrapText="1"/>
    </xf>
    <xf numFmtId="0" fontId="24" fillId="0" borderId="27" xfId="3" applyFont="1" applyBorder="1" applyAlignment="1">
      <alignment horizontal="left" vertical="center" wrapText="1"/>
    </xf>
    <xf numFmtId="0" fontId="24" fillId="0" borderId="10" xfId="3" applyFont="1" applyBorder="1" applyAlignment="1">
      <alignment horizontal="left" vertical="center"/>
    </xf>
    <xf numFmtId="0" fontId="7" fillId="0" borderId="29" xfId="3" applyFont="1" applyBorder="1" applyAlignment="1">
      <alignment horizontal="left" vertical="center" wrapText="1"/>
    </xf>
    <xf numFmtId="0" fontId="7" fillId="0" borderId="26" xfId="3" applyFont="1" applyBorder="1" applyAlignment="1">
      <alignment horizontal="left" vertical="center"/>
    </xf>
    <xf numFmtId="0" fontId="7" fillId="0" borderId="27" xfId="3" applyFont="1" applyBorder="1" applyAlignment="1">
      <alignment horizontal="left" vertical="center"/>
    </xf>
    <xf numFmtId="0" fontId="24" fillId="0" borderId="10" xfId="3" applyFont="1" applyBorder="1" applyAlignment="1">
      <alignment horizontal="right" vertical="center" wrapText="1"/>
    </xf>
    <xf numFmtId="0" fontId="24" fillId="0" borderId="10" xfId="3" applyFont="1" applyBorder="1" applyAlignment="1">
      <alignment horizontal="right" vertical="center"/>
    </xf>
    <xf numFmtId="0" fontId="26" fillId="0" borderId="10" xfId="3" applyFont="1" applyBorder="1" applyAlignment="1">
      <alignment horizontal="left" vertical="center" wrapText="1"/>
    </xf>
    <xf numFmtId="0" fontId="24" fillId="0" borderId="26" xfId="3" applyFont="1" applyBorder="1" applyAlignment="1">
      <alignment horizontal="left" vertical="center"/>
    </xf>
    <xf numFmtId="0" fontId="24" fillId="0" borderId="27" xfId="3" applyFont="1" applyBorder="1" applyAlignment="1">
      <alignment horizontal="left" vertical="center"/>
    </xf>
    <xf numFmtId="0" fontId="16" fillId="0" borderId="10" xfId="3" applyFont="1" applyBorder="1" applyAlignment="1">
      <alignment horizontal="center" vertical="center"/>
    </xf>
    <xf numFmtId="0" fontId="24" fillId="0" borderId="10" xfId="3" applyFont="1" applyBorder="1" applyAlignment="1">
      <alignment horizontal="center" vertical="center"/>
    </xf>
    <xf numFmtId="0" fontId="24" fillId="0" borderId="29" xfId="3" applyFont="1" applyBorder="1" applyAlignment="1">
      <alignment horizontal="center" vertical="center" wrapText="1"/>
    </xf>
    <xf numFmtId="0" fontId="24" fillId="0" borderId="26" xfId="3" applyFont="1" applyBorder="1" applyAlignment="1">
      <alignment horizontal="center" vertical="center" wrapText="1"/>
    </xf>
    <xf numFmtId="0" fontId="24" fillId="0" borderId="27" xfId="3" applyFont="1" applyBorder="1" applyAlignment="1">
      <alignment horizontal="center" vertical="center" wrapText="1"/>
    </xf>
    <xf numFmtId="0" fontId="24" fillId="0" borderId="10" xfId="3" applyFont="1" applyBorder="1" applyAlignment="1">
      <alignment horizontal="center" vertical="center" wrapText="1"/>
    </xf>
    <xf numFmtId="0" fontId="16" fillId="0" borderId="29" xfId="3" applyFont="1" applyBorder="1" applyAlignment="1">
      <alignment horizontal="center" vertical="center"/>
    </xf>
    <xf numFmtId="0" fontId="16" fillId="0" borderId="26" xfId="3" applyFont="1" applyBorder="1" applyAlignment="1">
      <alignment horizontal="center" vertical="center"/>
    </xf>
    <xf numFmtId="0" fontId="16" fillId="0" borderId="27" xfId="3" applyFont="1" applyBorder="1" applyAlignment="1">
      <alignment horizontal="center" vertical="center"/>
    </xf>
    <xf numFmtId="0" fontId="16" fillId="0" borderId="10" xfId="3" applyFont="1" applyBorder="1" applyAlignment="1">
      <alignment horizontal="center" vertical="center" wrapText="1"/>
    </xf>
    <xf numFmtId="38" fontId="16" fillId="0" borderId="10" xfId="4" applyFont="1" applyFill="1" applyBorder="1" applyAlignment="1">
      <alignment horizontal="center" vertical="center" wrapText="1"/>
    </xf>
    <xf numFmtId="0" fontId="16" fillId="0" borderId="33"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23" xfId="3" applyFont="1" applyBorder="1" applyAlignment="1">
      <alignment horizontal="center" vertical="center" wrapText="1"/>
    </xf>
    <xf numFmtId="0" fontId="16" fillId="0" borderId="30" xfId="3" applyFont="1" applyBorder="1" applyAlignment="1">
      <alignment horizontal="center" vertical="center" wrapText="1"/>
    </xf>
    <xf numFmtId="0" fontId="16" fillId="0" borderId="0" xfId="3" applyFont="1" applyAlignment="1">
      <alignment horizontal="center" vertical="center" wrapText="1"/>
    </xf>
    <xf numFmtId="0" fontId="16" fillId="0" borderId="18" xfId="3" applyFont="1" applyBorder="1" applyAlignment="1">
      <alignment horizontal="center" vertical="center" wrapText="1"/>
    </xf>
    <xf numFmtId="0" fontId="16" fillId="0" borderId="35" xfId="3" applyFont="1" applyBorder="1" applyAlignment="1">
      <alignment horizontal="center" vertical="center" wrapText="1"/>
    </xf>
    <xf numFmtId="0" fontId="16" fillId="0" borderId="36" xfId="3" applyFont="1" applyBorder="1" applyAlignment="1">
      <alignment horizontal="center" vertical="center" wrapText="1"/>
    </xf>
    <xf numFmtId="0" fontId="16" fillId="0" borderId="19" xfId="3" applyFont="1" applyBorder="1" applyAlignment="1">
      <alignment horizontal="center" vertical="center" wrapText="1"/>
    </xf>
    <xf numFmtId="0" fontId="16" fillId="0" borderId="0" xfId="3" applyFont="1" applyAlignment="1">
      <alignment horizontal="center" vertic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0" borderId="1" xfId="3" applyFont="1" applyBorder="1" applyAlignment="1">
      <alignment horizontal="center" vertical="center"/>
    </xf>
    <xf numFmtId="0" fontId="24" fillId="0" borderId="53" xfId="3" applyFont="1" applyBorder="1" applyAlignment="1">
      <alignment horizontal="center" vertical="center" wrapText="1"/>
    </xf>
    <xf numFmtId="0" fontId="24" fillId="0" borderId="54" xfId="3" applyFont="1" applyBorder="1" applyAlignment="1">
      <alignment horizontal="center" vertical="center"/>
    </xf>
    <xf numFmtId="0" fontId="24" fillId="0" borderId="55" xfId="3" applyFont="1" applyBorder="1" applyAlignment="1">
      <alignment horizontal="center" vertical="center"/>
    </xf>
    <xf numFmtId="0" fontId="28" fillId="0" borderId="10" xfId="3" applyFont="1" applyBorder="1" applyAlignment="1">
      <alignment horizontal="center" vertical="center"/>
    </xf>
    <xf numFmtId="0" fontId="28" fillId="0" borderId="29" xfId="3" applyFont="1" applyBorder="1" applyAlignment="1">
      <alignment horizontal="center" vertical="center"/>
    </xf>
    <xf numFmtId="38" fontId="24" fillId="0" borderId="26" xfId="4" applyFont="1" applyFill="1" applyBorder="1" applyAlignment="1">
      <alignment horizontal="center" vertical="center"/>
    </xf>
    <xf numFmtId="38" fontId="24" fillId="0" borderId="29" xfId="4" applyFont="1" applyFill="1" applyBorder="1" applyAlignment="1">
      <alignment horizontal="center" vertical="center" wrapText="1"/>
    </xf>
    <xf numFmtId="38" fontId="24" fillId="0" borderId="26" xfId="4" applyFont="1" applyFill="1" applyBorder="1" applyAlignment="1">
      <alignment horizontal="center" vertical="center" wrapText="1"/>
    </xf>
    <xf numFmtId="38" fontId="24" fillId="0" borderId="29" xfId="4" applyFont="1" applyFill="1" applyBorder="1" applyAlignment="1">
      <alignment horizontal="right" vertical="center"/>
    </xf>
    <xf numFmtId="38" fontId="24" fillId="0" borderId="26" xfId="4" applyFont="1" applyFill="1" applyBorder="1" applyAlignment="1">
      <alignment horizontal="right" vertical="center"/>
    </xf>
    <xf numFmtId="38" fontId="24" fillId="0" borderId="56" xfId="4" applyFont="1" applyFill="1" applyBorder="1" applyAlignment="1">
      <alignment horizontal="right" vertical="center"/>
    </xf>
    <xf numFmtId="38" fontId="24" fillId="0" borderId="57" xfId="4" applyFont="1" applyFill="1" applyBorder="1" applyAlignment="1">
      <alignment horizontal="right" vertical="center"/>
    </xf>
    <xf numFmtId="38" fontId="24" fillId="0" borderId="12" xfId="4" applyFont="1" applyFill="1" applyBorder="1" applyAlignment="1">
      <alignment horizontal="right" vertical="center"/>
    </xf>
    <xf numFmtId="0" fontId="24" fillId="0" borderId="58" xfId="3" applyFont="1" applyBorder="1" applyAlignment="1">
      <alignment horizontal="center" vertical="center"/>
    </xf>
    <xf numFmtId="0" fontId="26" fillId="0" borderId="29" xfId="3" applyFont="1" applyBorder="1" applyAlignment="1">
      <alignment horizontal="center" vertical="center" wrapText="1"/>
    </xf>
    <xf numFmtId="0" fontId="26" fillId="0" borderId="26" xfId="3" applyFont="1" applyBorder="1" applyAlignment="1">
      <alignment horizontal="center" vertical="center" wrapText="1"/>
    </xf>
    <xf numFmtId="0" fontId="26" fillId="0" borderId="27" xfId="3" applyFont="1" applyBorder="1" applyAlignment="1">
      <alignment horizontal="center" vertical="center" wrapText="1"/>
    </xf>
    <xf numFmtId="0" fontId="26" fillId="0" borderId="10" xfId="3" applyFont="1" applyBorder="1" applyAlignment="1">
      <alignment horizontal="center" vertical="center" wrapText="1"/>
    </xf>
    <xf numFmtId="0" fontId="24" fillId="0" borderId="0" xfId="3" applyFont="1" applyAlignment="1">
      <alignment horizontal="center" vertical="center" wrapText="1"/>
    </xf>
    <xf numFmtId="0" fontId="26" fillId="0" borderId="10" xfId="3" applyFont="1" applyBorder="1" applyAlignment="1">
      <alignment horizontal="center" vertical="center"/>
    </xf>
    <xf numFmtId="0" fontId="24" fillId="0" borderId="52" xfId="3" applyFont="1" applyBorder="1" applyAlignment="1">
      <alignment horizontal="center" vertical="center" wrapText="1"/>
    </xf>
    <xf numFmtId="0" fontId="24" fillId="0" borderId="51" xfId="3" applyFont="1" applyBorder="1" applyAlignment="1">
      <alignment horizontal="center" vertical="center" wrapText="1"/>
    </xf>
    <xf numFmtId="0" fontId="24" fillId="0" borderId="59" xfId="3" applyFont="1" applyBorder="1" applyAlignment="1">
      <alignment horizontal="center" vertical="center"/>
    </xf>
    <xf numFmtId="0" fontId="24" fillId="0" borderId="64" xfId="3" applyFont="1" applyBorder="1" applyAlignment="1">
      <alignment horizontal="center" vertical="center"/>
    </xf>
    <xf numFmtId="0" fontId="24" fillId="0" borderId="68" xfId="3" applyFont="1" applyBorder="1" applyAlignment="1">
      <alignment horizontal="center" vertical="center"/>
    </xf>
    <xf numFmtId="0" fontId="24" fillId="0" borderId="69" xfId="3" applyFont="1" applyBorder="1" applyAlignment="1">
      <alignment horizontal="center" vertical="center"/>
    </xf>
    <xf numFmtId="38" fontId="32" fillId="0" borderId="65" xfId="4" applyFont="1" applyFill="1" applyBorder="1" applyAlignment="1">
      <alignment horizontal="right" vertical="center"/>
    </xf>
    <xf numFmtId="0" fontId="24" fillId="0" borderId="65" xfId="3" applyFont="1" applyBorder="1" applyAlignment="1">
      <alignment horizontal="center" vertical="center"/>
    </xf>
    <xf numFmtId="0" fontId="24" fillId="0" borderId="66" xfId="3" applyFont="1" applyBorder="1" applyAlignment="1">
      <alignment horizontal="center" vertical="center"/>
    </xf>
    <xf numFmtId="0" fontId="35" fillId="0" borderId="0" xfId="3" applyFont="1" applyAlignment="1">
      <alignment horizontal="left" wrapText="1"/>
    </xf>
    <xf numFmtId="0" fontId="26" fillId="0" borderId="0" xfId="3" applyFont="1" applyAlignment="1">
      <alignment horizontal="left"/>
    </xf>
    <xf numFmtId="0" fontId="24" fillId="0" borderId="33" xfId="3" applyFont="1" applyBorder="1" applyAlignment="1">
      <alignment horizontal="center" vertical="center" wrapText="1"/>
    </xf>
    <xf numFmtId="38" fontId="24" fillId="0" borderId="33" xfId="4" applyFont="1" applyFill="1" applyBorder="1" applyAlignment="1">
      <alignment horizontal="right" vertical="center"/>
    </xf>
    <xf numFmtId="38" fontId="24" fillId="0" borderId="35" xfId="4" applyFont="1" applyFill="1" applyBorder="1" applyAlignment="1">
      <alignment horizontal="right" vertical="center"/>
    </xf>
    <xf numFmtId="38" fontId="24" fillId="0" borderId="36" xfId="4" applyFont="1" applyFill="1" applyBorder="1" applyAlignment="1">
      <alignment horizontal="right" vertical="center"/>
    </xf>
    <xf numFmtId="38" fontId="24" fillId="0" borderId="63" xfId="4" applyFont="1" applyFill="1" applyBorder="1" applyAlignment="1">
      <alignment horizontal="right" vertical="center"/>
    </xf>
    <xf numFmtId="38" fontId="24" fillId="0" borderId="59" xfId="4" applyFont="1" applyFill="1" applyBorder="1" applyAlignment="1">
      <alignment horizontal="right" vertical="center"/>
    </xf>
    <xf numFmtId="38" fontId="24" fillId="0" borderId="67" xfId="4" applyFont="1" applyFill="1" applyBorder="1" applyAlignment="1">
      <alignment horizontal="right" vertical="center"/>
    </xf>
    <xf numFmtId="38" fontId="24" fillId="0" borderId="68" xfId="4" applyFont="1" applyFill="1" applyBorder="1" applyAlignment="1">
      <alignment horizontal="right" vertical="center"/>
    </xf>
    <xf numFmtId="0" fontId="24" fillId="0" borderId="60" xfId="3" applyFont="1" applyBorder="1" applyAlignment="1">
      <alignment horizontal="center" vertical="center"/>
    </xf>
    <xf numFmtId="0" fontId="24" fillId="0" borderId="61" xfId="3" applyFont="1" applyBorder="1" applyAlignment="1">
      <alignment horizontal="center" vertical="center"/>
    </xf>
    <xf numFmtId="0" fontId="24" fillId="0" borderId="62" xfId="3" applyFont="1" applyBorder="1" applyAlignment="1">
      <alignment horizontal="center" vertical="center"/>
    </xf>
  </cellXfs>
  <cellStyles count="13">
    <cellStyle name="ハイパーリンク" xfId="9" builtinId="8"/>
    <cellStyle name="桁区切り 2" xfId="4" xr:uid="{00000000-0005-0000-0000-000001000000}"/>
    <cellStyle name="桁区切り 3" xfId="5" xr:uid="{00000000-0005-0000-0000-000002000000}"/>
    <cellStyle name="桁区切り 3 2" xfId="10" xr:uid="{E5E1114B-C849-430E-814E-424F529FBC66}"/>
    <cellStyle name="桁区切り 4" xfId="7" xr:uid="{A380A8E8-A5E6-42B5-B477-8EC8856CDCEB}"/>
    <cellStyle name="桁区切り 4 2" xfId="11" xr:uid="{E2A284BD-ED43-4CAB-9414-36297BF1FDBC}"/>
    <cellStyle name="標準" xfId="0" builtinId="0"/>
    <cellStyle name="標準 2" xfId="1" xr:uid="{00000000-0005-0000-0000-000004000000}"/>
    <cellStyle name="標準 2 2" xfId="12" xr:uid="{FCF35055-ABA7-4FD7-95D5-F446FFB63A74}"/>
    <cellStyle name="標準 3" xfId="2" xr:uid="{00000000-0005-0000-0000-000005000000}"/>
    <cellStyle name="標準 4" xfId="3" xr:uid="{00000000-0005-0000-0000-000006000000}"/>
    <cellStyle name="標準 5" xfId="6" xr:uid="{E380FDC5-D261-49CC-B446-A5D0AE0200C1}"/>
    <cellStyle name="標準 6" xfId="8" xr:uid="{A4F1CCE1-75EB-4217-B0C7-9B4C66DFA1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51F5D-12E4-4169-A43C-D03A6B113B66}">
  <dimension ref="A1:H31"/>
  <sheetViews>
    <sheetView showGridLines="0" showZeros="0" tabSelected="1" view="pageBreakPreview" zoomScaleNormal="100" zoomScaleSheetLayoutView="100" workbookViewId="0"/>
  </sheetViews>
  <sheetFormatPr defaultColWidth="9" defaultRowHeight="27" customHeight="1" x14ac:dyDescent="0.2"/>
  <cols>
    <col min="1" max="1" width="3.6640625" style="103" customWidth="1"/>
    <col min="2" max="2" width="12.5546875" style="103" customWidth="1"/>
    <col min="3" max="3" width="16.109375" style="103" customWidth="1"/>
    <col min="4" max="6" width="20.6640625" style="103" customWidth="1"/>
    <col min="7" max="7" width="9" style="103"/>
    <col min="8" max="8" width="0" style="103" hidden="1" customWidth="1"/>
    <col min="9" max="16384" width="9" style="103"/>
  </cols>
  <sheetData>
    <row r="1" spans="1:8" s="101" customFormat="1" ht="21.6" customHeight="1" x14ac:dyDescent="0.2">
      <c r="A1" s="123"/>
      <c r="B1" s="124"/>
      <c r="C1" s="124"/>
      <c r="D1" s="103"/>
      <c r="E1" s="103"/>
      <c r="F1" s="103"/>
    </row>
    <row r="2" spans="1:8" s="101" customFormat="1" ht="27" customHeight="1" x14ac:dyDescent="0.2">
      <c r="A2" s="138" t="s">
        <v>333</v>
      </c>
      <c r="B2" s="138"/>
      <c r="C2" s="138"/>
      <c r="D2" s="138"/>
      <c r="E2" s="138"/>
      <c r="F2" s="138"/>
    </row>
    <row r="3" spans="1:8" s="101" customFormat="1" ht="14.4" customHeight="1" x14ac:dyDescent="0.2">
      <c r="A3" s="125"/>
      <c r="B3" s="125"/>
      <c r="C3" s="125"/>
      <c r="D3" s="125"/>
      <c r="E3" s="125"/>
      <c r="F3" s="125"/>
    </row>
    <row r="4" spans="1:8" ht="27" customHeight="1" x14ac:dyDescent="0.2">
      <c r="A4" s="139" t="s">
        <v>294</v>
      </c>
      <c r="B4" s="140"/>
      <c r="C4" s="140"/>
      <c r="D4" s="141"/>
      <c r="E4" s="142"/>
      <c r="F4" s="143"/>
      <c r="G4" s="102"/>
      <c r="H4" s="102"/>
    </row>
    <row r="5" spans="1:8" ht="27" customHeight="1" x14ac:dyDescent="0.2">
      <c r="A5" s="144" t="s">
        <v>295</v>
      </c>
      <c r="B5" s="145"/>
      <c r="C5" s="145"/>
      <c r="D5" s="141"/>
      <c r="E5" s="142"/>
      <c r="F5" s="143"/>
    </row>
    <row r="6" spans="1:8" ht="27" customHeight="1" x14ac:dyDescent="0.2">
      <c r="A6" s="146" t="s">
        <v>296</v>
      </c>
      <c r="B6" s="147"/>
      <c r="C6" s="148"/>
      <c r="D6" s="126"/>
      <c r="E6" s="115" t="s">
        <v>297</v>
      </c>
      <c r="F6" s="127"/>
    </row>
    <row r="7" spans="1:8" ht="27" customHeight="1" x14ac:dyDescent="0.2">
      <c r="A7" s="144" t="s">
        <v>298</v>
      </c>
      <c r="B7" s="145"/>
      <c r="C7" s="149"/>
      <c r="D7" s="141"/>
      <c r="E7" s="142"/>
      <c r="F7" s="143"/>
    </row>
    <row r="8" spans="1:8" ht="27" customHeight="1" x14ac:dyDescent="0.2">
      <c r="A8" s="150" t="s">
        <v>299</v>
      </c>
      <c r="B8" s="151"/>
      <c r="C8" s="152"/>
      <c r="D8" s="116" t="s">
        <v>300</v>
      </c>
      <c r="E8" s="117" t="s">
        <v>301</v>
      </c>
      <c r="F8" s="117"/>
    </row>
    <row r="9" spans="1:8" ht="27" customHeight="1" x14ac:dyDescent="0.2">
      <c r="A9" s="153"/>
      <c r="B9" s="154"/>
      <c r="C9" s="155"/>
      <c r="D9" s="128"/>
      <c r="E9" s="128"/>
      <c r="F9" s="113"/>
      <c r="G9" s="104"/>
      <c r="H9" s="103" t="s">
        <v>302</v>
      </c>
    </row>
    <row r="10" spans="1:8" ht="27" customHeight="1" x14ac:dyDescent="0.2">
      <c r="A10" s="156" t="s">
        <v>303</v>
      </c>
      <c r="B10" s="157"/>
      <c r="C10" s="158"/>
      <c r="D10" s="159"/>
      <c r="E10" s="160"/>
      <c r="F10" s="161"/>
      <c r="G10" s="104"/>
      <c r="H10" s="103" t="s">
        <v>304</v>
      </c>
    </row>
    <row r="11" spans="1:8" ht="27" customHeight="1" x14ac:dyDescent="0.2">
      <c r="A11" s="156" t="s">
        <v>328</v>
      </c>
      <c r="B11" s="157"/>
      <c r="C11" s="158"/>
      <c r="D11" s="114" t="s">
        <v>305</v>
      </c>
      <c r="E11" s="162" t="s">
        <v>306</v>
      </c>
      <c r="F11" s="163"/>
    </row>
    <row r="12" spans="1:8" ht="27" customHeight="1" x14ac:dyDescent="0.2">
      <c r="A12" s="153"/>
      <c r="B12" s="154"/>
      <c r="C12" s="155"/>
      <c r="D12" s="129"/>
      <c r="E12" s="141"/>
      <c r="F12" s="143"/>
    </row>
    <row r="13" spans="1:8" ht="27" customHeight="1" x14ac:dyDescent="0.2">
      <c r="A13" s="164" t="s">
        <v>307</v>
      </c>
      <c r="B13" s="165"/>
      <c r="C13" s="165"/>
      <c r="D13" s="141"/>
      <c r="E13" s="142"/>
      <c r="F13" s="143"/>
    </row>
    <row r="14" spans="1:8" ht="27" customHeight="1" x14ac:dyDescent="0.2">
      <c r="A14" s="156" t="s">
        <v>308</v>
      </c>
      <c r="B14" s="157"/>
      <c r="C14" s="158"/>
      <c r="D14" s="117" t="s">
        <v>309</v>
      </c>
      <c r="E14" s="117" t="s">
        <v>310</v>
      </c>
      <c r="F14" s="120" t="s">
        <v>327</v>
      </c>
    </row>
    <row r="15" spans="1:8" ht="27" customHeight="1" x14ac:dyDescent="0.2">
      <c r="A15" s="153"/>
      <c r="B15" s="154"/>
      <c r="C15" s="155"/>
      <c r="D15" s="130"/>
      <c r="E15" s="130"/>
      <c r="F15" s="130"/>
    </row>
    <row r="16" spans="1:8" ht="27" customHeight="1" x14ac:dyDescent="0.2">
      <c r="A16" s="156" t="s">
        <v>311</v>
      </c>
      <c r="B16" s="157"/>
      <c r="C16" s="157"/>
      <c r="D16" s="157"/>
      <c r="E16" s="157"/>
      <c r="F16" s="158"/>
    </row>
    <row r="17" spans="1:6" ht="27" customHeight="1" x14ac:dyDescent="0.2">
      <c r="A17" s="118"/>
      <c r="B17" s="166" t="s">
        <v>312</v>
      </c>
      <c r="C17" s="167"/>
      <c r="D17" s="131"/>
      <c r="E17" s="121" t="s">
        <v>313</v>
      </c>
      <c r="F17" s="119"/>
    </row>
    <row r="18" spans="1:6" ht="27" customHeight="1" x14ac:dyDescent="0.2">
      <c r="A18" s="104"/>
      <c r="B18" s="144" t="s">
        <v>314</v>
      </c>
      <c r="C18" s="149"/>
      <c r="D18" s="132"/>
      <c r="E18" s="105" t="s">
        <v>315</v>
      </c>
      <c r="F18" s="106"/>
    </row>
    <row r="19" spans="1:6" ht="27" customHeight="1" x14ac:dyDescent="0.2">
      <c r="A19" s="104"/>
      <c r="B19" s="144" t="s">
        <v>316</v>
      </c>
      <c r="C19" s="149"/>
      <c r="D19" s="172"/>
      <c r="E19" s="173"/>
      <c r="F19" s="174"/>
    </row>
    <row r="20" spans="1:6" ht="27" customHeight="1" x14ac:dyDescent="0.2">
      <c r="A20" s="108"/>
      <c r="B20" s="144" t="s">
        <v>317</v>
      </c>
      <c r="C20" s="149"/>
      <c r="D20" s="133"/>
      <c r="E20" s="109" t="s">
        <v>318</v>
      </c>
      <c r="F20" s="134"/>
    </row>
    <row r="21" spans="1:6" ht="27" customHeight="1" x14ac:dyDescent="0.2">
      <c r="A21" s="104"/>
      <c r="B21" s="144" t="s">
        <v>329</v>
      </c>
      <c r="C21" s="149"/>
      <c r="D21" s="135"/>
      <c r="E21" s="105" t="s">
        <v>293</v>
      </c>
      <c r="F21" s="106"/>
    </row>
    <row r="22" spans="1:6" ht="27" customHeight="1" x14ac:dyDescent="0.2">
      <c r="A22" s="139" t="s">
        <v>319</v>
      </c>
      <c r="B22" s="140"/>
      <c r="C22" s="140"/>
      <c r="D22" s="140"/>
      <c r="E22" s="140"/>
      <c r="F22" s="168"/>
    </row>
    <row r="23" spans="1:6" ht="27" customHeight="1" x14ac:dyDescent="0.2">
      <c r="A23" s="104"/>
      <c r="B23" s="144" t="s">
        <v>330</v>
      </c>
      <c r="C23" s="149"/>
      <c r="D23" s="169"/>
      <c r="E23" s="170"/>
      <c r="F23" s="171"/>
    </row>
    <row r="24" spans="1:6" ht="27" customHeight="1" x14ac:dyDescent="0.2">
      <c r="A24" s="110"/>
      <c r="B24" s="144" t="s">
        <v>329</v>
      </c>
      <c r="C24" s="149"/>
      <c r="D24" s="135"/>
      <c r="E24" s="105" t="s">
        <v>293</v>
      </c>
      <c r="F24" s="106"/>
    </row>
    <row r="25" spans="1:6" ht="27" customHeight="1" x14ac:dyDescent="0.2">
      <c r="A25" s="139" t="s">
        <v>320</v>
      </c>
      <c r="B25" s="140"/>
      <c r="C25" s="140"/>
      <c r="D25" s="140"/>
      <c r="E25" s="140"/>
      <c r="F25" s="168"/>
    </row>
    <row r="26" spans="1:6" ht="27" customHeight="1" x14ac:dyDescent="0.2">
      <c r="A26" s="104"/>
      <c r="B26" s="144" t="s">
        <v>321</v>
      </c>
      <c r="C26" s="149"/>
      <c r="D26" s="133"/>
      <c r="E26" s="109" t="s">
        <v>318</v>
      </c>
      <c r="F26" s="134"/>
    </row>
    <row r="27" spans="1:6" ht="27" customHeight="1" x14ac:dyDescent="0.2">
      <c r="A27" s="104"/>
      <c r="B27" s="144" t="s">
        <v>322</v>
      </c>
      <c r="C27" s="149"/>
      <c r="D27" s="136"/>
      <c r="E27" s="105" t="s">
        <v>323</v>
      </c>
      <c r="F27" s="106"/>
    </row>
    <row r="28" spans="1:6" ht="27" customHeight="1" x14ac:dyDescent="0.2">
      <c r="A28" s="107"/>
      <c r="B28" s="105"/>
      <c r="C28" s="105"/>
      <c r="D28" s="109"/>
      <c r="E28" s="105"/>
      <c r="F28" s="122"/>
    </row>
    <row r="29" spans="1:6" ht="27" customHeight="1" x14ac:dyDescent="0.2">
      <c r="A29" s="144" t="s">
        <v>324</v>
      </c>
      <c r="B29" s="145"/>
      <c r="C29" s="145"/>
      <c r="D29" s="141"/>
      <c r="E29" s="142"/>
      <c r="F29" s="143"/>
    </row>
    <row r="30" spans="1:6" ht="27" customHeight="1" x14ac:dyDescent="0.2">
      <c r="A30" s="175" t="s">
        <v>332</v>
      </c>
      <c r="B30" s="175"/>
      <c r="C30" s="111" t="s">
        <v>325</v>
      </c>
      <c r="D30" s="129"/>
      <c r="E30" s="112" t="s">
        <v>326</v>
      </c>
      <c r="F30" s="137"/>
    </row>
    <row r="31" spans="1:6" ht="27" customHeight="1" x14ac:dyDescent="0.2">
      <c r="A31" s="103" t="s">
        <v>331</v>
      </c>
    </row>
  </sheetData>
  <sheetProtection selectLockedCells="1"/>
  <mergeCells count="34">
    <mergeCell ref="A30:B30"/>
    <mergeCell ref="B24:C24"/>
    <mergeCell ref="A25:F25"/>
    <mergeCell ref="B26:C26"/>
    <mergeCell ref="B27:C27"/>
    <mergeCell ref="A29:C29"/>
    <mergeCell ref="D29:F29"/>
    <mergeCell ref="B19:C19"/>
    <mergeCell ref="B20:C20"/>
    <mergeCell ref="B21:C21"/>
    <mergeCell ref="A22:F22"/>
    <mergeCell ref="B23:C23"/>
    <mergeCell ref="D23:F23"/>
    <mergeCell ref="D19:F19"/>
    <mergeCell ref="A7:C7"/>
    <mergeCell ref="D7:F7"/>
    <mergeCell ref="B18:C18"/>
    <mergeCell ref="A8:C9"/>
    <mergeCell ref="A10:C10"/>
    <mergeCell ref="D10:F10"/>
    <mergeCell ref="A11:C12"/>
    <mergeCell ref="E11:F11"/>
    <mergeCell ref="E12:F12"/>
    <mergeCell ref="A13:C13"/>
    <mergeCell ref="D13:F13"/>
    <mergeCell ref="A14:C15"/>
    <mergeCell ref="A16:F16"/>
    <mergeCell ref="B17:C17"/>
    <mergeCell ref="A2:F2"/>
    <mergeCell ref="A4:C4"/>
    <mergeCell ref="D4:F4"/>
    <mergeCell ref="A5:C5"/>
    <mergeCell ref="A6:C6"/>
    <mergeCell ref="D5:F5"/>
  </mergeCells>
  <phoneticPr fontId="6"/>
  <dataValidations count="1">
    <dataValidation type="list" allowBlank="1" showInputMessage="1" showErrorMessage="1" sqref="D9:E9 D15:F15" xr:uid="{10CB4350-B5A5-40E5-907C-14259656F12A}">
      <formula1>$H$9:$H$10</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x14ac:dyDescent="0.2"/>
  <cols>
    <col min="1" max="1" width="2" style="3" customWidth="1"/>
    <col min="2" max="3" width="3.6640625" style="3" customWidth="1"/>
    <col min="4" max="6" width="20.6640625" style="3" customWidth="1"/>
    <col min="7" max="7" width="10.6640625" style="3" customWidth="1"/>
    <col min="8" max="8" width="7.6640625" style="46" customWidth="1"/>
    <col min="9" max="9" width="12" style="46" customWidth="1"/>
    <col min="10" max="10" width="16.33203125" style="46" customWidth="1"/>
    <col min="11" max="11" width="21.44140625" style="46" customWidth="1"/>
    <col min="12" max="16" width="10.6640625" style="3" customWidth="1"/>
    <col min="17" max="17" width="10.6640625" style="46" customWidth="1"/>
    <col min="18" max="22" width="10.6640625" style="3" customWidth="1"/>
    <col min="23" max="35" width="11.33203125" style="3" customWidth="1"/>
    <col min="36" max="64" width="10.6640625" style="3" customWidth="1"/>
    <col min="65" max="175" width="3.6640625" style="3" customWidth="1"/>
    <col min="176" max="16384" width="1.109375" style="3"/>
  </cols>
  <sheetData>
    <row r="1" spans="1:35" ht="26.25" customHeight="1" x14ac:dyDescent="0.2">
      <c r="A1" s="178" t="s">
        <v>47</v>
      </c>
      <c r="B1" s="178"/>
      <c r="C1" s="178"/>
      <c r="D1" s="178"/>
      <c r="E1" s="178"/>
      <c r="F1" s="178"/>
      <c r="G1" s="178"/>
      <c r="H1" s="178"/>
      <c r="I1" s="178"/>
      <c r="J1" s="178"/>
      <c r="K1" s="5"/>
      <c r="L1" s="5"/>
      <c r="M1" s="5"/>
      <c r="N1" s="5"/>
      <c r="O1" s="5"/>
      <c r="P1" s="5"/>
      <c r="Q1" s="6"/>
      <c r="R1" s="7"/>
      <c r="S1" s="179" t="s">
        <v>48</v>
      </c>
      <c r="T1" s="179"/>
      <c r="U1" s="179"/>
      <c r="V1" s="179"/>
      <c r="W1" s="179"/>
      <c r="X1" s="179"/>
      <c r="Y1" s="179"/>
      <c r="Z1" s="179"/>
      <c r="AA1" s="179"/>
      <c r="AB1" s="179"/>
      <c r="AC1" s="179"/>
      <c r="AD1" s="179"/>
      <c r="AE1" s="179"/>
      <c r="AF1" s="179"/>
      <c r="AG1" s="179"/>
      <c r="AH1" s="179"/>
      <c r="AI1" s="179"/>
    </row>
    <row r="2" spans="1:35" ht="40.5" customHeight="1" thickBot="1" x14ac:dyDescent="0.4">
      <c r="B2" s="180" t="s">
        <v>49</v>
      </c>
      <c r="C2" s="180"/>
      <c r="D2" s="180"/>
      <c r="E2" s="180"/>
      <c r="F2" s="180"/>
      <c r="G2" s="180"/>
      <c r="H2" s="180"/>
      <c r="I2" s="180"/>
      <c r="J2" s="180"/>
      <c r="K2" s="180"/>
      <c r="L2" s="180"/>
      <c r="M2" s="180"/>
      <c r="N2" s="180"/>
      <c r="O2" s="180"/>
      <c r="P2" s="180"/>
      <c r="Q2" s="180"/>
      <c r="R2" s="180"/>
      <c r="S2" s="179"/>
      <c r="T2" s="179"/>
      <c r="U2" s="179"/>
      <c r="V2" s="179"/>
      <c r="W2" s="179"/>
      <c r="X2" s="179"/>
      <c r="Y2" s="179"/>
      <c r="Z2" s="179"/>
      <c r="AA2" s="179"/>
      <c r="AB2" s="179"/>
      <c r="AC2" s="179"/>
      <c r="AD2" s="179"/>
      <c r="AE2" s="179"/>
      <c r="AF2" s="179"/>
      <c r="AG2" s="179"/>
      <c r="AH2" s="179"/>
      <c r="AI2" s="179"/>
    </row>
    <row r="3" spans="1:35" ht="20.100000000000001" customHeight="1" x14ac:dyDescent="0.2">
      <c r="B3" s="181" t="s">
        <v>50</v>
      </c>
      <c r="C3" s="183" t="s">
        <v>51</v>
      </c>
      <c r="D3" s="183" t="s">
        <v>52</v>
      </c>
      <c r="E3" s="183" t="s">
        <v>53</v>
      </c>
      <c r="F3" s="185" t="s">
        <v>54</v>
      </c>
      <c r="G3" s="183" t="s">
        <v>55</v>
      </c>
      <c r="H3" s="183" t="s">
        <v>56</v>
      </c>
      <c r="I3" s="183" t="s">
        <v>57</v>
      </c>
      <c r="J3" s="183" t="s">
        <v>58</v>
      </c>
      <c r="K3" s="183" t="s">
        <v>59</v>
      </c>
      <c r="L3" s="8" t="s">
        <v>0</v>
      </c>
      <c r="M3" s="8" t="s">
        <v>1</v>
      </c>
      <c r="N3" s="8" t="s">
        <v>2</v>
      </c>
      <c r="O3" s="9" t="s">
        <v>3</v>
      </c>
      <c r="P3" s="10"/>
      <c r="Q3" s="11"/>
      <c r="R3" s="12" t="s">
        <v>4</v>
      </c>
      <c r="S3" s="8" t="s">
        <v>5</v>
      </c>
      <c r="T3" s="8" t="s">
        <v>6</v>
      </c>
      <c r="U3" s="8" t="s">
        <v>7</v>
      </c>
      <c r="V3" s="13" t="s">
        <v>8</v>
      </c>
      <c r="W3" s="188" t="s">
        <v>60</v>
      </c>
      <c r="X3" s="188" t="s">
        <v>61</v>
      </c>
      <c r="Y3" s="176" t="s">
        <v>62</v>
      </c>
      <c r="Z3" s="183" t="s">
        <v>63</v>
      </c>
      <c r="AA3" s="183" t="s">
        <v>64</v>
      </c>
      <c r="AB3" s="176" t="s">
        <v>65</v>
      </c>
      <c r="AC3" s="176" t="s">
        <v>66</v>
      </c>
      <c r="AD3" s="176" t="s">
        <v>67</v>
      </c>
      <c r="AE3" s="176" t="s">
        <v>68</v>
      </c>
      <c r="AF3" s="176" t="s">
        <v>69</v>
      </c>
      <c r="AG3" s="176" t="s">
        <v>70</v>
      </c>
      <c r="AH3" s="176" t="s">
        <v>71</v>
      </c>
      <c r="AI3" s="190" t="s">
        <v>72</v>
      </c>
    </row>
    <row r="4" spans="1:35" ht="64.5" customHeight="1" x14ac:dyDescent="0.2">
      <c r="B4" s="182"/>
      <c r="C4" s="184"/>
      <c r="D4" s="184"/>
      <c r="E4" s="184"/>
      <c r="F4" s="186"/>
      <c r="G4" s="184"/>
      <c r="H4" s="184"/>
      <c r="I4" s="184"/>
      <c r="J4" s="184"/>
      <c r="K4" s="184"/>
      <c r="L4" s="14" t="s">
        <v>9</v>
      </c>
      <c r="M4" s="15" t="s">
        <v>10</v>
      </c>
      <c r="N4" s="14" t="s">
        <v>11</v>
      </c>
      <c r="O4" s="192" t="s">
        <v>73</v>
      </c>
      <c r="P4" s="194" t="s">
        <v>12</v>
      </c>
      <c r="Q4" s="195"/>
      <c r="R4" s="196"/>
      <c r="S4" s="197" t="s">
        <v>17</v>
      </c>
      <c r="T4" s="199" t="s">
        <v>13</v>
      </c>
      <c r="U4" s="201" t="s">
        <v>74</v>
      </c>
      <c r="V4" s="203" t="s">
        <v>75</v>
      </c>
      <c r="W4" s="189"/>
      <c r="X4" s="189"/>
      <c r="Y4" s="177"/>
      <c r="Z4" s="184"/>
      <c r="AA4" s="184"/>
      <c r="AB4" s="177"/>
      <c r="AC4" s="177"/>
      <c r="AD4" s="177"/>
      <c r="AE4" s="177"/>
      <c r="AF4" s="177"/>
      <c r="AG4" s="177"/>
      <c r="AH4" s="177"/>
      <c r="AI4" s="191"/>
    </row>
    <row r="5" spans="1:35" ht="39" customHeight="1" x14ac:dyDescent="0.2">
      <c r="B5" s="182"/>
      <c r="C5" s="184"/>
      <c r="D5" s="184"/>
      <c r="E5" s="184"/>
      <c r="F5" s="187"/>
      <c r="G5" s="184"/>
      <c r="H5" s="184"/>
      <c r="I5" s="184"/>
      <c r="J5" s="184"/>
      <c r="K5" s="184"/>
      <c r="L5" s="16"/>
      <c r="M5" s="16"/>
      <c r="N5" s="17"/>
      <c r="O5" s="193"/>
      <c r="P5" s="18" t="s">
        <v>76</v>
      </c>
      <c r="Q5" s="18" t="s">
        <v>14</v>
      </c>
      <c r="R5" s="18" t="s">
        <v>15</v>
      </c>
      <c r="S5" s="198"/>
      <c r="T5" s="200"/>
      <c r="U5" s="202"/>
      <c r="V5" s="204"/>
      <c r="W5" s="189"/>
      <c r="X5" s="189"/>
      <c r="Y5" s="177"/>
      <c r="Z5" s="184"/>
      <c r="AA5" s="184"/>
      <c r="AB5" s="177"/>
      <c r="AC5" s="177"/>
      <c r="AD5" s="177"/>
      <c r="AE5" s="177"/>
      <c r="AF5" s="177"/>
      <c r="AG5" s="177"/>
      <c r="AH5" s="177"/>
      <c r="AI5" s="191"/>
    </row>
    <row r="6" spans="1:35" s="19" customFormat="1" ht="54" x14ac:dyDescent="0.2">
      <c r="B6" s="20"/>
      <c r="C6" s="21"/>
      <c r="D6" s="21"/>
      <c r="E6" s="21"/>
      <c r="F6" s="21"/>
      <c r="G6" s="21"/>
      <c r="H6" s="21"/>
      <c r="I6" s="22" t="s">
        <v>77</v>
      </c>
      <c r="J6" s="22" t="s">
        <v>78</v>
      </c>
      <c r="K6" s="22" t="s">
        <v>79</v>
      </c>
      <c r="L6" s="23" t="s">
        <v>16</v>
      </c>
      <c r="M6" s="23" t="s">
        <v>16</v>
      </c>
      <c r="N6" s="23" t="s">
        <v>80</v>
      </c>
      <c r="O6" s="23" t="s">
        <v>16</v>
      </c>
      <c r="P6" s="23" t="s">
        <v>81</v>
      </c>
      <c r="Q6" s="23" t="s">
        <v>16</v>
      </c>
      <c r="R6" s="23" t="s">
        <v>16</v>
      </c>
      <c r="S6" s="23" t="s">
        <v>16</v>
      </c>
      <c r="T6" s="23" t="s">
        <v>16</v>
      </c>
      <c r="U6" s="24" t="s">
        <v>16</v>
      </c>
      <c r="V6" s="25" t="s">
        <v>16</v>
      </c>
      <c r="W6" s="26" t="s">
        <v>44</v>
      </c>
      <c r="X6" s="26" t="s">
        <v>44</v>
      </c>
      <c r="Y6" s="79" t="s">
        <v>41</v>
      </c>
      <c r="Z6" s="27" t="s">
        <v>82</v>
      </c>
      <c r="AA6" s="27" t="s">
        <v>83</v>
      </c>
      <c r="AB6" s="79" t="s">
        <v>84</v>
      </c>
      <c r="AC6" s="79" t="s">
        <v>41</v>
      </c>
      <c r="AD6" s="82" t="s">
        <v>85</v>
      </c>
      <c r="AE6" s="82" t="s">
        <v>86</v>
      </c>
      <c r="AF6" s="83" t="s">
        <v>87</v>
      </c>
      <c r="AG6" s="82" t="s">
        <v>88</v>
      </c>
      <c r="AH6" s="82" t="s">
        <v>88</v>
      </c>
      <c r="AI6" s="84" t="s">
        <v>88</v>
      </c>
    </row>
    <row r="7" spans="1:35" ht="19.5" customHeight="1" x14ac:dyDescent="0.2">
      <c r="B7" s="28">
        <v>1</v>
      </c>
      <c r="C7" s="29">
        <v>1</v>
      </c>
      <c r="D7" s="29" t="s">
        <v>89</v>
      </c>
      <c r="E7" s="29" t="s">
        <v>90</v>
      </c>
      <c r="F7" s="29" t="s">
        <v>91</v>
      </c>
      <c r="G7" s="29" t="s">
        <v>92</v>
      </c>
      <c r="H7" s="30" t="s">
        <v>93</v>
      </c>
      <c r="I7" s="31">
        <v>1</v>
      </c>
      <c r="J7" s="30">
        <v>1</v>
      </c>
      <c r="K7" s="30">
        <v>2</v>
      </c>
      <c r="L7" s="32"/>
      <c r="M7" s="32"/>
      <c r="N7" s="32"/>
      <c r="O7" s="32"/>
      <c r="P7" s="33"/>
      <c r="Q7" s="34">
        <f>IF(J7=1,17500,"-")</f>
        <v>17500</v>
      </c>
      <c r="R7" s="32">
        <f>IF(J7=1,P7*Q7,IF(J7=2,1030000,IF(J7=3,310000,IF(J7=4,378000,""))))</f>
        <v>0</v>
      </c>
      <c r="S7" s="32">
        <f>MIN(O7,R7)</f>
        <v>0</v>
      </c>
      <c r="T7" s="35"/>
      <c r="U7" s="32">
        <f>MIN(N7,S7,T7)</f>
        <v>0</v>
      </c>
      <c r="V7" s="36">
        <f>ROUNDDOWN(U7,-3)</f>
        <v>0</v>
      </c>
      <c r="W7" s="4"/>
      <c r="X7" s="4"/>
      <c r="Y7" s="80"/>
      <c r="Z7" s="29"/>
      <c r="AA7" s="29"/>
      <c r="AB7" s="80"/>
      <c r="AC7" s="80"/>
      <c r="AD7" s="80"/>
      <c r="AE7" s="80"/>
      <c r="AF7" s="80"/>
      <c r="AG7" s="80"/>
      <c r="AH7" s="80"/>
      <c r="AI7" s="85"/>
    </row>
    <row r="8" spans="1:35" ht="20.100000000000001" customHeight="1" x14ac:dyDescent="0.2">
      <c r="B8" s="28">
        <v>1</v>
      </c>
      <c r="C8" s="29">
        <v>1</v>
      </c>
      <c r="D8" s="29" t="s">
        <v>89</v>
      </c>
      <c r="E8" s="29" t="s">
        <v>90</v>
      </c>
      <c r="F8" s="29"/>
      <c r="G8" s="29" t="s">
        <v>92</v>
      </c>
      <c r="H8" s="30" t="s">
        <v>94</v>
      </c>
      <c r="I8" s="30">
        <v>1</v>
      </c>
      <c r="J8" s="30">
        <v>2</v>
      </c>
      <c r="K8" s="30" t="s">
        <v>95</v>
      </c>
      <c r="L8" s="32"/>
      <c r="M8" s="32"/>
      <c r="N8" s="32"/>
      <c r="O8" s="32"/>
      <c r="P8" s="33"/>
      <c r="Q8" s="34" t="str">
        <f t="shared" ref="Q8:Q41" si="0">IF(J8=1,17500,"-")</f>
        <v>-</v>
      </c>
      <c r="R8" s="32">
        <f t="shared" ref="R8:R42" si="1">IF(J8=1,P8*Q8,IF(J8=2,1030000,IF(J8=3,310000,IF(J8=4,378000,""))))</f>
        <v>1030000</v>
      </c>
      <c r="S8" s="32">
        <f t="shared" ref="S8:S15" si="2">MIN(O8,R8)</f>
        <v>1030000</v>
      </c>
      <c r="T8" s="35"/>
      <c r="U8" s="32">
        <f t="shared" ref="U8:U15" si="3">MIN(N8,S8,T8)</f>
        <v>1030000</v>
      </c>
      <c r="V8" s="36">
        <f t="shared" ref="V8:V42" si="4">ROUNDDOWN(U8,-3)</f>
        <v>1030000</v>
      </c>
      <c r="W8" s="4"/>
      <c r="X8" s="4"/>
      <c r="Y8" s="80"/>
      <c r="Z8" s="29"/>
      <c r="AA8" s="29"/>
      <c r="AB8" s="80"/>
      <c r="AC8" s="80"/>
      <c r="AD8" s="80"/>
      <c r="AE8" s="80"/>
      <c r="AF8" s="80"/>
      <c r="AG8" s="80"/>
      <c r="AH8" s="80"/>
      <c r="AI8" s="85"/>
    </row>
    <row r="9" spans="1:35" ht="20.100000000000001" customHeight="1" x14ac:dyDescent="0.2">
      <c r="B9" s="28">
        <v>1</v>
      </c>
      <c r="C9" s="29">
        <v>1</v>
      </c>
      <c r="D9" s="29" t="s">
        <v>89</v>
      </c>
      <c r="E9" s="29" t="s">
        <v>90</v>
      </c>
      <c r="F9" s="29"/>
      <c r="G9" s="29" t="s">
        <v>92</v>
      </c>
      <c r="H9" s="30" t="s">
        <v>94</v>
      </c>
      <c r="I9" s="30">
        <v>1</v>
      </c>
      <c r="J9" s="30">
        <v>3</v>
      </c>
      <c r="K9" s="30" t="s">
        <v>94</v>
      </c>
      <c r="L9" s="32"/>
      <c r="M9" s="32"/>
      <c r="N9" s="32"/>
      <c r="O9" s="32"/>
      <c r="P9" s="33"/>
      <c r="Q9" s="34" t="str">
        <f t="shared" si="0"/>
        <v>-</v>
      </c>
      <c r="R9" s="32">
        <f t="shared" si="1"/>
        <v>310000</v>
      </c>
      <c r="S9" s="32">
        <f t="shared" si="2"/>
        <v>310000</v>
      </c>
      <c r="T9" s="35"/>
      <c r="U9" s="32">
        <f t="shared" si="3"/>
        <v>310000</v>
      </c>
      <c r="V9" s="36">
        <f t="shared" si="4"/>
        <v>310000</v>
      </c>
      <c r="W9" s="4"/>
      <c r="X9" s="4"/>
      <c r="Y9" s="80"/>
      <c r="Z9" s="29"/>
      <c r="AA9" s="29"/>
      <c r="AB9" s="80"/>
      <c r="AC9" s="80"/>
      <c r="AD9" s="80"/>
      <c r="AE9" s="80"/>
      <c r="AF9" s="80"/>
      <c r="AG9" s="80"/>
      <c r="AH9" s="80"/>
      <c r="AI9" s="85"/>
    </row>
    <row r="10" spans="1:35" ht="20.100000000000001" customHeight="1" x14ac:dyDescent="0.2">
      <c r="B10" s="28">
        <v>1</v>
      </c>
      <c r="C10" s="29">
        <v>2</v>
      </c>
      <c r="D10" s="29" t="s">
        <v>89</v>
      </c>
      <c r="E10" s="29" t="s">
        <v>96</v>
      </c>
      <c r="F10" s="29"/>
      <c r="G10" s="29" t="s">
        <v>97</v>
      </c>
      <c r="H10" s="30" t="s">
        <v>93</v>
      </c>
      <c r="I10" s="30">
        <v>2</v>
      </c>
      <c r="J10" s="31">
        <v>1</v>
      </c>
      <c r="K10" s="30">
        <v>1</v>
      </c>
      <c r="L10" s="32"/>
      <c r="M10" s="32"/>
      <c r="N10" s="32"/>
      <c r="O10" s="32"/>
      <c r="P10" s="33"/>
      <c r="Q10" s="34">
        <f t="shared" si="0"/>
        <v>17500</v>
      </c>
      <c r="R10" s="32">
        <f t="shared" si="1"/>
        <v>0</v>
      </c>
      <c r="S10" s="32">
        <f t="shared" si="2"/>
        <v>0</v>
      </c>
      <c r="T10" s="35"/>
      <c r="U10" s="32">
        <f t="shared" si="3"/>
        <v>0</v>
      </c>
      <c r="V10" s="36">
        <f t="shared" si="4"/>
        <v>0</v>
      </c>
      <c r="W10" s="4"/>
      <c r="X10" s="4"/>
      <c r="Y10" s="80"/>
      <c r="Z10" s="29"/>
      <c r="AA10" s="29"/>
      <c r="AB10" s="80"/>
      <c r="AC10" s="80"/>
      <c r="AD10" s="80"/>
      <c r="AE10" s="80"/>
      <c r="AF10" s="80"/>
      <c r="AG10" s="80"/>
      <c r="AH10" s="80"/>
      <c r="AI10" s="85"/>
    </row>
    <row r="11" spans="1:35" ht="20.100000000000001" customHeight="1" x14ac:dyDescent="0.2">
      <c r="B11" s="28">
        <v>1</v>
      </c>
      <c r="C11" s="29">
        <v>2</v>
      </c>
      <c r="D11" s="29" t="s">
        <v>89</v>
      </c>
      <c r="E11" s="29" t="s">
        <v>96</v>
      </c>
      <c r="F11" s="29"/>
      <c r="G11" s="29" t="s">
        <v>97</v>
      </c>
      <c r="H11" s="30" t="s">
        <v>98</v>
      </c>
      <c r="I11" s="30">
        <v>2</v>
      </c>
      <c r="J11" s="30">
        <v>1</v>
      </c>
      <c r="K11" s="30">
        <v>1</v>
      </c>
      <c r="L11" s="32"/>
      <c r="M11" s="32"/>
      <c r="N11" s="32"/>
      <c r="O11" s="32"/>
      <c r="P11" s="33"/>
      <c r="Q11" s="34">
        <f t="shared" si="0"/>
        <v>17500</v>
      </c>
      <c r="R11" s="32">
        <f t="shared" si="1"/>
        <v>0</v>
      </c>
      <c r="S11" s="32">
        <f t="shared" si="2"/>
        <v>0</v>
      </c>
      <c r="T11" s="35"/>
      <c r="U11" s="32">
        <f t="shared" si="3"/>
        <v>0</v>
      </c>
      <c r="V11" s="36">
        <f t="shared" si="4"/>
        <v>0</v>
      </c>
      <c r="W11" s="4"/>
      <c r="X11" s="4"/>
      <c r="Y11" s="80"/>
      <c r="Z11" s="29"/>
      <c r="AA11" s="29"/>
      <c r="AB11" s="80"/>
      <c r="AC11" s="80"/>
      <c r="AD11" s="80"/>
      <c r="AE11" s="80"/>
      <c r="AF11" s="80"/>
      <c r="AG11" s="80"/>
      <c r="AH11" s="80"/>
      <c r="AI11" s="85"/>
    </row>
    <row r="12" spans="1:35" ht="20.100000000000001" customHeight="1" x14ac:dyDescent="0.2">
      <c r="B12" s="28">
        <v>1</v>
      </c>
      <c r="C12" s="29">
        <v>2</v>
      </c>
      <c r="D12" s="29" t="s">
        <v>89</v>
      </c>
      <c r="E12" s="29" t="s">
        <v>96</v>
      </c>
      <c r="F12" s="29"/>
      <c r="G12" s="29" t="s">
        <v>97</v>
      </c>
      <c r="H12" s="30" t="s">
        <v>99</v>
      </c>
      <c r="I12" s="30">
        <v>2</v>
      </c>
      <c r="J12" s="30">
        <v>1</v>
      </c>
      <c r="K12" s="30">
        <v>2</v>
      </c>
      <c r="L12" s="32"/>
      <c r="M12" s="32"/>
      <c r="N12" s="32"/>
      <c r="O12" s="32"/>
      <c r="P12" s="33"/>
      <c r="Q12" s="34">
        <f t="shared" si="0"/>
        <v>17500</v>
      </c>
      <c r="R12" s="32">
        <f t="shared" si="1"/>
        <v>0</v>
      </c>
      <c r="S12" s="32">
        <f t="shared" si="2"/>
        <v>0</v>
      </c>
      <c r="T12" s="35"/>
      <c r="U12" s="32">
        <f t="shared" si="3"/>
        <v>0</v>
      </c>
      <c r="V12" s="36">
        <f t="shared" si="4"/>
        <v>0</v>
      </c>
      <c r="W12" s="4"/>
      <c r="X12" s="4"/>
      <c r="Y12" s="80"/>
      <c r="Z12" s="29"/>
      <c r="AA12" s="29"/>
      <c r="AB12" s="80"/>
      <c r="AC12" s="80"/>
      <c r="AD12" s="80"/>
      <c r="AE12" s="80"/>
      <c r="AF12" s="80"/>
      <c r="AG12" s="80"/>
      <c r="AH12" s="80"/>
      <c r="AI12" s="85"/>
    </row>
    <row r="13" spans="1:35" ht="20.100000000000001" customHeight="1" x14ac:dyDescent="0.2">
      <c r="B13" s="28">
        <v>1</v>
      </c>
      <c r="C13" s="29">
        <v>2</v>
      </c>
      <c r="D13" s="29" t="s">
        <v>89</v>
      </c>
      <c r="E13" s="29" t="s">
        <v>96</v>
      </c>
      <c r="F13" s="29"/>
      <c r="G13" s="29" t="s">
        <v>97</v>
      </c>
      <c r="H13" s="30" t="s">
        <v>100</v>
      </c>
      <c r="I13" s="30">
        <v>2</v>
      </c>
      <c r="J13" s="30">
        <v>1</v>
      </c>
      <c r="K13" s="30">
        <v>3</v>
      </c>
      <c r="L13" s="32"/>
      <c r="M13" s="32"/>
      <c r="N13" s="32"/>
      <c r="O13" s="32"/>
      <c r="P13" s="33"/>
      <c r="Q13" s="34">
        <f t="shared" si="0"/>
        <v>17500</v>
      </c>
      <c r="R13" s="32">
        <f t="shared" si="1"/>
        <v>0</v>
      </c>
      <c r="S13" s="32">
        <f t="shared" si="2"/>
        <v>0</v>
      </c>
      <c r="T13" s="35"/>
      <c r="U13" s="32">
        <f t="shared" si="3"/>
        <v>0</v>
      </c>
      <c r="V13" s="36">
        <f t="shared" si="4"/>
        <v>0</v>
      </c>
      <c r="W13" s="4"/>
      <c r="X13" s="4"/>
      <c r="Y13" s="80"/>
      <c r="Z13" s="29"/>
      <c r="AA13" s="29"/>
      <c r="AB13" s="80"/>
      <c r="AC13" s="80"/>
      <c r="AD13" s="80"/>
      <c r="AE13" s="80"/>
      <c r="AF13" s="80"/>
      <c r="AG13" s="80"/>
      <c r="AH13" s="80"/>
      <c r="AI13" s="85"/>
    </row>
    <row r="14" spans="1:35" ht="20.100000000000001" customHeight="1" x14ac:dyDescent="0.2">
      <c r="B14" s="28">
        <v>1</v>
      </c>
      <c r="C14" s="29">
        <v>2</v>
      </c>
      <c r="D14" s="29" t="s">
        <v>89</v>
      </c>
      <c r="E14" s="29" t="s">
        <v>96</v>
      </c>
      <c r="F14" s="29"/>
      <c r="G14" s="29" t="s">
        <v>97</v>
      </c>
      <c r="H14" s="30" t="s">
        <v>94</v>
      </c>
      <c r="I14" s="30">
        <v>2</v>
      </c>
      <c r="J14" s="30">
        <v>2</v>
      </c>
      <c r="K14" s="30" t="s">
        <v>94</v>
      </c>
      <c r="L14" s="29"/>
      <c r="M14" s="29"/>
      <c r="N14" s="29"/>
      <c r="O14" s="29"/>
      <c r="P14" s="33"/>
      <c r="Q14" s="34" t="str">
        <f t="shared" si="0"/>
        <v>-</v>
      </c>
      <c r="R14" s="32">
        <f t="shared" si="1"/>
        <v>1030000</v>
      </c>
      <c r="S14" s="32">
        <f t="shared" si="2"/>
        <v>1030000</v>
      </c>
      <c r="T14" s="35"/>
      <c r="U14" s="32">
        <f t="shared" si="3"/>
        <v>1030000</v>
      </c>
      <c r="V14" s="36">
        <f t="shared" si="4"/>
        <v>1030000</v>
      </c>
      <c r="W14" s="4"/>
      <c r="X14" s="4"/>
      <c r="Y14" s="80"/>
      <c r="Z14" s="29"/>
      <c r="AA14" s="29"/>
      <c r="AB14" s="80"/>
      <c r="AC14" s="80"/>
      <c r="AD14" s="80"/>
      <c r="AE14" s="80"/>
      <c r="AF14" s="80"/>
      <c r="AG14" s="80"/>
      <c r="AH14" s="80"/>
      <c r="AI14" s="85"/>
    </row>
    <row r="15" spans="1:35" ht="20.100000000000001" customHeight="1" x14ac:dyDescent="0.2">
      <c r="B15" s="28">
        <v>1</v>
      </c>
      <c r="C15" s="29">
        <v>2</v>
      </c>
      <c r="D15" s="29" t="s">
        <v>89</v>
      </c>
      <c r="E15" s="29" t="s">
        <v>96</v>
      </c>
      <c r="F15" s="29"/>
      <c r="G15" s="29" t="s">
        <v>97</v>
      </c>
      <c r="H15" s="30" t="s">
        <v>94</v>
      </c>
      <c r="I15" s="30">
        <v>2</v>
      </c>
      <c r="J15" s="30">
        <v>4</v>
      </c>
      <c r="K15" s="30" t="s">
        <v>94</v>
      </c>
      <c r="L15" s="29"/>
      <c r="M15" s="29"/>
      <c r="N15" s="29"/>
      <c r="O15" s="29"/>
      <c r="P15" s="33"/>
      <c r="Q15" s="34" t="str">
        <f t="shared" si="0"/>
        <v>-</v>
      </c>
      <c r="R15" s="32">
        <f t="shared" si="1"/>
        <v>378000</v>
      </c>
      <c r="S15" s="32">
        <f t="shared" si="2"/>
        <v>378000</v>
      </c>
      <c r="T15" s="35"/>
      <c r="U15" s="32">
        <f t="shared" si="3"/>
        <v>378000</v>
      </c>
      <c r="V15" s="36">
        <f t="shared" si="4"/>
        <v>378000</v>
      </c>
      <c r="W15" s="4"/>
      <c r="X15" s="4"/>
      <c r="Y15" s="80"/>
      <c r="Z15" s="29"/>
      <c r="AA15" s="29"/>
      <c r="AB15" s="80"/>
      <c r="AC15" s="80"/>
      <c r="AD15" s="80"/>
      <c r="AE15" s="80"/>
      <c r="AF15" s="80"/>
      <c r="AG15" s="80"/>
      <c r="AH15" s="80"/>
      <c r="AI15" s="85"/>
    </row>
    <row r="16" spans="1:35" ht="19.5" customHeight="1" x14ac:dyDescent="0.2">
      <c r="B16" s="28"/>
      <c r="C16" s="29"/>
      <c r="D16" s="29"/>
      <c r="E16" s="29"/>
      <c r="F16" s="29"/>
      <c r="G16" s="29"/>
      <c r="H16" s="30"/>
      <c r="I16" s="31"/>
      <c r="J16" s="30"/>
      <c r="K16" s="30"/>
      <c r="L16" s="32"/>
      <c r="M16" s="32"/>
      <c r="N16" s="32"/>
      <c r="O16" s="32"/>
      <c r="P16" s="33"/>
      <c r="Q16" s="34" t="str">
        <f t="shared" si="0"/>
        <v>-</v>
      </c>
      <c r="R16" s="32" t="str">
        <f t="shared" si="1"/>
        <v/>
      </c>
      <c r="S16" s="32">
        <f>MIN(O16,R16)</f>
        <v>0</v>
      </c>
      <c r="T16" s="35"/>
      <c r="U16" s="32">
        <f>MIN(N16,S16,T16)</f>
        <v>0</v>
      </c>
      <c r="V16" s="36">
        <f>ROUNDDOWN(U16,-3)</f>
        <v>0</v>
      </c>
      <c r="W16" s="4"/>
      <c r="X16" s="4"/>
      <c r="Y16" s="80"/>
      <c r="Z16" s="29"/>
      <c r="AA16" s="29"/>
      <c r="AB16" s="80"/>
      <c r="AC16" s="80"/>
      <c r="AD16" s="80"/>
      <c r="AE16" s="80"/>
      <c r="AF16" s="80"/>
      <c r="AG16" s="80"/>
      <c r="AH16" s="80"/>
      <c r="AI16" s="85"/>
    </row>
    <row r="17" spans="2:35" ht="20.100000000000001" customHeight="1" x14ac:dyDescent="0.2">
      <c r="B17" s="28"/>
      <c r="C17" s="29"/>
      <c r="D17" s="29"/>
      <c r="E17" s="29"/>
      <c r="F17" s="29"/>
      <c r="G17" s="29"/>
      <c r="H17" s="30"/>
      <c r="I17" s="30"/>
      <c r="J17" s="30"/>
      <c r="K17" s="30"/>
      <c r="L17" s="32"/>
      <c r="M17" s="32"/>
      <c r="N17" s="32"/>
      <c r="O17" s="32"/>
      <c r="P17" s="33"/>
      <c r="Q17" s="34" t="str">
        <f t="shared" si="0"/>
        <v>-</v>
      </c>
      <c r="R17" s="32" t="str">
        <f t="shared" si="1"/>
        <v/>
      </c>
      <c r="S17" s="32">
        <f t="shared" ref="S17:S24" si="5">MIN(O17,R17)</f>
        <v>0</v>
      </c>
      <c r="T17" s="35"/>
      <c r="U17" s="32">
        <f t="shared" ref="U17:U24" si="6">MIN(N17,S17,T17)</f>
        <v>0</v>
      </c>
      <c r="V17" s="36">
        <f t="shared" si="4"/>
        <v>0</v>
      </c>
      <c r="W17" s="4"/>
      <c r="X17" s="4"/>
      <c r="Y17" s="80"/>
      <c r="Z17" s="29"/>
      <c r="AA17" s="29"/>
      <c r="AB17" s="80"/>
      <c r="AC17" s="80"/>
      <c r="AD17" s="80"/>
      <c r="AE17" s="80"/>
      <c r="AF17" s="80"/>
      <c r="AG17" s="80"/>
      <c r="AH17" s="80"/>
      <c r="AI17" s="85"/>
    </row>
    <row r="18" spans="2:35" ht="20.100000000000001" customHeight="1" x14ac:dyDescent="0.2">
      <c r="B18" s="28"/>
      <c r="C18" s="29"/>
      <c r="D18" s="29"/>
      <c r="E18" s="29"/>
      <c r="F18" s="29"/>
      <c r="G18" s="29"/>
      <c r="H18" s="30"/>
      <c r="I18" s="30"/>
      <c r="J18" s="30"/>
      <c r="K18" s="30"/>
      <c r="L18" s="32"/>
      <c r="M18" s="32"/>
      <c r="N18" s="32"/>
      <c r="O18" s="32"/>
      <c r="P18" s="33"/>
      <c r="Q18" s="34" t="str">
        <f t="shared" si="0"/>
        <v>-</v>
      </c>
      <c r="R18" s="32" t="str">
        <f t="shared" si="1"/>
        <v/>
      </c>
      <c r="S18" s="32">
        <f t="shared" si="5"/>
        <v>0</v>
      </c>
      <c r="T18" s="35"/>
      <c r="U18" s="32">
        <f t="shared" si="6"/>
        <v>0</v>
      </c>
      <c r="V18" s="36">
        <f t="shared" si="4"/>
        <v>0</v>
      </c>
      <c r="W18" s="4"/>
      <c r="X18" s="4"/>
      <c r="Y18" s="80"/>
      <c r="Z18" s="29"/>
      <c r="AA18" s="29"/>
      <c r="AB18" s="80"/>
      <c r="AC18" s="80"/>
      <c r="AD18" s="80"/>
      <c r="AE18" s="80"/>
      <c r="AF18" s="80"/>
      <c r="AG18" s="80"/>
      <c r="AH18" s="80"/>
      <c r="AI18" s="85"/>
    </row>
    <row r="19" spans="2:35" ht="20.100000000000001" customHeight="1" x14ac:dyDescent="0.2">
      <c r="B19" s="28"/>
      <c r="C19" s="29"/>
      <c r="D19" s="29"/>
      <c r="E19" s="29"/>
      <c r="F19" s="29"/>
      <c r="G19" s="29"/>
      <c r="H19" s="30"/>
      <c r="I19" s="30"/>
      <c r="J19" s="31"/>
      <c r="K19" s="30"/>
      <c r="L19" s="32"/>
      <c r="M19" s="32"/>
      <c r="N19" s="32"/>
      <c r="O19" s="32"/>
      <c r="P19" s="33"/>
      <c r="Q19" s="34" t="str">
        <f t="shared" si="0"/>
        <v>-</v>
      </c>
      <c r="R19" s="32" t="str">
        <f t="shared" si="1"/>
        <v/>
      </c>
      <c r="S19" s="32">
        <f t="shared" si="5"/>
        <v>0</v>
      </c>
      <c r="T19" s="35"/>
      <c r="U19" s="32">
        <f t="shared" si="6"/>
        <v>0</v>
      </c>
      <c r="V19" s="36">
        <f t="shared" si="4"/>
        <v>0</v>
      </c>
      <c r="W19" s="4"/>
      <c r="X19" s="4"/>
      <c r="Y19" s="80"/>
      <c r="Z19" s="29"/>
      <c r="AA19" s="29"/>
      <c r="AB19" s="80"/>
      <c r="AC19" s="80"/>
      <c r="AD19" s="80"/>
      <c r="AE19" s="80"/>
      <c r="AF19" s="80"/>
      <c r="AG19" s="80"/>
      <c r="AH19" s="80"/>
      <c r="AI19" s="85"/>
    </row>
    <row r="20" spans="2:35" ht="20.100000000000001" customHeight="1" x14ac:dyDescent="0.2">
      <c r="B20" s="28"/>
      <c r="C20" s="29"/>
      <c r="D20" s="29"/>
      <c r="E20" s="29"/>
      <c r="F20" s="29"/>
      <c r="G20" s="29"/>
      <c r="H20" s="30"/>
      <c r="I20" s="30"/>
      <c r="J20" s="30"/>
      <c r="K20" s="30"/>
      <c r="L20" s="32"/>
      <c r="M20" s="32"/>
      <c r="N20" s="32"/>
      <c r="O20" s="32"/>
      <c r="P20" s="33"/>
      <c r="Q20" s="34" t="str">
        <f t="shared" si="0"/>
        <v>-</v>
      </c>
      <c r="R20" s="32" t="str">
        <f t="shared" si="1"/>
        <v/>
      </c>
      <c r="S20" s="32">
        <f t="shared" si="5"/>
        <v>0</v>
      </c>
      <c r="T20" s="35"/>
      <c r="U20" s="32">
        <f t="shared" si="6"/>
        <v>0</v>
      </c>
      <c r="V20" s="36">
        <f t="shared" si="4"/>
        <v>0</v>
      </c>
      <c r="W20" s="4"/>
      <c r="X20" s="4"/>
      <c r="Y20" s="80"/>
      <c r="Z20" s="29"/>
      <c r="AA20" s="29"/>
      <c r="AB20" s="80"/>
      <c r="AC20" s="80"/>
      <c r="AD20" s="80"/>
      <c r="AE20" s="80"/>
      <c r="AF20" s="80"/>
      <c r="AG20" s="80"/>
      <c r="AH20" s="80"/>
      <c r="AI20" s="85"/>
    </row>
    <row r="21" spans="2:35" ht="20.100000000000001" customHeight="1" x14ac:dyDescent="0.2">
      <c r="B21" s="28"/>
      <c r="C21" s="29"/>
      <c r="D21" s="29"/>
      <c r="E21" s="29"/>
      <c r="F21" s="29"/>
      <c r="G21" s="29"/>
      <c r="H21" s="30"/>
      <c r="I21" s="30"/>
      <c r="J21" s="30"/>
      <c r="K21" s="30"/>
      <c r="L21" s="32"/>
      <c r="M21" s="32"/>
      <c r="N21" s="32"/>
      <c r="O21" s="32"/>
      <c r="P21" s="33"/>
      <c r="Q21" s="34" t="str">
        <f t="shared" si="0"/>
        <v>-</v>
      </c>
      <c r="R21" s="32" t="str">
        <f t="shared" si="1"/>
        <v/>
      </c>
      <c r="S21" s="32">
        <f t="shared" si="5"/>
        <v>0</v>
      </c>
      <c r="T21" s="35"/>
      <c r="U21" s="32">
        <f t="shared" si="6"/>
        <v>0</v>
      </c>
      <c r="V21" s="36">
        <f t="shared" si="4"/>
        <v>0</v>
      </c>
      <c r="W21" s="4"/>
      <c r="X21" s="4"/>
      <c r="Y21" s="80"/>
      <c r="Z21" s="29"/>
      <c r="AA21" s="29"/>
      <c r="AB21" s="80"/>
      <c r="AC21" s="80"/>
      <c r="AD21" s="80"/>
      <c r="AE21" s="80"/>
      <c r="AF21" s="80"/>
      <c r="AG21" s="80"/>
      <c r="AH21" s="80"/>
      <c r="AI21" s="85"/>
    </row>
    <row r="22" spans="2:35" ht="20.100000000000001" customHeight="1" x14ac:dyDescent="0.2">
      <c r="B22" s="28"/>
      <c r="C22" s="29"/>
      <c r="D22" s="29"/>
      <c r="E22" s="29"/>
      <c r="F22" s="29"/>
      <c r="G22" s="29"/>
      <c r="H22" s="30"/>
      <c r="I22" s="30"/>
      <c r="J22" s="30"/>
      <c r="K22" s="30"/>
      <c r="L22" s="32"/>
      <c r="M22" s="32"/>
      <c r="N22" s="32"/>
      <c r="O22" s="32"/>
      <c r="P22" s="33"/>
      <c r="Q22" s="34" t="str">
        <f t="shared" si="0"/>
        <v>-</v>
      </c>
      <c r="R22" s="32" t="str">
        <f t="shared" si="1"/>
        <v/>
      </c>
      <c r="S22" s="32">
        <f t="shared" si="5"/>
        <v>0</v>
      </c>
      <c r="T22" s="35"/>
      <c r="U22" s="32">
        <f t="shared" si="6"/>
        <v>0</v>
      </c>
      <c r="V22" s="36">
        <f t="shared" si="4"/>
        <v>0</v>
      </c>
      <c r="W22" s="4"/>
      <c r="X22" s="4"/>
      <c r="Y22" s="80"/>
      <c r="Z22" s="29"/>
      <c r="AA22" s="29"/>
      <c r="AB22" s="80"/>
      <c r="AC22" s="80"/>
      <c r="AD22" s="80"/>
      <c r="AE22" s="80"/>
      <c r="AF22" s="80"/>
      <c r="AG22" s="80"/>
      <c r="AH22" s="80"/>
      <c r="AI22" s="85"/>
    </row>
    <row r="23" spans="2:35" ht="20.100000000000001" customHeight="1" x14ac:dyDescent="0.2">
      <c r="B23" s="28"/>
      <c r="C23" s="29"/>
      <c r="D23" s="29"/>
      <c r="E23" s="29"/>
      <c r="F23" s="29"/>
      <c r="G23" s="29"/>
      <c r="H23" s="30"/>
      <c r="I23" s="30"/>
      <c r="J23" s="30"/>
      <c r="K23" s="30"/>
      <c r="L23" s="29"/>
      <c r="M23" s="29"/>
      <c r="N23" s="29"/>
      <c r="O23" s="29"/>
      <c r="P23" s="33"/>
      <c r="Q23" s="34" t="str">
        <f t="shared" si="0"/>
        <v>-</v>
      </c>
      <c r="R23" s="32" t="str">
        <f t="shared" si="1"/>
        <v/>
      </c>
      <c r="S23" s="32">
        <f t="shared" si="5"/>
        <v>0</v>
      </c>
      <c r="T23" s="35"/>
      <c r="U23" s="32">
        <f t="shared" si="6"/>
        <v>0</v>
      </c>
      <c r="V23" s="36">
        <f t="shared" si="4"/>
        <v>0</v>
      </c>
      <c r="W23" s="4"/>
      <c r="X23" s="4"/>
      <c r="Y23" s="80"/>
      <c r="Z23" s="29"/>
      <c r="AA23" s="29"/>
      <c r="AB23" s="80"/>
      <c r="AC23" s="80"/>
      <c r="AD23" s="80"/>
      <c r="AE23" s="80"/>
      <c r="AF23" s="80"/>
      <c r="AG23" s="80"/>
      <c r="AH23" s="80"/>
      <c r="AI23" s="85"/>
    </row>
    <row r="24" spans="2:35" ht="20.100000000000001" customHeight="1" x14ac:dyDescent="0.2">
      <c r="B24" s="28"/>
      <c r="C24" s="29"/>
      <c r="D24" s="29"/>
      <c r="E24" s="29"/>
      <c r="F24" s="29"/>
      <c r="G24" s="29"/>
      <c r="H24" s="30"/>
      <c r="I24" s="30"/>
      <c r="J24" s="30"/>
      <c r="K24" s="30"/>
      <c r="L24" s="29"/>
      <c r="M24" s="29"/>
      <c r="N24" s="29"/>
      <c r="O24" s="29"/>
      <c r="P24" s="33"/>
      <c r="Q24" s="34" t="str">
        <f t="shared" si="0"/>
        <v>-</v>
      </c>
      <c r="R24" s="32" t="str">
        <f t="shared" si="1"/>
        <v/>
      </c>
      <c r="S24" s="32">
        <f t="shared" si="5"/>
        <v>0</v>
      </c>
      <c r="T24" s="35"/>
      <c r="U24" s="32">
        <f t="shared" si="6"/>
        <v>0</v>
      </c>
      <c r="V24" s="36">
        <f t="shared" si="4"/>
        <v>0</v>
      </c>
      <c r="W24" s="4"/>
      <c r="X24" s="4"/>
      <c r="Y24" s="80"/>
      <c r="Z24" s="29"/>
      <c r="AA24" s="29"/>
      <c r="AB24" s="80"/>
      <c r="AC24" s="80"/>
      <c r="AD24" s="80"/>
      <c r="AE24" s="80"/>
      <c r="AF24" s="80"/>
      <c r="AG24" s="80"/>
      <c r="AH24" s="80"/>
      <c r="AI24" s="85"/>
    </row>
    <row r="25" spans="2:35" ht="19.5" customHeight="1" x14ac:dyDescent="0.2">
      <c r="B25" s="28"/>
      <c r="C25" s="29"/>
      <c r="D25" s="29"/>
      <c r="E25" s="29"/>
      <c r="F25" s="29"/>
      <c r="G25" s="29"/>
      <c r="H25" s="30"/>
      <c r="I25" s="31"/>
      <c r="J25" s="30"/>
      <c r="K25" s="30"/>
      <c r="L25" s="32"/>
      <c r="M25" s="32"/>
      <c r="N25" s="32"/>
      <c r="O25" s="32"/>
      <c r="P25" s="33"/>
      <c r="Q25" s="34" t="str">
        <f t="shared" si="0"/>
        <v>-</v>
      </c>
      <c r="R25" s="32" t="str">
        <f t="shared" si="1"/>
        <v/>
      </c>
      <c r="S25" s="32">
        <f>MIN(O25,R25)</f>
        <v>0</v>
      </c>
      <c r="T25" s="35"/>
      <c r="U25" s="32">
        <f>MIN(N25,S25,T25)</f>
        <v>0</v>
      </c>
      <c r="V25" s="36">
        <f>ROUNDDOWN(U25,-3)</f>
        <v>0</v>
      </c>
      <c r="W25" s="4"/>
      <c r="X25" s="4"/>
      <c r="Y25" s="80"/>
      <c r="Z25" s="29"/>
      <c r="AA25" s="29"/>
      <c r="AB25" s="80"/>
      <c r="AC25" s="80"/>
      <c r="AD25" s="80"/>
      <c r="AE25" s="80"/>
      <c r="AF25" s="80"/>
      <c r="AG25" s="80"/>
      <c r="AH25" s="80"/>
      <c r="AI25" s="85"/>
    </row>
    <row r="26" spans="2:35" ht="20.100000000000001" customHeight="1" x14ac:dyDescent="0.2">
      <c r="B26" s="28"/>
      <c r="C26" s="29"/>
      <c r="D26" s="29"/>
      <c r="E26" s="29"/>
      <c r="F26" s="29"/>
      <c r="G26" s="29"/>
      <c r="H26" s="30"/>
      <c r="I26" s="30"/>
      <c r="J26" s="30"/>
      <c r="K26" s="30"/>
      <c r="L26" s="32"/>
      <c r="M26" s="32"/>
      <c r="N26" s="32"/>
      <c r="O26" s="32"/>
      <c r="P26" s="33"/>
      <c r="Q26" s="34" t="str">
        <f t="shared" si="0"/>
        <v>-</v>
      </c>
      <c r="R26" s="32" t="str">
        <f t="shared" si="1"/>
        <v/>
      </c>
      <c r="S26" s="32">
        <f t="shared" ref="S26:S33" si="7">MIN(O26,R26)</f>
        <v>0</v>
      </c>
      <c r="T26" s="35"/>
      <c r="U26" s="32">
        <f t="shared" ref="U26:U33" si="8">MIN(N26,S26,T26)</f>
        <v>0</v>
      </c>
      <c r="V26" s="36">
        <f t="shared" si="4"/>
        <v>0</v>
      </c>
      <c r="W26" s="4"/>
      <c r="X26" s="4"/>
      <c r="Y26" s="80"/>
      <c r="Z26" s="29"/>
      <c r="AA26" s="29"/>
      <c r="AB26" s="80"/>
      <c r="AC26" s="80"/>
      <c r="AD26" s="80"/>
      <c r="AE26" s="80"/>
      <c r="AF26" s="80"/>
      <c r="AG26" s="80"/>
      <c r="AH26" s="80"/>
      <c r="AI26" s="85"/>
    </row>
    <row r="27" spans="2:35" ht="20.100000000000001" customHeight="1" x14ac:dyDescent="0.2">
      <c r="B27" s="28"/>
      <c r="C27" s="29"/>
      <c r="D27" s="29"/>
      <c r="E27" s="29"/>
      <c r="F27" s="29"/>
      <c r="G27" s="29"/>
      <c r="H27" s="30"/>
      <c r="I27" s="30"/>
      <c r="J27" s="30"/>
      <c r="K27" s="30"/>
      <c r="L27" s="32"/>
      <c r="M27" s="32"/>
      <c r="N27" s="32"/>
      <c r="O27" s="32"/>
      <c r="P27" s="33"/>
      <c r="Q27" s="34" t="str">
        <f t="shared" si="0"/>
        <v>-</v>
      </c>
      <c r="R27" s="32" t="str">
        <f t="shared" si="1"/>
        <v/>
      </c>
      <c r="S27" s="32">
        <f t="shared" si="7"/>
        <v>0</v>
      </c>
      <c r="T27" s="35"/>
      <c r="U27" s="32">
        <f t="shared" si="8"/>
        <v>0</v>
      </c>
      <c r="V27" s="36">
        <f t="shared" si="4"/>
        <v>0</v>
      </c>
      <c r="W27" s="4"/>
      <c r="X27" s="4"/>
      <c r="Y27" s="80"/>
      <c r="Z27" s="29"/>
      <c r="AA27" s="29"/>
      <c r="AB27" s="80"/>
      <c r="AC27" s="80"/>
      <c r="AD27" s="80"/>
      <c r="AE27" s="80"/>
      <c r="AF27" s="80"/>
      <c r="AG27" s="80"/>
      <c r="AH27" s="80"/>
      <c r="AI27" s="85"/>
    </row>
    <row r="28" spans="2:35" ht="20.100000000000001" customHeight="1" x14ac:dyDescent="0.2">
      <c r="B28" s="28"/>
      <c r="C28" s="29"/>
      <c r="D28" s="29"/>
      <c r="E28" s="29"/>
      <c r="F28" s="29"/>
      <c r="G28" s="29"/>
      <c r="H28" s="30"/>
      <c r="I28" s="30"/>
      <c r="J28" s="31"/>
      <c r="K28" s="30"/>
      <c r="L28" s="32"/>
      <c r="M28" s="32"/>
      <c r="N28" s="32"/>
      <c r="O28" s="32"/>
      <c r="P28" s="33"/>
      <c r="Q28" s="34" t="str">
        <f t="shared" si="0"/>
        <v>-</v>
      </c>
      <c r="R28" s="32" t="str">
        <f t="shared" si="1"/>
        <v/>
      </c>
      <c r="S28" s="32">
        <f t="shared" si="7"/>
        <v>0</v>
      </c>
      <c r="T28" s="35"/>
      <c r="U28" s="32">
        <f t="shared" si="8"/>
        <v>0</v>
      </c>
      <c r="V28" s="36">
        <f t="shared" si="4"/>
        <v>0</v>
      </c>
      <c r="W28" s="4"/>
      <c r="X28" s="4"/>
      <c r="Y28" s="80"/>
      <c r="Z28" s="29"/>
      <c r="AA28" s="29"/>
      <c r="AB28" s="80"/>
      <c r="AC28" s="80"/>
      <c r="AD28" s="80"/>
      <c r="AE28" s="80"/>
      <c r="AF28" s="80"/>
      <c r="AG28" s="80"/>
      <c r="AH28" s="80"/>
      <c r="AI28" s="85"/>
    </row>
    <row r="29" spans="2:35" ht="20.100000000000001" customHeight="1" x14ac:dyDescent="0.2">
      <c r="B29" s="28"/>
      <c r="C29" s="29"/>
      <c r="D29" s="29"/>
      <c r="E29" s="29"/>
      <c r="F29" s="29"/>
      <c r="G29" s="29"/>
      <c r="H29" s="30"/>
      <c r="I29" s="30"/>
      <c r="J29" s="30"/>
      <c r="K29" s="30"/>
      <c r="L29" s="32"/>
      <c r="M29" s="32"/>
      <c r="N29" s="32"/>
      <c r="O29" s="32"/>
      <c r="P29" s="33"/>
      <c r="Q29" s="34" t="str">
        <f t="shared" si="0"/>
        <v>-</v>
      </c>
      <c r="R29" s="32" t="str">
        <f t="shared" si="1"/>
        <v/>
      </c>
      <c r="S29" s="32">
        <f t="shared" si="7"/>
        <v>0</v>
      </c>
      <c r="T29" s="35"/>
      <c r="U29" s="32">
        <f t="shared" si="8"/>
        <v>0</v>
      </c>
      <c r="V29" s="36">
        <f t="shared" si="4"/>
        <v>0</v>
      </c>
      <c r="W29" s="4"/>
      <c r="X29" s="4"/>
      <c r="Y29" s="80"/>
      <c r="Z29" s="29"/>
      <c r="AA29" s="29"/>
      <c r="AB29" s="80"/>
      <c r="AC29" s="80"/>
      <c r="AD29" s="80"/>
      <c r="AE29" s="80"/>
      <c r="AF29" s="80"/>
      <c r="AG29" s="80"/>
      <c r="AH29" s="80"/>
      <c r="AI29" s="85"/>
    </row>
    <row r="30" spans="2:35" ht="20.100000000000001" customHeight="1" x14ac:dyDescent="0.2">
      <c r="B30" s="28"/>
      <c r="C30" s="29"/>
      <c r="D30" s="29"/>
      <c r="E30" s="29"/>
      <c r="F30" s="29"/>
      <c r="G30" s="29"/>
      <c r="H30" s="30"/>
      <c r="I30" s="30"/>
      <c r="J30" s="30"/>
      <c r="K30" s="30"/>
      <c r="L30" s="32"/>
      <c r="M30" s="32"/>
      <c r="N30" s="32"/>
      <c r="O30" s="32"/>
      <c r="P30" s="33"/>
      <c r="Q30" s="34" t="str">
        <f t="shared" si="0"/>
        <v>-</v>
      </c>
      <c r="R30" s="32" t="str">
        <f t="shared" si="1"/>
        <v/>
      </c>
      <c r="S30" s="32">
        <f t="shared" si="7"/>
        <v>0</v>
      </c>
      <c r="T30" s="35"/>
      <c r="U30" s="32">
        <f t="shared" si="8"/>
        <v>0</v>
      </c>
      <c r="V30" s="36">
        <f t="shared" si="4"/>
        <v>0</v>
      </c>
      <c r="W30" s="4"/>
      <c r="X30" s="4"/>
      <c r="Y30" s="80"/>
      <c r="Z30" s="29"/>
      <c r="AA30" s="29"/>
      <c r="AB30" s="80"/>
      <c r="AC30" s="80"/>
      <c r="AD30" s="80"/>
      <c r="AE30" s="80"/>
      <c r="AF30" s="80"/>
      <c r="AG30" s="80"/>
      <c r="AH30" s="80"/>
      <c r="AI30" s="85"/>
    </row>
    <row r="31" spans="2:35" ht="20.100000000000001" customHeight="1" x14ac:dyDescent="0.2">
      <c r="B31" s="28"/>
      <c r="C31" s="29"/>
      <c r="D31" s="29"/>
      <c r="E31" s="29"/>
      <c r="F31" s="29"/>
      <c r="G31" s="29"/>
      <c r="H31" s="30"/>
      <c r="I31" s="30"/>
      <c r="J31" s="30"/>
      <c r="K31" s="30"/>
      <c r="L31" s="32"/>
      <c r="M31" s="32"/>
      <c r="N31" s="32"/>
      <c r="O31" s="32"/>
      <c r="P31" s="33"/>
      <c r="Q31" s="34" t="str">
        <f t="shared" si="0"/>
        <v>-</v>
      </c>
      <c r="R31" s="32" t="str">
        <f t="shared" si="1"/>
        <v/>
      </c>
      <c r="S31" s="32">
        <f t="shared" si="7"/>
        <v>0</v>
      </c>
      <c r="T31" s="35"/>
      <c r="U31" s="32">
        <f t="shared" si="8"/>
        <v>0</v>
      </c>
      <c r="V31" s="36">
        <f t="shared" si="4"/>
        <v>0</v>
      </c>
      <c r="W31" s="4"/>
      <c r="X31" s="4"/>
      <c r="Y31" s="80"/>
      <c r="Z31" s="29"/>
      <c r="AA31" s="29"/>
      <c r="AB31" s="80"/>
      <c r="AC31" s="80"/>
      <c r="AD31" s="80"/>
      <c r="AE31" s="80"/>
      <c r="AF31" s="80"/>
      <c r="AG31" s="80"/>
      <c r="AH31" s="80"/>
      <c r="AI31" s="85"/>
    </row>
    <row r="32" spans="2:35" ht="20.100000000000001" customHeight="1" x14ac:dyDescent="0.2">
      <c r="B32" s="28"/>
      <c r="C32" s="29"/>
      <c r="D32" s="29"/>
      <c r="E32" s="29"/>
      <c r="F32" s="29"/>
      <c r="G32" s="29"/>
      <c r="H32" s="30"/>
      <c r="I32" s="30"/>
      <c r="J32" s="30"/>
      <c r="K32" s="30"/>
      <c r="L32" s="29"/>
      <c r="M32" s="29"/>
      <c r="N32" s="29"/>
      <c r="O32" s="29"/>
      <c r="P32" s="33"/>
      <c r="Q32" s="34" t="str">
        <f t="shared" si="0"/>
        <v>-</v>
      </c>
      <c r="R32" s="32" t="str">
        <f t="shared" si="1"/>
        <v/>
      </c>
      <c r="S32" s="32">
        <f t="shared" si="7"/>
        <v>0</v>
      </c>
      <c r="T32" s="35"/>
      <c r="U32" s="32">
        <f t="shared" si="8"/>
        <v>0</v>
      </c>
      <c r="V32" s="36">
        <f t="shared" si="4"/>
        <v>0</v>
      </c>
      <c r="W32" s="4"/>
      <c r="X32" s="4"/>
      <c r="Y32" s="80"/>
      <c r="Z32" s="29"/>
      <c r="AA32" s="29"/>
      <c r="AB32" s="80"/>
      <c r="AC32" s="80"/>
      <c r="AD32" s="80"/>
      <c r="AE32" s="80"/>
      <c r="AF32" s="80"/>
      <c r="AG32" s="80"/>
      <c r="AH32" s="80"/>
      <c r="AI32" s="85"/>
    </row>
    <row r="33" spans="2:35" ht="20.100000000000001" customHeight="1" x14ac:dyDescent="0.2">
      <c r="B33" s="28"/>
      <c r="C33" s="29"/>
      <c r="D33" s="29"/>
      <c r="E33" s="29"/>
      <c r="F33" s="29"/>
      <c r="G33" s="29"/>
      <c r="H33" s="30"/>
      <c r="I33" s="30"/>
      <c r="J33" s="30"/>
      <c r="K33" s="30"/>
      <c r="L33" s="29"/>
      <c r="M33" s="29"/>
      <c r="N33" s="29"/>
      <c r="O33" s="29"/>
      <c r="P33" s="33"/>
      <c r="Q33" s="34" t="str">
        <f t="shared" si="0"/>
        <v>-</v>
      </c>
      <c r="R33" s="32" t="str">
        <f t="shared" si="1"/>
        <v/>
      </c>
      <c r="S33" s="32">
        <f t="shared" si="7"/>
        <v>0</v>
      </c>
      <c r="T33" s="35"/>
      <c r="U33" s="32">
        <f t="shared" si="8"/>
        <v>0</v>
      </c>
      <c r="V33" s="36">
        <f t="shared" si="4"/>
        <v>0</v>
      </c>
      <c r="W33" s="4"/>
      <c r="X33" s="4"/>
      <c r="Y33" s="80"/>
      <c r="Z33" s="29"/>
      <c r="AA33" s="29"/>
      <c r="AB33" s="80"/>
      <c r="AC33" s="80"/>
      <c r="AD33" s="80"/>
      <c r="AE33" s="80"/>
      <c r="AF33" s="80"/>
      <c r="AG33" s="80"/>
      <c r="AH33" s="80"/>
      <c r="AI33" s="85"/>
    </row>
    <row r="34" spans="2:35" ht="19.5" customHeight="1" x14ac:dyDescent="0.2">
      <c r="B34" s="28"/>
      <c r="C34" s="29"/>
      <c r="D34" s="29"/>
      <c r="E34" s="29"/>
      <c r="F34" s="29"/>
      <c r="G34" s="29"/>
      <c r="H34" s="30"/>
      <c r="I34" s="31"/>
      <c r="J34" s="30"/>
      <c r="K34" s="30"/>
      <c r="L34" s="32"/>
      <c r="M34" s="32"/>
      <c r="N34" s="32"/>
      <c r="O34" s="32"/>
      <c r="P34" s="33"/>
      <c r="Q34" s="34" t="str">
        <f t="shared" si="0"/>
        <v>-</v>
      </c>
      <c r="R34" s="32" t="str">
        <f t="shared" si="1"/>
        <v/>
      </c>
      <c r="S34" s="32">
        <f>MIN(O34,R34)</f>
        <v>0</v>
      </c>
      <c r="T34" s="35"/>
      <c r="U34" s="32">
        <f>MIN(N34,S34,T34)</f>
        <v>0</v>
      </c>
      <c r="V34" s="36">
        <f>ROUNDDOWN(U34,-3)</f>
        <v>0</v>
      </c>
      <c r="W34" s="4"/>
      <c r="X34" s="4"/>
      <c r="Y34" s="80"/>
      <c r="Z34" s="29"/>
      <c r="AA34" s="29"/>
      <c r="AB34" s="80"/>
      <c r="AC34" s="80"/>
      <c r="AD34" s="80"/>
      <c r="AE34" s="80"/>
      <c r="AF34" s="80"/>
      <c r="AG34" s="80"/>
      <c r="AH34" s="80"/>
      <c r="AI34" s="85"/>
    </row>
    <row r="35" spans="2:35" ht="20.100000000000001" customHeight="1" x14ac:dyDescent="0.2">
      <c r="B35" s="28"/>
      <c r="C35" s="29"/>
      <c r="D35" s="29"/>
      <c r="E35" s="29"/>
      <c r="F35" s="29"/>
      <c r="G35" s="29"/>
      <c r="H35" s="30"/>
      <c r="I35" s="30"/>
      <c r="J35" s="30"/>
      <c r="K35" s="30"/>
      <c r="L35" s="32"/>
      <c r="M35" s="32"/>
      <c r="N35" s="32"/>
      <c r="O35" s="32"/>
      <c r="P35" s="33"/>
      <c r="Q35" s="34" t="str">
        <f t="shared" si="0"/>
        <v>-</v>
      </c>
      <c r="R35" s="32" t="str">
        <f t="shared" si="1"/>
        <v/>
      </c>
      <c r="S35" s="32">
        <f t="shared" ref="S35:S42" si="9">MIN(O35,R35)</f>
        <v>0</v>
      </c>
      <c r="T35" s="35"/>
      <c r="U35" s="32">
        <f t="shared" ref="U35:U42" si="10">MIN(N35,S35,T35)</f>
        <v>0</v>
      </c>
      <c r="V35" s="36">
        <f t="shared" si="4"/>
        <v>0</v>
      </c>
      <c r="W35" s="4"/>
      <c r="X35" s="4"/>
      <c r="Y35" s="80"/>
      <c r="Z35" s="29"/>
      <c r="AA35" s="29"/>
      <c r="AB35" s="80"/>
      <c r="AC35" s="80"/>
      <c r="AD35" s="80"/>
      <c r="AE35" s="80"/>
      <c r="AF35" s="80"/>
      <c r="AG35" s="80"/>
      <c r="AH35" s="80"/>
      <c r="AI35" s="85"/>
    </row>
    <row r="36" spans="2:35" ht="20.100000000000001" customHeight="1" x14ac:dyDescent="0.2">
      <c r="B36" s="28"/>
      <c r="C36" s="29"/>
      <c r="D36" s="29"/>
      <c r="E36" s="29"/>
      <c r="F36" s="29"/>
      <c r="G36" s="29"/>
      <c r="H36" s="30"/>
      <c r="I36" s="30"/>
      <c r="J36" s="30"/>
      <c r="K36" s="30"/>
      <c r="L36" s="32"/>
      <c r="M36" s="32"/>
      <c r="N36" s="32"/>
      <c r="O36" s="32"/>
      <c r="P36" s="33"/>
      <c r="Q36" s="34" t="str">
        <f t="shared" si="0"/>
        <v>-</v>
      </c>
      <c r="R36" s="32" t="str">
        <f t="shared" si="1"/>
        <v/>
      </c>
      <c r="S36" s="32">
        <f t="shared" si="9"/>
        <v>0</v>
      </c>
      <c r="T36" s="35"/>
      <c r="U36" s="32">
        <f t="shared" si="10"/>
        <v>0</v>
      </c>
      <c r="V36" s="36">
        <f t="shared" si="4"/>
        <v>0</v>
      </c>
      <c r="W36" s="4"/>
      <c r="X36" s="4"/>
      <c r="Y36" s="80"/>
      <c r="Z36" s="29"/>
      <c r="AA36" s="29"/>
      <c r="AB36" s="80"/>
      <c r="AC36" s="80"/>
      <c r="AD36" s="80"/>
      <c r="AE36" s="80"/>
      <c r="AF36" s="80"/>
      <c r="AG36" s="80"/>
      <c r="AH36" s="80"/>
      <c r="AI36" s="85"/>
    </row>
    <row r="37" spans="2:35" ht="20.100000000000001" customHeight="1" x14ac:dyDescent="0.2">
      <c r="B37" s="28"/>
      <c r="C37" s="29"/>
      <c r="D37" s="29"/>
      <c r="E37" s="29"/>
      <c r="F37" s="29"/>
      <c r="G37" s="29"/>
      <c r="H37" s="30"/>
      <c r="I37" s="30"/>
      <c r="J37" s="31"/>
      <c r="K37" s="30"/>
      <c r="L37" s="32"/>
      <c r="M37" s="32"/>
      <c r="N37" s="32"/>
      <c r="O37" s="32"/>
      <c r="P37" s="33"/>
      <c r="Q37" s="34" t="str">
        <f t="shared" si="0"/>
        <v>-</v>
      </c>
      <c r="R37" s="32" t="str">
        <f t="shared" si="1"/>
        <v/>
      </c>
      <c r="S37" s="32">
        <f t="shared" si="9"/>
        <v>0</v>
      </c>
      <c r="T37" s="35"/>
      <c r="U37" s="32">
        <f t="shared" si="10"/>
        <v>0</v>
      </c>
      <c r="V37" s="36">
        <f t="shared" si="4"/>
        <v>0</v>
      </c>
      <c r="W37" s="4"/>
      <c r="X37" s="4"/>
      <c r="Y37" s="80"/>
      <c r="Z37" s="29"/>
      <c r="AA37" s="29"/>
      <c r="AB37" s="80"/>
      <c r="AC37" s="80"/>
      <c r="AD37" s="80"/>
      <c r="AE37" s="80"/>
      <c r="AF37" s="80"/>
      <c r="AG37" s="80"/>
      <c r="AH37" s="80"/>
      <c r="AI37" s="85"/>
    </row>
    <row r="38" spans="2:35" ht="20.100000000000001" customHeight="1" x14ac:dyDescent="0.2">
      <c r="B38" s="28"/>
      <c r="C38" s="29"/>
      <c r="D38" s="29"/>
      <c r="E38" s="29"/>
      <c r="F38" s="29"/>
      <c r="G38" s="29"/>
      <c r="H38" s="30"/>
      <c r="I38" s="30"/>
      <c r="J38" s="30"/>
      <c r="K38" s="30"/>
      <c r="L38" s="32"/>
      <c r="M38" s="32"/>
      <c r="N38" s="32"/>
      <c r="O38" s="32"/>
      <c r="P38" s="33"/>
      <c r="Q38" s="34" t="str">
        <f t="shared" si="0"/>
        <v>-</v>
      </c>
      <c r="R38" s="32" t="str">
        <f t="shared" si="1"/>
        <v/>
      </c>
      <c r="S38" s="32">
        <f t="shared" si="9"/>
        <v>0</v>
      </c>
      <c r="T38" s="35"/>
      <c r="U38" s="32">
        <f t="shared" si="10"/>
        <v>0</v>
      </c>
      <c r="V38" s="36">
        <f t="shared" si="4"/>
        <v>0</v>
      </c>
      <c r="W38" s="4"/>
      <c r="X38" s="4"/>
      <c r="Y38" s="80"/>
      <c r="Z38" s="29"/>
      <c r="AA38" s="29"/>
      <c r="AB38" s="80"/>
      <c r="AC38" s="80"/>
      <c r="AD38" s="80"/>
      <c r="AE38" s="80"/>
      <c r="AF38" s="80"/>
      <c r="AG38" s="80"/>
      <c r="AH38" s="80"/>
      <c r="AI38" s="85"/>
    </row>
    <row r="39" spans="2:35" ht="20.100000000000001" customHeight="1" x14ac:dyDescent="0.2">
      <c r="B39" s="28"/>
      <c r="C39" s="29"/>
      <c r="D39" s="29"/>
      <c r="E39" s="29"/>
      <c r="F39" s="29"/>
      <c r="G39" s="29"/>
      <c r="H39" s="30"/>
      <c r="I39" s="30"/>
      <c r="J39" s="30"/>
      <c r="K39" s="30"/>
      <c r="L39" s="32"/>
      <c r="M39" s="32"/>
      <c r="N39" s="32"/>
      <c r="O39" s="32"/>
      <c r="P39" s="33"/>
      <c r="Q39" s="34" t="str">
        <f t="shared" si="0"/>
        <v>-</v>
      </c>
      <c r="R39" s="32" t="str">
        <f t="shared" si="1"/>
        <v/>
      </c>
      <c r="S39" s="32">
        <f t="shared" si="9"/>
        <v>0</v>
      </c>
      <c r="T39" s="35"/>
      <c r="U39" s="32">
        <f t="shared" si="10"/>
        <v>0</v>
      </c>
      <c r="V39" s="36">
        <f t="shared" si="4"/>
        <v>0</v>
      </c>
      <c r="W39" s="4"/>
      <c r="X39" s="4"/>
      <c r="Y39" s="80"/>
      <c r="Z39" s="29"/>
      <c r="AA39" s="29"/>
      <c r="AB39" s="80"/>
      <c r="AC39" s="80"/>
      <c r="AD39" s="80"/>
      <c r="AE39" s="80"/>
      <c r="AF39" s="80"/>
      <c r="AG39" s="80"/>
      <c r="AH39" s="80"/>
      <c r="AI39" s="85"/>
    </row>
    <row r="40" spans="2:35" ht="20.100000000000001" customHeight="1" x14ac:dyDescent="0.2">
      <c r="B40" s="28"/>
      <c r="C40" s="29"/>
      <c r="D40" s="29"/>
      <c r="E40" s="29"/>
      <c r="F40" s="29"/>
      <c r="G40" s="29"/>
      <c r="H40" s="30"/>
      <c r="I40" s="30"/>
      <c r="J40" s="30"/>
      <c r="K40" s="30"/>
      <c r="L40" s="32"/>
      <c r="M40" s="32"/>
      <c r="N40" s="32"/>
      <c r="O40" s="32"/>
      <c r="P40" s="33"/>
      <c r="Q40" s="34" t="str">
        <f t="shared" si="0"/>
        <v>-</v>
      </c>
      <c r="R40" s="32" t="str">
        <f t="shared" si="1"/>
        <v/>
      </c>
      <c r="S40" s="32">
        <f t="shared" si="9"/>
        <v>0</v>
      </c>
      <c r="T40" s="35"/>
      <c r="U40" s="32">
        <f t="shared" si="10"/>
        <v>0</v>
      </c>
      <c r="V40" s="36">
        <f t="shared" si="4"/>
        <v>0</v>
      </c>
      <c r="W40" s="4"/>
      <c r="X40" s="4"/>
      <c r="Y40" s="80"/>
      <c r="Z40" s="29"/>
      <c r="AA40" s="29"/>
      <c r="AB40" s="80"/>
      <c r="AC40" s="80"/>
      <c r="AD40" s="80"/>
      <c r="AE40" s="80"/>
      <c r="AF40" s="80"/>
      <c r="AG40" s="80"/>
      <c r="AH40" s="80"/>
      <c r="AI40" s="85"/>
    </row>
    <row r="41" spans="2:35" ht="20.100000000000001" customHeight="1" x14ac:dyDescent="0.2">
      <c r="B41" s="28"/>
      <c r="C41" s="29"/>
      <c r="D41" s="29"/>
      <c r="E41" s="29"/>
      <c r="F41" s="29"/>
      <c r="G41" s="29"/>
      <c r="H41" s="30"/>
      <c r="I41" s="30"/>
      <c r="J41" s="30"/>
      <c r="K41" s="30"/>
      <c r="L41" s="29"/>
      <c r="M41" s="29"/>
      <c r="N41" s="29"/>
      <c r="O41" s="29"/>
      <c r="P41" s="33"/>
      <c r="Q41" s="34" t="str">
        <f t="shared" si="0"/>
        <v>-</v>
      </c>
      <c r="R41" s="32" t="str">
        <f t="shared" si="1"/>
        <v/>
      </c>
      <c r="S41" s="32">
        <f t="shared" si="9"/>
        <v>0</v>
      </c>
      <c r="T41" s="35"/>
      <c r="U41" s="32">
        <f t="shared" si="10"/>
        <v>0</v>
      </c>
      <c r="V41" s="36">
        <f t="shared" si="4"/>
        <v>0</v>
      </c>
      <c r="W41" s="4"/>
      <c r="X41" s="4"/>
      <c r="Y41" s="80"/>
      <c r="Z41" s="29"/>
      <c r="AA41" s="29"/>
      <c r="AB41" s="80"/>
      <c r="AC41" s="80"/>
      <c r="AD41" s="80"/>
      <c r="AE41" s="80"/>
      <c r="AF41" s="80"/>
      <c r="AG41" s="80"/>
      <c r="AH41" s="80"/>
      <c r="AI41" s="85"/>
    </row>
    <row r="42" spans="2:35" ht="20.100000000000001" customHeight="1" thickBot="1" x14ac:dyDescent="0.25">
      <c r="B42" s="37"/>
      <c r="C42" s="38"/>
      <c r="D42" s="38"/>
      <c r="E42" s="38"/>
      <c r="F42" s="38"/>
      <c r="G42" s="38"/>
      <c r="H42" s="39"/>
      <c r="I42" s="39"/>
      <c r="J42" s="39"/>
      <c r="K42" s="39"/>
      <c r="L42" s="38"/>
      <c r="M42" s="38"/>
      <c r="N42" s="38"/>
      <c r="O42" s="38"/>
      <c r="P42" s="40"/>
      <c r="Q42" s="41" t="str">
        <f>IF(J42=1,17500,"-")</f>
        <v>-</v>
      </c>
      <c r="R42" s="32" t="str">
        <f t="shared" si="1"/>
        <v/>
      </c>
      <c r="S42" s="42">
        <f t="shared" si="9"/>
        <v>0</v>
      </c>
      <c r="T42" s="43"/>
      <c r="U42" s="42">
        <f t="shared" si="10"/>
        <v>0</v>
      </c>
      <c r="V42" s="44">
        <f t="shared" si="4"/>
        <v>0</v>
      </c>
      <c r="W42" s="45"/>
      <c r="X42" s="45"/>
      <c r="Y42" s="81"/>
      <c r="Z42" s="38"/>
      <c r="AA42" s="38"/>
      <c r="AB42" s="81"/>
      <c r="AC42" s="81"/>
      <c r="AD42" s="81"/>
      <c r="AE42" s="81"/>
      <c r="AF42" s="81"/>
      <c r="AG42" s="81"/>
      <c r="AH42" s="81"/>
      <c r="AI42" s="86"/>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100-000000000000}">
      <formula1>"1,2,3"</formula1>
    </dataValidation>
    <dataValidation type="list" allowBlank="1" showInputMessage="1" showErrorMessage="1" sqref="K7:K42" xr:uid="{00000000-0002-0000-0100-000001000000}">
      <formula1>"1,2,3,-"</formula1>
    </dataValidation>
    <dataValidation type="list" allowBlank="1" showInputMessage="1" showErrorMessage="1" sqref="AG7:AI42" xr:uid="{00000000-0002-0000-0100-000002000000}">
      <formula1>"1,2"</formula1>
    </dataValidation>
    <dataValidation type="list" allowBlank="1" showInputMessage="1" showErrorMessage="1" sqref="AE7:AE42 I7:J42" xr:uid="{00000000-0002-0000-0100-000003000000}">
      <formula1>"1,2,3,4"</formula1>
    </dataValidation>
  </dataValidations>
  <printOptions horizontalCentered="1"/>
  <pageMargins left="0.47244094488188981" right="0.43307086614173229" top="0.62" bottom="0.43307086614173229" header="0.42" footer="0.27559055118110237"/>
  <pageSetup paperSize="9"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x14ac:dyDescent="0.2"/>
  <cols>
    <col min="1" max="68" width="7.109375" style="48"/>
    <col min="69" max="69" width="7.109375" style="48" customWidth="1"/>
    <col min="70" max="324" width="7.109375" style="48"/>
    <col min="325" max="325" width="7.109375" style="48" customWidth="1"/>
    <col min="326" max="580" width="7.109375" style="48"/>
    <col min="581" max="581" width="7.109375" style="48" customWidth="1"/>
    <col min="582" max="836" width="7.109375" style="48"/>
    <col min="837" max="837" width="7.109375" style="48" customWidth="1"/>
    <col min="838" max="1092" width="7.109375" style="48"/>
    <col min="1093" max="1093" width="7.109375" style="48" customWidth="1"/>
    <col min="1094" max="1348" width="7.109375" style="48"/>
    <col min="1349" max="1349" width="7.109375" style="48" customWidth="1"/>
    <col min="1350" max="1604" width="7.109375" style="48"/>
    <col min="1605" max="1605" width="7.109375" style="48" customWidth="1"/>
    <col min="1606" max="1860" width="7.109375" style="48"/>
    <col min="1861" max="1861" width="7.109375" style="48" customWidth="1"/>
    <col min="1862" max="2116" width="7.109375" style="48"/>
    <col min="2117" max="2117" width="7.109375" style="48" customWidth="1"/>
    <col min="2118" max="2372" width="7.109375" style="48"/>
    <col min="2373" max="2373" width="7.109375" style="48" customWidth="1"/>
    <col min="2374" max="2628" width="7.109375" style="48"/>
    <col min="2629" max="2629" width="7.109375" style="48" customWidth="1"/>
    <col min="2630" max="2884" width="7.109375" style="48"/>
    <col min="2885" max="2885" width="7.109375" style="48" customWidth="1"/>
    <col min="2886" max="3140" width="7.109375" style="48"/>
    <col min="3141" max="3141" width="7.109375" style="48" customWidth="1"/>
    <col min="3142" max="3396" width="7.109375" style="48"/>
    <col min="3397" max="3397" width="7.109375" style="48" customWidth="1"/>
    <col min="3398" max="3652" width="7.109375" style="48"/>
    <col min="3653" max="3653" width="7.109375" style="48" customWidth="1"/>
    <col min="3654" max="3908" width="7.109375" style="48"/>
    <col min="3909" max="3909" width="7.109375" style="48" customWidth="1"/>
    <col min="3910" max="4164" width="7.109375" style="48"/>
    <col min="4165" max="4165" width="7.109375" style="48" customWidth="1"/>
    <col min="4166" max="4420" width="7.109375" style="48"/>
    <col min="4421" max="4421" width="7.109375" style="48" customWidth="1"/>
    <col min="4422" max="4676" width="7.109375" style="48"/>
    <col min="4677" max="4677" width="7.109375" style="48" customWidth="1"/>
    <col min="4678" max="4932" width="7.109375" style="48"/>
    <col min="4933" max="4933" width="7.109375" style="48" customWidth="1"/>
    <col min="4934" max="5188" width="7.109375" style="48"/>
    <col min="5189" max="5189" width="7.109375" style="48" customWidth="1"/>
    <col min="5190" max="5444" width="7.109375" style="48"/>
    <col min="5445" max="5445" width="7.109375" style="48" customWidth="1"/>
    <col min="5446" max="5700" width="7.109375" style="48"/>
    <col min="5701" max="5701" width="7.109375" style="48" customWidth="1"/>
    <col min="5702" max="5956" width="7.109375" style="48"/>
    <col min="5957" max="5957" width="7.109375" style="48" customWidth="1"/>
    <col min="5958" max="6212" width="7.109375" style="48"/>
    <col min="6213" max="6213" width="7.109375" style="48" customWidth="1"/>
    <col min="6214" max="6468" width="7.109375" style="48"/>
    <col min="6469" max="6469" width="7.109375" style="48" customWidth="1"/>
    <col min="6470" max="6724" width="7.109375" style="48"/>
    <col min="6725" max="6725" width="7.109375" style="48" customWidth="1"/>
    <col min="6726" max="6980" width="7.109375" style="48"/>
    <col min="6981" max="6981" width="7.109375" style="48" customWidth="1"/>
    <col min="6982" max="7236" width="7.109375" style="48"/>
    <col min="7237" max="7237" width="7.109375" style="48" customWidth="1"/>
    <col min="7238" max="7492" width="7.109375" style="48"/>
    <col min="7493" max="7493" width="7.109375" style="48" customWidth="1"/>
    <col min="7494" max="7748" width="7.109375" style="48"/>
    <col min="7749" max="7749" width="7.109375" style="48" customWidth="1"/>
    <col min="7750" max="8004" width="7.109375" style="48"/>
    <col min="8005" max="8005" width="7.109375" style="48" customWidth="1"/>
    <col min="8006" max="8260" width="7.109375" style="48"/>
    <col min="8261" max="8261" width="7.109375" style="48" customWidth="1"/>
    <col min="8262" max="8516" width="7.109375" style="48"/>
    <col min="8517" max="8517" width="7.109375" style="48" customWidth="1"/>
    <col min="8518" max="8772" width="7.109375" style="48"/>
    <col min="8773" max="8773" width="7.109375" style="48" customWidth="1"/>
    <col min="8774" max="9028" width="7.109375" style="48"/>
    <col min="9029" max="9029" width="7.109375" style="48" customWidth="1"/>
    <col min="9030" max="9284" width="7.109375" style="48"/>
    <col min="9285" max="9285" width="7.109375" style="48" customWidth="1"/>
    <col min="9286" max="9540" width="7.109375" style="48"/>
    <col min="9541" max="9541" width="7.109375" style="48" customWidth="1"/>
    <col min="9542" max="9796" width="7.109375" style="48"/>
    <col min="9797" max="9797" width="7.109375" style="48" customWidth="1"/>
    <col min="9798" max="10052" width="7.109375" style="48"/>
    <col min="10053" max="10053" width="7.109375" style="48" customWidth="1"/>
    <col min="10054" max="10308" width="7.109375" style="48"/>
    <col min="10309" max="10309" width="7.109375" style="48" customWidth="1"/>
    <col min="10310" max="10564" width="7.109375" style="48"/>
    <col min="10565" max="10565" width="7.109375" style="48" customWidth="1"/>
    <col min="10566" max="10820" width="7.109375" style="48"/>
    <col min="10821" max="10821" width="7.109375" style="48" customWidth="1"/>
    <col min="10822" max="11076" width="7.109375" style="48"/>
    <col min="11077" max="11077" width="7.109375" style="48" customWidth="1"/>
    <col min="11078" max="11332" width="7.109375" style="48"/>
    <col min="11333" max="11333" width="7.109375" style="48" customWidth="1"/>
    <col min="11334" max="11588" width="7.109375" style="48"/>
    <col min="11589" max="11589" width="7.109375" style="48" customWidth="1"/>
    <col min="11590" max="11844" width="7.109375" style="48"/>
    <col min="11845" max="11845" width="7.109375" style="48" customWidth="1"/>
    <col min="11846" max="12100" width="7.109375" style="48"/>
    <col min="12101" max="12101" width="7.109375" style="48" customWidth="1"/>
    <col min="12102" max="12356" width="7.109375" style="48"/>
    <col min="12357" max="12357" width="7.109375" style="48" customWidth="1"/>
    <col min="12358" max="12612" width="7.109375" style="48"/>
    <col min="12613" max="12613" width="7.109375" style="48" customWidth="1"/>
    <col min="12614" max="12868" width="7.109375" style="48"/>
    <col min="12869" max="12869" width="7.109375" style="48" customWidth="1"/>
    <col min="12870" max="13124" width="7.109375" style="48"/>
    <col min="13125" max="13125" width="7.109375" style="48" customWidth="1"/>
    <col min="13126" max="13380" width="7.109375" style="48"/>
    <col min="13381" max="13381" width="7.109375" style="48" customWidth="1"/>
    <col min="13382" max="13636" width="7.109375" style="48"/>
    <col min="13637" max="13637" width="7.109375" style="48" customWidth="1"/>
    <col min="13638" max="13892" width="7.109375" style="48"/>
    <col min="13893" max="13893" width="7.109375" style="48" customWidth="1"/>
    <col min="13894" max="14148" width="7.109375" style="48"/>
    <col min="14149" max="14149" width="7.109375" style="48" customWidth="1"/>
    <col min="14150" max="14404" width="7.109375" style="48"/>
    <col min="14405" max="14405" width="7.109375" style="48" customWidth="1"/>
    <col min="14406" max="14660" width="7.109375" style="48"/>
    <col min="14661" max="14661" width="7.109375" style="48" customWidth="1"/>
    <col min="14662" max="14916" width="7.109375" style="48"/>
    <col min="14917" max="14917" width="7.109375" style="48" customWidth="1"/>
    <col min="14918" max="15172" width="7.109375" style="48"/>
    <col min="15173" max="15173" width="7.109375" style="48" customWidth="1"/>
    <col min="15174" max="15428" width="7.109375" style="48"/>
    <col min="15429" max="15429" width="7.109375" style="48" customWidth="1"/>
    <col min="15430" max="15684" width="7.109375" style="48"/>
    <col min="15685" max="15685" width="7.109375" style="48" customWidth="1"/>
    <col min="15686" max="15940" width="7.109375" style="48"/>
    <col min="15941" max="15941" width="7.109375" style="48" customWidth="1"/>
    <col min="15942" max="16196" width="7.109375" style="48"/>
    <col min="16197" max="16197" width="7.109375" style="48" customWidth="1"/>
    <col min="16198" max="16384" width="7.109375" style="48"/>
  </cols>
  <sheetData>
    <row r="1" spans="2:65" ht="44.25" customHeight="1" x14ac:dyDescent="0.2">
      <c r="B1" s="47" t="s">
        <v>101</v>
      </c>
    </row>
    <row r="2" spans="2:65" ht="44.25" customHeight="1" x14ac:dyDescent="0.2">
      <c r="B2" s="205" t="s">
        <v>102</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2:65" ht="13.5" customHeight="1" thickBot="1" x14ac:dyDescent="0.25">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row>
    <row r="4" spans="2:65" ht="33.75" customHeight="1" thickBot="1" x14ac:dyDescent="0.25">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Z4" s="206" t="s">
        <v>39</v>
      </c>
      <c r="BA4" s="207"/>
      <c r="BB4" s="207"/>
      <c r="BC4" s="207"/>
      <c r="BD4" s="207"/>
      <c r="BE4" s="207"/>
      <c r="BF4" s="207"/>
      <c r="BG4" s="207"/>
      <c r="BH4" s="208"/>
      <c r="BI4" s="207" t="s">
        <v>103</v>
      </c>
      <c r="BJ4" s="207"/>
      <c r="BK4" s="207"/>
      <c r="BL4" s="207"/>
      <c r="BM4" s="208"/>
    </row>
    <row r="5" spans="2:65" ht="13.5" customHeight="1" x14ac:dyDescent="0.2">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209"/>
      <c r="AG5" s="209"/>
      <c r="AH5" s="209"/>
      <c r="AI5" s="209"/>
      <c r="AJ5" s="209"/>
      <c r="AK5" s="209"/>
      <c r="AL5" s="209"/>
      <c r="AM5" s="209"/>
      <c r="AN5" s="209"/>
      <c r="AO5" s="209"/>
      <c r="AP5" s="209"/>
      <c r="AQ5" s="209"/>
      <c r="AR5" s="209"/>
      <c r="AS5" s="209"/>
      <c r="AT5" s="209"/>
      <c r="AU5" s="209"/>
      <c r="AV5" s="209"/>
      <c r="AW5" s="209"/>
      <c r="AX5" s="209"/>
      <c r="AZ5" s="50"/>
      <c r="BA5" s="50"/>
      <c r="BB5" s="50"/>
      <c r="BC5" s="50"/>
      <c r="BD5" s="50"/>
      <c r="BE5" s="50"/>
    </row>
    <row r="6" spans="2:65" ht="13.5" customHeight="1" x14ac:dyDescent="0.2">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209"/>
      <c r="AG6" s="209"/>
      <c r="AH6" s="209"/>
      <c r="AI6" s="209"/>
      <c r="AJ6" s="209"/>
      <c r="AK6" s="209"/>
      <c r="AL6" s="209"/>
      <c r="AM6" s="209"/>
      <c r="AN6" s="209"/>
      <c r="AO6" s="209"/>
      <c r="AP6" s="209"/>
      <c r="AQ6" s="209"/>
      <c r="AR6" s="209"/>
      <c r="AS6" s="209"/>
      <c r="AT6" s="209"/>
      <c r="AU6" s="209"/>
      <c r="AV6" s="209"/>
      <c r="AW6" s="209"/>
      <c r="AX6" s="209"/>
      <c r="AY6" s="50"/>
      <c r="AZ6" s="50"/>
      <c r="BA6" s="50"/>
      <c r="BB6" s="50"/>
      <c r="BC6" s="50"/>
      <c r="BD6" s="50"/>
      <c r="BE6" s="50"/>
    </row>
    <row r="7" spans="2:65" ht="13.5" customHeight="1" thickBot="1" x14ac:dyDescent="0.25">
      <c r="B7" s="50"/>
      <c r="C7" s="50"/>
      <c r="D7" s="50"/>
      <c r="E7" s="50"/>
      <c r="F7" s="50"/>
      <c r="G7" s="50"/>
      <c r="H7" s="51"/>
      <c r="I7" s="51"/>
      <c r="J7" s="51"/>
      <c r="K7" s="51"/>
      <c r="L7" s="51"/>
      <c r="M7" s="51"/>
      <c r="N7" s="51"/>
      <c r="O7" s="51"/>
      <c r="P7" s="51"/>
      <c r="Q7" s="51"/>
      <c r="AF7" s="209"/>
      <c r="AG7" s="209"/>
      <c r="AH7" s="209"/>
      <c r="AI7" s="209"/>
      <c r="AJ7" s="209"/>
      <c r="AK7" s="209"/>
      <c r="AL7" s="209"/>
      <c r="AM7" s="209"/>
      <c r="AN7" s="209"/>
      <c r="AO7" s="209"/>
      <c r="AP7" s="209"/>
      <c r="AQ7" s="209"/>
      <c r="AR7" s="209"/>
      <c r="AS7" s="209"/>
      <c r="AT7" s="209"/>
      <c r="AU7" s="209"/>
      <c r="AV7" s="209"/>
      <c r="AW7" s="209"/>
      <c r="AX7" s="209"/>
    </row>
    <row r="8" spans="2:65" s="52" customFormat="1" ht="44.25" customHeight="1" thickBot="1" x14ac:dyDescent="0.25">
      <c r="B8" s="210" t="s">
        <v>104</v>
      </c>
      <c r="C8" s="211"/>
      <c r="D8" s="211"/>
      <c r="E8" s="211"/>
      <c r="F8" s="211"/>
      <c r="G8" s="211"/>
      <c r="H8" s="211"/>
      <c r="I8" s="211"/>
      <c r="J8" s="211"/>
      <c r="K8" s="211"/>
      <c r="L8" s="211"/>
      <c r="M8" s="211"/>
      <c r="N8" s="211"/>
      <c r="O8" s="211"/>
      <c r="P8" s="211"/>
      <c r="Q8" s="211"/>
      <c r="R8" s="211"/>
      <c r="S8" s="211"/>
      <c r="T8" s="211"/>
      <c r="U8" s="211"/>
      <c r="V8" s="211"/>
      <c r="W8" s="211"/>
      <c r="X8" s="211"/>
      <c r="Y8" s="212"/>
      <c r="AK8" s="53"/>
      <c r="AL8" s="53"/>
      <c r="AM8" s="53"/>
      <c r="AN8" s="53"/>
    </row>
    <row r="9" spans="2:65" s="52" customFormat="1" ht="44.25" customHeight="1" thickBot="1" x14ac:dyDescent="0.25">
      <c r="B9" s="213" t="s">
        <v>105</v>
      </c>
      <c r="C9" s="214"/>
      <c r="D9" s="214"/>
      <c r="E9" s="214"/>
      <c r="F9" s="215"/>
      <c r="G9" s="216" t="s">
        <v>106</v>
      </c>
      <c r="H9" s="216"/>
      <c r="I9" s="216"/>
      <c r="J9" s="216"/>
      <c r="K9" s="217" t="s">
        <v>107</v>
      </c>
      <c r="L9" s="217"/>
      <c r="M9" s="217"/>
      <c r="N9" s="217"/>
      <c r="O9" s="217"/>
      <c r="P9" s="217" t="s">
        <v>108</v>
      </c>
      <c r="Q9" s="217"/>
      <c r="R9" s="217"/>
      <c r="S9" s="217"/>
      <c r="T9" s="217"/>
      <c r="U9" s="217"/>
      <c r="V9" s="217"/>
      <c r="W9" s="217"/>
      <c r="X9" s="217"/>
      <c r="Y9" s="218"/>
    </row>
    <row r="10" spans="2:65" s="52" customFormat="1" ht="44.25" customHeight="1" thickBot="1" x14ac:dyDescent="0.25">
      <c r="B10" s="210" t="s">
        <v>109</v>
      </c>
      <c r="C10" s="227"/>
      <c r="D10" s="227"/>
      <c r="E10" s="227"/>
      <c r="F10" s="227"/>
      <c r="G10" s="227"/>
      <c r="H10" s="227"/>
      <c r="I10" s="227"/>
      <c r="J10" s="227"/>
      <c r="K10" s="227"/>
      <c r="L10" s="228"/>
      <c r="M10" s="210" t="s">
        <v>42</v>
      </c>
      <c r="N10" s="211"/>
      <c r="O10" s="211"/>
      <c r="P10" s="211"/>
      <c r="Q10" s="211"/>
      <c r="R10" s="211"/>
      <c r="S10" s="211"/>
      <c r="T10" s="211"/>
      <c r="U10" s="211"/>
      <c r="V10" s="211"/>
      <c r="W10" s="211"/>
      <c r="X10" s="211"/>
      <c r="Y10" s="211"/>
      <c r="Z10" s="211"/>
      <c r="AA10" s="212"/>
      <c r="AB10" s="229" t="s">
        <v>43</v>
      </c>
      <c r="AC10" s="230"/>
      <c r="AD10" s="230"/>
      <c r="AE10" s="230"/>
      <c r="AF10" s="230"/>
      <c r="AG10" s="230"/>
      <c r="AH10" s="230"/>
      <c r="AI10" s="230"/>
      <c r="AJ10" s="230"/>
      <c r="AK10" s="230"/>
      <c r="AL10" s="230"/>
      <c r="AM10" s="230"/>
      <c r="AN10" s="230"/>
      <c r="AO10" s="230"/>
      <c r="AP10" s="230"/>
      <c r="AQ10" s="230"/>
      <c r="AR10" s="230"/>
      <c r="AS10" s="230"/>
      <c r="AT10" s="230"/>
      <c r="AU10" s="231"/>
    </row>
    <row r="11" spans="2:65" s="52" customFormat="1" ht="44.25" customHeight="1" thickBot="1" x14ac:dyDescent="0.25">
      <c r="B11" s="210"/>
      <c r="C11" s="211"/>
      <c r="D11" s="211"/>
      <c r="E11" s="211"/>
      <c r="F11" s="211"/>
      <c r="G11" s="211"/>
      <c r="H11" s="211"/>
      <c r="I11" s="211"/>
      <c r="J11" s="211"/>
      <c r="K11" s="211"/>
      <c r="L11" s="212"/>
      <c r="M11" s="210"/>
      <c r="N11" s="211"/>
      <c r="O11" s="211"/>
      <c r="P11" s="211"/>
      <c r="Q11" s="211"/>
      <c r="R11" s="211"/>
      <c r="S11" s="211"/>
      <c r="T11" s="211"/>
      <c r="U11" s="211"/>
      <c r="V11" s="211"/>
      <c r="W11" s="211"/>
      <c r="X11" s="211"/>
      <c r="Y11" s="211"/>
      <c r="Z11" s="211"/>
      <c r="AA11" s="212"/>
      <c r="AB11" s="232"/>
      <c r="AC11" s="233"/>
      <c r="AD11" s="233"/>
      <c r="AE11" s="233"/>
      <c r="AF11" s="233"/>
      <c r="AG11" s="233"/>
      <c r="AH11" s="233"/>
      <c r="AI11" s="233"/>
      <c r="AJ11" s="233"/>
      <c r="AK11" s="233"/>
      <c r="AL11" s="233"/>
      <c r="AM11" s="233"/>
      <c r="AN11" s="233"/>
      <c r="AO11" s="233"/>
      <c r="AP11" s="233"/>
      <c r="AQ11" s="233"/>
      <c r="AR11" s="233"/>
      <c r="AS11" s="233"/>
      <c r="AT11" s="233"/>
      <c r="AU11" s="234"/>
    </row>
    <row r="12" spans="2:65" s="54" customFormat="1" ht="29.25" customHeight="1" x14ac:dyDescent="0.2"/>
    <row r="13" spans="2:65" s="52" customFormat="1" ht="44.25" customHeight="1" thickBot="1" x14ac:dyDescent="0.25">
      <c r="B13" s="52" t="s">
        <v>110</v>
      </c>
    </row>
    <row r="14" spans="2:65" s="52" customFormat="1" ht="44.25" customHeight="1" thickBot="1" x14ac:dyDescent="0.25">
      <c r="B14" s="219" t="s">
        <v>46</v>
      </c>
      <c r="C14" s="220"/>
      <c r="D14" s="220"/>
      <c r="E14" s="220"/>
      <c r="F14" s="220"/>
      <c r="G14" s="220"/>
      <c r="H14" s="221"/>
      <c r="I14" s="210" t="s">
        <v>111</v>
      </c>
      <c r="J14" s="211"/>
      <c r="K14" s="211"/>
      <c r="L14" s="211"/>
      <c r="M14" s="211"/>
      <c r="N14" s="211"/>
      <c r="O14" s="211"/>
      <c r="P14" s="211"/>
      <c r="Q14" s="211"/>
      <c r="R14" s="211"/>
      <c r="S14" s="211"/>
      <c r="T14" s="211"/>
      <c r="U14" s="211"/>
      <c r="V14" s="211"/>
      <c r="W14" s="211"/>
      <c r="X14" s="211"/>
      <c r="Y14" s="211"/>
      <c r="Z14" s="211"/>
      <c r="AA14" s="211"/>
      <c r="AB14" s="211"/>
      <c r="AC14" s="225"/>
      <c r="AD14" s="217"/>
      <c r="AE14" s="217"/>
      <c r="AF14" s="217"/>
      <c r="AG14" s="217"/>
      <c r="AH14" s="217"/>
      <c r="AI14" s="217"/>
      <c r="AJ14" s="217"/>
      <c r="AK14" s="217"/>
      <c r="AL14" s="217"/>
      <c r="AM14" s="217"/>
      <c r="AN14" s="217"/>
      <c r="AO14" s="217"/>
      <c r="AP14" s="217"/>
      <c r="AQ14" s="217"/>
      <c r="AR14" s="217"/>
      <c r="AS14" s="217"/>
      <c r="AT14" s="217"/>
      <c r="AU14" s="217"/>
    </row>
    <row r="15" spans="2:65" s="52" customFormat="1" ht="44.25" customHeight="1" thickBot="1" x14ac:dyDescent="0.25">
      <c r="B15" s="222"/>
      <c r="C15" s="223"/>
      <c r="D15" s="223"/>
      <c r="E15" s="223"/>
      <c r="F15" s="223"/>
      <c r="G15" s="223"/>
      <c r="H15" s="224"/>
      <c r="I15" s="210" t="s">
        <v>112</v>
      </c>
      <c r="J15" s="211"/>
      <c r="K15" s="55" t="s">
        <v>113</v>
      </c>
      <c r="L15" s="55"/>
      <c r="M15" s="55"/>
      <c r="N15" s="55" t="s">
        <v>114</v>
      </c>
      <c r="O15" s="55"/>
      <c r="P15" s="55" t="s">
        <v>115</v>
      </c>
      <c r="Q15" s="55"/>
      <c r="R15" s="56" t="s">
        <v>116</v>
      </c>
      <c r="S15" s="226" t="s">
        <v>117</v>
      </c>
      <c r="T15" s="211"/>
      <c r="U15" s="55" t="s">
        <v>113</v>
      </c>
      <c r="V15" s="55"/>
      <c r="W15" s="55"/>
      <c r="X15" s="55" t="s">
        <v>114</v>
      </c>
      <c r="Y15" s="55"/>
      <c r="Z15" s="55" t="s">
        <v>115</v>
      </c>
      <c r="AA15" s="55"/>
      <c r="AB15" s="57" t="s">
        <v>116</v>
      </c>
      <c r="AC15" s="217"/>
      <c r="AD15" s="217"/>
      <c r="AE15" s="217"/>
      <c r="AF15" s="217"/>
      <c r="AG15" s="217"/>
      <c r="AH15" s="217"/>
      <c r="AI15" s="217"/>
      <c r="AJ15" s="217"/>
      <c r="AK15" s="217"/>
      <c r="AL15" s="217"/>
      <c r="AM15" s="217"/>
      <c r="AN15" s="217"/>
      <c r="AO15" s="217"/>
      <c r="AP15" s="217"/>
      <c r="AQ15" s="217"/>
      <c r="AR15" s="217"/>
      <c r="AS15" s="217"/>
      <c r="AT15" s="217"/>
      <c r="AU15" s="217"/>
    </row>
    <row r="16" spans="2:65" s="54" customFormat="1" ht="25.5" customHeight="1" x14ac:dyDescent="0.2"/>
    <row r="17" spans="1:69" s="52" customFormat="1" ht="44.25" customHeight="1" thickBot="1" x14ac:dyDescent="0.4">
      <c r="B17" s="52" t="s">
        <v>118</v>
      </c>
      <c r="Q17" s="58" t="s">
        <v>119</v>
      </c>
      <c r="T17" s="58"/>
    </row>
    <row r="18" spans="1:69" s="52" customFormat="1" ht="114.75" customHeight="1" thickBot="1" x14ac:dyDescent="0.25">
      <c r="B18" s="235" t="s">
        <v>120</v>
      </c>
      <c r="C18" s="239"/>
      <c r="D18" s="239"/>
      <c r="E18" s="239"/>
      <c r="F18" s="235" t="s">
        <v>121</v>
      </c>
      <c r="G18" s="239"/>
      <c r="H18" s="239"/>
      <c r="I18" s="239"/>
      <c r="J18" s="245" t="s">
        <v>122</v>
      </c>
      <c r="K18" s="245"/>
      <c r="L18" s="245"/>
      <c r="M18" s="245"/>
      <c r="N18" s="235" t="s">
        <v>123</v>
      </c>
      <c r="O18" s="235"/>
      <c r="P18" s="235"/>
      <c r="Q18" s="235"/>
      <c r="R18" s="235" t="s">
        <v>124</v>
      </c>
      <c r="S18" s="235"/>
      <c r="T18" s="235"/>
      <c r="U18" s="235"/>
      <c r="V18" s="235" t="s">
        <v>61</v>
      </c>
      <c r="W18" s="235"/>
      <c r="X18" s="235"/>
      <c r="Y18" s="235"/>
      <c r="Z18" s="235" t="s">
        <v>62</v>
      </c>
      <c r="AA18" s="235"/>
      <c r="AB18" s="235"/>
      <c r="AC18" s="235"/>
      <c r="AD18" s="236" t="s">
        <v>125</v>
      </c>
      <c r="AE18" s="237"/>
      <c r="AF18" s="237"/>
      <c r="AG18" s="238"/>
      <c r="AH18" s="235" t="s">
        <v>64</v>
      </c>
      <c r="AI18" s="235"/>
      <c r="AJ18" s="235"/>
      <c r="AK18" s="235"/>
      <c r="AL18" s="235" t="s">
        <v>126</v>
      </c>
      <c r="AM18" s="235"/>
      <c r="AN18" s="235"/>
      <c r="AO18" s="235"/>
      <c r="AP18" s="235" t="s">
        <v>127</v>
      </c>
      <c r="AQ18" s="235"/>
      <c r="AR18" s="235"/>
      <c r="AS18" s="235"/>
      <c r="AT18" s="239" t="s">
        <v>128</v>
      </c>
      <c r="AU18" s="239"/>
      <c r="AV18" s="239"/>
      <c r="AW18" s="239"/>
      <c r="AX18" s="235" t="s">
        <v>68</v>
      </c>
      <c r="AY18" s="235"/>
      <c r="AZ18" s="235"/>
      <c r="BA18" s="235"/>
      <c r="BB18" s="235" t="s">
        <v>129</v>
      </c>
      <c r="BC18" s="235"/>
      <c r="BD18" s="235"/>
      <c r="BE18" s="235"/>
      <c r="BF18" s="236" t="s">
        <v>130</v>
      </c>
      <c r="BG18" s="237"/>
      <c r="BH18" s="237"/>
      <c r="BI18" s="238"/>
      <c r="BJ18" s="236" t="s">
        <v>71</v>
      </c>
      <c r="BK18" s="237"/>
      <c r="BL18" s="237"/>
      <c r="BM18" s="238"/>
      <c r="BN18" s="236" t="s">
        <v>131</v>
      </c>
      <c r="BO18" s="237"/>
      <c r="BP18" s="237"/>
      <c r="BQ18" s="238"/>
    </row>
    <row r="19" spans="1:69" s="54" customFormat="1" ht="135" customHeight="1" thickBot="1" x14ac:dyDescent="0.25">
      <c r="A19" s="52"/>
      <c r="B19" s="239"/>
      <c r="C19" s="239"/>
      <c r="D19" s="239"/>
      <c r="E19" s="239"/>
      <c r="F19" s="240" t="s">
        <v>132</v>
      </c>
      <c r="G19" s="241"/>
      <c r="H19" s="241"/>
      <c r="I19" s="242"/>
      <c r="J19" s="243" t="s">
        <v>82</v>
      </c>
      <c r="K19" s="243"/>
      <c r="L19" s="243"/>
      <c r="M19" s="243"/>
      <c r="N19" s="243" t="s">
        <v>45</v>
      </c>
      <c r="O19" s="243"/>
      <c r="P19" s="243"/>
      <c r="Q19" s="243"/>
      <c r="R19" s="243" t="s">
        <v>133</v>
      </c>
      <c r="S19" s="244"/>
      <c r="T19" s="244"/>
      <c r="U19" s="244"/>
      <c r="V19" s="243" t="s">
        <v>134</v>
      </c>
      <c r="W19" s="243"/>
      <c r="X19" s="243"/>
      <c r="Y19" s="243"/>
      <c r="Z19" s="243" t="s">
        <v>41</v>
      </c>
      <c r="AA19" s="243"/>
      <c r="AB19" s="243"/>
      <c r="AC19" s="243"/>
      <c r="AD19" s="244" t="s">
        <v>82</v>
      </c>
      <c r="AE19" s="244"/>
      <c r="AF19" s="244"/>
      <c r="AG19" s="244"/>
      <c r="AH19" s="253" t="s">
        <v>83</v>
      </c>
      <c r="AI19" s="253"/>
      <c r="AJ19" s="253"/>
      <c r="AK19" s="253"/>
      <c r="AL19" s="243" t="s">
        <v>135</v>
      </c>
      <c r="AM19" s="243"/>
      <c r="AN19" s="243"/>
      <c r="AO19" s="243"/>
      <c r="AP19" s="243" t="s">
        <v>41</v>
      </c>
      <c r="AQ19" s="243"/>
      <c r="AR19" s="243"/>
      <c r="AS19" s="243"/>
      <c r="AT19" s="236" t="s">
        <v>85</v>
      </c>
      <c r="AU19" s="246"/>
      <c r="AV19" s="246"/>
      <c r="AW19" s="247"/>
      <c r="AX19" s="236" t="s">
        <v>136</v>
      </c>
      <c r="AY19" s="246"/>
      <c r="AZ19" s="246"/>
      <c r="BA19" s="247"/>
      <c r="BB19" s="249" t="s">
        <v>87</v>
      </c>
      <c r="BC19" s="249"/>
      <c r="BD19" s="249"/>
      <c r="BE19" s="249"/>
      <c r="BF19" s="250" t="s">
        <v>88</v>
      </c>
      <c r="BG19" s="251"/>
      <c r="BH19" s="251"/>
      <c r="BI19" s="252"/>
      <c r="BJ19" s="250" t="s">
        <v>88</v>
      </c>
      <c r="BK19" s="251"/>
      <c r="BL19" s="251"/>
      <c r="BM19" s="252"/>
      <c r="BN19" s="250" t="s">
        <v>88</v>
      </c>
      <c r="BO19" s="251"/>
      <c r="BP19" s="251"/>
      <c r="BQ19" s="252"/>
    </row>
    <row r="20" spans="1:69" s="54" customFormat="1" ht="35.25" customHeight="1" thickBot="1" x14ac:dyDescent="0.25">
      <c r="B20" s="59" t="s">
        <v>137</v>
      </c>
      <c r="C20" s="255"/>
      <c r="D20" s="255"/>
      <c r="E20" s="256"/>
      <c r="F20" s="257"/>
      <c r="G20" s="248"/>
      <c r="H20" s="248"/>
      <c r="I20" s="248"/>
      <c r="J20" s="257"/>
      <c r="K20" s="257"/>
      <c r="L20" s="257"/>
      <c r="M20" s="257"/>
      <c r="N20" s="258"/>
      <c r="O20" s="258"/>
      <c r="P20" s="258"/>
      <c r="Q20" s="258"/>
      <c r="R20" s="257"/>
      <c r="S20" s="248"/>
      <c r="T20" s="248"/>
      <c r="U20" s="248"/>
      <c r="V20" s="259"/>
      <c r="W20" s="260"/>
      <c r="X20" s="260"/>
      <c r="Y20" s="261"/>
      <c r="Z20" s="257"/>
      <c r="AA20" s="257"/>
      <c r="AB20" s="257"/>
      <c r="AC20" s="257"/>
      <c r="AD20" s="248"/>
      <c r="AE20" s="248"/>
      <c r="AF20" s="248"/>
      <c r="AG20" s="248"/>
      <c r="AH20" s="257"/>
      <c r="AI20" s="257"/>
      <c r="AJ20" s="257"/>
      <c r="AK20" s="257"/>
      <c r="AL20" s="257"/>
      <c r="AM20" s="257"/>
      <c r="AN20" s="257"/>
      <c r="AO20" s="257"/>
      <c r="AP20" s="257"/>
      <c r="AQ20" s="257"/>
      <c r="AR20" s="257"/>
      <c r="AS20" s="257"/>
      <c r="AT20" s="248"/>
      <c r="AU20" s="248"/>
      <c r="AV20" s="248"/>
      <c r="AW20" s="248"/>
      <c r="AX20" s="248"/>
      <c r="AY20" s="248"/>
      <c r="AZ20" s="248"/>
      <c r="BA20" s="248"/>
      <c r="BB20" s="248"/>
      <c r="BC20" s="248"/>
      <c r="BD20" s="248"/>
      <c r="BE20" s="248"/>
      <c r="BF20" s="254"/>
      <c r="BG20" s="255"/>
      <c r="BH20" s="255"/>
      <c r="BI20" s="256"/>
      <c r="BJ20" s="254"/>
      <c r="BK20" s="255"/>
      <c r="BL20" s="255"/>
      <c r="BM20" s="256"/>
      <c r="BN20" s="254"/>
      <c r="BO20" s="255"/>
      <c r="BP20" s="255"/>
      <c r="BQ20" s="256"/>
    </row>
    <row r="21" spans="1:69" s="54" customFormat="1" ht="35.25" customHeight="1" thickBot="1" x14ac:dyDescent="0.25">
      <c r="B21" s="59" t="s">
        <v>138</v>
      </c>
      <c r="C21" s="255"/>
      <c r="D21" s="255"/>
      <c r="E21" s="256"/>
      <c r="F21" s="257"/>
      <c r="G21" s="248"/>
      <c r="H21" s="248"/>
      <c r="I21" s="248"/>
      <c r="J21" s="257"/>
      <c r="K21" s="257"/>
      <c r="L21" s="257"/>
      <c r="M21" s="257"/>
      <c r="N21" s="257"/>
      <c r="O21" s="257"/>
      <c r="P21" s="257"/>
      <c r="Q21" s="257"/>
      <c r="R21" s="257"/>
      <c r="S21" s="248"/>
      <c r="T21" s="248"/>
      <c r="U21" s="248"/>
      <c r="V21" s="262"/>
      <c r="W21" s="263"/>
      <c r="X21" s="263"/>
      <c r="Y21" s="264"/>
      <c r="Z21" s="257"/>
      <c r="AA21" s="257"/>
      <c r="AB21" s="257"/>
      <c r="AC21" s="257"/>
      <c r="AD21" s="248"/>
      <c r="AE21" s="248"/>
      <c r="AF21" s="248"/>
      <c r="AG21" s="248"/>
      <c r="AH21" s="257"/>
      <c r="AI21" s="257"/>
      <c r="AJ21" s="257"/>
      <c r="AK21" s="257"/>
      <c r="AL21" s="257"/>
      <c r="AM21" s="257"/>
      <c r="AN21" s="257"/>
      <c r="AO21" s="257"/>
      <c r="AP21" s="257"/>
      <c r="AQ21" s="257"/>
      <c r="AR21" s="257"/>
      <c r="AS21" s="257"/>
      <c r="AT21" s="248"/>
      <c r="AU21" s="248"/>
      <c r="AV21" s="248"/>
      <c r="AW21" s="248"/>
      <c r="AX21" s="248"/>
      <c r="AY21" s="248"/>
      <c r="AZ21" s="248"/>
      <c r="BA21" s="248"/>
      <c r="BB21" s="248"/>
      <c r="BC21" s="248"/>
      <c r="BD21" s="248"/>
      <c r="BE21" s="248"/>
      <c r="BF21" s="254"/>
      <c r="BG21" s="255"/>
      <c r="BH21" s="255"/>
      <c r="BI21" s="256"/>
      <c r="BJ21" s="254"/>
      <c r="BK21" s="255"/>
      <c r="BL21" s="255"/>
      <c r="BM21" s="256"/>
      <c r="BN21" s="254"/>
      <c r="BO21" s="255"/>
      <c r="BP21" s="255"/>
      <c r="BQ21" s="256"/>
    </row>
    <row r="22" spans="1:69" s="54" customFormat="1" ht="35.25" customHeight="1" thickBot="1" x14ac:dyDescent="0.25">
      <c r="B22" s="59" t="s">
        <v>139</v>
      </c>
      <c r="C22" s="255"/>
      <c r="D22" s="255"/>
      <c r="E22" s="256"/>
      <c r="F22" s="257"/>
      <c r="G22" s="248"/>
      <c r="H22" s="248"/>
      <c r="I22" s="248"/>
      <c r="J22" s="257"/>
      <c r="K22" s="257"/>
      <c r="L22" s="257"/>
      <c r="M22" s="257"/>
      <c r="N22" s="257"/>
      <c r="O22" s="257"/>
      <c r="P22" s="257"/>
      <c r="Q22" s="257"/>
      <c r="R22" s="257"/>
      <c r="S22" s="248"/>
      <c r="T22" s="248"/>
      <c r="U22" s="248"/>
      <c r="V22" s="265"/>
      <c r="W22" s="266"/>
      <c r="X22" s="266"/>
      <c r="Y22" s="267"/>
      <c r="Z22" s="257"/>
      <c r="AA22" s="257"/>
      <c r="AB22" s="257"/>
      <c r="AC22" s="257"/>
      <c r="AD22" s="248"/>
      <c r="AE22" s="248"/>
      <c r="AF22" s="248"/>
      <c r="AG22" s="248"/>
      <c r="AH22" s="257"/>
      <c r="AI22" s="257"/>
      <c r="AJ22" s="257"/>
      <c r="AK22" s="257"/>
      <c r="AL22" s="257"/>
      <c r="AM22" s="257"/>
      <c r="AN22" s="257"/>
      <c r="AO22" s="257"/>
      <c r="AP22" s="257"/>
      <c r="AQ22" s="257"/>
      <c r="AR22" s="257"/>
      <c r="AS22" s="257"/>
      <c r="AT22" s="248"/>
      <c r="AU22" s="248"/>
      <c r="AV22" s="248"/>
      <c r="AW22" s="248"/>
      <c r="AX22" s="248"/>
      <c r="AY22" s="248"/>
      <c r="AZ22" s="248"/>
      <c r="BA22" s="248"/>
      <c r="BB22" s="248"/>
      <c r="BC22" s="248"/>
      <c r="BD22" s="248"/>
      <c r="BE22" s="248"/>
      <c r="BF22" s="254"/>
      <c r="BG22" s="255"/>
      <c r="BH22" s="255"/>
      <c r="BI22" s="256"/>
      <c r="BJ22" s="254"/>
      <c r="BK22" s="255"/>
      <c r="BL22" s="255"/>
      <c r="BM22" s="256"/>
      <c r="BN22" s="254"/>
      <c r="BO22" s="255"/>
      <c r="BP22" s="255"/>
      <c r="BQ22" s="256"/>
    </row>
    <row r="23" spans="1:69" s="54" customFormat="1" ht="30.75" customHeight="1" x14ac:dyDescent="0.2">
      <c r="B23" s="268"/>
      <c r="C23" s="268"/>
      <c r="D23" s="268"/>
      <c r="E23" s="268"/>
      <c r="F23" s="263"/>
      <c r="G23" s="268"/>
      <c r="H23" s="268"/>
      <c r="I23" s="268"/>
      <c r="J23" s="263"/>
      <c r="K23" s="263"/>
      <c r="L23" s="263"/>
      <c r="M23" s="263"/>
      <c r="N23" s="263"/>
      <c r="O23" s="263"/>
      <c r="P23" s="263"/>
      <c r="Q23" s="263"/>
      <c r="R23" s="263"/>
      <c r="S23" s="268"/>
      <c r="T23" s="268"/>
      <c r="U23" s="268"/>
      <c r="V23" s="263"/>
      <c r="W23" s="263"/>
      <c r="X23" s="263"/>
      <c r="Y23" s="263"/>
      <c r="Z23" s="268"/>
      <c r="AA23" s="268"/>
      <c r="AB23" s="268"/>
      <c r="AC23" s="268"/>
      <c r="AD23" s="263"/>
      <c r="AE23" s="263"/>
      <c r="AF23" s="263"/>
      <c r="AG23" s="263"/>
      <c r="AH23" s="263"/>
      <c r="AI23" s="263"/>
      <c r="AJ23" s="263"/>
      <c r="AK23" s="263"/>
      <c r="AL23" s="263"/>
      <c r="AM23" s="263"/>
      <c r="AN23" s="263"/>
      <c r="AO23" s="263"/>
      <c r="AP23" s="263"/>
      <c r="AQ23" s="263"/>
      <c r="AR23" s="263"/>
      <c r="AS23" s="263"/>
      <c r="AT23" s="268"/>
      <c r="AU23" s="268"/>
      <c r="AV23" s="268"/>
      <c r="AW23" s="268"/>
      <c r="AX23" s="268"/>
      <c r="AY23" s="268"/>
      <c r="AZ23" s="268"/>
      <c r="BA23" s="268"/>
      <c r="BB23" s="60"/>
      <c r="BC23" s="60"/>
      <c r="BD23" s="60"/>
      <c r="BE23" s="60"/>
      <c r="BF23" s="268"/>
      <c r="BG23" s="268"/>
      <c r="BH23" s="268"/>
      <c r="BI23" s="268"/>
      <c r="BJ23" s="268"/>
      <c r="BK23" s="268"/>
      <c r="BL23" s="268"/>
      <c r="BM23" s="268"/>
      <c r="BN23" s="269"/>
      <c r="BO23" s="270"/>
      <c r="BP23" s="270"/>
      <c r="BQ23" s="271"/>
    </row>
    <row r="24" spans="1:69" s="52" customFormat="1" ht="30.75" customHeight="1" thickBot="1" x14ac:dyDescent="0.25">
      <c r="B24" s="216" t="s">
        <v>140</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61"/>
      <c r="BO24" s="61"/>
      <c r="BP24" s="61"/>
      <c r="BQ24" s="61"/>
    </row>
    <row r="25" spans="1:69" s="52" customFormat="1" ht="96" customHeight="1" thickTop="1" thickBot="1" x14ac:dyDescent="0.25">
      <c r="B25" s="253" t="s">
        <v>141</v>
      </c>
      <c r="C25" s="249"/>
      <c r="D25" s="249"/>
      <c r="E25" s="249"/>
      <c r="F25" s="249"/>
      <c r="G25" s="249"/>
      <c r="H25" s="249"/>
      <c r="I25" s="249"/>
      <c r="J25" s="249"/>
      <c r="K25" s="249"/>
      <c r="L25" s="249"/>
      <c r="M25" s="253" t="s">
        <v>142</v>
      </c>
      <c r="N25" s="253"/>
      <c r="O25" s="253"/>
      <c r="P25" s="253"/>
      <c r="Q25" s="253"/>
      <c r="R25" s="253"/>
      <c r="S25" s="253"/>
      <c r="T25" s="253" t="s">
        <v>143</v>
      </c>
      <c r="U25" s="253"/>
      <c r="V25" s="253"/>
      <c r="W25" s="253"/>
      <c r="X25" s="253"/>
      <c r="Y25" s="253"/>
      <c r="Z25" s="253"/>
      <c r="AA25" s="253" t="s">
        <v>144</v>
      </c>
      <c r="AB25" s="249"/>
      <c r="AC25" s="249"/>
      <c r="AD25" s="249"/>
      <c r="AE25" s="249"/>
      <c r="AF25" s="249"/>
      <c r="AG25" s="249"/>
      <c r="AH25" s="249"/>
      <c r="AI25" s="249"/>
      <c r="AJ25" s="249"/>
      <c r="AK25" s="210"/>
      <c r="AL25" s="272" t="s">
        <v>145</v>
      </c>
      <c r="AM25" s="273"/>
      <c r="AN25" s="273"/>
      <c r="AO25" s="273"/>
      <c r="AP25" s="273"/>
      <c r="AQ25" s="273"/>
      <c r="AR25" s="273"/>
      <c r="AS25" s="273"/>
      <c r="AT25" s="273"/>
      <c r="AU25" s="273"/>
      <c r="AV25" s="274"/>
      <c r="AW25" s="61"/>
      <c r="AX25" s="61"/>
      <c r="AY25" s="61"/>
      <c r="AZ25" s="61"/>
      <c r="BA25" s="61"/>
      <c r="BB25" s="61"/>
      <c r="BC25" s="61"/>
      <c r="BD25" s="61"/>
      <c r="BE25" s="61"/>
      <c r="BF25" s="61"/>
      <c r="BG25" s="61"/>
      <c r="BH25" s="61"/>
      <c r="BI25" s="61"/>
      <c r="BJ25" s="61"/>
      <c r="BK25" s="61"/>
      <c r="BL25" s="61"/>
      <c r="BM25" s="61"/>
      <c r="BN25" s="61"/>
      <c r="BO25" s="61"/>
      <c r="BP25" s="61"/>
      <c r="BQ25" s="61"/>
    </row>
    <row r="26" spans="1:69" s="52" customFormat="1" ht="35.25" customHeight="1" thickBot="1" x14ac:dyDescent="0.25">
      <c r="B26" s="275" t="s">
        <v>146</v>
      </c>
      <c r="C26" s="276"/>
      <c r="D26" s="277">
        <f>N20</f>
        <v>0</v>
      </c>
      <c r="E26" s="277"/>
      <c r="F26" s="277"/>
      <c r="G26" s="277"/>
      <c r="H26" s="277"/>
      <c r="I26" s="277"/>
      <c r="J26" s="277"/>
      <c r="K26" s="212" t="s">
        <v>45</v>
      </c>
      <c r="L26" s="249"/>
      <c r="M26" s="278">
        <f>J20</f>
        <v>0</v>
      </c>
      <c r="N26" s="279"/>
      <c r="O26" s="279"/>
      <c r="P26" s="279"/>
      <c r="Q26" s="279"/>
      <c r="R26" s="279"/>
      <c r="S26" s="62" t="s">
        <v>147</v>
      </c>
      <c r="T26" s="253" t="s">
        <v>148</v>
      </c>
      <c r="U26" s="253"/>
      <c r="V26" s="253"/>
      <c r="W26" s="253"/>
      <c r="X26" s="253"/>
      <c r="Y26" s="253"/>
      <c r="Z26" s="253"/>
      <c r="AA26" s="280">
        <f>M26*17500</f>
        <v>0</v>
      </c>
      <c r="AB26" s="281"/>
      <c r="AC26" s="281"/>
      <c r="AD26" s="281"/>
      <c r="AE26" s="281"/>
      <c r="AF26" s="281"/>
      <c r="AG26" s="281"/>
      <c r="AH26" s="281"/>
      <c r="AI26" s="281"/>
      <c r="AJ26" s="211" t="s">
        <v>45</v>
      </c>
      <c r="AK26" s="211"/>
      <c r="AL26" s="282">
        <f>ROUNDDOWN(MIN(D26,AA26),-3)</f>
        <v>0</v>
      </c>
      <c r="AM26" s="281"/>
      <c r="AN26" s="281"/>
      <c r="AO26" s="281"/>
      <c r="AP26" s="281"/>
      <c r="AQ26" s="281"/>
      <c r="AR26" s="281"/>
      <c r="AS26" s="281"/>
      <c r="AT26" s="281"/>
      <c r="AU26" s="211" t="s">
        <v>45</v>
      </c>
      <c r="AV26" s="211"/>
      <c r="AW26" s="63"/>
      <c r="AX26" s="61"/>
      <c r="AY26" s="61"/>
      <c r="AZ26" s="61"/>
      <c r="BA26" s="64"/>
      <c r="BB26" s="64"/>
      <c r="BC26" s="64"/>
      <c r="BD26" s="64"/>
      <c r="BE26" s="64"/>
      <c r="BN26" s="61"/>
      <c r="BO26" s="61"/>
      <c r="BP26" s="61"/>
      <c r="BQ26" s="61"/>
    </row>
    <row r="27" spans="1:69" s="52" customFormat="1" ht="35.25" customHeight="1" thickBot="1" x14ac:dyDescent="0.25">
      <c r="B27" s="275" t="s">
        <v>149</v>
      </c>
      <c r="C27" s="276"/>
      <c r="D27" s="277">
        <f>N21</f>
        <v>0</v>
      </c>
      <c r="E27" s="277"/>
      <c r="F27" s="277"/>
      <c r="G27" s="277"/>
      <c r="H27" s="277"/>
      <c r="I27" s="277"/>
      <c r="J27" s="277"/>
      <c r="K27" s="212" t="s">
        <v>45</v>
      </c>
      <c r="L27" s="249"/>
      <c r="M27" s="278">
        <f>J21</f>
        <v>0</v>
      </c>
      <c r="N27" s="279"/>
      <c r="O27" s="279"/>
      <c r="P27" s="279"/>
      <c r="Q27" s="279"/>
      <c r="R27" s="279"/>
      <c r="S27" s="62" t="s">
        <v>147</v>
      </c>
      <c r="T27" s="253" t="s">
        <v>148</v>
      </c>
      <c r="U27" s="253"/>
      <c r="V27" s="253"/>
      <c r="W27" s="253"/>
      <c r="X27" s="253"/>
      <c r="Y27" s="253"/>
      <c r="Z27" s="253"/>
      <c r="AA27" s="280">
        <f>M27*17500</f>
        <v>0</v>
      </c>
      <c r="AB27" s="281"/>
      <c r="AC27" s="281"/>
      <c r="AD27" s="281"/>
      <c r="AE27" s="281"/>
      <c r="AF27" s="281"/>
      <c r="AG27" s="281"/>
      <c r="AH27" s="281"/>
      <c r="AI27" s="281"/>
      <c r="AJ27" s="211" t="s">
        <v>45</v>
      </c>
      <c r="AK27" s="211"/>
      <c r="AL27" s="282">
        <f>ROUNDDOWN(MIN(D27,AA27),-3)</f>
        <v>0</v>
      </c>
      <c r="AM27" s="281"/>
      <c r="AN27" s="281"/>
      <c r="AO27" s="281"/>
      <c r="AP27" s="281"/>
      <c r="AQ27" s="281"/>
      <c r="AR27" s="281"/>
      <c r="AS27" s="281"/>
      <c r="AT27" s="281"/>
      <c r="AU27" s="211" t="s">
        <v>45</v>
      </c>
      <c r="AV27" s="211"/>
      <c r="AW27" s="63"/>
      <c r="AX27" s="61"/>
      <c r="AY27" s="61"/>
      <c r="AZ27" s="61"/>
      <c r="BN27" s="61"/>
      <c r="BO27" s="61"/>
      <c r="BP27" s="61"/>
      <c r="BQ27" s="61"/>
    </row>
    <row r="28" spans="1:69" s="52" customFormat="1" ht="35.25" customHeight="1" thickBot="1" x14ac:dyDescent="0.25">
      <c r="B28" s="275" t="s">
        <v>150</v>
      </c>
      <c r="C28" s="276"/>
      <c r="D28" s="277">
        <f>N22</f>
        <v>0</v>
      </c>
      <c r="E28" s="277"/>
      <c r="F28" s="277"/>
      <c r="G28" s="277"/>
      <c r="H28" s="277"/>
      <c r="I28" s="277"/>
      <c r="J28" s="277"/>
      <c r="K28" s="212" t="s">
        <v>45</v>
      </c>
      <c r="L28" s="249"/>
      <c r="M28" s="278">
        <f>J22</f>
        <v>0</v>
      </c>
      <c r="N28" s="279"/>
      <c r="O28" s="279"/>
      <c r="P28" s="279"/>
      <c r="Q28" s="279"/>
      <c r="R28" s="279"/>
      <c r="S28" s="62" t="s">
        <v>147</v>
      </c>
      <c r="T28" s="253" t="s">
        <v>148</v>
      </c>
      <c r="U28" s="253"/>
      <c r="V28" s="253"/>
      <c r="W28" s="253"/>
      <c r="X28" s="253"/>
      <c r="Y28" s="253"/>
      <c r="Z28" s="253"/>
      <c r="AA28" s="280">
        <f>M28*17500</f>
        <v>0</v>
      </c>
      <c r="AB28" s="281"/>
      <c r="AC28" s="281"/>
      <c r="AD28" s="281"/>
      <c r="AE28" s="281"/>
      <c r="AF28" s="281"/>
      <c r="AG28" s="281"/>
      <c r="AH28" s="281"/>
      <c r="AI28" s="281"/>
      <c r="AJ28" s="211" t="s">
        <v>45</v>
      </c>
      <c r="AK28" s="211"/>
      <c r="AL28" s="283">
        <f>ROUNDDOWN(MIN(D28,AA28),-3)</f>
        <v>0</v>
      </c>
      <c r="AM28" s="284"/>
      <c r="AN28" s="284"/>
      <c r="AO28" s="284"/>
      <c r="AP28" s="284"/>
      <c r="AQ28" s="284"/>
      <c r="AR28" s="284"/>
      <c r="AS28" s="284"/>
      <c r="AT28" s="284"/>
      <c r="AU28" s="220" t="s">
        <v>45</v>
      </c>
      <c r="AV28" s="285"/>
      <c r="AW28" s="65"/>
    </row>
    <row r="29" spans="1:69" s="52" customFormat="1" ht="30.75" customHeight="1" thickTop="1" x14ac:dyDescent="0.2">
      <c r="B29" s="66"/>
      <c r="C29" s="66"/>
      <c r="K29" s="61"/>
      <c r="L29" s="61"/>
      <c r="M29" s="67"/>
      <c r="N29" s="67"/>
      <c r="O29" s="67"/>
      <c r="P29" s="67"/>
      <c r="Q29" s="67"/>
      <c r="R29" s="67"/>
      <c r="S29" s="67"/>
      <c r="T29" s="68"/>
      <c r="U29" s="68"/>
      <c r="V29" s="68"/>
      <c r="W29" s="68"/>
      <c r="X29" s="68"/>
      <c r="Y29" s="68"/>
      <c r="Z29" s="68"/>
      <c r="AA29" s="69"/>
      <c r="AB29" s="69"/>
      <c r="AC29" s="69"/>
      <c r="AD29" s="69"/>
      <c r="AE29" s="69"/>
      <c r="AF29" s="69"/>
      <c r="AG29" s="69"/>
      <c r="AH29" s="69"/>
      <c r="AI29" s="69"/>
      <c r="AJ29" s="69"/>
      <c r="AK29" s="69"/>
      <c r="AL29" s="70"/>
      <c r="AM29" s="70"/>
      <c r="AN29" s="70"/>
      <c r="AO29" s="70"/>
      <c r="AP29" s="70"/>
      <c r="AQ29" s="70"/>
      <c r="AR29" s="70"/>
      <c r="AS29" s="70"/>
      <c r="AT29" s="70"/>
      <c r="AU29" s="70"/>
      <c r="AV29" s="70"/>
    </row>
    <row r="30" spans="1:69" s="52" customFormat="1" ht="30.75" customHeight="1" thickBot="1" x14ac:dyDescent="0.25">
      <c r="B30" s="216" t="s">
        <v>151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c r="BM30" s="216"/>
    </row>
    <row r="31" spans="1:69" s="52" customFormat="1" ht="96" customHeight="1" thickBot="1" x14ac:dyDescent="0.25">
      <c r="B31" s="250" t="s">
        <v>58</v>
      </c>
      <c r="C31" s="251"/>
      <c r="D31" s="251"/>
      <c r="E31" s="251"/>
      <c r="F31" s="251"/>
      <c r="G31" s="251"/>
      <c r="H31" s="251"/>
      <c r="I31" s="252"/>
      <c r="J31" s="235" t="s">
        <v>124</v>
      </c>
      <c r="K31" s="235"/>
      <c r="L31" s="235"/>
      <c r="M31" s="235"/>
      <c r="N31" s="253" t="s">
        <v>62</v>
      </c>
      <c r="O31" s="253"/>
      <c r="P31" s="253"/>
      <c r="Q31" s="253"/>
      <c r="R31" s="286" t="s">
        <v>125</v>
      </c>
      <c r="S31" s="287"/>
      <c r="T31" s="287"/>
      <c r="U31" s="288"/>
      <c r="V31" s="253" t="s">
        <v>64</v>
      </c>
      <c r="W31" s="253"/>
      <c r="X31" s="253"/>
      <c r="Y31" s="253"/>
      <c r="Z31" s="289" t="s">
        <v>126</v>
      </c>
      <c r="AA31" s="289"/>
      <c r="AB31" s="289"/>
      <c r="AC31" s="289"/>
      <c r="AD31" s="253" t="s">
        <v>127</v>
      </c>
      <c r="AE31" s="253"/>
      <c r="AF31" s="253"/>
      <c r="AG31" s="253"/>
      <c r="AH31" s="249" t="s">
        <v>128</v>
      </c>
      <c r="AI31" s="249"/>
      <c r="AJ31" s="249"/>
      <c r="AK31" s="249"/>
      <c r="AL31" s="253" t="s">
        <v>68</v>
      </c>
      <c r="AM31" s="253"/>
      <c r="AN31" s="253"/>
      <c r="AO31" s="253"/>
      <c r="AP31" s="253" t="s">
        <v>129</v>
      </c>
      <c r="AQ31" s="253"/>
      <c r="AR31" s="253"/>
      <c r="AS31" s="253"/>
      <c r="AT31" s="250" t="s">
        <v>152</v>
      </c>
      <c r="AU31" s="251"/>
      <c r="AV31" s="251"/>
      <c r="AW31" s="252"/>
      <c r="AX31" s="253" t="s">
        <v>71</v>
      </c>
      <c r="AY31" s="253"/>
      <c r="AZ31" s="253"/>
      <c r="BA31" s="253"/>
      <c r="BB31" s="253" t="s">
        <v>153</v>
      </c>
      <c r="BC31" s="253"/>
      <c r="BD31" s="253"/>
      <c r="BE31" s="253"/>
      <c r="BF31" s="290"/>
      <c r="BG31" s="290"/>
      <c r="BH31" s="290"/>
      <c r="BI31" s="290"/>
      <c r="BJ31" s="290"/>
      <c r="BK31" s="290"/>
      <c r="BL31" s="290"/>
      <c r="BM31" s="290"/>
    </row>
    <row r="32" spans="1:69" s="52" customFormat="1" ht="129" customHeight="1" thickBot="1" x14ac:dyDescent="0.25">
      <c r="B32" s="250"/>
      <c r="C32" s="251"/>
      <c r="D32" s="251"/>
      <c r="E32" s="251"/>
      <c r="F32" s="251"/>
      <c r="G32" s="251"/>
      <c r="H32" s="251"/>
      <c r="I32" s="252"/>
      <c r="J32" s="243" t="s">
        <v>133</v>
      </c>
      <c r="K32" s="244"/>
      <c r="L32" s="244"/>
      <c r="M32" s="244"/>
      <c r="N32" s="243" t="s">
        <v>41</v>
      </c>
      <c r="O32" s="243"/>
      <c r="P32" s="243"/>
      <c r="Q32" s="243"/>
      <c r="R32" s="244" t="s">
        <v>82</v>
      </c>
      <c r="S32" s="244"/>
      <c r="T32" s="244"/>
      <c r="U32" s="244"/>
      <c r="V32" s="253" t="s">
        <v>83</v>
      </c>
      <c r="W32" s="253"/>
      <c r="X32" s="253"/>
      <c r="Y32" s="253"/>
      <c r="Z32" s="243" t="s">
        <v>135</v>
      </c>
      <c r="AA32" s="243"/>
      <c r="AB32" s="243"/>
      <c r="AC32" s="243"/>
      <c r="AD32" s="243" t="s">
        <v>41</v>
      </c>
      <c r="AE32" s="243"/>
      <c r="AF32" s="243"/>
      <c r="AG32" s="243"/>
      <c r="AH32" s="236" t="s">
        <v>85</v>
      </c>
      <c r="AI32" s="246"/>
      <c r="AJ32" s="246"/>
      <c r="AK32" s="247"/>
      <c r="AL32" s="236" t="s">
        <v>136</v>
      </c>
      <c r="AM32" s="246"/>
      <c r="AN32" s="246"/>
      <c r="AO32" s="247"/>
      <c r="AP32" s="249" t="s">
        <v>87</v>
      </c>
      <c r="AQ32" s="249"/>
      <c r="AR32" s="249"/>
      <c r="AS32" s="249"/>
      <c r="AT32" s="253" t="s">
        <v>88</v>
      </c>
      <c r="AU32" s="249"/>
      <c r="AV32" s="249"/>
      <c r="AW32" s="249"/>
      <c r="AX32" s="253" t="s">
        <v>88</v>
      </c>
      <c r="AY32" s="249"/>
      <c r="AZ32" s="249"/>
      <c r="BA32" s="249"/>
      <c r="BB32" s="253" t="s">
        <v>88</v>
      </c>
      <c r="BC32" s="249"/>
      <c r="BD32" s="249"/>
      <c r="BE32" s="249"/>
      <c r="BF32" s="290"/>
      <c r="BG32" s="217"/>
      <c r="BH32" s="217"/>
      <c r="BI32" s="217"/>
      <c r="BJ32" s="290"/>
      <c r="BK32" s="217"/>
      <c r="BL32" s="217"/>
      <c r="BM32" s="217"/>
    </row>
    <row r="33" spans="2:65" s="52" customFormat="1" ht="35.25" customHeight="1" thickBot="1" x14ac:dyDescent="0.25">
      <c r="B33" s="250" t="s">
        <v>154</v>
      </c>
      <c r="C33" s="251"/>
      <c r="D33" s="251"/>
      <c r="E33" s="251"/>
      <c r="F33" s="251"/>
      <c r="G33" s="251"/>
      <c r="H33" s="251"/>
      <c r="I33" s="252"/>
      <c r="J33" s="253"/>
      <c r="K33" s="249"/>
      <c r="L33" s="249"/>
      <c r="M33" s="249"/>
      <c r="N33" s="253"/>
      <c r="O33" s="253"/>
      <c r="P33" s="253"/>
      <c r="Q33" s="253"/>
      <c r="R33" s="249"/>
      <c r="S33" s="249"/>
      <c r="T33" s="249"/>
      <c r="U33" s="249"/>
      <c r="V33" s="253"/>
      <c r="W33" s="253"/>
      <c r="X33" s="253"/>
      <c r="Y33" s="253"/>
      <c r="Z33" s="253"/>
      <c r="AA33" s="253"/>
      <c r="AB33" s="253"/>
      <c r="AC33" s="253"/>
      <c r="AD33" s="253"/>
      <c r="AE33" s="253"/>
      <c r="AF33" s="253"/>
      <c r="AG33" s="253"/>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17"/>
      <c r="BG33" s="217"/>
      <c r="BH33" s="217"/>
      <c r="BI33" s="217"/>
      <c r="BJ33" s="217"/>
      <c r="BK33" s="217"/>
      <c r="BL33" s="217"/>
      <c r="BM33" s="217"/>
    </row>
    <row r="34" spans="2:65" s="52" customFormat="1" ht="35.25" customHeight="1" thickBot="1" x14ac:dyDescent="0.25">
      <c r="B34" s="250" t="s">
        <v>155</v>
      </c>
      <c r="C34" s="251"/>
      <c r="D34" s="251"/>
      <c r="E34" s="251"/>
      <c r="F34" s="251"/>
      <c r="G34" s="251"/>
      <c r="H34" s="251"/>
      <c r="I34" s="252"/>
      <c r="J34" s="253"/>
      <c r="K34" s="249"/>
      <c r="L34" s="249"/>
      <c r="M34" s="249"/>
      <c r="N34" s="253"/>
      <c r="O34" s="253"/>
      <c r="P34" s="253"/>
      <c r="Q34" s="253"/>
      <c r="R34" s="249"/>
      <c r="S34" s="249"/>
      <c r="T34" s="249"/>
      <c r="U34" s="249"/>
      <c r="V34" s="253"/>
      <c r="W34" s="253"/>
      <c r="X34" s="253"/>
      <c r="Y34" s="253"/>
      <c r="Z34" s="253"/>
      <c r="AA34" s="253"/>
      <c r="AB34" s="253"/>
      <c r="AC34" s="253"/>
      <c r="AD34" s="253"/>
      <c r="AE34" s="253"/>
      <c r="AF34" s="253"/>
      <c r="AG34" s="253"/>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17"/>
      <c r="BG34" s="217"/>
      <c r="BH34" s="217"/>
      <c r="BI34" s="217"/>
      <c r="BJ34" s="217"/>
      <c r="BK34" s="217"/>
      <c r="BL34" s="217"/>
      <c r="BM34" s="217"/>
    </row>
    <row r="35" spans="2:65" s="52" customFormat="1" ht="30.75" customHeight="1" x14ac:dyDescent="0.2">
      <c r="B35" s="71"/>
      <c r="C35" s="71"/>
      <c r="D35" s="71"/>
      <c r="E35" s="71"/>
      <c r="F35" s="68"/>
      <c r="G35" s="61"/>
      <c r="H35" s="61"/>
      <c r="I35" s="61"/>
      <c r="J35" s="68"/>
      <c r="K35" s="68"/>
      <c r="L35" s="68"/>
      <c r="M35" s="68"/>
      <c r="N35" s="61"/>
      <c r="O35" s="61"/>
      <c r="P35" s="61"/>
      <c r="Q35" s="61"/>
      <c r="R35" s="68"/>
      <c r="S35" s="68"/>
      <c r="T35" s="68"/>
      <c r="U35" s="68"/>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2:65" s="52" customFormat="1" ht="30.75" customHeight="1" thickBot="1" x14ac:dyDescent="0.25">
      <c r="B36" s="216" t="s">
        <v>156</v>
      </c>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row>
    <row r="37" spans="2:65" s="52" customFormat="1" ht="96" customHeight="1" thickTop="1" thickBot="1" x14ac:dyDescent="0.25">
      <c r="B37" s="249"/>
      <c r="C37" s="249"/>
      <c r="D37" s="249"/>
      <c r="E37" s="249"/>
      <c r="F37" s="249"/>
      <c r="G37" s="249"/>
      <c r="H37" s="249"/>
      <c r="I37" s="249"/>
      <c r="J37" s="249"/>
      <c r="K37" s="249"/>
      <c r="L37" s="249"/>
      <c r="M37" s="249"/>
      <c r="N37" s="249"/>
      <c r="O37" s="289" t="s">
        <v>157</v>
      </c>
      <c r="P37" s="291"/>
      <c r="Q37" s="291"/>
      <c r="R37" s="291"/>
      <c r="S37" s="291"/>
      <c r="T37" s="291"/>
      <c r="U37" s="291"/>
      <c r="V37" s="286" t="s">
        <v>158</v>
      </c>
      <c r="W37" s="287"/>
      <c r="X37" s="288"/>
      <c r="Y37" s="250" t="s">
        <v>159</v>
      </c>
      <c r="Z37" s="251"/>
      <c r="AA37" s="251"/>
      <c r="AB37" s="251"/>
      <c r="AC37" s="251"/>
      <c r="AD37" s="251"/>
      <c r="AE37" s="292"/>
      <c r="AF37" s="272" t="s">
        <v>160</v>
      </c>
      <c r="AG37" s="273"/>
      <c r="AH37" s="273"/>
      <c r="AI37" s="273"/>
      <c r="AJ37" s="273"/>
      <c r="AK37" s="273"/>
      <c r="AL37" s="274"/>
      <c r="AM37" s="293"/>
      <c r="AN37" s="217"/>
      <c r="AO37" s="217"/>
      <c r="AP37" s="217"/>
      <c r="AQ37" s="217"/>
      <c r="AR37" s="217"/>
      <c r="AS37" s="217"/>
    </row>
    <row r="38" spans="2:65" s="52" customFormat="1" ht="35.25" customHeight="1" thickBot="1" x14ac:dyDescent="0.25">
      <c r="B38" s="249" t="s">
        <v>161</v>
      </c>
      <c r="C38" s="249"/>
      <c r="D38" s="249"/>
      <c r="E38" s="249"/>
      <c r="F38" s="249"/>
      <c r="G38" s="249"/>
      <c r="H38" s="249"/>
      <c r="I38" s="249"/>
      <c r="J38" s="249"/>
      <c r="K38" s="249"/>
      <c r="L38" s="249"/>
      <c r="M38" s="249"/>
      <c r="N38" s="249"/>
      <c r="O38" s="280">
        <v>0</v>
      </c>
      <c r="P38" s="281"/>
      <c r="Q38" s="281"/>
      <c r="R38" s="281"/>
      <c r="S38" s="281"/>
      <c r="T38" s="211" t="s">
        <v>45</v>
      </c>
      <c r="U38" s="212"/>
      <c r="V38" s="311"/>
      <c r="W38" s="312"/>
      <c r="X38" s="313"/>
      <c r="Y38" s="72"/>
      <c r="Z38" s="281">
        <v>1030000</v>
      </c>
      <c r="AA38" s="281"/>
      <c r="AB38" s="281"/>
      <c r="AC38" s="281"/>
      <c r="AD38" s="211" t="s">
        <v>45</v>
      </c>
      <c r="AE38" s="212"/>
      <c r="AF38" s="283">
        <f>ROUNDDOWN(MIN(O38,Y38),-3)</f>
        <v>0</v>
      </c>
      <c r="AG38" s="284"/>
      <c r="AH38" s="284"/>
      <c r="AI38" s="284"/>
      <c r="AJ38" s="284"/>
      <c r="AK38" s="220" t="s">
        <v>45</v>
      </c>
      <c r="AL38" s="285"/>
      <c r="AM38" s="217"/>
      <c r="AN38" s="217"/>
      <c r="AO38" s="217"/>
      <c r="AP38" s="217"/>
      <c r="AQ38" s="217"/>
      <c r="AR38" s="217"/>
      <c r="AS38" s="217"/>
      <c r="AT38" s="73"/>
      <c r="AU38" s="73"/>
      <c r="AV38" s="73"/>
    </row>
    <row r="39" spans="2:65" s="52" customFormat="1" ht="65.25" customHeight="1" thickTop="1" x14ac:dyDescent="0.2">
      <c r="B39" s="303" t="s">
        <v>162</v>
      </c>
      <c r="C39" s="220"/>
      <c r="D39" s="220"/>
      <c r="E39" s="220"/>
      <c r="F39" s="220"/>
      <c r="G39" s="220"/>
      <c r="H39" s="220"/>
      <c r="I39" s="220"/>
      <c r="J39" s="220"/>
      <c r="K39" s="220"/>
      <c r="L39" s="220"/>
      <c r="M39" s="220"/>
      <c r="N39" s="220"/>
      <c r="O39" s="304">
        <v>0</v>
      </c>
      <c r="P39" s="284"/>
      <c r="Q39" s="284"/>
      <c r="R39" s="284"/>
      <c r="S39" s="284"/>
      <c r="T39" s="220" t="s">
        <v>45</v>
      </c>
      <c r="U39" s="221"/>
      <c r="V39" s="219" t="s">
        <v>40</v>
      </c>
      <c r="W39" s="220"/>
      <c r="X39" s="221"/>
      <c r="Y39" s="74"/>
      <c r="Z39" s="284">
        <v>310000</v>
      </c>
      <c r="AA39" s="284"/>
      <c r="AB39" s="284"/>
      <c r="AC39" s="284"/>
      <c r="AD39" s="220" t="s">
        <v>45</v>
      </c>
      <c r="AE39" s="220"/>
      <c r="AF39" s="307">
        <f>ROUNDDOWN(MIN(O39,IF(V39="無",Z39,Z40)),-3)</f>
        <v>0</v>
      </c>
      <c r="AG39" s="308"/>
      <c r="AH39" s="308"/>
      <c r="AI39" s="308"/>
      <c r="AJ39" s="308"/>
      <c r="AK39" s="294" t="s">
        <v>45</v>
      </c>
      <c r="AL39" s="295"/>
      <c r="AM39" s="217"/>
      <c r="AN39" s="217"/>
      <c r="AO39" s="217"/>
      <c r="AP39" s="217"/>
      <c r="AQ39" s="217"/>
      <c r="AR39" s="217"/>
      <c r="AS39" s="217"/>
      <c r="AU39" s="52" t="s">
        <v>163</v>
      </c>
    </row>
    <row r="40" spans="2:65" s="52" customFormat="1" ht="65.25" customHeight="1" thickBot="1" x14ac:dyDescent="0.25">
      <c r="B40" s="222"/>
      <c r="C40" s="223"/>
      <c r="D40" s="223"/>
      <c r="E40" s="223"/>
      <c r="F40" s="223"/>
      <c r="G40" s="223"/>
      <c r="H40" s="223"/>
      <c r="I40" s="223"/>
      <c r="J40" s="223"/>
      <c r="K40" s="223"/>
      <c r="L40" s="223"/>
      <c r="M40" s="223"/>
      <c r="N40" s="223"/>
      <c r="O40" s="305"/>
      <c r="P40" s="306"/>
      <c r="Q40" s="306"/>
      <c r="R40" s="306"/>
      <c r="S40" s="306"/>
      <c r="T40" s="223"/>
      <c r="U40" s="224"/>
      <c r="V40" s="222"/>
      <c r="W40" s="223"/>
      <c r="X40" s="224"/>
      <c r="Y40" s="75"/>
      <c r="Z40" s="298">
        <v>378000</v>
      </c>
      <c r="AA40" s="298"/>
      <c r="AB40" s="298"/>
      <c r="AC40" s="298"/>
      <c r="AD40" s="299" t="s">
        <v>164</v>
      </c>
      <c r="AE40" s="300"/>
      <c r="AF40" s="309"/>
      <c r="AG40" s="310"/>
      <c r="AH40" s="310"/>
      <c r="AI40" s="310"/>
      <c r="AJ40" s="310"/>
      <c r="AK40" s="296"/>
      <c r="AL40" s="297"/>
      <c r="AM40" s="61"/>
      <c r="AN40" s="61"/>
      <c r="AO40" s="61"/>
      <c r="AP40" s="61"/>
      <c r="AQ40" s="61"/>
      <c r="AR40" s="61"/>
      <c r="AS40" s="61"/>
    </row>
    <row r="41" spans="2:65" ht="82.5" customHeight="1" x14ac:dyDescent="0.35">
      <c r="B41" s="301" t="s">
        <v>165</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2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2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2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200-000003000000}">
      <formula1>"1,2,3"</formula1>
    </dataValidation>
  </dataValidations>
  <printOptions horizontalCentered="1"/>
  <pageMargins left="0" right="0" top="0.43307086614173229" bottom="0.23622047244094491" header="0.43307086614173229" footer="0.2755905511811023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72"/>
  <sheetViews>
    <sheetView view="pageBreakPreview" zoomScale="80" zoomScaleNormal="100" zoomScaleSheetLayoutView="80" workbookViewId="0">
      <selection activeCell="B44" sqref="B44"/>
    </sheetView>
  </sheetViews>
  <sheetFormatPr defaultColWidth="9" defaultRowHeight="13.2" x14ac:dyDescent="0.2"/>
  <cols>
    <col min="1" max="1" width="9" style="1"/>
    <col min="2" max="2" width="53.77734375" style="1" customWidth="1"/>
    <col min="3" max="3" width="10.88671875" style="1" customWidth="1"/>
    <col min="4" max="4" width="35.109375" style="2" customWidth="1"/>
    <col min="5" max="5" width="9" style="2"/>
    <col min="6" max="6" width="40" style="2" customWidth="1"/>
    <col min="7" max="7" width="12.44140625" style="2" customWidth="1"/>
    <col min="8" max="8" width="15.44140625" style="2" customWidth="1"/>
    <col min="9" max="11" width="12.44140625" style="2" customWidth="1"/>
    <col min="12" max="16384" width="9" style="1"/>
  </cols>
  <sheetData>
    <row r="1" spans="2:20" x14ac:dyDescent="0.2">
      <c r="B1" s="76" t="s">
        <v>18</v>
      </c>
      <c r="D1" s="77" t="s">
        <v>19</v>
      </c>
      <c r="F1" s="77" t="s">
        <v>20</v>
      </c>
      <c r="H1" s="93" t="s">
        <v>228</v>
      </c>
      <c r="I1" s="94"/>
      <c r="J1" s="94"/>
      <c r="K1" s="94"/>
      <c r="L1" s="94"/>
      <c r="M1" s="94"/>
      <c r="N1" s="94"/>
      <c r="O1" s="94"/>
      <c r="P1" s="94"/>
      <c r="Q1" s="94"/>
      <c r="R1" s="94"/>
      <c r="S1" s="94"/>
      <c r="T1" s="94"/>
    </row>
    <row r="2" spans="2:20" x14ac:dyDescent="0.2">
      <c r="H2" s="94"/>
      <c r="I2" s="94"/>
      <c r="J2" s="94"/>
      <c r="K2" s="94"/>
      <c r="L2" s="94"/>
      <c r="M2" s="94"/>
      <c r="N2" s="94"/>
      <c r="O2" s="94"/>
      <c r="P2" s="94"/>
      <c r="Q2" s="94"/>
      <c r="R2" s="94"/>
      <c r="S2" s="94"/>
      <c r="T2" s="94"/>
    </row>
    <row r="3" spans="2:20" ht="132" x14ac:dyDescent="0.2">
      <c r="B3" s="1" t="s">
        <v>21</v>
      </c>
      <c r="D3" s="2" t="s">
        <v>185</v>
      </c>
      <c r="F3" s="2" t="s">
        <v>22</v>
      </c>
      <c r="H3" s="100" t="s">
        <v>240</v>
      </c>
      <c r="I3" s="100" t="s">
        <v>241</v>
      </c>
      <c r="J3" s="100" t="s">
        <v>242</v>
      </c>
      <c r="K3" s="100" t="s">
        <v>243</v>
      </c>
      <c r="L3" s="100" t="s">
        <v>244</v>
      </c>
      <c r="M3" s="100" t="s">
        <v>245</v>
      </c>
      <c r="N3" s="100" t="s">
        <v>246</v>
      </c>
      <c r="O3" s="100" t="s">
        <v>247</v>
      </c>
      <c r="P3" s="100" t="s">
        <v>248</v>
      </c>
      <c r="Q3" s="100" t="s">
        <v>249</v>
      </c>
      <c r="R3" s="100" t="s">
        <v>284</v>
      </c>
      <c r="S3" s="100" t="s">
        <v>291</v>
      </c>
      <c r="T3" s="100" t="s">
        <v>250</v>
      </c>
    </row>
    <row r="4" spans="2:20" x14ac:dyDescent="0.2">
      <c r="B4" s="1" t="s">
        <v>23</v>
      </c>
      <c r="D4" s="2" t="s">
        <v>186</v>
      </c>
      <c r="F4" s="2" t="s">
        <v>24</v>
      </c>
      <c r="H4" s="94" t="s">
        <v>229</v>
      </c>
      <c r="I4" s="94" t="s">
        <v>229</v>
      </c>
      <c r="J4" s="94" t="s">
        <v>234</v>
      </c>
      <c r="K4" s="94" t="s">
        <v>237</v>
      </c>
      <c r="L4" s="94" t="s">
        <v>237</v>
      </c>
      <c r="M4" s="94" t="s">
        <v>285</v>
      </c>
      <c r="N4" s="94" t="s">
        <v>237</v>
      </c>
      <c r="O4" s="94" t="s">
        <v>237</v>
      </c>
      <c r="P4" s="94" t="s">
        <v>235</v>
      </c>
      <c r="Q4" s="94" t="s">
        <v>288</v>
      </c>
      <c r="R4" s="94" t="s">
        <v>237</v>
      </c>
      <c r="S4" s="94" t="s">
        <v>238</v>
      </c>
      <c r="T4" s="94" t="s">
        <v>237</v>
      </c>
    </row>
    <row r="5" spans="2:20" x14ac:dyDescent="0.2">
      <c r="B5" s="1" t="s">
        <v>25</v>
      </c>
      <c r="D5" s="2" t="s">
        <v>187</v>
      </c>
      <c r="F5" s="2" t="s">
        <v>26</v>
      </c>
      <c r="H5" s="94" t="s">
        <v>230</v>
      </c>
      <c r="I5" s="94" t="s">
        <v>230</v>
      </c>
      <c r="J5" s="94" t="s">
        <v>287</v>
      </c>
      <c r="K5" s="94"/>
      <c r="L5" s="94"/>
      <c r="M5" s="94" t="s">
        <v>286</v>
      </c>
      <c r="N5" s="94"/>
      <c r="O5" s="94"/>
      <c r="P5" s="94" t="s">
        <v>236</v>
      </c>
      <c r="Q5" s="94" t="s">
        <v>236</v>
      </c>
      <c r="R5" s="94"/>
      <c r="S5" s="94" t="s">
        <v>239</v>
      </c>
      <c r="T5" s="94"/>
    </row>
    <row r="6" spans="2:20" x14ac:dyDescent="0.2">
      <c r="B6" s="1" t="s">
        <v>27</v>
      </c>
      <c r="D6" s="2" t="s">
        <v>188</v>
      </c>
      <c r="F6" s="2" t="s">
        <v>28</v>
      </c>
      <c r="H6" s="94" t="s">
        <v>166</v>
      </c>
      <c r="I6" s="94" t="s">
        <v>232</v>
      </c>
      <c r="J6" s="94" t="s">
        <v>233</v>
      </c>
      <c r="K6" s="94"/>
      <c r="L6" s="94"/>
      <c r="M6" s="94" t="s">
        <v>230</v>
      </c>
      <c r="N6" s="94"/>
      <c r="O6" s="94"/>
      <c r="P6" s="94"/>
      <c r="Q6" s="94"/>
      <c r="R6" s="94"/>
      <c r="S6" s="94"/>
      <c r="T6" s="94"/>
    </row>
    <row r="7" spans="2:20" x14ac:dyDescent="0.2">
      <c r="B7" s="1" t="s">
        <v>29</v>
      </c>
      <c r="D7" s="2" t="s">
        <v>189</v>
      </c>
      <c r="F7" s="2" t="s">
        <v>30</v>
      </c>
      <c r="H7" s="94" t="s">
        <v>289</v>
      </c>
      <c r="I7" s="94" t="s">
        <v>231</v>
      </c>
      <c r="J7" s="94"/>
      <c r="K7" s="94"/>
      <c r="L7" s="94"/>
      <c r="M7" s="94"/>
      <c r="N7" s="94"/>
      <c r="O7" s="94"/>
      <c r="P7" s="94"/>
      <c r="Q7" s="94"/>
      <c r="R7" s="94"/>
      <c r="S7" s="94"/>
      <c r="T7" s="94"/>
    </row>
    <row r="8" spans="2:20" x14ac:dyDescent="0.2">
      <c r="B8" s="1" t="s">
        <v>31</v>
      </c>
      <c r="F8" s="2" t="s">
        <v>32</v>
      </c>
      <c r="H8" s="94"/>
      <c r="I8" s="94"/>
      <c r="J8" s="94"/>
      <c r="K8" s="94"/>
      <c r="L8" s="94"/>
      <c r="M8" s="94"/>
      <c r="N8" s="94"/>
      <c r="O8" s="94"/>
      <c r="P8" s="94"/>
      <c r="Q8" s="94"/>
      <c r="R8" s="94"/>
      <c r="S8" s="94"/>
      <c r="T8" s="94"/>
    </row>
    <row r="9" spans="2:20" x14ac:dyDescent="0.2">
      <c r="B9" s="1" t="s">
        <v>33</v>
      </c>
      <c r="F9" s="2" t="s">
        <v>34</v>
      </c>
      <c r="H9" s="1"/>
      <c r="I9" s="1"/>
      <c r="J9" s="1"/>
      <c r="K9" s="1"/>
    </row>
    <row r="10" spans="2:20" x14ac:dyDescent="0.2">
      <c r="B10" s="1" t="s">
        <v>35</v>
      </c>
      <c r="F10" s="2" t="s">
        <v>227</v>
      </c>
      <c r="H10" s="1"/>
      <c r="I10" s="1"/>
      <c r="J10" s="1"/>
      <c r="K10" s="1"/>
    </row>
    <row r="11" spans="2:20" x14ac:dyDescent="0.2">
      <c r="B11" s="1" t="s">
        <v>36</v>
      </c>
      <c r="H11" s="1"/>
      <c r="I11" s="1"/>
      <c r="J11" s="1"/>
      <c r="K11" s="1"/>
    </row>
    <row r="12" spans="2:20" x14ac:dyDescent="0.2">
      <c r="B12" s="1" t="s">
        <v>37</v>
      </c>
      <c r="H12" s="1"/>
      <c r="I12" s="1"/>
      <c r="J12" s="1"/>
      <c r="K12" s="1"/>
    </row>
    <row r="13" spans="2:20" x14ac:dyDescent="0.2">
      <c r="B13" s="1" t="s">
        <v>283</v>
      </c>
      <c r="H13" s="88"/>
      <c r="I13" s="90"/>
      <c r="J13" s="91"/>
      <c r="K13" s="91"/>
      <c r="L13" s="91"/>
      <c r="M13" s="91"/>
    </row>
    <row r="14" spans="2:20" x14ac:dyDescent="0.2">
      <c r="B14" s="1" t="s">
        <v>38</v>
      </c>
      <c r="H14" s="88"/>
      <c r="I14" s="92"/>
      <c r="J14" s="89"/>
      <c r="K14" s="89"/>
      <c r="L14" s="89"/>
      <c r="M14" s="89"/>
    </row>
    <row r="15" spans="2:20" x14ac:dyDescent="0.2">
      <c r="B15" s="1" t="s">
        <v>290</v>
      </c>
      <c r="H15" s="88"/>
      <c r="I15" s="92"/>
      <c r="J15" s="89"/>
      <c r="K15" s="89"/>
      <c r="L15" s="89"/>
      <c r="M15" s="89"/>
    </row>
    <row r="16" spans="2:20" x14ac:dyDescent="0.2">
      <c r="B16" s="1" t="s">
        <v>282</v>
      </c>
      <c r="H16" s="88"/>
      <c r="I16" s="92"/>
      <c r="J16" s="89"/>
      <c r="K16" s="89"/>
      <c r="L16" s="89"/>
      <c r="M16" s="89"/>
    </row>
    <row r="17" spans="2:13" x14ac:dyDescent="0.2">
      <c r="B17" s="1" t="s">
        <v>292</v>
      </c>
      <c r="H17" s="88"/>
      <c r="I17" s="92"/>
      <c r="J17" s="89"/>
      <c r="K17" s="89"/>
      <c r="L17" s="89"/>
      <c r="M17" s="89"/>
    </row>
    <row r="18" spans="2:13" x14ac:dyDescent="0.2">
      <c r="H18" s="88"/>
      <c r="I18" s="92"/>
      <c r="J18" s="89"/>
      <c r="K18" s="89"/>
      <c r="L18" s="89"/>
      <c r="M18" s="89"/>
    </row>
    <row r="19" spans="2:13" x14ac:dyDescent="0.2">
      <c r="H19" s="88"/>
      <c r="I19" s="92"/>
      <c r="J19" s="89"/>
      <c r="K19" s="89"/>
      <c r="L19" s="89"/>
      <c r="M19" s="89"/>
    </row>
    <row r="20" spans="2:13" x14ac:dyDescent="0.2">
      <c r="H20" s="88"/>
      <c r="I20" s="92"/>
      <c r="J20" s="89"/>
      <c r="K20" s="89"/>
      <c r="L20" s="89"/>
      <c r="M20" s="89"/>
    </row>
    <row r="21" spans="2:13" x14ac:dyDescent="0.2">
      <c r="H21" s="88"/>
      <c r="I21" s="92"/>
      <c r="J21" s="89"/>
      <c r="K21" s="89"/>
      <c r="L21" s="89"/>
      <c r="M21" s="89"/>
    </row>
    <row r="22" spans="2:13" x14ac:dyDescent="0.2">
      <c r="B22" s="76" t="s">
        <v>167</v>
      </c>
      <c r="D22" s="77" t="s">
        <v>190</v>
      </c>
      <c r="H22" s="93" t="s">
        <v>251</v>
      </c>
      <c r="I22" s="94"/>
      <c r="J22" s="94"/>
      <c r="K22" s="94"/>
      <c r="L22" s="94"/>
      <c r="M22" s="94"/>
    </row>
    <row r="23" spans="2:13" x14ac:dyDescent="0.2">
      <c r="H23" s="94"/>
      <c r="I23" s="94"/>
      <c r="J23" s="94"/>
      <c r="K23" s="94"/>
      <c r="L23" s="94"/>
      <c r="M23" s="94"/>
    </row>
    <row r="24" spans="2:13" ht="38.4" x14ac:dyDescent="0.2">
      <c r="B24" s="1" t="s">
        <v>281</v>
      </c>
      <c r="C24" s="1" t="s">
        <v>169</v>
      </c>
      <c r="D24" s="2" t="s">
        <v>191</v>
      </c>
      <c r="H24" s="95"/>
      <c r="I24" s="96" t="s">
        <v>252</v>
      </c>
      <c r="J24" s="97" t="s">
        <v>253</v>
      </c>
      <c r="K24" s="97" t="s">
        <v>254</v>
      </c>
      <c r="L24" s="97" t="s">
        <v>255</v>
      </c>
      <c r="M24" s="97" t="s">
        <v>256</v>
      </c>
    </row>
    <row r="25" spans="2:13" x14ac:dyDescent="0.2">
      <c r="B25" s="1" t="s">
        <v>183</v>
      </c>
      <c r="C25" s="1" t="s">
        <v>173</v>
      </c>
      <c r="D25" s="2" t="s">
        <v>192</v>
      </c>
      <c r="H25" s="95" t="s">
        <v>257</v>
      </c>
      <c r="I25" s="98" t="s">
        <v>258</v>
      </c>
      <c r="J25" s="99">
        <v>0.5</v>
      </c>
      <c r="K25" s="99" t="s">
        <v>259</v>
      </c>
      <c r="L25" s="99">
        <v>0.5</v>
      </c>
      <c r="M25" s="99">
        <v>1</v>
      </c>
    </row>
    <row r="26" spans="2:13" x14ac:dyDescent="0.2">
      <c r="B26" s="1" t="s">
        <v>184</v>
      </c>
      <c r="C26" s="1" t="s">
        <v>174</v>
      </c>
      <c r="D26" s="2" t="s">
        <v>193</v>
      </c>
      <c r="H26" s="95" t="s">
        <v>260</v>
      </c>
      <c r="I26" s="98" t="s">
        <v>258</v>
      </c>
      <c r="J26" s="99">
        <v>0.75</v>
      </c>
      <c r="K26" s="99" t="s">
        <v>261</v>
      </c>
      <c r="L26" s="99">
        <v>0.5</v>
      </c>
      <c r="M26" s="99">
        <v>0.66666666666666663</v>
      </c>
    </row>
    <row r="27" spans="2:13" x14ac:dyDescent="0.2">
      <c r="B27" s="1" t="s">
        <v>176</v>
      </c>
      <c r="C27" s="1" t="s">
        <v>177</v>
      </c>
      <c r="D27" s="2" t="s">
        <v>194</v>
      </c>
      <c r="H27" s="95" t="s">
        <v>262</v>
      </c>
      <c r="I27" s="98" t="s">
        <v>258</v>
      </c>
      <c r="J27" s="99">
        <v>0.33333333333333331</v>
      </c>
      <c r="K27" s="99" t="s">
        <v>261</v>
      </c>
      <c r="L27" s="99">
        <v>0.33333333333333331</v>
      </c>
      <c r="M27" s="99">
        <v>1</v>
      </c>
    </row>
    <row r="28" spans="2:13" x14ac:dyDescent="0.2">
      <c r="B28" s="1" t="s">
        <v>280</v>
      </c>
      <c r="C28" s="1" t="s">
        <v>168</v>
      </c>
      <c r="D28" s="2" t="s">
        <v>195</v>
      </c>
      <c r="H28" s="95" t="s">
        <v>263</v>
      </c>
      <c r="I28" s="98" t="s">
        <v>264</v>
      </c>
      <c r="J28" s="99" t="s">
        <v>265</v>
      </c>
      <c r="K28" s="99" t="s">
        <v>261</v>
      </c>
      <c r="L28" s="99">
        <v>0.5</v>
      </c>
      <c r="M28" s="99">
        <v>0.5</v>
      </c>
    </row>
    <row r="29" spans="2:13" x14ac:dyDescent="0.2">
      <c r="B29" s="1" t="s">
        <v>178</v>
      </c>
      <c r="C29" s="1" t="s">
        <v>170</v>
      </c>
      <c r="D29" s="2" t="s">
        <v>196</v>
      </c>
      <c r="H29" s="95" t="s">
        <v>266</v>
      </c>
      <c r="I29" s="98" t="s">
        <v>264</v>
      </c>
      <c r="J29" s="99" t="s">
        <v>265</v>
      </c>
      <c r="K29" s="99" t="s">
        <v>261</v>
      </c>
      <c r="L29" s="99">
        <v>0.5</v>
      </c>
      <c r="M29" s="99">
        <v>0.5</v>
      </c>
    </row>
    <row r="30" spans="2:13" x14ac:dyDescent="0.2">
      <c r="B30" s="1" t="s">
        <v>179</v>
      </c>
      <c r="C30" s="1" t="s">
        <v>171</v>
      </c>
      <c r="D30" s="2" t="s">
        <v>197</v>
      </c>
      <c r="H30" s="95" t="s">
        <v>267</v>
      </c>
      <c r="I30" s="98" t="s">
        <v>268</v>
      </c>
      <c r="J30" s="99" t="s">
        <v>265</v>
      </c>
      <c r="K30" s="99" t="s">
        <v>261</v>
      </c>
      <c r="L30" s="99">
        <v>0.5</v>
      </c>
      <c r="M30" s="99">
        <v>0.5</v>
      </c>
    </row>
    <row r="31" spans="2:13" x14ac:dyDescent="0.2">
      <c r="B31" s="1" t="s">
        <v>180</v>
      </c>
      <c r="C31" s="1" t="s">
        <v>172</v>
      </c>
      <c r="D31" s="2" t="s">
        <v>198</v>
      </c>
      <c r="H31" s="95" t="s">
        <v>269</v>
      </c>
      <c r="I31" s="98" t="s">
        <v>270</v>
      </c>
      <c r="J31" s="99">
        <v>0.66666666666666663</v>
      </c>
      <c r="K31" s="99" t="s">
        <v>261</v>
      </c>
      <c r="L31" s="99">
        <v>0.33333333333333331</v>
      </c>
      <c r="M31" s="99">
        <v>0.5</v>
      </c>
    </row>
    <row r="32" spans="2:13" x14ac:dyDescent="0.2">
      <c r="B32" s="1" t="s">
        <v>181</v>
      </c>
      <c r="C32" s="1" t="s">
        <v>175</v>
      </c>
      <c r="D32" s="2" t="s">
        <v>199</v>
      </c>
      <c r="H32" s="95" t="s">
        <v>271</v>
      </c>
      <c r="I32" s="98" t="s">
        <v>272</v>
      </c>
      <c r="J32" s="99">
        <v>0.66666666666666663</v>
      </c>
      <c r="K32" s="99" t="s">
        <v>261</v>
      </c>
      <c r="L32" s="99">
        <v>0.33333333333333331</v>
      </c>
      <c r="M32" s="99">
        <v>0.5</v>
      </c>
    </row>
    <row r="33" spans="1:13" x14ac:dyDescent="0.2">
      <c r="B33" s="1" t="s">
        <v>182</v>
      </c>
      <c r="D33" s="2" t="s">
        <v>200</v>
      </c>
      <c r="H33" s="95" t="s">
        <v>273</v>
      </c>
      <c r="I33" s="98" t="s">
        <v>258</v>
      </c>
      <c r="J33" s="99">
        <v>0.5</v>
      </c>
      <c r="K33" s="99" t="s">
        <v>261</v>
      </c>
      <c r="L33" s="99">
        <v>0.5</v>
      </c>
      <c r="M33" s="99">
        <v>1</v>
      </c>
    </row>
    <row r="34" spans="1:13" x14ac:dyDescent="0.2">
      <c r="D34" s="2" t="s">
        <v>201</v>
      </c>
      <c r="H34" s="95" t="s">
        <v>274</v>
      </c>
      <c r="I34" s="98" t="s">
        <v>258</v>
      </c>
      <c r="J34" s="99">
        <v>0.5</v>
      </c>
      <c r="K34" s="99" t="s">
        <v>261</v>
      </c>
      <c r="L34" s="99">
        <v>0.5</v>
      </c>
      <c r="M34" s="99">
        <v>1</v>
      </c>
    </row>
    <row r="35" spans="1:13" x14ac:dyDescent="0.2">
      <c r="D35" s="2" t="s">
        <v>202</v>
      </c>
      <c r="H35" s="95" t="s">
        <v>284</v>
      </c>
      <c r="I35" s="98" t="s">
        <v>258</v>
      </c>
      <c r="J35" s="99">
        <v>0.5</v>
      </c>
      <c r="K35" s="99" t="s">
        <v>261</v>
      </c>
      <c r="L35" s="99">
        <v>0.5</v>
      </c>
      <c r="M35" s="99">
        <v>1</v>
      </c>
    </row>
    <row r="36" spans="1:13" x14ac:dyDescent="0.2">
      <c r="D36" s="2" t="s">
        <v>203</v>
      </c>
      <c r="H36" s="95" t="s">
        <v>275</v>
      </c>
      <c r="I36" s="98" t="s">
        <v>276</v>
      </c>
      <c r="J36" s="99" t="s">
        <v>277</v>
      </c>
      <c r="K36" s="99" t="s">
        <v>278</v>
      </c>
      <c r="L36" s="99" t="s">
        <v>277</v>
      </c>
      <c r="M36" s="99">
        <v>1</v>
      </c>
    </row>
    <row r="37" spans="1:13" x14ac:dyDescent="0.2">
      <c r="D37" s="2" t="s">
        <v>204</v>
      </c>
      <c r="H37" s="95" t="s">
        <v>291</v>
      </c>
      <c r="I37" s="98" t="s">
        <v>258</v>
      </c>
      <c r="J37" s="99">
        <v>0.5</v>
      </c>
      <c r="K37" s="99" t="s">
        <v>261</v>
      </c>
      <c r="L37" s="99">
        <v>0.5</v>
      </c>
      <c r="M37" s="99">
        <v>1</v>
      </c>
    </row>
    <row r="38" spans="1:13" x14ac:dyDescent="0.2">
      <c r="D38" s="2" t="s">
        <v>205</v>
      </c>
      <c r="H38" s="95" t="s">
        <v>279</v>
      </c>
      <c r="I38" s="98" t="s">
        <v>258</v>
      </c>
      <c r="J38" s="99">
        <v>0.33333333333333331</v>
      </c>
      <c r="K38" s="99" t="s">
        <v>261</v>
      </c>
      <c r="L38" s="99">
        <v>0.33333333333333331</v>
      </c>
      <c r="M38" s="99">
        <v>1</v>
      </c>
    </row>
    <row r="39" spans="1:13" x14ac:dyDescent="0.2">
      <c r="D39" s="2" t="s">
        <v>206</v>
      </c>
      <c r="H39" s="1"/>
      <c r="I39" s="1"/>
      <c r="J39" s="1"/>
      <c r="K39" s="1"/>
    </row>
    <row r="40" spans="1:13" x14ac:dyDescent="0.2">
      <c r="D40" s="2" t="s">
        <v>207</v>
      </c>
      <c r="H40" s="1"/>
      <c r="I40" s="1"/>
      <c r="J40" s="1"/>
      <c r="K40" s="1"/>
    </row>
    <row r="41" spans="1:13" x14ac:dyDescent="0.2">
      <c r="D41" s="2" t="s">
        <v>208</v>
      </c>
      <c r="H41" s="1"/>
      <c r="I41" s="1"/>
      <c r="J41" s="1"/>
      <c r="K41" s="1"/>
    </row>
    <row r="42" spans="1:13" x14ac:dyDescent="0.2">
      <c r="D42" s="2" t="s">
        <v>209</v>
      </c>
      <c r="H42" s="1"/>
      <c r="I42" s="1"/>
      <c r="J42" s="1"/>
      <c r="K42" s="1"/>
    </row>
    <row r="43" spans="1:13" x14ac:dyDescent="0.2">
      <c r="D43" s="2" t="s">
        <v>210</v>
      </c>
      <c r="H43" s="1"/>
      <c r="I43" s="1"/>
      <c r="J43" s="1"/>
      <c r="K43" s="1"/>
    </row>
    <row r="44" spans="1:13" x14ac:dyDescent="0.2">
      <c r="D44" s="2" t="s">
        <v>211</v>
      </c>
      <c r="H44" s="1"/>
      <c r="I44" s="1"/>
      <c r="J44" s="1"/>
      <c r="K44" s="1"/>
    </row>
    <row r="45" spans="1:13" x14ac:dyDescent="0.2">
      <c r="D45" s="2" t="s">
        <v>212</v>
      </c>
      <c r="H45" s="1"/>
      <c r="I45" s="1"/>
      <c r="J45" s="1"/>
      <c r="K45" s="1"/>
    </row>
    <row r="46" spans="1:13" x14ac:dyDescent="0.2">
      <c r="H46" s="1"/>
      <c r="I46" s="1"/>
      <c r="J46" s="1"/>
      <c r="K46" s="1"/>
    </row>
    <row r="47" spans="1:13" x14ac:dyDescent="0.2">
      <c r="A47" s="1">
        <v>9</v>
      </c>
      <c r="B47" s="76" t="s">
        <v>213</v>
      </c>
      <c r="H47" s="1"/>
      <c r="I47" s="1"/>
      <c r="J47" s="1"/>
      <c r="K47" s="1"/>
    </row>
    <row r="48" spans="1:13" x14ac:dyDescent="0.2">
      <c r="H48" s="1"/>
      <c r="I48" s="1"/>
      <c r="J48" s="1"/>
      <c r="K48" s="1"/>
    </row>
    <row r="49" spans="1:11" ht="39.6" x14ac:dyDescent="0.2">
      <c r="B49" s="78" t="s">
        <v>218</v>
      </c>
      <c r="H49" s="1"/>
      <c r="I49" s="1"/>
      <c r="J49" s="1"/>
      <c r="K49" s="1"/>
    </row>
    <row r="50" spans="1:11" ht="26.4" x14ac:dyDescent="0.2">
      <c r="B50" s="78" t="s">
        <v>219</v>
      </c>
      <c r="H50" s="1"/>
      <c r="I50" s="1"/>
      <c r="J50" s="1"/>
      <c r="K50" s="1"/>
    </row>
    <row r="51" spans="1:11" x14ac:dyDescent="0.2">
      <c r="B51" s="78" t="s">
        <v>214</v>
      </c>
      <c r="H51" s="1"/>
      <c r="I51" s="1"/>
      <c r="J51" s="1"/>
      <c r="K51" s="1"/>
    </row>
    <row r="52" spans="1:11" x14ac:dyDescent="0.2">
      <c r="B52" s="78" t="s">
        <v>215</v>
      </c>
      <c r="H52" s="1"/>
      <c r="I52" s="1"/>
      <c r="J52" s="1"/>
      <c r="K52" s="1"/>
    </row>
    <row r="53" spans="1:11" x14ac:dyDescent="0.2">
      <c r="B53" s="78" t="s">
        <v>216</v>
      </c>
      <c r="H53" s="1"/>
      <c r="I53" s="1"/>
      <c r="J53" s="1"/>
      <c r="K53" s="1"/>
    </row>
    <row r="54" spans="1:11" x14ac:dyDescent="0.2">
      <c r="B54" s="78" t="s">
        <v>217</v>
      </c>
      <c r="H54" s="1"/>
      <c r="I54" s="1"/>
      <c r="J54" s="1"/>
      <c r="K54" s="1"/>
    </row>
    <row r="55" spans="1:11" x14ac:dyDescent="0.2">
      <c r="B55" s="78"/>
      <c r="H55" s="1"/>
      <c r="I55" s="1"/>
      <c r="J55" s="1"/>
      <c r="K55" s="1"/>
    </row>
    <row r="56" spans="1:11" x14ac:dyDescent="0.2">
      <c r="B56" s="78"/>
      <c r="H56" s="1"/>
      <c r="I56" s="1"/>
      <c r="J56" s="1"/>
      <c r="K56" s="1"/>
    </row>
    <row r="57" spans="1:11" x14ac:dyDescent="0.2">
      <c r="H57" s="1"/>
      <c r="I57" s="1"/>
      <c r="J57" s="1"/>
      <c r="K57" s="1"/>
    </row>
    <row r="58" spans="1:11" x14ac:dyDescent="0.2">
      <c r="A58" s="1">
        <v>12</v>
      </c>
      <c r="B58" s="76" t="s">
        <v>220</v>
      </c>
      <c r="H58" s="1"/>
      <c r="I58" s="1"/>
      <c r="J58" s="1"/>
      <c r="K58" s="1"/>
    </row>
    <row r="59" spans="1:11" x14ac:dyDescent="0.2">
      <c r="B59" s="1" t="s">
        <v>221</v>
      </c>
      <c r="H59" s="1"/>
      <c r="I59" s="1"/>
      <c r="J59" s="1"/>
      <c r="K59" s="1"/>
    </row>
    <row r="60" spans="1:11" x14ac:dyDescent="0.2">
      <c r="B60" s="1" t="s">
        <v>222</v>
      </c>
      <c r="H60" s="1"/>
      <c r="I60" s="1"/>
      <c r="J60" s="1"/>
      <c r="K60" s="1"/>
    </row>
    <row r="61" spans="1:11" x14ac:dyDescent="0.2">
      <c r="B61" s="1" t="s">
        <v>223</v>
      </c>
      <c r="H61" s="1"/>
      <c r="I61" s="1"/>
      <c r="J61" s="1"/>
      <c r="K61" s="1"/>
    </row>
    <row r="62" spans="1:11" x14ac:dyDescent="0.2">
      <c r="H62" s="1"/>
      <c r="I62" s="1"/>
      <c r="J62" s="1"/>
      <c r="K62" s="1"/>
    </row>
    <row r="63" spans="1:11" x14ac:dyDescent="0.2">
      <c r="B63" s="1" t="s">
        <v>224</v>
      </c>
      <c r="H63" s="1"/>
      <c r="I63" s="1"/>
      <c r="J63" s="1"/>
      <c r="K63" s="1"/>
    </row>
    <row r="64" spans="1:11" x14ac:dyDescent="0.2">
      <c r="B64" s="1" t="s">
        <v>226</v>
      </c>
      <c r="C64" s="87">
        <v>378000</v>
      </c>
      <c r="H64" s="1"/>
      <c r="I64" s="1"/>
      <c r="J64" s="1"/>
      <c r="K64" s="1"/>
    </row>
    <row r="65" spans="2:11" x14ac:dyDescent="0.2">
      <c r="B65" s="1" t="s">
        <v>225</v>
      </c>
      <c r="C65" s="87">
        <v>310000</v>
      </c>
      <c r="H65" s="1"/>
      <c r="I65" s="1"/>
      <c r="J65" s="1"/>
      <c r="K65" s="1"/>
    </row>
    <row r="66" spans="2:11" x14ac:dyDescent="0.2">
      <c r="H66" s="1"/>
      <c r="I66" s="1"/>
      <c r="J66" s="1"/>
      <c r="K66" s="1"/>
    </row>
    <row r="67" spans="2:11" x14ac:dyDescent="0.2">
      <c r="H67" s="1"/>
      <c r="I67" s="1"/>
      <c r="J67" s="1"/>
      <c r="K67" s="1"/>
    </row>
    <row r="68" spans="2:11" x14ac:dyDescent="0.2">
      <c r="H68" s="1"/>
      <c r="I68" s="1"/>
      <c r="J68" s="1"/>
      <c r="K68" s="1"/>
    </row>
    <row r="69" spans="2:11" x14ac:dyDescent="0.2">
      <c r="H69" s="1"/>
      <c r="I69" s="1"/>
      <c r="J69" s="1"/>
      <c r="K69" s="1"/>
    </row>
    <row r="70" spans="2:11" x14ac:dyDescent="0.2">
      <c r="H70" s="1"/>
      <c r="I70" s="1"/>
      <c r="J70" s="1"/>
      <c r="K70" s="1"/>
    </row>
    <row r="71" spans="2:11" x14ac:dyDescent="0.2">
      <c r="H71" s="1"/>
      <c r="I71" s="1"/>
      <c r="J71" s="1"/>
      <c r="K71" s="1"/>
    </row>
    <row r="72" spans="2:11" x14ac:dyDescent="0.2">
      <c r="H72" s="1"/>
      <c r="I72" s="1"/>
      <c r="J72" s="1"/>
      <c r="K72" s="1"/>
    </row>
  </sheetData>
  <phoneticPr fontId="6"/>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様式１　事業計画書</vt:lpstr>
      <vt:lpstr>12-1 スプリンクラー（総括表）見直し前</vt:lpstr>
      <vt:lpstr>12-2スプリンクラー（個別計画書）見直し前</vt:lpstr>
      <vt:lpstr>管理用（このシートは削除しないでください）</vt:lpstr>
      <vt:lpstr>'12-1 スプリンクラー（総括表）見直し前'!Print_Area</vt:lpstr>
      <vt:lpstr>'12-2スプリンクラー（個別計画書）見直し前'!Print_Area</vt:lpstr>
      <vt:lpstr>'管理用（このシートは削除しないでください）'!Print_Area</vt:lpstr>
      <vt:lpstr>'様式１　事業計画書'!Print_Area</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解剖・死亡時画像診断等施設整備事業</vt:lpstr>
      <vt:lpstr>研修医のための研修施設整備事業</vt:lpstr>
      <vt:lpstr>産科医療機関施設整備事業</vt:lpstr>
      <vt:lpstr>南海トラフ地震及び日本海溝・千島海溝周辺海溝型地震に係る津波避難対策緊急事業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外山　大地</cp:lastModifiedBy>
  <cp:lastPrinted>2025-09-11T07:01:19Z</cp:lastPrinted>
  <dcterms:created xsi:type="dcterms:W3CDTF">2000-07-04T04:40:42Z</dcterms:created>
  <dcterms:modified xsi:type="dcterms:W3CDTF">2025-09-16T06:13:08Z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0x010100D318CB62E38FDC4D88A28F4C075FB44A</vt:lpwstr>
  </property>
  <property fmtid="{D5CDD505-2E9C-101B-9397-08002B2CF9AE}" pid="3" name="MediaServiceImageTags">
    <vt:lpwstr/>
  </property>
</Properties>
</file>