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18.11.7\home\06senkyo2\●R07.07参院選\A1631_総務省選挙結果報告、年齢別投票率に関する調\04_年齢別投票率\01_集計(公表データ)\"/>
    </mc:Choice>
  </mc:AlternateContent>
  <xr:revisionPtr revIDLastSave="0" documentId="13_ncr:1_{B088B3D5-6AE5-4E84-91D3-B861709C5FE9}" xr6:coauthVersionLast="47" xr6:coauthVersionMax="47" xr10:uidLastSave="{00000000-0000-0000-0000-000000000000}"/>
  <bookViews>
    <workbookView xWindow="28680" yWindow="-120" windowWidth="29040" windowHeight="15720" tabRatio="903" xr2:uid="{00000000-000D-0000-FFFF-FFFF00000000}"/>
  </bookViews>
  <sheets>
    <sheet name="集計 (公表用)" sheetId="13" r:id="rId1"/>
    <sheet name="R7-R4 (公表用_小数第２位で整理）" sheetId="1" r:id="rId2"/>
  </sheets>
  <definedNames>
    <definedName name="_xlnm.Print_Area" localSheetId="1">'R7-R4 (公表用_小数第２位で整理）'!$A$1:$J$82</definedName>
    <definedName name="_xlnm.Print_Area" localSheetId="0">'集計 (公表用)'!$A$1:$J$82</definedName>
  </definedNames>
  <calcPr calcId="191029" iterate="1" iterateCount="1000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1" l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A51" i="1"/>
  <c r="A52" i="1" s="1"/>
  <c r="A53" i="1" s="1"/>
  <c r="A54" i="1" s="1"/>
  <c r="J50" i="1"/>
  <c r="I50" i="1"/>
  <c r="H50" i="1"/>
  <c r="A50" i="1"/>
  <c r="A56" i="1" s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A45" i="1"/>
  <c r="A46" i="1" s="1"/>
  <c r="A47" i="1" s="1"/>
  <c r="A48" i="1" s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A38" i="1"/>
  <c r="A39" i="1" s="1"/>
  <c r="A40" i="1" s="1"/>
  <c r="A41" i="1" s="1"/>
  <c r="A42" i="1" s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A32" i="1"/>
  <c r="A33" i="1" s="1"/>
  <c r="A34" i="1" s="1"/>
  <c r="A35" i="1" s="1"/>
  <c r="A36" i="1" s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A26" i="1"/>
  <c r="A27" i="1" s="1"/>
  <c r="A28" i="1" s="1"/>
  <c r="A29" i="1" s="1"/>
  <c r="A30" i="1" s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A20" i="1"/>
  <c r="A21" i="1" s="1"/>
  <c r="A22" i="1" s="1"/>
  <c r="A23" i="1" s="1"/>
  <c r="A24" i="1" s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A14" i="1"/>
  <c r="A15" i="1" s="1"/>
  <c r="A16" i="1" s="1"/>
  <c r="A17" i="1" s="1"/>
  <c r="A18" i="1" s="1"/>
  <c r="J13" i="1"/>
  <c r="I13" i="1"/>
  <c r="H13" i="1"/>
  <c r="J12" i="1"/>
  <c r="I12" i="1"/>
  <c r="H12" i="1"/>
  <c r="J11" i="1"/>
  <c r="I11" i="1"/>
  <c r="H11" i="1"/>
  <c r="J10" i="1"/>
  <c r="I10" i="1"/>
  <c r="H10" i="1"/>
  <c r="A10" i="1"/>
  <c r="A11" i="1" s="1"/>
  <c r="A12" i="1" s="1"/>
  <c r="J9" i="1"/>
  <c r="I9" i="1"/>
  <c r="H9" i="1"/>
  <c r="A9" i="1"/>
  <c r="J8" i="1"/>
  <c r="I8" i="1"/>
  <c r="H8" i="1"/>
  <c r="J7" i="1"/>
  <c r="I7" i="1"/>
  <c r="H7" i="1"/>
  <c r="J6" i="1"/>
  <c r="I6" i="1"/>
  <c r="H6" i="1"/>
  <c r="J5" i="1"/>
  <c r="I5" i="1"/>
  <c r="H5" i="1"/>
  <c r="J81" i="13"/>
  <c r="I81" i="13"/>
  <c r="H81" i="13"/>
  <c r="J80" i="13"/>
  <c r="I80" i="13"/>
  <c r="H80" i="13"/>
  <c r="J79" i="13"/>
  <c r="I79" i="13"/>
  <c r="H79" i="13"/>
  <c r="J78" i="13"/>
  <c r="I78" i="13"/>
  <c r="H78" i="13"/>
  <c r="J77" i="13"/>
  <c r="I77" i="13"/>
  <c r="H77" i="13"/>
  <c r="J76" i="13"/>
  <c r="I76" i="13"/>
  <c r="H76" i="13"/>
  <c r="J75" i="13"/>
  <c r="I75" i="13"/>
  <c r="H75" i="13"/>
  <c r="J74" i="13"/>
  <c r="I74" i="13"/>
  <c r="H74" i="13"/>
  <c r="J73" i="13"/>
  <c r="I73" i="13"/>
  <c r="H73" i="13"/>
  <c r="J72" i="13"/>
  <c r="I72" i="13"/>
  <c r="H72" i="13"/>
  <c r="J71" i="13"/>
  <c r="I71" i="13"/>
  <c r="H71" i="13"/>
  <c r="J70" i="13"/>
  <c r="I70" i="13"/>
  <c r="H70" i="13"/>
  <c r="J69" i="13"/>
  <c r="I69" i="13"/>
  <c r="H69" i="13"/>
  <c r="J68" i="13"/>
  <c r="I68" i="13"/>
  <c r="H68" i="13"/>
  <c r="J67" i="13"/>
  <c r="I67" i="13"/>
  <c r="H67" i="13"/>
  <c r="J66" i="13"/>
  <c r="I66" i="13"/>
  <c r="H66" i="13"/>
  <c r="J65" i="13"/>
  <c r="I65" i="13"/>
  <c r="H65" i="13"/>
  <c r="J64" i="13"/>
  <c r="I64" i="13"/>
  <c r="H64" i="13"/>
  <c r="J63" i="13"/>
  <c r="I63" i="13"/>
  <c r="H63" i="13"/>
  <c r="J62" i="13"/>
  <c r="I62" i="13"/>
  <c r="H62" i="13"/>
  <c r="J61" i="13"/>
  <c r="I61" i="13"/>
  <c r="H61" i="13"/>
  <c r="J60" i="13"/>
  <c r="I60" i="13"/>
  <c r="H60" i="13"/>
  <c r="J59" i="13"/>
  <c r="I59" i="13"/>
  <c r="H59" i="13"/>
  <c r="J58" i="13"/>
  <c r="I58" i="13"/>
  <c r="H58" i="13"/>
  <c r="J57" i="13"/>
  <c r="I57" i="13"/>
  <c r="H57" i="13"/>
  <c r="J56" i="13"/>
  <c r="I56" i="13"/>
  <c r="H56" i="13"/>
  <c r="J55" i="13"/>
  <c r="I55" i="13"/>
  <c r="H55" i="13"/>
  <c r="J54" i="13"/>
  <c r="I54" i="13"/>
  <c r="H54" i="13"/>
  <c r="J53" i="13"/>
  <c r="I53" i="13"/>
  <c r="H53" i="13"/>
  <c r="J52" i="13"/>
  <c r="I52" i="13"/>
  <c r="H52" i="13"/>
  <c r="J51" i="13"/>
  <c r="I51" i="13"/>
  <c r="H51" i="13"/>
  <c r="A51" i="13"/>
  <c r="A52" i="13" s="1"/>
  <c r="A53" i="13" s="1"/>
  <c r="A54" i="13" s="1"/>
  <c r="J50" i="13"/>
  <c r="I50" i="13"/>
  <c r="H50" i="13"/>
  <c r="A50" i="13"/>
  <c r="A56" i="13" s="1"/>
  <c r="J49" i="13"/>
  <c r="I49" i="13"/>
  <c r="H49" i="13"/>
  <c r="J48" i="13"/>
  <c r="I48" i="13"/>
  <c r="H48" i="13"/>
  <c r="J47" i="13"/>
  <c r="I47" i="13"/>
  <c r="H47" i="13"/>
  <c r="J46" i="13"/>
  <c r="I46" i="13"/>
  <c r="H46" i="13"/>
  <c r="J45" i="13"/>
  <c r="I45" i="13"/>
  <c r="H45" i="13"/>
  <c r="A45" i="13"/>
  <c r="A46" i="13" s="1"/>
  <c r="A47" i="13" s="1"/>
  <c r="A48" i="13" s="1"/>
  <c r="J44" i="13"/>
  <c r="I44" i="13"/>
  <c r="H44" i="13"/>
  <c r="J43" i="13"/>
  <c r="I43" i="13"/>
  <c r="H43" i="13"/>
  <c r="J42" i="13"/>
  <c r="I42" i="13"/>
  <c r="H42" i="13"/>
  <c r="J41" i="13"/>
  <c r="I41" i="13"/>
  <c r="H41" i="13"/>
  <c r="J40" i="13"/>
  <c r="I40" i="13"/>
  <c r="H40" i="13"/>
  <c r="J39" i="13"/>
  <c r="I39" i="13"/>
  <c r="H39" i="13"/>
  <c r="J38" i="13"/>
  <c r="I38" i="13"/>
  <c r="H38" i="13"/>
  <c r="A38" i="13"/>
  <c r="A39" i="13" s="1"/>
  <c r="A40" i="13" s="1"/>
  <c r="A41" i="13" s="1"/>
  <c r="A42" i="13" s="1"/>
  <c r="J37" i="13"/>
  <c r="I37" i="13"/>
  <c r="H37" i="13"/>
  <c r="J36" i="13"/>
  <c r="I36" i="13"/>
  <c r="H36" i="13"/>
  <c r="J35" i="13"/>
  <c r="I35" i="13"/>
  <c r="H35" i="13"/>
  <c r="J34" i="13"/>
  <c r="I34" i="13"/>
  <c r="H34" i="13"/>
  <c r="J33" i="13"/>
  <c r="I33" i="13"/>
  <c r="H33" i="13"/>
  <c r="J32" i="13"/>
  <c r="I32" i="13"/>
  <c r="H32" i="13"/>
  <c r="A32" i="13"/>
  <c r="A33" i="13" s="1"/>
  <c r="A34" i="13" s="1"/>
  <c r="A35" i="13" s="1"/>
  <c r="A36" i="13" s="1"/>
  <c r="J31" i="13"/>
  <c r="I31" i="13"/>
  <c r="H31" i="13"/>
  <c r="J30" i="13"/>
  <c r="I30" i="13"/>
  <c r="H30" i="13"/>
  <c r="J29" i="13"/>
  <c r="I29" i="13"/>
  <c r="H29" i="13"/>
  <c r="J28" i="13"/>
  <c r="I28" i="13"/>
  <c r="H28" i="13"/>
  <c r="J27" i="13"/>
  <c r="I27" i="13"/>
  <c r="H27" i="13"/>
  <c r="J26" i="13"/>
  <c r="I26" i="13"/>
  <c r="H26" i="13"/>
  <c r="A26" i="13"/>
  <c r="A27" i="13" s="1"/>
  <c r="A28" i="13" s="1"/>
  <c r="A29" i="13" s="1"/>
  <c r="A30" i="13" s="1"/>
  <c r="J25" i="13"/>
  <c r="I25" i="13"/>
  <c r="H25" i="13"/>
  <c r="J24" i="13"/>
  <c r="I24" i="13"/>
  <c r="H24" i="13"/>
  <c r="J23" i="13"/>
  <c r="I23" i="13"/>
  <c r="H23" i="13"/>
  <c r="J22" i="13"/>
  <c r="I22" i="13"/>
  <c r="H22" i="13"/>
  <c r="J21" i="13"/>
  <c r="I21" i="13"/>
  <c r="H21" i="13"/>
  <c r="J20" i="13"/>
  <c r="I20" i="13"/>
  <c r="H20" i="13"/>
  <c r="A20" i="13"/>
  <c r="A21" i="13" s="1"/>
  <c r="A22" i="13" s="1"/>
  <c r="A23" i="13" s="1"/>
  <c r="A24" i="13" s="1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H14" i="13"/>
  <c r="A14" i="13"/>
  <c r="A15" i="13" s="1"/>
  <c r="A16" i="13" s="1"/>
  <c r="A17" i="13" s="1"/>
  <c r="A18" i="13" s="1"/>
  <c r="J13" i="13"/>
  <c r="I13" i="13"/>
  <c r="H13" i="13"/>
  <c r="J12" i="13"/>
  <c r="I12" i="13"/>
  <c r="H12" i="13"/>
  <c r="J11" i="13"/>
  <c r="I11" i="13"/>
  <c r="H11" i="13"/>
  <c r="J10" i="13"/>
  <c r="I10" i="13"/>
  <c r="H10" i="13"/>
  <c r="A10" i="13"/>
  <c r="A11" i="13" s="1"/>
  <c r="A12" i="13" s="1"/>
  <c r="J9" i="13"/>
  <c r="I9" i="13"/>
  <c r="H9" i="13"/>
  <c r="A9" i="13"/>
  <c r="J8" i="13"/>
  <c r="I8" i="13"/>
  <c r="H8" i="13"/>
  <c r="J7" i="13"/>
  <c r="I7" i="13"/>
  <c r="H7" i="13"/>
  <c r="J6" i="13"/>
  <c r="I6" i="13"/>
  <c r="H6" i="13"/>
  <c r="J5" i="13"/>
  <c r="I5" i="13"/>
  <c r="H5" i="13"/>
  <c r="A57" i="13" l="1"/>
  <c r="A58" i="13" s="1"/>
  <c r="A59" i="13" s="1"/>
  <c r="A60" i="13" s="1"/>
  <c r="A62" i="13"/>
  <c r="A57" i="1"/>
  <c r="A58" i="1" s="1"/>
  <c r="A59" i="1" s="1"/>
  <c r="A60" i="1" s="1"/>
  <c r="A62" i="1"/>
  <c r="A63" i="1" l="1"/>
  <c r="A64" i="1" s="1"/>
  <c r="A65" i="1" s="1"/>
  <c r="A66" i="1" s="1"/>
  <c r="A68" i="1"/>
  <c r="A63" i="13"/>
  <c r="A64" i="13" s="1"/>
  <c r="A65" i="13" s="1"/>
  <c r="A66" i="13" s="1"/>
  <c r="A68" i="13"/>
  <c r="A69" i="13" l="1"/>
  <c r="A70" i="13" s="1"/>
  <c r="A71" i="13" s="1"/>
  <c r="A72" i="13" s="1"/>
  <c r="A74" i="13"/>
  <c r="A75" i="13" s="1"/>
  <c r="A76" i="13" s="1"/>
  <c r="A77" i="13" s="1"/>
  <c r="A78" i="13" s="1"/>
  <c r="A69" i="1"/>
  <c r="A70" i="1" s="1"/>
  <c r="A71" i="1" s="1"/>
  <c r="A72" i="1" s="1"/>
  <c r="A74" i="1"/>
  <c r="A75" i="1" s="1"/>
  <c r="A76" i="1" s="1"/>
  <c r="A77" i="1" s="1"/>
  <c r="A7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2" xr16:uid="{00000000-0015-0000-FFFF-FFFF01000000}" keepAlive="1" name="クエリ - サンプル ファイル (2)" description="ブック内の 'サンプル ファイル (2)' クエリへの接続です。" type="5" refreshedVersion="0" background="1">
    <dbPr connection="Provider=Microsoft.Mashup.OleDb.1;Data Source=$Workbook$;Location=&quot;サンプル ファイル (2)&quot;;Extended Properties=&quot;&quot;" command="SELECT * FROM [サンプル ファイル (2)]"/>
  </connection>
  <connection id="3" xr16:uid="{00000000-0015-0000-FFFF-FFFF02000000}" keepAlive="1" name="クエリ - サンプル ファイル (3)" description="ブック内の 'サンプル ファイル (3)' クエリへの接続です。" type="5" refreshedVersion="0" background="1">
    <dbPr connection="Provider=Microsoft.Mashup.OleDb.1;Data Source=$Workbook$;Location=&quot;サンプル ファイル (3)&quot;;Extended Properties=&quot;&quot;" command="SELECT * FROM [サンプル ファイル (3)]"/>
  </connection>
  <connection id="4" xr16:uid="{00000000-0015-0000-FFFF-FFFF03000000}" keepAlive="1" name="クエリ - サンプル ファイルの変換" description="ブック内の 'サンプル ファイルの変換' クエリへの接続です。" type="5" refreshedVersion="0" background="1">
    <dbPr connection="Provider=Microsoft.Mashup.OleDb.1;Data Source=$Workbook$;Location=&quot;サンプル ファイルの変換&quot;;Extended Properties=&quot;&quot;" command="SELECT * FROM [サンプル ファイルの変換]"/>
  </connection>
  <connection id="5" xr16:uid="{00000000-0015-0000-FFFF-FFFF04000000}" keepAlive="1" name="クエリ - サンプル ファイルの変換 (2)" description="ブック内の 'サンプル ファイルの変換 (2)' クエリへの接続です。" type="5" refreshedVersion="0" background="1">
    <dbPr connection="Provider=Microsoft.Mashup.OleDb.1;Data Source=$Workbook$;Location=&quot;サンプル ファイルの変換 (2)&quot;;Extended Properties=&quot;&quot;" command="SELECT * FROM [サンプル ファイルの変換 (2)]"/>
  </connection>
  <connection id="6" xr16:uid="{00000000-0015-0000-FFFF-FFFF05000000}" keepAlive="1" name="クエリ - サンプル ファイルの変換 (3)" description="ブック内の 'サンプル ファイルの変換 (3)' クエリへの接続です。" type="5" refreshedVersion="0" background="1">
    <dbPr connection="Provider=Microsoft.Mashup.OleDb.1;Data Source=$Workbook$;Location=&quot;サンプル ファイルの変換 (3)&quot;;Extended Properties=&quot;&quot;" command="SELECT * FROM [サンプル ファイルの変換 (3)]"/>
  </connection>
  <connection id="7" xr16:uid="{00000000-0015-0000-FFFF-FFFF06000000}" keepAlive="1" name="クエリ - パラメーター1" description="ブック内の 'パラメーター1' クエリへの接続です。" type="5" refreshedVersion="0" background="1">
    <dbPr connection="Provider=Microsoft.Mashup.OleDb.1;Data Source=$Workbook$;Location=パラメーター1;Extended Properties=&quot;&quot;" command="SELECT * FROM [パラメーター1]"/>
  </connection>
  <connection id="8" xr16:uid="{00000000-0015-0000-FFFF-FFFF07000000}" keepAlive="1" name="クエリ - パラメーター2" description="ブック内の 'パラメーター2' クエリへの接続です。" type="5" refreshedVersion="0" background="1">
    <dbPr connection="Provider=Microsoft.Mashup.OleDb.1;Data Source=$Workbook$;Location=パラメーター2;Extended Properties=&quot;&quot;" command="SELECT * FROM [パラメーター2]"/>
  </connection>
  <connection id="9" xr16:uid="{00000000-0015-0000-FFFF-FFFF08000000}" keepAlive="1" name="クエリ - パラメーター3" description="ブック内の 'パラメーター3' クエリへの接続です。" type="5" refreshedVersion="0" background="1">
    <dbPr connection="Provider=Microsoft.Mashup.OleDb.1;Data Source=$Workbook$;Location=パラメーター3;Extended Properties=&quot;&quot;" command="SELECT * FROM [パラメーター3]"/>
  </connection>
  <connection id="10" xr16:uid="{00000000-0015-0000-FFFF-FFFF09000000}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  <connection id="11" xr16:uid="{00000000-0015-0000-FFFF-FFFF0A000000}" keepAlive="1" name="クエリ - ファイルの変換 (2)" description="ブック内の 'ファイルの変換 (2)' クエリへの接続です。" type="5" refreshedVersion="0" background="1">
    <dbPr connection="Provider=Microsoft.Mashup.OleDb.1;Data Source=$Workbook$;Location=&quot;ファイルの変換 (2)&quot;;Extended Properties=&quot;&quot;" command="SELECT * FROM [ファイルの変換 (2)]"/>
  </connection>
  <connection id="12" xr16:uid="{00000000-0015-0000-FFFF-FFFF0B000000}" keepAlive="1" name="クエリ - ファイルの変換 (3)" description="ブック内の 'ファイルの変換 (3)' クエリへの接続です。" type="5" refreshedVersion="0" background="1">
    <dbPr connection="Provider=Microsoft.Mashup.OleDb.1;Data Source=$Workbook$;Location=&quot;ファイルの変換 (3)&quot;;Extended Properties=&quot;&quot;" command="SELECT * FROM [ファイルの変換 (3)]"/>
  </connection>
  <connection id="13" xr16:uid="{00000000-0015-0000-FFFF-FFFF0C000000}" keepAlive="1" name="クエリ - 回答" description="ブック内の '回答' クエリへの接続です。" type="5" refreshedVersion="6" background="1" saveData="1">
    <dbPr connection="Provider=Microsoft.Mashup.OleDb.1;Data Source=$Workbook$;Location=回答;Extended Properties=&quot;&quot;" command="SELECT * FROM [回答]"/>
  </connection>
  <connection id="14" xr16:uid="{00000000-0015-0000-FFFF-FFFF0D000000}" keepAlive="1" name="クエリ - 回答 (2)" description="ブック内の '回答 (2)' クエリへの接続です。" type="5" refreshedVersion="6" background="1" saveData="1">
    <dbPr connection="Provider=Microsoft.Mashup.OleDb.1;Data Source=$Workbook$;Location=&quot;回答 (2)&quot;;Extended Properties=&quot;&quot;" command="SELECT * FROM [回答 (2)]"/>
  </connection>
  <connection id="15" xr16:uid="{00000000-0015-0000-FFFF-FFFF0E000000}" keepAlive="1" name="クエリ - 回答 (3)" description="ブック内の '回答 (3)' クエリへの接続です。" type="5" refreshedVersion="6" background="1" saveData="1">
    <dbPr connection="Provider=Microsoft.Mashup.OleDb.1;Data Source=$Workbook$;Location=&quot;回答 (3)&quot;;Extended Properties=&quot;&quot;" command="SELECT * FROM [回答 (3)]"/>
  </connection>
  <connection id="16" xr16:uid="{00000000-0015-0000-FFFF-FFFF0F000000}" keepAlive="1" name="クエリ - 追加1" description="ブック内の '追加1' クエリへの接続です。" type="5" refreshedVersion="6" background="1" saveData="1">
    <dbPr connection="Provider=Microsoft.Mashup.OleDb.1;Data Source=$Workbook$;Location=追加1;Extended Properties=&quot;&quot;" command="SELECT * FROM [追加1]"/>
  </connection>
</connections>
</file>

<file path=xl/sharedStrings.xml><?xml version="1.0" encoding="utf-8"?>
<sst xmlns="http://schemas.openxmlformats.org/spreadsheetml/2006/main" count="60" uniqueCount="19">
  <si>
    <t>投票者数</t>
    <rPh sb="0" eb="3">
      <t>トウヒョウシャ</t>
    </rPh>
    <rPh sb="3" eb="4">
      <t>スウ</t>
    </rPh>
    <phoneticPr fontId="14"/>
  </si>
  <si>
    <t>80～</t>
  </si>
  <si>
    <t>投票率</t>
    <rPh sb="0" eb="3">
      <t>トウヒョウリツ</t>
    </rPh>
    <phoneticPr fontId="14"/>
  </si>
  <si>
    <t>※抽出調査による投票率の比較です。</t>
    <rPh sb="1" eb="3">
      <t>チュウシュツ</t>
    </rPh>
    <rPh sb="3" eb="5">
      <t>チョウサ</t>
    </rPh>
    <rPh sb="8" eb="11">
      <t>トウヒョウリツ</t>
    </rPh>
    <rPh sb="12" eb="14">
      <t>ヒカク</t>
    </rPh>
    <phoneticPr fontId="14"/>
  </si>
  <si>
    <t>合計</t>
    <rPh sb="0" eb="2">
      <t>ゴウケイ</t>
    </rPh>
    <phoneticPr fontId="14"/>
  </si>
  <si>
    <t>有権者数</t>
    <rPh sb="0" eb="2">
      <t>ユウケン</t>
    </rPh>
    <rPh sb="2" eb="3">
      <t>シャ</t>
    </rPh>
    <rPh sb="3" eb="4">
      <t>スウ</t>
    </rPh>
    <phoneticPr fontId="14"/>
  </si>
  <si>
    <t>計</t>
    <rPh sb="0" eb="1">
      <t>ケイ</t>
    </rPh>
    <phoneticPr fontId="14"/>
  </si>
  <si>
    <t>年齢</t>
    <rPh sb="0" eb="2">
      <t>ネンレイ</t>
    </rPh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</si>
  <si>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</si>
  <si>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</si>
  <si>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差</t>
    <rPh sb="0" eb="1">
      <t>サ</t>
    </rPh>
    <phoneticPr fontId="14"/>
  </si>
  <si>
    <t>小計</t>
    <rPh sb="0" eb="2">
      <t>ショウケイ</t>
    </rPh>
    <phoneticPr fontId="14"/>
  </si>
  <si>
    <t>小計</t>
  </si>
  <si>
    <t>※この調査は各市町村１投票区を抽出のうえ集計したものですので、県全体の投票率とは一致しません。</t>
    <rPh sb="3" eb="5">
      <t>チョウサ</t>
    </rPh>
    <rPh sb="6" eb="10">
      <t>カクシチョウソン</t>
    </rPh>
    <rPh sb="11" eb="14">
      <t>トウヒョウク</t>
    </rPh>
    <rPh sb="15" eb="17">
      <t>チュウシュツ</t>
    </rPh>
    <rPh sb="20" eb="22">
      <t>シュウケイ</t>
    </rPh>
    <rPh sb="31" eb="34">
      <t>ケンゼンタイ</t>
    </rPh>
    <rPh sb="35" eb="38">
      <t>トウヒョウリツ</t>
    </rPh>
    <rPh sb="40" eb="42">
      <t>イッチ</t>
    </rPh>
    <phoneticPr fontId="14"/>
  </si>
  <si>
    <t>平均</t>
    <rPh sb="0" eb="2">
      <t>ヘイキン</t>
    </rPh>
    <phoneticPr fontId="14"/>
  </si>
  <si>
    <t>（参考）参議院議員通常選挙における年齢別投票率の比較</t>
    <rPh sb="1" eb="3">
      <t>サンコウ</t>
    </rPh>
    <rPh sb="4" eb="7">
      <t>サンギイン</t>
    </rPh>
    <rPh sb="7" eb="9">
      <t>ギイン</t>
    </rPh>
    <rPh sb="9" eb="11">
      <t>ツウジョウ</t>
    </rPh>
    <rPh sb="11" eb="13">
      <t>センキョ</t>
    </rPh>
    <rPh sb="22" eb="23">
      <t>リツ</t>
    </rPh>
    <rPh sb="24" eb="26">
      <t>ヒカク</t>
    </rPh>
    <phoneticPr fontId="14"/>
  </si>
  <si>
    <t>今回選挙（令和７年）</t>
    <rPh sb="0" eb="2">
      <t>コンカイ</t>
    </rPh>
    <rPh sb="2" eb="4">
      <t>センキョ</t>
    </rPh>
    <rPh sb="5" eb="7">
      <t>レイワ</t>
    </rPh>
    <rPh sb="8" eb="9">
      <t>ネン</t>
    </rPh>
    <phoneticPr fontId="14"/>
  </si>
  <si>
    <t>前回選挙（令和４年）</t>
    <rPh sb="0" eb="2">
      <t>ゼンカイ</t>
    </rPh>
    <rPh sb="2" eb="4">
      <t>センキョ</t>
    </rPh>
    <rPh sb="5" eb="7">
      <t>レイワ</t>
    </rPh>
    <rPh sb="8" eb="9">
      <t>ネン</t>
    </rPh>
    <phoneticPr fontId="14"/>
  </si>
  <si>
    <t>第27回参議院議員通常選挙における年齢別投票率</t>
    <rPh sb="4" eb="6">
      <t>サンギ</t>
    </rPh>
    <rPh sb="9" eb="11">
      <t>ツウジョウ</t>
    </rPh>
    <rPh sb="22" eb="23">
      <t>リツ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</si>
</sst>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#,##0.000;&quot;△ &quot;#,##0.000"/>
  </numFmts>
  <fonts count="15" x14ac:knownFonts="1">
    <font>
      <sz val="11"/>
      <color theme="1"/>
      <name val="游ゴシック"/>
      <family val="3"/>
      <scheme val="minor"/>
    </font>
    <font>
      <sz val="11"/>
      <name val="ＭＳ Ｐ明朝"/>
      <family val="1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name val="游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8"/>
      <name val="ＭＳ ゴシック"/>
      <family val="3"/>
    </font>
    <font>
      <sz val="11"/>
      <color theme="1"/>
      <name val="ＭＳ ゴシック"/>
      <family val="3"/>
    </font>
    <font>
      <sz val="14"/>
      <color indexed="8"/>
      <name val="ＭＳ ゴシック"/>
      <family val="3"/>
    </font>
    <font>
      <sz val="10"/>
      <name val="ＭＳ ゴシック"/>
      <family val="3"/>
    </font>
    <font>
      <sz val="14"/>
      <color indexed="8"/>
      <name val="ＭＳ Ｐゴシック"/>
      <family val="3"/>
    </font>
    <font>
      <b/>
      <sz val="11"/>
      <color rgb="FFC00000"/>
      <name val="ＭＳ ゴシック"/>
      <family val="3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>
      <alignment vertical="center"/>
    </xf>
    <xf numFmtId="0" fontId="4" fillId="0" borderId="0">
      <alignment vertical="center"/>
    </xf>
  </cellStyleXfs>
  <cellXfs count="111">
    <xf numFmtId="0" fontId="0" fillId="0" borderId="0" xfId="0"/>
    <xf numFmtId="176" fontId="6" fillId="0" borderId="0" xfId="3" applyNumberFormat="1" applyFont="1" applyAlignment="1">
      <alignment horizontal="center" vertical="center"/>
    </xf>
    <xf numFmtId="176" fontId="6" fillId="0" borderId="0" xfId="3" applyNumberFormat="1" applyFont="1" applyAlignment="1">
      <alignment vertical="center"/>
    </xf>
    <xf numFmtId="176" fontId="7" fillId="0" borderId="0" xfId="4" applyNumberFormat="1" applyFont="1">
      <alignment vertical="center"/>
    </xf>
    <xf numFmtId="176" fontId="8" fillId="0" borderId="0" xfId="4" applyNumberFormat="1" applyFont="1">
      <alignment vertical="center"/>
    </xf>
    <xf numFmtId="176" fontId="8" fillId="2" borderId="0" xfId="4" applyNumberFormat="1" applyFont="1" applyFill="1">
      <alignment vertical="center"/>
    </xf>
    <xf numFmtId="176" fontId="6" fillId="0" borderId="0" xfId="3" applyNumberFormat="1" applyFont="1" applyAlignment="1">
      <alignment horizontal="left" vertical="center"/>
    </xf>
    <xf numFmtId="0" fontId="9" fillId="0" borderId="0" xfId="4" applyFont="1">
      <alignment vertical="center"/>
    </xf>
    <xf numFmtId="176" fontId="8" fillId="0" borderId="3" xfId="3" applyNumberFormat="1" applyFont="1" applyBorder="1" applyAlignment="1">
      <alignment horizontal="center" vertical="center"/>
    </xf>
    <xf numFmtId="176" fontId="8" fillId="0" borderId="4" xfId="3" applyNumberFormat="1" applyFont="1" applyBorder="1" applyAlignment="1">
      <alignment horizontal="center" vertical="center"/>
    </xf>
    <xf numFmtId="176" fontId="8" fillId="2" borderId="2" xfId="3" applyNumberFormat="1" applyFont="1" applyFill="1" applyBorder="1" applyAlignment="1">
      <alignment horizontal="center" vertical="center"/>
    </xf>
    <xf numFmtId="176" fontId="8" fillId="0" borderId="5" xfId="3" applyNumberFormat="1" applyFont="1" applyBorder="1" applyAlignment="1">
      <alignment horizontal="center" vertical="center"/>
    </xf>
    <xf numFmtId="176" fontId="8" fillId="2" borderId="6" xfId="3" applyNumberFormat="1" applyFont="1" applyFill="1" applyBorder="1" applyAlignment="1">
      <alignment horizontal="center" vertical="center"/>
    </xf>
    <xf numFmtId="176" fontId="8" fillId="0" borderId="7" xfId="3" applyNumberFormat="1" applyFont="1" applyBorder="1" applyAlignment="1">
      <alignment horizontal="center" vertical="center"/>
    </xf>
    <xf numFmtId="176" fontId="8" fillId="0" borderId="2" xfId="3" applyNumberFormat="1" applyFont="1" applyBorder="1" applyAlignment="1">
      <alignment horizontal="center" vertical="center"/>
    </xf>
    <xf numFmtId="176" fontId="8" fillId="0" borderId="8" xfId="3" applyNumberFormat="1" applyFont="1" applyBorder="1" applyAlignment="1">
      <alignment horizontal="center" vertical="center"/>
    </xf>
    <xf numFmtId="176" fontId="8" fillId="2" borderId="9" xfId="3" applyNumberFormat="1" applyFont="1" applyFill="1" applyBorder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176" fontId="7" fillId="0" borderId="7" xfId="3" applyNumberFormat="1" applyFont="1" applyBorder="1" applyAlignment="1">
      <alignment horizontal="center" vertical="center"/>
    </xf>
    <xf numFmtId="176" fontId="8" fillId="0" borderId="3" xfId="3" applyNumberFormat="1" applyFont="1" applyBorder="1" applyAlignment="1">
      <alignment horizontal="right" vertical="center" indent="1"/>
    </xf>
    <xf numFmtId="176" fontId="8" fillId="0" borderId="11" xfId="3" applyNumberFormat="1" applyFont="1" applyBorder="1" applyAlignment="1">
      <alignment horizontal="right" vertical="center" indent="1"/>
    </xf>
    <xf numFmtId="176" fontId="8" fillId="2" borderId="12" xfId="3" applyNumberFormat="1" applyFont="1" applyFill="1" applyBorder="1" applyAlignment="1">
      <alignment horizontal="right" vertical="center" indent="1"/>
    </xf>
    <xf numFmtId="176" fontId="8" fillId="0" borderId="5" xfId="3" applyNumberFormat="1" applyFont="1" applyBorder="1" applyAlignment="1">
      <alignment horizontal="right" vertical="center" indent="1"/>
    </xf>
    <xf numFmtId="176" fontId="8" fillId="0" borderId="4" xfId="3" applyNumberFormat="1" applyFont="1" applyBorder="1" applyAlignment="1">
      <alignment horizontal="right" vertical="center" indent="1"/>
    </xf>
    <xf numFmtId="176" fontId="8" fillId="2" borderId="6" xfId="3" applyNumberFormat="1" applyFont="1" applyFill="1" applyBorder="1" applyAlignment="1">
      <alignment horizontal="right" vertical="center" indent="1"/>
    </xf>
    <xf numFmtId="176" fontId="8" fillId="2" borderId="9" xfId="3" applyNumberFormat="1" applyFont="1" applyFill="1" applyBorder="1" applyAlignment="1">
      <alignment horizontal="right" vertical="center" indent="1"/>
    </xf>
    <xf numFmtId="176" fontId="7" fillId="0" borderId="14" xfId="3" applyNumberFormat="1" applyFont="1" applyBorder="1" applyAlignment="1">
      <alignment horizontal="center" vertical="center"/>
    </xf>
    <xf numFmtId="176" fontId="8" fillId="0" borderId="15" xfId="3" applyNumberFormat="1" applyFont="1" applyBorder="1" applyAlignment="1">
      <alignment horizontal="right" vertical="center" indent="1"/>
    </xf>
    <xf numFmtId="176" fontId="8" fillId="0" borderId="16" xfId="3" applyNumberFormat="1" applyFont="1" applyBorder="1" applyAlignment="1">
      <alignment horizontal="right" vertical="center" indent="1"/>
    </xf>
    <xf numFmtId="176" fontId="8" fillId="2" borderId="17" xfId="3" applyNumberFormat="1" applyFont="1" applyFill="1" applyBorder="1" applyAlignment="1">
      <alignment horizontal="right" vertical="center" indent="1"/>
    </xf>
    <xf numFmtId="176" fontId="8" fillId="0" borderId="14" xfId="3" applyNumberFormat="1" applyFont="1" applyBorder="1" applyAlignment="1">
      <alignment horizontal="right" vertical="center" indent="1"/>
    </xf>
    <xf numFmtId="176" fontId="8" fillId="0" borderId="18" xfId="3" applyNumberFormat="1" applyFont="1" applyBorder="1" applyAlignment="1">
      <alignment horizontal="right" vertical="center" indent="1"/>
    </xf>
    <xf numFmtId="176" fontId="8" fillId="0" borderId="19" xfId="3" applyNumberFormat="1" applyFont="1" applyBorder="1" applyAlignment="1">
      <alignment horizontal="right" vertical="center" indent="1"/>
    </xf>
    <xf numFmtId="176" fontId="8" fillId="0" borderId="20" xfId="3" applyNumberFormat="1" applyFont="1" applyBorder="1" applyAlignment="1">
      <alignment horizontal="right" vertical="center" indent="1"/>
    </xf>
    <xf numFmtId="176" fontId="8" fillId="2" borderId="21" xfId="3" applyNumberFormat="1" applyFont="1" applyFill="1" applyBorder="1" applyAlignment="1">
      <alignment horizontal="right" vertical="center" indent="1"/>
    </xf>
    <xf numFmtId="176" fontId="8" fillId="2" borderId="22" xfId="3" applyNumberFormat="1" applyFont="1" applyFill="1" applyBorder="1" applyAlignment="1">
      <alignment horizontal="right" vertical="center" indent="1"/>
    </xf>
    <xf numFmtId="176" fontId="7" fillId="0" borderId="24" xfId="3" applyNumberFormat="1" applyFont="1" applyBorder="1" applyAlignment="1">
      <alignment horizontal="center" vertical="center"/>
    </xf>
    <xf numFmtId="176" fontId="8" fillId="0" borderId="25" xfId="3" applyNumberFormat="1" applyFont="1" applyBorder="1" applyAlignment="1">
      <alignment horizontal="right" vertical="center" indent="1"/>
    </xf>
    <xf numFmtId="176" fontId="8" fillId="0" borderId="26" xfId="3" applyNumberFormat="1" applyFont="1" applyBorder="1" applyAlignment="1">
      <alignment horizontal="right" vertical="center" indent="1"/>
    </xf>
    <xf numFmtId="176" fontId="8" fillId="2" borderId="27" xfId="3" applyNumberFormat="1" applyFont="1" applyFill="1" applyBorder="1" applyAlignment="1">
      <alignment horizontal="right" vertical="center" indent="1"/>
    </xf>
    <xf numFmtId="176" fontId="8" fillId="0" borderId="24" xfId="3" applyNumberFormat="1" applyFont="1" applyBorder="1" applyAlignment="1">
      <alignment horizontal="right" vertical="center" indent="1"/>
    </xf>
    <xf numFmtId="176" fontId="8" fillId="0" borderId="28" xfId="3" applyNumberFormat="1" applyFont="1" applyBorder="1" applyAlignment="1">
      <alignment horizontal="right" vertical="center" indent="1"/>
    </xf>
    <xf numFmtId="176" fontId="8" fillId="0" borderId="27" xfId="3" applyNumberFormat="1" applyFont="1" applyBorder="1" applyAlignment="1">
      <alignment horizontal="right" vertical="center" indent="1"/>
    </xf>
    <xf numFmtId="176" fontId="8" fillId="0" borderId="29" xfId="3" applyNumberFormat="1" applyFont="1" applyBorder="1" applyAlignment="1">
      <alignment horizontal="right" vertical="center" indent="1"/>
    </xf>
    <xf numFmtId="176" fontId="8" fillId="2" borderId="30" xfId="3" applyNumberFormat="1" applyFont="1" applyFill="1" applyBorder="1" applyAlignment="1">
      <alignment horizontal="right" vertical="center" indent="1"/>
    </xf>
    <xf numFmtId="176" fontId="8" fillId="2" borderId="31" xfId="3" applyNumberFormat="1" applyFont="1" applyFill="1" applyBorder="1" applyAlignment="1">
      <alignment horizontal="right" vertical="center" indent="1"/>
    </xf>
    <xf numFmtId="176" fontId="8" fillId="0" borderId="32" xfId="3" applyNumberFormat="1" applyFont="1" applyBorder="1" applyAlignment="1">
      <alignment horizontal="right" vertical="center" indent="1"/>
    </xf>
    <xf numFmtId="176" fontId="8" fillId="2" borderId="2" xfId="3" applyNumberFormat="1" applyFont="1" applyFill="1" applyBorder="1" applyAlignment="1">
      <alignment horizontal="right" vertical="center" indent="1"/>
    </xf>
    <xf numFmtId="176" fontId="7" fillId="0" borderId="33" xfId="3" applyNumberFormat="1" applyFont="1" applyBorder="1" applyAlignment="1">
      <alignment horizontal="center" vertical="center"/>
    </xf>
    <xf numFmtId="176" fontId="8" fillId="0" borderId="34" xfId="3" applyNumberFormat="1" applyFont="1" applyBorder="1" applyAlignment="1">
      <alignment horizontal="right" vertical="center" indent="1"/>
    </xf>
    <xf numFmtId="176" fontId="8" fillId="0" borderId="35" xfId="3" applyNumberFormat="1" applyFont="1" applyBorder="1" applyAlignment="1">
      <alignment horizontal="right" vertical="center" indent="1"/>
    </xf>
    <xf numFmtId="176" fontId="8" fillId="2" borderId="29" xfId="3" applyNumberFormat="1" applyFont="1" applyFill="1" applyBorder="1" applyAlignment="1">
      <alignment horizontal="right" vertical="center" indent="1"/>
    </xf>
    <xf numFmtId="176" fontId="7" fillId="0" borderId="36" xfId="3" applyNumberFormat="1" applyFont="1" applyBorder="1" applyAlignment="1">
      <alignment horizontal="center" vertical="center"/>
    </xf>
    <xf numFmtId="177" fontId="8" fillId="0" borderId="37" xfId="3" applyNumberFormat="1" applyFont="1" applyFill="1" applyBorder="1" applyAlignment="1">
      <alignment horizontal="right" vertical="center" indent="1"/>
    </xf>
    <xf numFmtId="177" fontId="8" fillId="0" borderId="38" xfId="3" applyNumberFormat="1" applyFont="1" applyFill="1" applyBorder="1" applyAlignment="1">
      <alignment horizontal="right" vertical="center" indent="1"/>
    </xf>
    <xf numFmtId="177" fontId="8" fillId="2" borderId="39" xfId="3" applyNumberFormat="1" applyFont="1" applyFill="1" applyBorder="1" applyAlignment="1">
      <alignment horizontal="right" vertical="center" indent="1"/>
    </xf>
    <xf numFmtId="177" fontId="8" fillId="0" borderId="40" xfId="3" applyNumberFormat="1" applyFont="1" applyFill="1" applyBorder="1" applyAlignment="1">
      <alignment horizontal="right" vertical="center" indent="1"/>
    </xf>
    <xf numFmtId="177" fontId="8" fillId="0" borderId="41" xfId="3" applyNumberFormat="1" applyFont="1" applyFill="1" applyBorder="1" applyAlignment="1">
      <alignment horizontal="right" vertical="center" indent="1"/>
    </xf>
    <xf numFmtId="177" fontId="8" fillId="2" borderId="42" xfId="3" applyNumberFormat="1" applyFont="1" applyFill="1" applyBorder="1" applyAlignment="1">
      <alignment horizontal="right" vertical="center" indent="1"/>
    </xf>
    <xf numFmtId="177" fontId="8" fillId="2" borderId="43" xfId="3" applyNumberFormat="1" applyFont="1" applyFill="1" applyBorder="1" applyAlignment="1">
      <alignment horizontal="right" vertical="center" indent="1"/>
    </xf>
    <xf numFmtId="177" fontId="8" fillId="0" borderId="15" xfId="3" applyNumberFormat="1" applyFont="1" applyFill="1" applyBorder="1" applyAlignment="1">
      <alignment horizontal="right" vertical="center" indent="1"/>
    </xf>
    <xf numFmtId="177" fontId="8" fillId="0" borderId="16" xfId="3" applyNumberFormat="1" applyFont="1" applyFill="1" applyBorder="1" applyAlignment="1">
      <alignment horizontal="right" vertical="center" indent="1"/>
    </xf>
    <xf numFmtId="177" fontId="8" fillId="2" borderId="17" xfId="3" applyNumberFormat="1" applyFont="1" applyFill="1" applyBorder="1" applyAlignment="1">
      <alignment horizontal="right" vertical="center" indent="1"/>
    </xf>
    <xf numFmtId="177" fontId="8" fillId="0" borderId="14" xfId="3" applyNumberFormat="1" applyFont="1" applyFill="1" applyBorder="1" applyAlignment="1">
      <alignment horizontal="right" vertical="center" indent="1"/>
    </xf>
    <xf numFmtId="177" fontId="8" fillId="0" borderId="18" xfId="3" applyNumberFormat="1" applyFont="1" applyFill="1" applyBorder="1" applyAlignment="1">
      <alignment horizontal="right" vertical="center" indent="1"/>
    </xf>
    <xf numFmtId="177" fontId="8" fillId="0" borderId="19" xfId="3" applyNumberFormat="1" applyFont="1" applyFill="1" applyBorder="1" applyAlignment="1">
      <alignment horizontal="right" vertical="center" indent="1"/>
    </xf>
    <xf numFmtId="177" fontId="8" fillId="0" borderId="20" xfId="3" applyNumberFormat="1" applyFont="1" applyFill="1" applyBorder="1" applyAlignment="1">
      <alignment horizontal="right" vertical="center" indent="1"/>
    </xf>
    <xf numFmtId="177" fontId="8" fillId="2" borderId="21" xfId="3" applyNumberFormat="1" applyFont="1" applyFill="1" applyBorder="1" applyAlignment="1">
      <alignment horizontal="right" vertical="center" indent="1"/>
    </xf>
    <xf numFmtId="177" fontId="8" fillId="2" borderId="22" xfId="3" applyNumberFormat="1" applyFont="1" applyFill="1" applyBorder="1" applyAlignment="1">
      <alignment horizontal="right" vertical="center" indent="1"/>
    </xf>
    <xf numFmtId="0" fontId="10" fillId="0" borderId="0" xfId="5" applyFont="1" applyAlignment="1">
      <alignment horizontal="center" vertical="center" shrinkToFit="1"/>
    </xf>
    <xf numFmtId="177" fontId="8" fillId="0" borderId="25" xfId="3" applyNumberFormat="1" applyFont="1" applyFill="1" applyBorder="1" applyAlignment="1">
      <alignment horizontal="right" vertical="center" indent="1"/>
    </xf>
    <xf numFmtId="177" fontId="8" fillId="0" borderId="26" xfId="3" applyNumberFormat="1" applyFont="1" applyFill="1" applyBorder="1" applyAlignment="1">
      <alignment horizontal="right" vertical="center" indent="1"/>
    </xf>
    <xf numFmtId="177" fontId="8" fillId="2" borderId="27" xfId="3" applyNumberFormat="1" applyFont="1" applyFill="1" applyBorder="1" applyAlignment="1">
      <alignment horizontal="right" vertical="center" indent="1"/>
    </xf>
    <xf numFmtId="177" fontId="8" fillId="0" borderId="24" xfId="3" applyNumberFormat="1" applyFont="1" applyFill="1" applyBorder="1" applyAlignment="1">
      <alignment horizontal="right" vertical="center" indent="1"/>
    </xf>
    <xf numFmtId="177" fontId="8" fillId="0" borderId="28" xfId="3" applyNumberFormat="1" applyFont="1" applyFill="1" applyBorder="1" applyAlignment="1">
      <alignment horizontal="right" vertical="center" indent="1"/>
    </xf>
    <xf numFmtId="177" fontId="8" fillId="0" borderId="27" xfId="3" applyNumberFormat="1" applyFont="1" applyFill="1" applyBorder="1" applyAlignment="1">
      <alignment horizontal="right" vertical="center" indent="1"/>
    </xf>
    <xf numFmtId="177" fontId="8" fillId="0" borderId="29" xfId="3" applyNumberFormat="1" applyFont="1" applyFill="1" applyBorder="1" applyAlignment="1">
      <alignment horizontal="right" vertical="center" indent="1"/>
    </xf>
    <xf numFmtId="177" fontId="8" fillId="2" borderId="30" xfId="3" applyNumberFormat="1" applyFont="1" applyFill="1" applyBorder="1" applyAlignment="1">
      <alignment horizontal="right" vertical="center" indent="1"/>
    </xf>
    <xf numFmtId="177" fontId="8" fillId="2" borderId="31" xfId="3" applyNumberFormat="1" applyFont="1" applyFill="1" applyBorder="1" applyAlignment="1">
      <alignment horizontal="right" vertical="center" indent="1"/>
    </xf>
    <xf numFmtId="178" fontId="8" fillId="0" borderId="0" xfId="4" applyNumberFormat="1" applyFont="1">
      <alignment vertical="center"/>
    </xf>
    <xf numFmtId="178" fontId="8" fillId="2" borderId="0" xfId="4" applyNumberFormat="1" applyFont="1" applyFill="1">
      <alignment vertical="center"/>
    </xf>
    <xf numFmtId="176" fontId="11" fillId="0" borderId="0" xfId="4" applyNumberFormat="1" applyFont="1">
      <alignment vertical="center"/>
    </xf>
    <xf numFmtId="176" fontId="11" fillId="2" borderId="0" xfId="4" applyNumberFormat="1" applyFont="1" applyFill="1">
      <alignment vertical="center"/>
    </xf>
    <xf numFmtId="177" fontId="8" fillId="0" borderId="3" xfId="3" applyNumberFormat="1" applyFont="1" applyBorder="1" applyAlignment="1">
      <alignment horizontal="right" vertical="center" indent="1"/>
    </xf>
    <xf numFmtId="177" fontId="8" fillId="0" borderId="11" xfId="3" applyNumberFormat="1" applyFont="1" applyBorder="1" applyAlignment="1">
      <alignment horizontal="right" vertical="center" indent="1"/>
    </xf>
    <xf numFmtId="177" fontId="8" fillId="2" borderId="12" xfId="3" applyNumberFormat="1" applyFont="1" applyFill="1" applyBorder="1" applyAlignment="1">
      <alignment horizontal="right" vertical="center" indent="1"/>
    </xf>
    <xf numFmtId="177" fontId="8" fillId="0" borderId="5" xfId="3" applyNumberFormat="1" applyFont="1" applyBorder="1" applyAlignment="1">
      <alignment horizontal="right" vertical="center" indent="1"/>
    </xf>
    <xf numFmtId="177" fontId="8" fillId="0" borderId="4" xfId="3" applyNumberFormat="1" applyFont="1" applyBorder="1" applyAlignment="1">
      <alignment horizontal="right" vertical="center" indent="1"/>
    </xf>
    <xf numFmtId="177" fontId="8" fillId="2" borderId="6" xfId="3" applyNumberFormat="1" applyFont="1" applyFill="1" applyBorder="1" applyAlignment="1">
      <alignment horizontal="right" vertical="center" indent="1"/>
    </xf>
    <xf numFmtId="177" fontId="8" fillId="2" borderId="9" xfId="3" applyNumberFormat="1" applyFont="1" applyFill="1" applyBorder="1" applyAlignment="1">
      <alignment horizontal="right" vertical="center" indent="1"/>
    </xf>
    <xf numFmtId="177" fontId="8" fillId="0" borderId="32" xfId="3" applyNumberFormat="1" applyFont="1" applyBorder="1" applyAlignment="1">
      <alignment horizontal="right" vertical="center" indent="1"/>
    </xf>
    <xf numFmtId="177" fontId="8" fillId="2" borderId="2" xfId="3" applyNumberFormat="1" applyFont="1" applyFill="1" applyBorder="1" applyAlignment="1">
      <alignment horizontal="right" vertical="center" indent="1"/>
    </xf>
    <xf numFmtId="177" fontId="8" fillId="0" borderId="34" xfId="3" applyNumberFormat="1" applyFont="1" applyBorder="1" applyAlignment="1">
      <alignment horizontal="right" vertical="center" indent="1"/>
    </xf>
    <xf numFmtId="177" fontId="8" fillId="2" borderId="44" xfId="3" applyNumberFormat="1" applyFont="1" applyFill="1" applyBorder="1" applyAlignment="1">
      <alignment horizontal="right" vertical="center" indent="1"/>
    </xf>
    <xf numFmtId="177" fontId="8" fillId="0" borderId="35" xfId="3" applyNumberFormat="1" applyFont="1" applyBorder="1" applyAlignment="1">
      <alignment horizontal="right" vertical="center" indent="1"/>
    </xf>
    <xf numFmtId="177" fontId="8" fillId="2" borderId="36" xfId="3" applyNumberFormat="1" applyFont="1" applyFill="1" applyBorder="1" applyAlignment="1">
      <alignment horizontal="right" vertical="center" indent="1"/>
    </xf>
    <xf numFmtId="177" fontId="8" fillId="2" borderId="37" xfId="3" applyNumberFormat="1" applyFont="1" applyFill="1" applyBorder="1" applyAlignment="1">
      <alignment horizontal="right" vertical="center" indent="1"/>
    </xf>
    <xf numFmtId="177" fontId="8" fillId="2" borderId="14" xfId="3" applyNumberFormat="1" applyFont="1" applyFill="1" applyBorder="1" applyAlignment="1">
      <alignment horizontal="right" vertical="center" indent="1"/>
    </xf>
    <xf numFmtId="177" fontId="8" fillId="2" borderId="15" xfId="3" applyNumberFormat="1" applyFont="1" applyFill="1" applyBorder="1" applyAlignment="1">
      <alignment horizontal="right" vertical="center" indent="1"/>
    </xf>
    <xf numFmtId="0" fontId="12" fillId="0" borderId="0" xfId="5" applyFont="1" applyAlignment="1">
      <alignment horizontal="center" vertical="center" shrinkToFit="1"/>
    </xf>
    <xf numFmtId="176" fontId="6" fillId="0" borderId="0" xfId="3" applyNumberFormat="1" applyFont="1" applyAlignment="1">
      <alignment horizontal="right" vertical="center"/>
    </xf>
    <xf numFmtId="177" fontId="8" fillId="2" borderId="24" xfId="3" applyNumberFormat="1" applyFont="1" applyFill="1" applyBorder="1" applyAlignment="1">
      <alignment horizontal="right" vertical="center" indent="1"/>
    </xf>
    <xf numFmtId="177" fontId="8" fillId="2" borderId="25" xfId="3" applyNumberFormat="1" applyFont="1" applyFill="1" applyBorder="1" applyAlignment="1">
      <alignment horizontal="right" vertical="center" indent="1"/>
    </xf>
    <xf numFmtId="176" fontId="13" fillId="0" borderId="0" xfId="3" applyNumberFormat="1" applyFont="1" applyAlignment="1">
      <alignment vertical="center"/>
    </xf>
    <xf numFmtId="177" fontId="11" fillId="0" borderId="0" xfId="4" applyNumberFormat="1" applyFont="1">
      <alignment vertical="center"/>
    </xf>
    <xf numFmtId="177" fontId="11" fillId="2" borderId="0" xfId="4" applyNumberFormat="1" applyFont="1" applyFill="1">
      <alignment vertical="center"/>
    </xf>
    <xf numFmtId="176" fontId="7" fillId="0" borderId="10" xfId="3" applyNumberFormat="1" applyFont="1" applyBorder="1" applyAlignment="1">
      <alignment horizontal="center" vertical="center"/>
    </xf>
    <xf numFmtId="176" fontId="7" fillId="0" borderId="13" xfId="3" applyNumberFormat="1" applyFont="1" applyBorder="1" applyAlignment="1">
      <alignment horizontal="center" vertical="center"/>
    </xf>
    <xf numFmtId="176" fontId="7" fillId="0" borderId="23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" xfId="3" applyNumberFormat="1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3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94"/>
  <sheetViews>
    <sheetView showZeros="0" tabSelected="1" view="pageBreakPreview" zoomScaleSheetLayoutView="100" workbookViewId="0"/>
  </sheetViews>
  <sheetFormatPr defaultColWidth="5" defaultRowHeight="14.15" customHeight="1" x14ac:dyDescent="0.55000000000000004"/>
  <cols>
    <col min="1" max="1" width="4.33203125" style="1" customWidth="1"/>
    <col min="2" max="10" width="8.75" style="2" customWidth="1"/>
    <col min="11" max="11" width="5" style="2"/>
    <col min="12" max="14" width="7.5" style="2" bestFit="1" customWidth="1"/>
    <col min="15" max="16384" width="5" style="2"/>
  </cols>
  <sheetData>
    <row r="1" spans="1:14" ht="14.15" customHeight="1" x14ac:dyDescent="0.55000000000000004">
      <c r="A1" s="6" t="s">
        <v>18</v>
      </c>
      <c r="J1" s="69"/>
    </row>
    <row r="2" spans="1:14" s="7" customFormat="1" ht="3.75" customHeight="1" x14ac:dyDescent="0.55000000000000004"/>
    <row r="3" spans="1:14" s="3" customFormat="1" ht="11.25" customHeight="1" x14ac:dyDescent="0.55000000000000004">
      <c r="A3" s="109" t="s">
        <v>7</v>
      </c>
      <c r="B3" s="106" t="s">
        <v>5</v>
      </c>
      <c r="C3" s="107"/>
      <c r="D3" s="108"/>
      <c r="E3" s="106" t="s">
        <v>0</v>
      </c>
      <c r="F3" s="107"/>
      <c r="G3" s="108"/>
      <c r="H3" s="107" t="s">
        <v>2</v>
      </c>
      <c r="I3" s="107"/>
      <c r="J3" s="108"/>
    </row>
    <row r="4" spans="1:14" s="3" customFormat="1" ht="11.25" customHeight="1" x14ac:dyDescent="0.55000000000000004">
      <c r="A4" s="110"/>
      <c r="B4" s="18" t="s">
        <v>9</v>
      </c>
      <c r="C4" s="26" t="s">
        <v>8</v>
      </c>
      <c r="D4" s="36" t="s">
        <v>6</v>
      </c>
      <c r="E4" s="18" t="s">
        <v>9</v>
      </c>
      <c r="F4" s="48" t="s">
        <v>8</v>
      </c>
      <c r="G4" s="36" t="s">
        <v>6</v>
      </c>
      <c r="H4" s="52" t="s">
        <v>9</v>
      </c>
      <c r="I4" s="26" t="s">
        <v>8</v>
      </c>
      <c r="J4" s="36" t="s">
        <v>6</v>
      </c>
    </row>
    <row r="5" spans="1:14" s="4" customFormat="1" ht="9.75" customHeight="1" x14ac:dyDescent="0.55000000000000004">
      <c r="A5" s="8">
        <v>18</v>
      </c>
      <c r="B5" s="19">
        <v>266</v>
      </c>
      <c r="C5" s="27">
        <v>249</v>
      </c>
      <c r="D5" s="37">
        <v>515</v>
      </c>
      <c r="E5" s="46">
        <v>121</v>
      </c>
      <c r="F5" s="49">
        <v>103</v>
      </c>
      <c r="G5" s="37">
        <v>224</v>
      </c>
      <c r="H5" s="53">
        <f t="shared" ref="H5:J68" si="0">IF(B5=0,0,E5/B5*100)</f>
        <v>45.488721804511279</v>
      </c>
      <c r="I5" s="60">
        <f t="shared" si="0"/>
        <v>41.365461847389554</v>
      </c>
      <c r="J5" s="70">
        <f t="shared" si="0"/>
        <v>43.495145631067963</v>
      </c>
      <c r="L5" s="79"/>
      <c r="M5" s="79"/>
      <c r="N5" s="79"/>
    </row>
    <row r="6" spans="1:14" s="4" customFormat="1" ht="9.75" customHeight="1" x14ac:dyDescent="0.55000000000000004">
      <c r="A6" s="9">
        <v>19</v>
      </c>
      <c r="B6" s="20">
        <v>269</v>
      </c>
      <c r="C6" s="28">
        <v>242</v>
      </c>
      <c r="D6" s="38">
        <v>511</v>
      </c>
      <c r="E6" s="20">
        <v>93</v>
      </c>
      <c r="F6" s="33">
        <v>74</v>
      </c>
      <c r="G6" s="43">
        <v>167</v>
      </c>
      <c r="H6" s="54">
        <f t="shared" si="0"/>
        <v>34.572490706319705</v>
      </c>
      <c r="I6" s="61">
        <f t="shared" si="0"/>
        <v>30.578512396694212</v>
      </c>
      <c r="J6" s="71">
        <f t="shared" si="0"/>
        <v>32.681017612524457</v>
      </c>
      <c r="L6" s="79"/>
      <c r="M6" s="79"/>
      <c r="N6" s="79"/>
    </row>
    <row r="7" spans="1:14" s="5" customFormat="1" ht="9.75" customHeight="1" x14ac:dyDescent="0.55000000000000004">
      <c r="A7" s="10" t="s">
        <v>11</v>
      </c>
      <c r="B7" s="21">
        <v>535</v>
      </c>
      <c r="C7" s="29">
        <v>491</v>
      </c>
      <c r="D7" s="39">
        <v>1026</v>
      </c>
      <c r="E7" s="47">
        <v>214</v>
      </c>
      <c r="F7" s="29">
        <v>177</v>
      </c>
      <c r="G7" s="51">
        <v>391</v>
      </c>
      <c r="H7" s="55">
        <f t="shared" si="0"/>
        <v>40</v>
      </c>
      <c r="I7" s="62">
        <f t="shared" si="0"/>
        <v>36.048879837067211</v>
      </c>
      <c r="J7" s="72">
        <f t="shared" si="0"/>
        <v>38.109161793372323</v>
      </c>
      <c r="L7" s="80"/>
      <c r="M7" s="80"/>
      <c r="N7" s="80"/>
    </row>
    <row r="8" spans="1:14" s="4" customFormat="1" ht="9.75" customHeight="1" x14ac:dyDescent="0.55000000000000004">
      <c r="A8" s="8">
        <v>20</v>
      </c>
      <c r="B8" s="19">
        <v>273</v>
      </c>
      <c r="C8" s="30">
        <v>220</v>
      </c>
      <c r="D8" s="40">
        <v>493</v>
      </c>
      <c r="E8" s="19">
        <v>87</v>
      </c>
      <c r="F8" s="27">
        <v>74</v>
      </c>
      <c r="G8" s="40">
        <v>161</v>
      </c>
      <c r="H8" s="53">
        <f t="shared" si="0"/>
        <v>31.868131868131865</v>
      </c>
      <c r="I8" s="63">
        <f t="shared" si="0"/>
        <v>33.636363636363633</v>
      </c>
      <c r="J8" s="73">
        <f t="shared" si="0"/>
        <v>32.657200811359026</v>
      </c>
      <c r="L8" s="79"/>
      <c r="M8" s="79"/>
      <c r="N8" s="79"/>
    </row>
    <row r="9" spans="1:14" s="4" customFormat="1" ht="9.75" customHeight="1" x14ac:dyDescent="0.55000000000000004">
      <c r="A9" s="11">
        <f>A8+1</f>
        <v>21</v>
      </c>
      <c r="B9" s="22">
        <v>242</v>
      </c>
      <c r="C9" s="31">
        <v>222</v>
      </c>
      <c r="D9" s="41">
        <v>464</v>
      </c>
      <c r="E9" s="22">
        <v>80</v>
      </c>
      <c r="F9" s="31">
        <v>81</v>
      </c>
      <c r="G9" s="41">
        <v>161</v>
      </c>
      <c r="H9" s="56">
        <f t="shared" si="0"/>
        <v>33.057851239669425</v>
      </c>
      <c r="I9" s="64">
        <f t="shared" si="0"/>
        <v>36.486486486486484</v>
      </c>
      <c r="J9" s="74">
        <f t="shared" si="0"/>
        <v>34.698275862068968</v>
      </c>
      <c r="L9" s="79"/>
      <c r="M9" s="79"/>
      <c r="N9" s="79"/>
    </row>
    <row r="10" spans="1:14" s="4" customFormat="1" ht="9.75" customHeight="1" x14ac:dyDescent="0.55000000000000004">
      <c r="A10" s="11">
        <f>A9+1</f>
        <v>22</v>
      </c>
      <c r="B10" s="22">
        <v>217</v>
      </c>
      <c r="C10" s="32">
        <v>193</v>
      </c>
      <c r="D10" s="42">
        <v>410</v>
      </c>
      <c r="E10" s="22">
        <v>84</v>
      </c>
      <c r="F10" s="31">
        <v>90</v>
      </c>
      <c r="G10" s="42">
        <v>174</v>
      </c>
      <c r="H10" s="56">
        <f t="shared" si="0"/>
        <v>38.70967741935484</v>
      </c>
      <c r="I10" s="65">
        <f t="shared" si="0"/>
        <v>46.632124352331608</v>
      </c>
      <c r="J10" s="75">
        <f t="shared" si="0"/>
        <v>42.439024390243901</v>
      </c>
      <c r="L10" s="79"/>
      <c r="M10" s="79"/>
      <c r="N10" s="79"/>
    </row>
    <row r="11" spans="1:14" s="4" customFormat="1" ht="9.75" customHeight="1" x14ac:dyDescent="0.55000000000000004">
      <c r="A11" s="11">
        <f>A10+1</f>
        <v>23</v>
      </c>
      <c r="B11" s="22">
        <v>199</v>
      </c>
      <c r="C11" s="31">
        <v>211</v>
      </c>
      <c r="D11" s="41">
        <v>410</v>
      </c>
      <c r="E11" s="22">
        <v>89</v>
      </c>
      <c r="F11" s="31">
        <v>91</v>
      </c>
      <c r="G11" s="41">
        <v>180</v>
      </c>
      <c r="H11" s="56">
        <f t="shared" si="0"/>
        <v>44.723618090452263</v>
      </c>
      <c r="I11" s="64">
        <f t="shared" si="0"/>
        <v>43.127962085308056</v>
      </c>
      <c r="J11" s="74">
        <f t="shared" si="0"/>
        <v>43.902439024390247</v>
      </c>
      <c r="L11" s="79"/>
      <c r="M11" s="79"/>
      <c r="N11" s="79"/>
    </row>
    <row r="12" spans="1:14" s="4" customFormat="1" ht="9.75" customHeight="1" x14ac:dyDescent="0.55000000000000004">
      <c r="A12" s="9">
        <f>A11+1</f>
        <v>24</v>
      </c>
      <c r="B12" s="23">
        <v>211</v>
      </c>
      <c r="C12" s="33">
        <v>167</v>
      </c>
      <c r="D12" s="43">
        <v>378</v>
      </c>
      <c r="E12" s="23">
        <v>107</v>
      </c>
      <c r="F12" s="50">
        <v>83</v>
      </c>
      <c r="G12" s="42">
        <v>190</v>
      </c>
      <c r="H12" s="57">
        <f t="shared" si="0"/>
        <v>50.710900473933648</v>
      </c>
      <c r="I12" s="66">
        <f t="shared" si="0"/>
        <v>49.700598802395206</v>
      </c>
      <c r="J12" s="76">
        <f t="shared" si="0"/>
        <v>50.264550264550266</v>
      </c>
      <c r="L12" s="79"/>
      <c r="M12" s="79"/>
      <c r="N12" s="79"/>
    </row>
    <row r="13" spans="1:14" s="5" customFormat="1" ht="9.75" customHeight="1" x14ac:dyDescent="0.55000000000000004">
      <c r="A13" s="12" t="s">
        <v>11</v>
      </c>
      <c r="B13" s="24">
        <v>1142</v>
      </c>
      <c r="C13" s="34">
        <v>1013</v>
      </c>
      <c r="D13" s="44">
        <v>2155</v>
      </c>
      <c r="E13" s="24">
        <v>447</v>
      </c>
      <c r="F13" s="34">
        <v>419</v>
      </c>
      <c r="G13" s="44">
        <v>866</v>
      </c>
      <c r="H13" s="58">
        <f t="shared" si="0"/>
        <v>39.141856392294223</v>
      </c>
      <c r="I13" s="67">
        <f t="shared" si="0"/>
        <v>41.362290227048369</v>
      </c>
      <c r="J13" s="77">
        <f t="shared" si="0"/>
        <v>40.185614849187935</v>
      </c>
      <c r="L13" s="80"/>
      <c r="M13" s="80"/>
      <c r="N13" s="80"/>
    </row>
    <row r="14" spans="1:14" s="4" customFormat="1" ht="9.75" customHeight="1" x14ac:dyDescent="0.55000000000000004">
      <c r="A14" s="8">
        <f>A8+5</f>
        <v>25</v>
      </c>
      <c r="B14" s="19">
        <v>230</v>
      </c>
      <c r="C14" s="30">
        <v>224</v>
      </c>
      <c r="D14" s="40">
        <v>454</v>
      </c>
      <c r="E14" s="19">
        <v>118</v>
      </c>
      <c r="F14" s="27">
        <v>108</v>
      </c>
      <c r="G14" s="40">
        <v>226</v>
      </c>
      <c r="H14" s="53">
        <f t="shared" si="0"/>
        <v>51.304347826086961</v>
      </c>
      <c r="I14" s="63">
        <f t="shared" si="0"/>
        <v>48.214285714285715</v>
      </c>
      <c r="J14" s="73">
        <f t="shared" si="0"/>
        <v>49.779735682819378</v>
      </c>
      <c r="L14" s="79"/>
      <c r="M14" s="79"/>
      <c r="N14" s="79"/>
    </row>
    <row r="15" spans="1:14" s="4" customFormat="1" ht="9.75" customHeight="1" x14ac:dyDescent="0.55000000000000004">
      <c r="A15" s="11">
        <f>A14+1</f>
        <v>26</v>
      </c>
      <c r="B15" s="22">
        <v>210</v>
      </c>
      <c r="C15" s="31">
        <v>196</v>
      </c>
      <c r="D15" s="41">
        <v>406</v>
      </c>
      <c r="E15" s="22">
        <v>101</v>
      </c>
      <c r="F15" s="31">
        <v>110</v>
      </c>
      <c r="G15" s="41">
        <v>211</v>
      </c>
      <c r="H15" s="56">
        <f t="shared" si="0"/>
        <v>48.095238095238095</v>
      </c>
      <c r="I15" s="64">
        <f t="shared" si="0"/>
        <v>56.12244897959183</v>
      </c>
      <c r="J15" s="74">
        <f t="shared" si="0"/>
        <v>51.970443349753694</v>
      </c>
      <c r="L15" s="79"/>
      <c r="M15" s="79"/>
      <c r="N15" s="79"/>
    </row>
    <row r="16" spans="1:14" s="4" customFormat="1" ht="9.75" customHeight="1" x14ac:dyDescent="0.55000000000000004">
      <c r="A16" s="11">
        <f>A15+1</f>
        <v>27</v>
      </c>
      <c r="B16" s="22">
        <v>219</v>
      </c>
      <c r="C16" s="32">
        <v>182</v>
      </c>
      <c r="D16" s="42">
        <v>401</v>
      </c>
      <c r="E16" s="22">
        <v>114</v>
      </c>
      <c r="F16" s="31">
        <v>95</v>
      </c>
      <c r="G16" s="42">
        <v>209</v>
      </c>
      <c r="H16" s="56">
        <f t="shared" si="0"/>
        <v>52.054794520547944</v>
      </c>
      <c r="I16" s="65">
        <f t="shared" si="0"/>
        <v>52.197802197802204</v>
      </c>
      <c r="J16" s="75">
        <f t="shared" si="0"/>
        <v>52.119700748129674</v>
      </c>
      <c r="L16" s="79"/>
      <c r="M16" s="79"/>
      <c r="N16" s="79"/>
    </row>
    <row r="17" spans="1:14" s="4" customFormat="1" ht="9.75" customHeight="1" x14ac:dyDescent="0.55000000000000004">
      <c r="A17" s="11">
        <f>A16+1</f>
        <v>28</v>
      </c>
      <c r="B17" s="22">
        <v>206</v>
      </c>
      <c r="C17" s="31">
        <v>171</v>
      </c>
      <c r="D17" s="41">
        <v>377</v>
      </c>
      <c r="E17" s="22">
        <v>114</v>
      </c>
      <c r="F17" s="31">
        <v>94</v>
      </c>
      <c r="G17" s="41">
        <v>208</v>
      </c>
      <c r="H17" s="56">
        <f t="shared" si="0"/>
        <v>55.339805825242713</v>
      </c>
      <c r="I17" s="64">
        <f t="shared" si="0"/>
        <v>54.970760233918128</v>
      </c>
      <c r="J17" s="74">
        <f t="shared" si="0"/>
        <v>55.172413793103445</v>
      </c>
      <c r="L17" s="79"/>
      <c r="M17" s="79"/>
      <c r="N17" s="79"/>
    </row>
    <row r="18" spans="1:14" s="4" customFormat="1" ht="9.75" customHeight="1" x14ac:dyDescent="0.55000000000000004">
      <c r="A18" s="9">
        <f>A17+1</f>
        <v>29</v>
      </c>
      <c r="B18" s="23">
        <v>257</v>
      </c>
      <c r="C18" s="33">
        <v>185</v>
      </c>
      <c r="D18" s="43">
        <v>442</v>
      </c>
      <c r="E18" s="23">
        <v>139</v>
      </c>
      <c r="F18" s="50">
        <v>110</v>
      </c>
      <c r="G18" s="42">
        <v>249</v>
      </c>
      <c r="H18" s="57">
        <f t="shared" si="0"/>
        <v>54.085603112840467</v>
      </c>
      <c r="I18" s="66">
        <f t="shared" si="0"/>
        <v>59.45945945945946</v>
      </c>
      <c r="J18" s="76">
        <f t="shared" si="0"/>
        <v>56.334841628959275</v>
      </c>
      <c r="L18" s="79"/>
      <c r="M18" s="79"/>
      <c r="N18" s="79"/>
    </row>
    <row r="19" spans="1:14" s="5" customFormat="1" ht="9.75" customHeight="1" x14ac:dyDescent="0.55000000000000004">
      <c r="A19" s="12" t="s">
        <v>11</v>
      </c>
      <c r="B19" s="24">
        <v>1122</v>
      </c>
      <c r="C19" s="34">
        <v>958</v>
      </c>
      <c r="D19" s="44">
        <v>2080</v>
      </c>
      <c r="E19" s="24">
        <v>586</v>
      </c>
      <c r="F19" s="34">
        <v>517</v>
      </c>
      <c r="G19" s="44">
        <v>1103</v>
      </c>
      <c r="H19" s="58">
        <f t="shared" si="0"/>
        <v>52.228163992869881</v>
      </c>
      <c r="I19" s="67">
        <f t="shared" si="0"/>
        <v>53.966597077244259</v>
      </c>
      <c r="J19" s="77">
        <f t="shared" si="0"/>
        <v>53.028846153846153</v>
      </c>
      <c r="L19" s="80"/>
      <c r="M19" s="80"/>
      <c r="N19" s="80"/>
    </row>
    <row r="20" spans="1:14" s="4" customFormat="1" ht="9.75" customHeight="1" x14ac:dyDescent="0.55000000000000004">
      <c r="A20" s="8">
        <f>A14+5</f>
        <v>30</v>
      </c>
      <c r="B20" s="19">
        <v>257</v>
      </c>
      <c r="C20" s="30">
        <v>209</v>
      </c>
      <c r="D20" s="40">
        <v>466</v>
      </c>
      <c r="E20" s="19">
        <v>134</v>
      </c>
      <c r="F20" s="27">
        <v>112</v>
      </c>
      <c r="G20" s="40">
        <v>246</v>
      </c>
      <c r="H20" s="53">
        <f t="shared" si="0"/>
        <v>52.14007782101168</v>
      </c>
      <c r="I20" s="63">
        <f t="shared" si="0"/>
        <v>53.588516746411486</v>
      </c>
      <c r="J20" s="73">
        <f t="shared" si="0"/>
        <v>52.789699570815451</v>
      </c>
      <c r="L20" s="79"/>
      <c r="M20" s="79"/>
      <c r="N20" s="79"/>
    </row>
    <row r="21" spans="1:14" s="4" customFormat="1" ht="9.75" customHeight="1" x14ac:dyDescent="0.55000000000000004">
      <c r="A21" s="11">
        <f>A20+1</f>
        <v>31</v>
      </c>
      <c r="B21" s="22">
        <v>243</v>
      </c>
      <c r="C21" s="31">
        <v>221</v>
      </c>
      <c r="D21" s="41">
        <v>464</v>
      </c>
      <c r="E21" s="22">
        <v>133</v>
      </c>
      <c r="F21" s="31">
        <v>126</v>
      </c>
      <c r="G21" s="41">
        <v>259</v>
      </c>
      <c r="H21" s="56">
        <f t="shared" si="0"/>
        <v>54.732510288065839</v>
      </c>
      <c r="I21" s="64">
        <f t="shared" si="0"/>
        <v>57.013574660633481</v>
      </c>
      <c r="J21" s="74">
        <f t="shared" si="0"/>
        <v>55.818965517241381</v>
      </c>
      <c r="L21" s="79"/>
      <c r="M21" s="79"/>
      <c r="N21" s="79"/>
    </row>
    <row r="22" spans="1:14" s="4" customFormat="1" ht="9.75" customHeight="1" x14ac:dyDescent="0.55000000000000004">
      <c r="A22" s="11">
        <f>A21+1</f>
        <v>32</v>
      </c>
      <c r="B22" s="22">
        <v>261</v>
      </c>
      <c r="C22" s="32">
        <v>198</v>
      </c>
      <c r="D22" s="42">
        <v>459</v>
      </c>
      <c r="E22" s="22">
        <v>143</v>
      </c>
      <c r="F22" s="31">
        <v>110</v>
      </c>
      <c r="G22" s="42">
        <v>253</v>
      </c>
      <c r="H22" s="56">
        <f t="shared" si="0"/>
        <v>54.78927203065134</v>
      </c>
      <c r="I22" s="65">
        <f t="shared" si="0"/>
        <v>55.555555555555557</v>
      </c>
      <c r="J22" s="75">
        <f t="shared" si="0"/>
        <v>55.119825708061001</v>
      </c>
      <c r="L22" s="79"/>
      <c r="M22" s="79"/>
      <c r="N22" s="79"/>
    </row>
    <row r="23" spans="1:14" s="4" customFormat="1" ht="9.75" customHeight="1" x14ac:dyDescent="0.55000000000000004">
      <c r="A23" s="11">
        <f>A22+1</f>
        <v>33</v>
      </c>
      <c r="B23" s="22">
        <v>249</v>
      </c>
      <c r="C23" s="31">
        <v>218</v>
      </c>
      <c r="D23" s="41">
        <v>467</v>
      </c>
      <c r="E23" s="22">
        <v>142</v>
      </c>
      <c r="F23" s="31">
        <v>131</v>
      </c>
      <c r="G23" s="41">
        <v>273</v>
      </c>
      <c r="H23" s="56">
        <f t="shared" si="0"/>
        <v>57.028112449799195</v>
      </c>
      <c r="I23" s="64">
        <f t="shared" si="0"/>
        <v>60.091743119266049</v>
      </c>
      <c r="J23" s="74">
        <f t="shared" si="0"/>
        <v>58.458244111349032</v>
      </c>
      <c r="L23" s="79"/>
      <c r="M23" s="79"/>
      <c r="N23" s="79"/>
    </row>
    <row r="24" spans="1:14" s="4" customFormat="1" ht="9.75" customHeight="1" x14ac:dyDescent="0.55000000000000004">
      <c r="A24" s="9">
        <f>A23+1</f>
        <v>34</v>
      </c>
      <c r="B24" s="23">
        <v>275</v>
      </c>
      <c r="C24" s="33">
        <v>224</v>
      </c>
      <c r="D24" s="43">
        <v>499</v>
      </c>
      <c r="E24" s="23">
        <v>151</v>
      </c>
      <c r="F24" s="50">
        <v>140</v>
      </c>
      <c r="G24" s="42">
        <v>291</v>
      </c>
      <c r="H24" s="57">
        <f t="shared" si="0"/>
        <v>54.909090909090907</v>
      </c>
      <c r="I24" s="66">
        <f t="shared" si="0"/>
        <v>62.5</v>
      </c>
      <c r="J24" s="76">
        <f t="shared" si="0"/>
        <v>58.316633266533067</v>
      </c>
      <c r="L24" s="79"/>
      <c r="M24" s="79"/>
      <c r="N24" s="79"/>
    </row>
    <row r="25" spans="1:14" s="5" customFormat="1" ht="9.75" customHeight="1" x14ac:dyDescent="0.55000000000000004">
      <c r="A25" s="12" t="s">
        <v>11</v>
      </c>
      <c r="B25" s="24">
        <v>1285</v>
      </c>
      <c r="C25" s="34">
        <v>1070</v>
      </c>
      <c r="D25" s="44">
        <v>2355</v>
      </c>
      <c r="E25" s="24">
        <v>703</v>
      </c>
      <c r="F25" s="34">
        <v>619</v>
      </c>
      <c r="G25" s="44">
        <v>1322</v>
      </c>
      <c r="H25" s="58">
        <f t="shared" si="0"/>
        <v>54.708171206225686</v>
      </c>
      <c r="I25" s="67">
        <f t="shared" si="0"/>
        <v>57.850467289719631</v>
      </c>
      <c r="J25" s="77">
        <f t="shared" si="0"/>
        <v>56.13588110403397</v>
      </c>
      <c r="L25" s="80"/>
      <c r="M25" s="80"/>
      <c r="N25" s="80"/>
    </row>
    <row r="26" spans="1:14" s="4" customFormat="1" ht="9.75" customHeight="1" x14ac:dyDescent="0.55000000000000004">
      <c r="A26" s="8">
        <f>A20+5</f>
        <v>35</v>
      </c>
      <c r="B26" s="19">
        <v>248</v>
      </c>
      <c r="C26" s="30">
        <v>219</v>
      </c>
      <c r="D26" s="40">
        <v>467</v>
      </c>
      <c r="E26" s="19">
        <v>135</v>
      </c>
      <c r="F26" s="27">
        <v>116</v>
      </c>
      <c r="G26" s="40">
        <v>251</v>
      </c>
      <c r="H26" s="53">
        <f t="shared" si="0"/>
        <v>54.435483870967737</v>
      </c>
      <c r="I26" s="63">
        <f t="shared" si="0"/>
        <v>52.968036529680361</v>
      </c>
      <c r="J26" s="73">
        <f t="shared" si="0"/>
        <v>53.747323340471084</v>
      </c>
      <c r="L26" s="79"/>
      <c r="M26" s="79"/>
      <c r="N26" s="79"/>
    </row>
    <row r="27" spans="1:14" s="4" customFormat="1" ht="9.75" customHeight="1" x14ac:dyDescent="0.55000000000000004">
      <c r="A27" s="11">
        <f>A26+1</f>
        <v>36</v>
      </c>
      <c r="B27" s="22">
        <v>264</v>
      </c>
      <c r="C27" s="31">
        <v>205</v>
      </c>
      <c r="D27" s="41">
        <v>469</v>
      </c>
      <c r="E27" s="22">
        <v>149</v>
      </c>
      <c r="F27" s="31">
        <v>116</v>
      </c>
      <c r="G27" s="41">
        <v>265</v>
      </c>
      <c r="H27" s="56">
        <f t="shared" si="0"/>
        <v>56.439393939393945</v>
      </c>
      <c r="I27" s="64">
        <f t="shared" si="0"/>
        <v>56.58536585365853</v>
      </c>
      <c r="J27" s="74">
        <f t="shared" si="0"/>
        <v>56.50319829424307</v>
      </c>
      <c r="L27" s="79"/>
      <c r="M27" s="79"/>
      <c r="N27" s="79"/>
    </row>
    <row r="28" spans="1:14" s="4" customFormat="1" ht="9.75" customHeight="1" x14ac:dyDescent="0.55000000000000004">
      <c r="A28" s="11">
        <f>A27+1</f>
        <v>37</v>
      </c>
      <c r="B28" s="22">
        <v>292</v>
      </c>
      <c r="C28" s="32">
        <v>261</v>
      </c>
      <c r="D28" s="42">
        <v>553</v>
      </c>
      <c r="E28" s="22">
        <v>171</v>
      </c>
      <c r="F28" s="31">
        <v>138</v>
      </c>
      <c r="G28" s="42">
        <v>309</v>
      </c>
      <c r="H28" s="56">
        <f t="shared" si="0"/>
        <v>58.561643835616437</v>
      </c>
      <c r="I28" s="65">
        <f t="shared" si="0"/>
        <v>52.873563218390807</v>
      </c>
      <c r="J28" s="75">
        <f t="shared" si="0"/>
        <v>55.87703435804702</v>
      </c>
      <c r="L28" s="79"/>
      <c r="M28" s="79"/>
      <c r="N28" s="79"/>
    </row>
    <row r="29" spans="1:14" s="4" customFormat="1" ht="9.75" customHeight="1" x14ac:dyDescent="0.55000000000000004">
      <c r="A29" s="11">
        <f>A28+1</f>
        <v>38</v>
      </c>
      <c r="B29" s="22">
        <v>291</v>
      </c>
      <c r="C29" s="31">
        <v>278</v>
      </c>
      <c r="D29" s="41">
        <v>569</v>
      </c>
      <c r="E29" s="22">
        <v>163</v>
      </c>
      <c r="F29" s="31">
        <v>157</v>
      </c>
      <c r="G29" s="41">
        <v>320</v>
      </c>
      <c r="H29" s="56">
        <f t="shared" si="0"/>
        <v>56.013745704467354</v>
      </c>
      <c r="I29" s="64">
        <f t="shared" si="0"/>
        <v>56.474820143884898</v>
      </c>
      <c r="J29" s="74">
        <f t="shared" si="0"/>
        <v>56.239015817223205</v>
      </c>
      <c r="L29" s="79"/>
      <c r="M29" s="79"/>
      <c r="N29" s="79"/>
    </row>
    <row r="30" spans="1:14" s="4" customFormat="1" ht="9.75" customHeight="1" x14ac:dyDescent="0.55000000000000004">
      <c r="A30" s="9">
        <f>A29+1</f>
        <v>39</v>
      </c>
      <c r="B30" s="23">
        <v>328</v>
      </c>
      <c r="C30" s="33">
        <v>308</v>
      </c>
      <c r="D30" s="43">
        <v>636</v>
      </c>
      <c r="E30" s="23">
        <v>176</v>
      </c>
      <c r="F30" s="50">
        <v>183</v>
      </c>
      <c r="G30" s="42">
        <v>359</v>
      </c>
      <c r="H30" s="57">
        <f t="shared" si="0"/>
        <v>53.658536585365859</v>
      </c>
      <c r="I30" s="66">
        <f t="shared" si="0"/>
        <v>59.415584415584412</v>
      </c>
      <c r="J30" s="76">
        <f t="shared" si="0"/>
        <v>56.44654088050315</v>
      </c>
      <c r="L30" s="79"/>
      <c r="M30" s="79"/>
      <c r="N30" s="79"/>
    </row>
    <row r="31" spans="1:14" s="5" customFormat="1" ht="9.75" customHeight="1" x14ac:dyDescent="0.55000000000000004">
      <c r="A31" s="12" t="s">
        <v>11</v>
      </c>
      <c r="B31" s="24">
        <v>1423</v>
      </c>
      <c r="C31" s="34">
        <v>1271</v>
      </c>
      <c r="D31" s="44">
        <v>2694</v>
      </c>
      <c r="E31" s="24">
        <v>794</v>
      </c>
      <c r="F31" s="34">
        <v>710</v>
      </c>
      <c r="G31" s="44">
        <v>1504</v>
      </c>
      <c r="H31" s="58">
        <f t="shared" si="0"/>
        <v>55.797610681658469</v>
      </c>
      <c r="I31" s="67">
        <f t="shared" si="0"/>
        <v>55.861526357199054</v>
      </c>
      <c r="J31" s="77">
        <f t="shared" si="0"/>
        <v>55.827765404602822</v>
      </c>
      <c r="L31" s="80"/>
      <c r="M31" s="80"/>
      <c r="N31" s="80"/>
    </row>
    <row r="32" spans="1:14" s="4" customFormat="1" ht="9.75" customHeight="1" x14ac:dyDescent="0.55000000000000004">
      <c r="A32" s="8">
        <f>A26+5</f>
        <v>40</v>
      </c>
      <c r="B32" s="19">
        <v>327</v>
      </c>
      <c r="C32" s="30">
        <v>319</v>
      </c>
      <c r="D32" s="40">
        <v>646</v>
      </c>
      <c r="E32" s="19">
        <v>190</v>
      </c>
      <c r="F32" s="27">
        <v>174</v>
      </c>
      <c r="G32" s="40">
        <v>364</v>
      </c>
      <c r="H32" s="53">
        <f t="shared" si="0"/>
        <v>58.103975535168196</v>
      </c>
      <c r="I32" s="63">
        <f t="shared" si="0"/>
        <v>54.54545454545454</v>
      </c>
      <c r="J32" s="73">
        <f t="shared" si="0"/>
        <v>56.346749226006189</v>
      </c>
      <c r="L32" s="79"/>
      <c r="M32" s="79"/>
      <c r="N32" s="79"/>
    </row>
    <row r="33" spans="1:14" s="4" customFormat="1" ht="9.75" customHeight="1" x14ac:dyDescent="0.55000000000000004">
      <c r="A33" s="11">
        <f>A32+1</f>
        <v>41</v>
      </c>
      <c r="B33" s="22">
        <v>327</v>
      </c>
      <c r="C33" s="31">
        <v>318</v>
      </c>
      <c r="D33" s="41">
        <v>645</v>
      </c>
      <c r="E33" s="22">
        <v>176</v>
      </c>
      <c r="F33" s="31">
        <v>191</v>
      </c>
      <c r="G33" s="41">
        <v>367</v>
      </c>
      <c r="H33" s="56">
        <f t="shared" si="0"/>
        <v>53.822629969418955</v>
      </c>
      <c r="I33" s="64">
        <f t="shared" si="0"/>
        <v>60.062893081761004</v>
      </c>
      <c r="J33" s="74">
        <f t="shared" si="0"/>
        <v>56.899224806201552</v>
      </c>
      <c r="L33" s="79"/>
      <c r="M33" s="79"/>
      <c r="N33" s="79"/>
    </row>
    <row r="34" spans="1:14" s="4" customFormat="1" ht="9.75" customHeight="1" x14ac:dyDescent="0.55000000000000004">
      <c r="A34" s="11">
        <f>A33+1</f>
        <v>42</v>
      </c>
      <c r="B34" s="22">
        <v>352</v>
      </c>
      <c r="C34" s="32">
        <v>346</v>
      </c>
      <c r="D34" s="42">
        <v>698</v>
      </c>
      <c r="E34" s="22">
        <v>195</v>
      </c>
      <c r="F34" s="31">
        <v>195</v>
      </c>
      <c r="G34" s="42">
        <v>390</v>
      </c>
      <c r="H34" s="56">
        <f t="shared" si="0"/>
        <v>55.397727272727273</v>
      </c>
      <c r="I34" s="65">
        <f t="shared" si="0"/>
        <v>56.358381502890175</v>
      </c>
      <c r="J34" s="75">
        <f t="shared" si="0"/>
        <v>55.873925501432666</v>
      </c>
      <c r="L34" s="79"/>
      <c r="M34" s="79"/>
      <c r="N34" s="79"/>
    </row>
    <row r="35" spans="1:14" s="4" customFormat="1" ht="9.75" customHeight="1" x14ac:dyDescent="0.55000000000000004">
      <c r="A35" s="11">
        <f>A34+1</f>
        <v>43</v>
      </c>
      <c r="B35" s="22">
        <v>379</v>
      </c>
      <c r="C35" s="31">
        <v>326</v>
      </c>
      <c r="D35" s="41">
        <v>705</v>
      </c>
      <c r="E35" s="22">
        <v>202</v>
      </c>
      <c r="F35" s="31">
        <v>174</v>
      </c>
      <c r="G35" s="41">
        <v>376</v>
      </c>
      <c r="H35" s="56">
        <f t="shared" si="0"/>
        <v>53.298153034300789</v>
      </c>
      <c r="I35" s="64">
        <f t="shared" si="0"/>
        <v>53.374233128834362</v>
      </c>
      <c r="J35" s="74">
        <f t="shared" si="0"/>
        <v>53.333333333333336</v>
      </c>
      <c r="L35" s="79"/>
      <c r="M35" s="79"/>
      <c r="N35" s="79"/>
    </row>
    <row r="36" spans="1:14" s="4" customFormat="1" ht="9.75" customHeight="1" x14ac:dyDescent="0.55000000000000004">
      <c r="A36" s="9">
        <f>A35+1</f>
        <v>44</v>
      </c>
      <c r="B36" s="23">
        <v>383</v>
      </c>
      <c r="C36" s="33">
        <v>336</v>
      </c>
      <c r="D36" s="43">
        <v>719</v>
      </c>
      <c r="E36" s="23">
        <v>207</v>
      </c>
      <c r="F36" s="50">
        <v>222</v>
      </c>
      <c r="G36" s="42">
        <v>429</v>
      </c>
      <c r="H36" s="57">
        <f t="shared" si="0"/>
        <v>54.046997389033947</v>
      </c>
      <c r="I36" s="66">
        <f t="shared" si="0"/>
        <v>66.071428571428569</v>
      </c>
      <c r="J36" s="76">
        <f t="shared" si="0"/>
        <v>59.666203059805291</v>
      </c>
      <c r="L36" s="79"/>
      <c r="M36" s="79"/>
      <c r="N36" s="79"/>
    </row>
    <row r="37" spans="1:14" s="5" customFormat="1" ht="9.75" customHeight="1" x14ac:dyDescent="0.55000000000000004">
      <c r="A37" s="12" t="s">
        <v>11</v>
      </c>
      <c r="B37" s="24">
        <v>1768</v>
      </c>
      <c r="C37" s="34">
        <v>1645</v>
      </c>
      <c r="D37" s="44">
        <v>3413</v>
      </c>
      <c r="E37" s="24">
        <v>970</v>
      </c>
      <c r="F37" s="34">
        <v>956</v>
      </c>
      <c r="G37" s="44">
        <v>1926</v>
      </c>
      <c r="H37" s="58">
        <f t="shared" si="0"/>
        <v>54.864253393665166</v>
      </c>
      <c r="I37" s="67">
        <f t="shared" si="0"/>
        <v>58.11550151975684</v>
      </c>
      <c r="J37" s="77">
        <f t="shared" si="0"/>
        <v>56.431292118370934</v>
      </c>
      <c r="L37" s="80"/>
      <c r="M37" s="80"/>
      <c r="N37" s="80"/>
    </row>
    <row r="38" spans="1:14" s="4" customFormat="1" ht="9.75" customHeight="1" x14ac:dyDescent="0.55000000000000004">
      <c r="A38" s="8">
        <f>A32+5</f>
        <v>45</v>
      </c>
      <c r="B38" s="19">
        <v>388</v>
      </c>
      <c r="C38" s="30">
        <v>354</v>
      </c>
      <c r="D38" s="40">
        <v>742</v>
      </c>
      <c r="E38" s="19">
        <v>225</v>
      </c>
      <c r="F38" s="27">
        <v>206</v>
      </c>
      <c r="G38" s="40">
        <v>431</v>
      </c>
      <c r="H38" s="53">
        <f t="shared" si="0"/>
        <v>57.989690721649488</v>
      </c>
      <c r="I38" s="63">
        <f t="shared" si="0"/>
        <v>58.192090395480221</v>
      </c>
      <c r="J38" s="73">
        <f t="shared" si="0"/>
        <v>58.086253369272235</v>
      </c>
      <c r="L38" s="79"/>
      <c r="M38" s="79"/>
      <c r="N38" s="79"/>
    </row>
    <row r="39" spans="1:14" s="4" customFormat="1" ht="9.75" customHeight="1" x14ac:dyDescent="0.55000000000000004">
      <c r="A39" s="11">
        <f>A38+1</f>
        <v>46</v>
      </c>
      <c r="B39" s="22">
        <v>420</v>
      </c>
      <c r="C39" s="31">
        <v>352</v>
      </c>
      <c r="D39" s="41">
        <v>772</v>
      </c>
      <c r="E39" s="22">
        <v>236</v>
      </c>
      <c r="F39" s="31">
        <v>216</v>
      </c>
      <c r="G39" s="41">
        <v>452</v>
      </c>
      <c r="H39" s="56">
        <f t="shared" si="0"/>
        <v>56.19047619047619</v>
      </c>
      <c r="I39" s="64">
        <f t="shared" si="0"/>
        <v>61.363636363636367</v>
      </c>
      <c r="J39" s="74">
        <f t="shared" si="0"/>
        <v>58.549222797927456</v>
      </c>
      <c r="L39" s="79"/>
      <c r="M39" s="79"/>
      <c r="N39" s="79"/>
    </row>
    <row r="40" spans="1:14" s="4" customFormat="1" ht="9.75" customHeight="1" x14ac:dyDescent="0.55000000000000004">
      <c r="A40" s="11">
        <f>A39+1</f>
        <v>47</v>
      </c>
      <c r="B40" s="22">
        <v>429</v>
      </c>
      <c r="C40" s="32">
        <v>398</v>
      </c>
      <c r="D40" s="42">
        <v>827</v>
      </c>
      <c r="E40" s="22">
        <v>240</v>
      </c>
      <c r="F40" s="31">
        <v>222</v>
      </c>
      <c r="G40" s="42">
        <v>462</v>
      </c>
      <c r="H40" s="56">
        <f t="shared" si="0"/>
        <v>55.944055944055947</v>
      </c>
      <c r="I40" s="65">
        <f t="shared" si="0"/>
        <v>55.778894472361806</v>
      </c>
      <c r="J40" s="75">
        <f t="shared" si="0"/>
        <v>55.864570737605803</v>
      </c>
      <c r="L40" s="79"/>
      <c r="M40" s="79"/>
      <c r="N40" s="79"/>
    </row>
    <row r="41" spans="1:14" s="4" customFormat="1" ht="9.75" customHeight="1" x14ac:dyDescent="0.55000000000000004">
      <c r="A41" s="11">
        <f>A40+1</f>
        <v>48</v>
      </c>
      <c r="B41" s="22">
        <v>462</v>
      </c>
      <c r="C41" s="31">
        <v>450</v>
      </c>
      <c r="D41" s="41">
        <v>912</v>
      </c>
      <c r="E41" s="22">
        <v>283</v>
      </c>
      <c r="F41" s="31">
        <v>270</v>
      </c>
      <c r="G41" s="41">
        <v>553</v>
      </c>
      <c r="H41" s="56">
        <f t="shared" si="0"/>
        <v>61.255411255411254</v>
      </c>
      <c r="I41" s="64">
        <f t="shared" si="0"/>
        <v>60</v>
      </c>
      <c r="J41" s="74">
        <f t="shared" si="0"/>
        <v>60.635964912280706</v>
      </c>
      <c r="L41" s="79"/>
      <c r="M41" s="79"/>
      <c r="N41" s="79"/>
    </row>
    <row r="42" spans="1:14" s="4" customFormat="1" ht="9.75" customHeight="1" x14ac:dyDescent="0.55000000000000004">
      <c r="A42" s="9">
        <f>A41+1</f>
        <v>49</v>
      </c>
      <c r="B42" s="23">
        <v>484</v>
      </c>
      <c r="C42" s="33">
        <v>493</v>
      </c>
      <c r="D42" s="43">
        <v>977</v>
      </c>
      <c r="E42" s="23">
        <v>301</v>
      </c>
      <c r="F42" s="50">
        <v>299</v>
      </c>
      <c r="G42" s="42">
        <v>600</v>
      </c>
      <c r="H42" s="57">
        <f t="shared" si="0"/>
        <v>62.190082644628099</v>
      </c>
      <c r="I42" s="66">
        <f t="shared" si="0"/>
        <v>60.649087221095336</v>
      </c>
      <c r="J42" s="76">
        <f t="shared" si="0"/>
        <v>61.412487205731836</v>
      </c>
      <c r="L42" s="79"/>
      <c r="M42" s="79"/>
      <c r="N42" s="79"/>
    </row>
    <row r="43" spans="1:14" s="5" customFormat="1" ht="9.75" customHeight="1" x14ac:dyDescent="0.55000000000000004">
      <c r="A43" s="12" t="s">
        <v>11</v>
      </c>
      <c r="B43" s="24">
        <v>2183</v>
      </c>
      <c r="C43" s="34">
        <v>2047</v>
      </c>
      <c r="D43" s="44">
        <v>4230</v>
      </c>
      <c r="E43" s="24">
        <v>1285</v>
      </c>
      <c r="F43" s="34">
        <v>1213</v>
      </c>
      <c r="G43" s="44">
        <v>2498</v>
      </c>
      <c r="H43" s="58">
        <f t="shared" si="0"/>
        <v>58.863948694457171</v>
      </c>
      <c r="I43" s="67">
        <f t="shared" si="0"/>
        <v>59.257449926722025</v>
      </c>
      <c r="J43" s="77">
        <f t="shared" si="0"/>
        <v>59.054373522458626</v>
      </c>
      <c r="L43" s="80"/>
      <c r="M43" s="80"/>
      <c r="N43" s="80"/>
    </row>
    <row r="44" spans="1:14" s="4" customFormat="1" ht="9.75" customHeight="1" x14ac:dyDescent="0.55000000000000004">
      <c r="A44" s="13">
        <v>50</v>
      </c>
      <c r="B44" s="19">
        <v>409</v>
      </c>
      <c r="C44" s="30">
        <v>459</v>
      </c>
      <c r="D44" s="40">
        <v>868</v>
      </c>
      <c r="E44" s="19">
        <v>248</v>
      </c>
      <c r="F44" s="27">
        <v>292</v>
      </c>
      <c r="G44" s="40">
        <v>540</v>
      </c>
      <c r="H44" s="53">
        <f t="shared" si="0"/>
        <v>60.635696821515893</v>
      </c>
      <c r="I44" s="63">
        <f t="shared" si="0"/>
        <v>63.61655773420479</v>
      </c>
      <c r="J44" s="73">
        <f t="shared" si="0"/>
        <v>62.21198156682027</v>
      </c>
      <c r="L44" s="79"/>
      <c r="M44" s="79"/>
      <c r="N44" s="79"/>
    </row>
    <row r="45" spans="1:14" s="4" customFormat="1" ht="9.75" customHeight="1" x14ac:dyDescent="0.55000000000000004">
      <c r="A45" s="11">
        <f>A44+1</f>
        <v>51</v>
      </c>
      <c r="B45" s="22">
        <v>493</v>
      </c>
      <c r="C45" s="31">
        <v>404</v>
      </c>
      <c r="D45" s="41">
        <v>897</v>
      </c>
      <c r="E45" s="22">
        <v>324</v>
      </c>
      <c r="F45" s="31">
        <v>247</v>
      </c>
      <c r="G45" s="41">
        <v>571</v>
      </c>
      <c r="H45" s="56">
        <f t="shared" si="0"/>
        <v>65.720081135902646</v>
      </c>
      <c r="I45" s="64">
        <f t="shared" si="0"/>
        <v>61.138613861386141</v>
      </c>
      <c r="J45" s="74">
        <f t="shared" si="0"/>
        <v>63.656633221850612</v>
      </c>
      <c r="L45" s="79"/>
      <c r="M45" s="79"/>
      <c r="N45" s="79"/>
    </row>
    <row r="46" spans="1:14" s="4" customFormat="1" ht="9.75" customHeight="1" x14ac:dyDescent="0.55000000000000004">
      <c r="A46" s="14">
        <f>A45+1</f>
        <v>52</v>
      </c>
      <c r="B46" s="22">
        <v>439</v>
      </c>
      <c r="C46" s="32">
        <v>442</v>
      </c>
      <c r="D46" s="42">
        <v>881</v>
      </c>
      <c r="E46" s="22">
        <v>272</v>
      </c>
      <c r="F46" s="31">
        <v>271</v>
      </c>
      <c r="G46" s="42">
        <v>543</v>
      </c>
      <c r="H46" s="56">
        <f t="shared" si="0"/>
        <v>61.958997722095674</v>
      </c>
      <c r="I46" s="65">
        <f t="shared" si="0"/>
        <v>61.312217194570138</v>
      </c>
      <c r="J46" s="75">
        <f t="shared" si="0"/>
        <v>61.634506242905786</v>
      </c>
      <c r="L46" s="79"/>
      <c r="M46" s="79"/>
      <c r="N46" s="79"/>
    </row>
    <row r="47" spans="1:14" s="4" customFormat="1" ht="9.75" customHeight="1" x14ac:dyDescent="0.55000000000000004">
      <c r="A47" s="11">
        <f>A46+1</f>
        <v>53</v>
      </c>
      <c r="B47" s="22">
        <v>488</v>
      </c>
      <c r="C47" s="31">
        <v>445</v>
      </c>
      <c r="D47" s="41">
        <v>933</v>
      </c>
      <c r="E47" s="22">
        <v>307</v>
      </c>
      <c r="F47" s="31">
        <v>294</v>
      </c>
      <c r="G47" s="41">
        <v>601</v>
      </c>
      <c r="H47" s="56">
        <f t="shared" si="0"/>
        <v>62.909836065573764</v>
      </c>
      <c r="I47" s="64">
        <f t="shared" si="0"/>
        <v>66.067415730337075</v>
      </c>
      <c r="J47" s="74">
        <f t="shared" si="0"/>
        <v>64.415862808145761</v>
      </c>
      <c r="L47" s="79"/>
      <c r="M47" s="79"/>
      <c r="N47" s="79"/>
    </row>
    <row r="48" spans="1:14" s="4" customFormat="1" ht="9.75" customHeight="1" x14ac:dyDescent="0.55000000000000004">
      <c r="A48" s="15">
        <f>A47+1</f>
        <v>54</v>
      </c>
      <c r="B48" s="23">
        <v>434</v>
      </c>
      <c r="C48" s="33">
        <v>433</v>
      </c>
      <c r="D48" s="43">
        <v>867</v>
      </c>
      <c r="E48" s="23">
        <v>278</v>
      </c>
      <c r="F48" s="50">
        <v>283</v>
      </c>
      <c r="G48" s="42">
        <v>561</v>
      </c>
      <c r="H48" s="57">
        <f t="shared" si="0"/>
        <v>64.055299539170505</v>
      </c>
      <c r="I48" s="66">
        <f t="shared" si="0"/>
        <v>65.357967667436483</v>
      </c>
      <c r="J48" s="76">
        <f t="shared" si="0"/>
        <v>64.705882352941174</v>
      </c>
      <c r="L48" s="79"/>
      <c r="M48" s="79"/>
      <c r="N48" s="79"/>
    </row>
    <row r="49" spans="1:14" s="5" customFormat="1" ht="9.75" customHeight="1" x14ac:dyDescent="0.55000000000000004">
      <c r="A49" s="12" t="s">
        <v>12</v>
      </c>
      <c r="B49" s="24">
        <v>2263</v>
      </c>
      <c r="C49" s="34">
        <v>2183</v>
      </c>
      <c r="D49" s="44">
        <v>4446</v>
      </c>
      <c r="E49" s="24">
        <v>1429</v>
      </c>
      <c r="F49" s="34">
        <v>1387</v>
      </c>
      <c r="G49" s="44">
        <v>2816</v>
      </c>
      <c r="H49" s="58">
        <f t="shared" si="0"/>
        <v>63.146266018559437</v>
      </c>
      <c r="I49" s="67">
        <f t="shared" si="0"/>
        <v>63.536417773705914</v>
      </c>
      <c r="J49" s="77">
        <f t="shared" si="0"/>
        <v>63.337831758884391</v>
      </c>
      <c r="L49" s="80"/>
      <c r="M49" s="80"/>
      <c r="N49" s="80"/>
    </row>
    <row r="50" spans="1:14" s="4" customFormat="1" ht="9.75" customHeight="1" x14ac:dyDescent="0.55000000000000004">
      <c r="A50" s="13">
        <f>A44+5</f>
        <v>55</v>
      </c>
      <c r="B50" s="19">
        <v>446</v>
      </c>
      <c r="C50" s="30">
        <v>469</v>
      </c>
      <c r="D50" s="40">
        <v>915</v>
      </c>
      <c r="E50" s="19">
        <v>301</v>
      </c>
      <c r="F50" s="27">
        <v>308</v>
      </c>
      <c r="G50" s="40">
        <v>609</v>
      </c>
      <c r="H50" s="53">
        <f t="shared" si="0"/>
        <v>67.488789237668158</v>
      </c>
      <c r="I50" s="63">
        <f t="shared" si="0"/>
        <v>65.671641791044777</v>
      </c>
      <c r="J50" s="73">
        <f t="shared" si="0"/>
        <v>66.557377049180332</v>
      </c>
      <c r="L50" s="79"/>
      <c r="M50" s="79"/>
      <c r="N50" s="79"/>
    </row>
    <row r="51" spans="1:14" s="4" customFormat="1" ht="9.75" customHeight="1" x14ac:dyDescent="0.55000000000000004">
      <c r="A51" s="11">
        <f>A50+1</f>
        <v>56</v>
      </c>
      <c r="B51" s="22">
        <v>442</v>
      </c>
      <c r="C51" s="31">
        <v>441</v>
      </c>
      <c r="D51" s="41">
        <v>883</v>
      </c>
      <c r="E51" s="22">
        <v>298</v>
      </c>
      <c r="F51" s="31">
        <v>292</v>
      </c>
      <c r="G51" s="41">
        <v>590</v>
      </c>
      <c r="H51" s="56">
        <f t="shared" si="0"/>
        <v>67.420814479638011</v>
      </c>
      <c r="I51" s="64">
        <f t="shared" si="0"/>
        <v>66.213151927437636</v>
      </c>
      <c r="J51" s="74">
        <f t="shared" si="0"/>
        <v>66.817667044167607</v>
      </c>
      <c r="L51" s="79"/>
      <c r="M51" s="79"/>
      <c r="N51" s="79"/>
    </row>
    <row r="52" spans="1:14" s="4" customFormat="1" ht="9.75" customHeight="1" x14ac:dyDescent="0.55000000000000004">
      <c r="A52" s="14">
        <f>A51+1</f>
        <v>57</v>
      </c>
      <c r="B52" s="22">
        <v>440</v>
      </c>
      <c r="C52" s="32">
        <v>452</v>
      </c>
      <c r="D52" s="42">
        <v>892</v>
      </c>
      <c r="E52" s="22">
        <v>297</v>
      </c>
      <c r="F52" s="31">
        <v>302</v>
      </c>
      <c r="G52" s="42">
        <v>599</v>
      </c>
      <c r="H52" s="56">
        <f t="shared" si="0"/>
        <v>67.5</v>
      </c>
      <c r="I52" s="65">
        <f t="shared" si="0"/>
        <v>66.814159292035399</v>
      </c>
      <c r="J52" s="75">
        <f t="shared" si="0"/>
        <v>67.152466367713004</v>
      </c>
      <c r="L52" s="79"/>
      <c r="M52" s="79"/>
      <c r="N52" s="79"/>
    </row>
    <row r="53" spans="1:14" s="4" customFormat="1" ht="9.75" customHeight="1" x14ac:dyDescent="0.55000000000000004">
      <c r="A53" s="11">
        <f>A52+1</f>
        <v>58</v>
      </c>
      <c r="B53" s="22">
        <v>422</v>
      </c>
      <c r="C53" s="31">
        <v>442</v>
      </c>
      <c r="D53" s="41">
        <v>864</v>
      </c>
      <c r="E53" s="22">
        <v>280</v>
      </c>
      <c r="F53" s="31">
        <v>295</v>
      </c>
      <c r="G53" s="41">
        <v>575</v>
      </c>
      <c r="H53" s="56">
        <f t="shared" si="0"/>
        <v>66.350710900473928</v>
      </c>
      <c r="I53" s="64">
        <f t="shared" si="0"/>
        <v>66.742081447963798</v>
      </c>
      <c r="J53" s="74">
        <f t="shared" si="0"/>
        <v>66.550925925925924</v>
      </c>
      <c r="L53" s="79"/>
      <c r="M53" s="79"/>
      <c r="N53" s="79"/>
    </row>
    <row r="54" spans="1:14" s="4" customFormat="1" ht="9.75" customHeight="1" x14ac:dyDescent="0.55000000000000004">
      <c r="A54" s="15">
        <f>A53+1</f>
        <v>59</v>
      </c>
      <c r="B54" s="23">
        <v>384</v>
      </c>
      <c r="C54" s="33">
        <v>377</v>
      </c>
      <c r="D54" s="43">
        <v>761</v>
      </c>
      <c r="E54" s="23">
        <v>257</v>
      </c>
      <c r="F54" s="50">
        <v>262</v>
      </c>
      <c r="G54" s="42">
        <v>519</v>
      </c>
      <c r="H54" s="57">
        <f t="shared" si="0"/>
        <v>66.927083333333343</v>
      </c>
      <c r="I54" s="66">
        <f t="shared" si="0"/>
        <v>69.49602122015915</v>
      </c>
      <c r="J54" s="76">
        <f t="shared" si="0"/>
        <v>68.199737187910642</v>
      </c>
      <c r="L54" s="79"/>
      <c r="M54" s="79"/>
      <c r="N54" s="79"/>
    </row>
    <row r="55" spans="1:14" s="5" customFormat="1" ht="9.75" customHeight="1" x14ac:dyDescent="0.55000000000000004">
      <c r="A55" s="12" t="s">
        <v>12</v>
      </c>
      <c r="B55" s="24">
        <v>2134</v>
      </c>
      <c r="C55" s="34">
        <v>2181</v>
      </c>
      <c r="D55" s="44">
        <v>4315</v>
      </c>
      <c r="E55" s="24">
        <v>1433</v>
      </c>
      <c r="F55" s="34">
        <v>1459</v>
      </c>
      <c r="G55" s="44">
        <v>2892</v>
      </c>
      <c r="H55" s="58">
        <f t="shared" si="0"/>
        <v>67.15089034676663</v>
      </c>
      <c r="I55" s="67">
        <f t="shared" si="0"/>
        <v>66.895919303071977</v>
      </c>
      <c r="J55" s="77">
        <f t="shared" si="0"/>
        <v>67.022016222479721</v>
      </c>
      <c r="L55" s="80"/>
      <c r="M55" s="80"/>
      <c r="N55" s="80"/>
    </row>
    <row r="56" spans="1:14" s="4" customFormat="1" ht="9.75" customHeight="1" x14ac:dyDescent="0.55000000000000004">
      <c r="A56" s="13">
        <f>A50+5</f>
        <v>60</v>
      </c>
      <c r="B56" s="19">
        <v>401</v>
      </c>
      <c r="C56" s="30">
        <v>440</v>
      </c>
      <c r="D56" s="40">
        <v>841</v>
      </c>
      <c r="E56" s="19">
        <v>283</v>
      </c>
      <c r="F56" s="27">
        <v>307</v>
      </c>
      <c r="G56" s="40">
        <v>590</v>
      </c>
      <c r="H56" s="53">
        <f t="shared" si="0"/>
        <v>70.573566084788027</v>
      </c>
      <c r="I56" s="63">
        <f t="shared" si="0"/>
        <v>69.77272727272728</v>
      </c>
      <c r="J56" s="73">
        <f t="shared" si="0"/>
        <v>70.154577883472058</v>
      </c>
      <c r="L56" s="79"/>
      <c r="M56" s="79"/>
      <c r="N56" s="79"/>
    </row>
    <row r="57" spans="1:14" s="4" customFormat="1" ht="9.75" customHeight="1" x14ac:dyDescent="0.55000000000000004">
      <c r="A57" s="11">
        <f>A56+1</f>
        <v>61</v>
      </c>
      <c r="B57" s="22">
        <v>438</v>
      </c>
      <c r="C57" s="31">
        <v>449</v>
      </c>
      <c r="D57" s="41">
        <v>887</v>
      </c>
      <c r="E57" s="22">
        <v>302</v>
      </c>
      <c r="F57" s="31">
        <v>306</v>
      </c>
      <c r="G57" s="41">
        <v>608</v>
      </c>
      <c r="H57" s="56">
        <f t="shared" si="0"/>
        <v>68.949771689497723</v>
      </c>
      <c r="I57" s="64">
        <f t="shared" si="0"/>
        <v>68.15144766146993</v>
      </c>
      <c r="J57" s="74">
        <f t="shared" si="0"/>
        <v>68.545659526493793</v>
      </c>
      <c r="L57" s="79"/>
      <c r="M57" s="79"/>
      <c r="N57" s="79"/>
    </row>
    <row r="58" spans="1:14" s="4" customFormat="1" ht="9.75" customHeight="1" x14ac:dyDescent="0.55000000000000004">
      <c r="A58" s="14">
        <f>A57+1</f>
        <v>62</v>
      </c>
      <c r="B58" s="22">
        <v>444</v>
      </c>
      <c r="C58" s="32">
        <v>494</v>
      </c>
      <c r="D58" s="42">
        <v>938</v>
      </c>
      <c r="E58" s="22">
        <v>306</v>
      </c>
      <c r="F58" s="31">
        <v>350</v>
      </c>
      <c r="G58" s="42">
        <v>656</v>
      </c>
      <c r="H58" s="56">
        <f t="shared" si="0"/>
        <v>68.918918918918919</v>
      </c>
      <c r="I58" s="65">
        <f t="shared" si="0"/>
        <v>70.850202429149803</v>
      </c>
      <c r="J58" s="75">
        <f t="shared" si="0"/>
        <v>69.936034115138597</v>
      </c>
      <c r="L58" s="79"/>
      <c r="M58" s="79"/>
      <c r="N58" s="79"/>
    </row>
    <row r="59" spans="1:14" s="4" customFormat="1" ht="9.75" customHeight="1" x14ac:dyDescent="0.55000000000000004">
      <c r="A59" s="11">
        <f>A58+1</f>
        <v>63</v>
      </c>
      <c r="B59" s="22">
        <v>435</v>
      </c>
      <c r="C59" s="31">
        <v>446</v>
      </c>
      <c r="D59" s="41">
        <v>881</v>
      </c>
      <c r="E59" s="22">
        <v>317</v>
      </c>
      <c r="F59" s="31">
        <v>316</v>
      </c>
      <c r="G59" s="41">
        <v>633</v>
      </c>
      <c r="H59" s="56">
        <f t="shared" si="0"/>
        <v>72.8735632183908</v>
      </c>
      <c r="I59" s="64">
        <f t="shared" si="0"/>
        <v>70.852017937219742</v>
      </c>
      <c r="J59" s="74">
        <f t="shared" si="0"/>
        <v>71.850170261066964</v>
      </c>
      <c r="L59" s="79"/>
      <c r="M59" s="79"/>
      <c r="N59" s="79"/>
    </row>
    <row r="60" spans="1:14" s="4" customFormat="1" ht="9.75" customHeight="1" x14ac:dyDescent="0.55000000000000004">
      <c r="A60" s="15">
        <f>A59+1</f>
        <v>64</v>
      </c>
      <c r="B60" s="23">
        <v>458</v>
      </c>
      <c r="C60" s="33">
        <v>448</v>
      </c>
      <c r="D60" s="43">
        <v>906</v>
      </c>
      <c r="E60" s="23">
        <v>318</v>
      </c>
      <c r="F60" s="50">
        <v>338</v>
      </c>
      <c r="G60" s="42">
        <v>656</v>
      </c>
      <c r="H60" s="57">
        <f t="shared" si="0"/>
        <v>69.432314410480345</v>
      </c>
      <c r="I60" s="66">
        <f t="shared" si="0"/>
        <v>75.446428571428569</v>
      </c>
      <c r="J60" s="76">
        <f t="shared" si="0"/>
        <v>72.406181015452546</v>
      </c>
      <c r="L60" s="79"/>
      <c r="M60" s="79"/>
      <c r="N60" s="79"/>
    </row>
    <row r="61" spans="1:14" s="5" customFormat="1" ht="9.75" customHeight="1" x14ac:dyDescent="0.55000000000000004">
      <c r="A61" s="12" t="s">
        <v>12</v>
      </c>
      <c r="B61" s="24">
        <v>2176</v>
      </c>
      <c r="C61" s="34">
        <v>2277</v>
      </c>
      <c r="D61" s="44">
        <v>4453</v>
      </c>
      <c r="E61" s="24">
        <v>1526</v>
      </c>
      <c r="F61" s="34">
        <v>1617</v>
      </c>
      <c r="G61" s="44">
        <v>3143</v>
      </c>
      <c r="H61" s="58">
        <f t="shared" si="0"/>
        <v>70.128676470588232</v>
      </c>
      <c r="I61" s="67">
        <f t="shared" si="0"/>
        <v>71.014492753623188</v>
      </c>
      <c r="J61" s="77">
        <f t="shared" si="0"/>
        <v>70.581630361554005</v>
      </c>
      <c r="L61" s="80"/>
      <c r="M61" s="80"/>
      <c r="N61" s="80"/>
    </row>
    <row r="62" spans="1:14" s="4" customFormat="1" ht="9.75" customHeight="1" x14ac:dyDescent="0.55000000000000004">
      <c r="A62" s="13">
        <f>A56+5</f>
        <v>65</v>
      </c>
      <c r="B62" s="19">
        <v>489</v>
      </c>
      <c r="C62" s="30">
        <v>455</v>
      </c>
      <c r="D62" s="40">
        <v>944</v>
      </c>
      <c r="E62" s="19">
        <v>341</v>
      </c>
      <c r="F62" s="27">
        <v>351</v>
      </c>
      <c r="G62" s="40">
        <v>692</v>
      </c>
      <c r="H62" s="53">
        <f t="shared" si="0"/>
        <v>69.73415132924336</v>
      </c>
      <c r="I62" s="63">
        <f t="shared" si="0"/>
        <v>77.142857142857153</v>
      </c>
      <c r="J62" s="73">
        <f t="shared" si="0"/>
        <v>73.305084745762713</v>
      </c>
      <c r="L62" s="79"/>
      <c r="M62" s="79"/>
      <c r="N62" s="79"/>
    </row>
    <row r="63" spans="1:14" s="4" customFormat="1" ht="9.75" customHeight="1" x14ac:dyDescent="0.55000000000000004">
      <c r="A63" s="11">
        <f>A62+1</f>
        <v>66</v>
      </c>
      <c r="B63" s="22">
        <v>470</v>
      </c>
      <c r="C63" s="31">
        <v>490</v>
      </c>
      <c r="D63" s="41">
        <v>960</v>
      </c>
      <c r="E63" s="22">
        <v>319</v>
      </c>
      <c r="F63" s="31">
        <v>343</v>
      </c>
      <c r="G63" s="41">
        <v>662</v>
      </c>
      <c r="H63" s="56">
        <f t="shared" si="0"/>
        <v>67.872340425531917</v>
      </c>
      <c r="I63" s="64">
        <f t="shared" si="0"/>
        <v>70</v>
      </c>
      <c r="J63" s="74">
        <f t="shared" si="0"/>
        <v>68.958333333333329</v>
      </c>
      <c r="L63" s="79"/>
      <c r="M63" s="79"/>
      <c r="N63" s="79"/>
    </row>
    <row r="64" spans="1:14" s="4" customFormat="1" ht="9.75" customHeight="1" x14ac:dyDescent="0.55000000000000004">
      <c r="A64" s="14">
        <f>A63+1</f>
        <v>67</v>
      </c>
      <c r="B64" s="22">
        <v>419</v>
      </c>
      <c r="C64" s="32">
        <v>483</v>
      </c>
      <c r="D64" s="42">
        <v>902</v>
      </c>
      <c r="E64" s="22">
        <v>302</v>
      </c>
      <c r="F64" s="31">
        <v>348</v>
      </c>
      <c r="G64" s="42">
        <v>650</v>
      </c>
      <c r="H64" s="56">
        <f t="shared" si="0"/>
        <v>72.076372315035798</v>
      </c>
      <c r="I64" s="65">
        <f t="shared" si="0"/>
        <v>72.049689440993788</v>
      </c>
      <c r="J64" s="75">
        <f t="shared" si="0"/>
        <v>72.062084257206209</v>
      </c>
      <c r="L64" s="79"/>
      <c r="M64" s="79"/>
      <c r="N64" s="79"/>
    </row>
    <row r="65" spans="1:14" s="4" customFormat="1" ht="9.75" customHeight="1" x14ac:dyDescent="0.55000000000000004">
      <c r="A65" s="11">
        <f>A64+1</f>
        <v>68</v>
      </c>
      <c r="B65" s="22">
        <v>450</v>
      </c>
      <c r="C65" s="31">
        <v>513</v>
      </c>
      <c r="D65" s="41">
        <v>963</v>
      </c>
      <c r="E65" s="22">
        <v>336</v>
      </c>
      <c r="F65" s="31">
        <v>384</v>
      </c>
      <c r="G65" s="41">
        <v>720</v>
      </c>
      <c r="H65" s="56">
        <f t="shared" si="0"/>
        <v>74.666666666666671</v>
      </c>
      <c r="I65" s="64">
        <f t="shared" si="0"/>
        <v>74.853801169590639</v>
      </c>
      <c r="J65" s="74">
        <f t="shared" si="0"/>
        <v>74.766355140186917</v>
      </c>
      <c r="L65" s="79"/>
      <c r="M65" s="79"/>
      <c r="N65" s="79"/>
    </row>
    <row r="66" spans="1:14" s="4" customFormat="1" ht="9.75" customHeight="1" x14ac:dyDescent="0.55000000000000004">
      <c r="A66" s="15">
        <f>A65+1</f>
        <v>69</v>
      </c>
      <c r="B66" s="23">
        <v>463</v>
      </c>
      <c r="C66" s="33">
        <v>530</v>
      </c>
      <c r="D66" s="43">
        <v>993</v>
      </c>
      <c r="E66" s="23">
        <v>329</v>
      </c>
      <c r="F66" s="50">
        <v>388</v>
      </c>
      <c r="G66" s="42">
        <v>717</v>
      </c>
      <c r="H66" s="57">
        <f t="shared" si="0"/>
        <v>71.058315334773212</v>
      </c>
      <c r="I66" s="66">
        <f t="shared" si="0"/>
        <v>73.20754716981132</v>
      </c>
      <c r="J66" s="76">
        <f t="shared" si="0"/>
        <v>72.205438066465248</v>
      </c>
      <c r="L66" s="79"/>
      <c r="M66" s="79"/>
      <c r="N66" s="79"/>
    </row>
    <row r="67" spans="1:14" s="5" customFormat="1" ht="9.75" customHeight="1" x14ac:dyDescent="0.55000000000000004">
      <c r="A67" s="12" t="s">
        <v>12</v>
      </c>
      <c r="B67" s="24">
        <v>2291</v>
      </c>
      <c r="C67" s="34">
        <v>2471</v>
      </c>
      <c r="D67" s="44">
        <v>4762</v>
      </c>
      <c r="E67" s="24">
        <v>1627</v>
      </c>
      <c r="F67" s="34">
        <v>1814</v>
      </c>
      <c r="G67" s="44">
        <v>3441</v>
      </c>
      <c r="H67" s="58">
        <f t="shared" si="0"/>
        <v>71.017023134002628</v>
      </c>
      <c r="I67" s="67">
        <f t="shared" si="0"/>
        <v>73.411574261432619</v>
      </c>
      <c r="J67" s="77">
        <f t="shared" si="0"/>
        <v>72.259554808903829</v>
      </c>
      <c r="L67" s="80"/>
      <c r="M67" s="80"/>
      <c r="N67" s="80"/>
    </row>
    <row r="68" spans="1:14" s="4" customFormat="1" ht="9.75" customHeight="1" x14ac:dyDescent="0.55000000000000004">
      <c r="A68" s="13">
        <f>A62+5</f>
        <v>70</v>
      </c>
      <c r="B68" s="19">
        <v>477</v>
      </c>
      <c r="C68" s="30">
        <v>578</v>
      </c>
      <c r="D68" s="40">
        <v>1055</v>
      </c>
      <c r="E68" s="19">
        <v>339</v>
      </c>
      <c r="F68" s="27">
        <v>403</v>
      </c>
      <c r="G68" s="40">
        <v>742</v>
      </c>
      <c r="H68" s="53">
        <f t="shared" si="0"/>
        <v>71.069182389937097</v>
      </c>
      <c r="I68" s="63">
        <f t="shared" si="0"/>
        <v>69.72318339100346</v>
      </c>
      <c r="J68" s="73">
        <f t="shared" si="0"/>
        <v>70.33175355450237</v>
      </c>
      <c r="L68" s="79"/>
      <c r="M68" s="79"/>
      <c r="N68" s="79"/>
    </row>
    <row r="69" spans="1:14" s="4" customFormat="1" ht="9.75" customHeight="1" x14ac:dyDescent="0.55000000000000004">
      <c r="A69" s="11">
        <f>A68+1</f>
        <v>71</v>
      </c>
      <c r="B69" s="22">
        <v>512</v>
      </c>
      <c r="C69" s="31">
        <v>539</v>
      </c>
      <c r="D69" s="41">
        <v>1051</v>
      </c>
      <c r="E69" s="22">
        <v>366</v>
      </c>
      <c r="F69" s="31">
        <v>399</v>
      </c>
      <c r="G69" s="41">
        <v>765</v>
      </c>
      <c r="H69" s="56">
        <f t="shared" ref="H69:J81" si="1">IF(B69=0,0,E69/B69*100)</f>
        <v>71.484375</v>
      </c>
      <c r="I69" s="64">
        <f t="shared" si="1"/>
        <v>74.025974025974023</v>
      </c>
      <c r="J69" s="74">
        <f t="shared" si="1"/>
        <v>72.787821122740255</v>
      </c>
      <c r="L69" s="79"/>
      <c r="M69" s="79"/>
      <c r="N69" s="79"/>
    </row>
    <row r="70" spans="1:14" s="4" customFormat="1" ht="9.75" customHeight="1" x14ac:dyDescent="0.55000000000000004">
      <c r="A70" s="14">
        <f>A69+1</f>
        <v>72</v>
      </c>
      <c r="B70" s="22">
        <v>505</v>
      </c>
      <c r="C70" s="32">
        <v>593</v>
      </c>
      <c r="D70" s="42">
        <v>1098</v>
      </c>
      <c r="E70" s="22">
        <v>358</v>
      </c>
      <c r="F70" s="31">
        <v>434</v>
      </c>
      <c r="G70" s="42">
        <v>792</v>
      </c>
      <c r="H70" s="56">
        <f t="shared" si="1"/>
        <v>70.89108910891089</v>
      </c>
      <c r="I70" s="65">
        <f t="shared" si="1"/>
        <v>73.187183811129856</v>
      </c>
      <c r="J70" s="75">
        <f t="shared" si="1"/>
        <v>72.131147540983605</v>
      </c>
      <c r="L70" s="79"/>
      <c r="M70" s="79"/>
      <c r="N70" s="79"/>
    </row>
    <row r="71" spans="1:14" s="4" customFormat="1" ht="9.75" customHeight="1" x14ac:dyDescent="0.55000000000000004">
      <c r="A71" s="11">
        <f>A70+1</f>
        <v>73</v>
      </c>
      <c r="B71" s="22">
        <v>513</v>
      </c>
      <c r="C71" s="31">
        <v>604</v>
      </c>
      <c r="D71" s="41">
        <v>1117</v>
      </c>
      <c r="E71" s="22">
        <v>364</v>
      </c>
      <c r="F71" s="31">
        <v>421</v>
      </c>
      <c r="G71" s="41">
        <v>785</v>
      </c>
      <c r="H71" s="56">
        <f t="shared" si="1"/>
        <v>70.955165692007796</v>
      </c>
      <c r="I71" s="64">
        <f t="shared" si="1"/>
        <v>69.701986754966882</v>
      </c>
      <c r="J71" s="74">
        <f t="shared" si="1"/>
        <v>70.277529095792303</v>
      </c>
      <c r="L71" s="79"/>
      <c r="M71" s="79"/>
      <c r="N71" s="79"/>
    </row>
    <row r="72" spans="1:14" s="4" customFormat="1" ht="9.75" customHeight="1" x14ac:dyDescent="0.55000000000000004">
      <c r="A72" s="15">
        <f>A71+1</f>
        <v>74</v>
      </c>
      <c r="B72" s="23">
        <v>558</v>
      </c>
      <c r="C72" s="33">
        <v>603</v>
      </c>
      <c r="D72" s="43">
        <v>1161</v>
      </c>
      <c r="E72" s="23">
        <v>388</v>
      </c>
      <c r="F72" s="50">
        <v>421</v>
      </c>
      <c r="G72" s="42">
        <v>809</v>
      </c>
      <c r="H72" s="57">
        <f t="shared" si="1"/>
        <v>69.534050179211476</v>
      </c>
      <c r="I72" s="66">
        <f t="shared" si="1"/>
        <v>69.817578772802662</v>
      </c>
      <c r="J72" s="76">
        <f t="shared" si="1"/>
        <v>69.681309216192929</v>
      </c>
      <c r="L72" s="79"/>
      <c r="M72" s="79"/>
      <c r="N72" s="79"/>
    </row>
    <row r="73" spans="1:14" s="5" customFormat="1" ht="9.75" customHeight="1" x14ac:dyDescent="0.55000000000000004">
      <c r="A73" s="12" t="s">
        <v>12</v>
      </c>
      <c r="B73" s="24">
        <v>2565</v>
      </c>
      <c r="C73" s="34">
        <v>2917</v>
      </c>
      <c r="D73" s="44">
        <v>5482</v>
      </c>
      <c r="E73" s="24">
        <v>1815</v>
      </c>
      <c r="F73" s="34">
        <v>2078</v>
      </c>
      <c r="G73" s="44">
        <v>3893</v>
      </c>
      <c r="H73" s="58">
        <f t="shared" si="1"/>
        <v>70.760233918128662</v>
      </c>
      <c r="I73" s="67">
        <f t="shared" si="1"/>
        <v>71.23757284881728</v>
      </c>
      <c r="J73" s="77">
        <f t="shared" si="1"/>
        <v>71.014228383801537</v>
      </c>
      <c r="L73" s="80"/>
      <c r="M73" s="80"/>
      <c r="N73" s="80"/>
    </row>
    <row r="74" spans="1:14" s="4" customFormat="1" ht="9.75" customHeight="1" x14ac:dyDescent="0.55000000000000004">
      <c r="A74" s="13">
        <f>A68+5</f>
        <v>75</v>
      </c>
      <c r="B74" s="19">
        <v>643</v>
      </c>
      <c r="C74" s="30">
        <v>709</v>
      </c>
      <c r="D74" s="40">
        <v>1352</v>
      </c>
      <c r="E74" s="19">
        <v>461</v>
      </c>
      <c r="F74" s="27">
        <v>495</v>
      </c>
      <c r="G74" s="40">
        <v>956</v>
      </c>
      <c r="H74" s="53">
        <f t="shared" si="1"/>
        <v>71.695178849144639</v>
      </c>
      <c r="I74" s="63">
        <f t="shared" si="1"/>
        <v>69.81664315937941</v>
      </c>
      <c r="J74" s="73">
        <f t="shared" si="1"/>
        <v>70.710059171597635</v>
      </c>
      <c r="L74" s="79"/>
      <c r="M74" s="79"/>
      <c r="N74" s="79"/>
    </row>
    <row r="75" spans="1:14" s="4" customFormat="1" ht="9.75" customHeight="1" x14ac:dyDescent="0.55000000000000004">
      <c r="A75" s="11">
        <f>A74+1</f>
        <v>76</v>
      </c>
      <c r="B75" s="22">
        <v>541</v>
      </c>
      <c r="C75" s="31">
        <v>666</v>
      </c>
      <c r="D75" s="41">
        <v>1207</v>
      </c>
      <c r="E75" s="22">
        <v>371</v>
      </c>
      <c r="F75" s="31">
        <v>453</v>
      </c>
      <c r="G75" s="41">
        <v>824</v>
      </c>
      <c r="H75" s="56">
        <f t="shared" si="1"/>
        <v>68.57670979667283</v>
      </c>
      <c r="I75" s="64">
        <f t="shared" si="1"/>
        <v>68.018018018018026</v>
      </c>
      <c r="J75" s="74">
        <f t="shared" si="1"/>
        <v>68.268434134217074</v>
      </c>
      <c r="L75" s="79"/>
      <c r="M75" s="79"/>
      <c r="N75" s="79"/>
    </row>
    <row r="76" spans="1:14" s="4" customFormat="1" ht="9.75" customHeight="1" x14ac:dyDescent="0.55000000000000004">
      <c r="A76" s="14">
        <f>A75+1</f>
        <v>77</v>
      </c>
      <c r="B76" s="22">
        <v>500</v>
      </c>
      <c r="C76" s="32">
        <v>684</v>
      </c>
      <c r="D76" s="42">
        <v>1184</v>
      </c>
      <c r="E76" s="22">
        <v>360</v>
      </c>
      <c r="F76" s="31">
        <v>491</v>
      </c>
      <c r="G76" s="42">
        <v>851</v>
      </c>
      <c r="H76" s="56">
        <f t="shared" si="1"/>
        <v>72</v>
      </c>
      <c r="I76" s="65">
        <f t="shared" si="1"/>
        <v>71.783625730994146</v>
      </c>
      <c r="J76" s="75">
        <f t="shared" si="1"/>
        <v>71.875</v>
      </c>
      <c r="L76" s="79"/>
      <c r="M76" s="79"/>
      <c r="N76" s="79"/>
    </row>
    <row r="77" spans="1:14" s="4" customFormat="1" ht="9.75" customHeight="1" x14ac:dyDescent="0.55000000000000004">
      <c r="A77" s="11">
        <f>A76+1</f>
        <v>78</v>
      </c>
      <c r="B77" s="22">
        <v>466</v>
      </c>
      <c r="C77" s="31">
        <v>616</v>
      </c>
      <c r="D77" s="41">
        <v>1082</v>
      </c>
      <c r="E77" s="22">
        <v>319</v>
      </c>
      <c r="F77" s="31">
        <v>408</v>
      </c>
      <c r="G77" s="41">
        <v>727</v>
      </c>
      <c r="H77" s="56">
        <f t="shared" si="1"/>
        <v>68.454935622317592</v>
      </c>
      <c r="I77" s="64">
        <f t="shared" si="1"/>
        <v>66.233766233766232</v>
      </c>
      <c r="J77" s="74">
        <f t="shared" si="1"/>
        <v>67.190388170055442</v>
      </c>
      <c r="L77" s="79"/>
      <c r="M77" s="79"/>
      <c r="N77" s="79"/>
    </row>
    <row r="78" spans="1:14" s="4" customFormat="1" ht="9.75" customHeight="1" x14ac:dyDescent="0.55000000000000004">
      <c r="A78" s="15">
        <f>A77+1</f>
        <v>79</v>
      </c>
      <c r="B78" s="23">
        <v>245</v>
      </c>
      <c r="C78" s="33">
        <v>362</v>
      </c>
      <c r="D78" s="43">
        <v>607</v>
      </c>
      <c r="E78" s="23">
        <v>182</v>
      </c>
      <c r="F78" s="50">
        <v>238</v>
      </c>
      <c r="G78" s="42">
        <v>420</v>
      </c>
      <c r="H78" s="57">
        <f t="shared" si="1"/>
        <v>74.285714285714292</v>
      </c>
      <c r="I78" s="66">
        <f t="shared" si="1"/>
        <v>65.745856353591165</v>
      </c>
      <c r="J78" s="76">
        <f t="shared" si="1"/>
        <v>69.192751235584851</v>
      </c>
      <c r="L78" s="79"/>
      <c r="M78" s="79"/>
      <c r="N78" s="79"/>
    </row>
    <row r="79" spans="1:14" s="5" customFormat="1" ht="9.75" customHeight="1" x14ac:dyDescent="0.55000000000000004">
      <c r="A79" s="12" t="s">
        <v>12</v>
      </c>
      <c r="B79" s="24">
        <v>2395</v>
      </c>
      <c r="C79" s="34">
        <v>3037</v>
      </c>
      <c r="D79" s="44">
        <v>5432</v>
      </c>
      <c r="E79" s="24">
        <v>1693</v>
      </c>
      <c r="F79" s="34">
        <v>2085</v>
      </c>
      <c r="G79" s="44">
        <v>3778</v>
      </c>
      <c r="H79" s="58">
        <f t="shared" si="1"/>
        <v>70.688935281837161</v>
      </c>
      <c r="I79" s="67">
        <f t="shared" si="1"/>
        <v>68.65327625946658</v>
      </c>
      <c r="J79" s="77">
        <f t="shared" si="1"/>
        <v>69.550810014727531</v>
      </c>
      <c r="L79" s="80"/>
      <c r="M79" s="80"/>
      <c r="N79" s="80"/>
    </row>
    <row r="80" spans="1:14" s="5" customFormat="1" ht="9.75" customHeight="1" x14ac:dyDescent="0.55000000000000004">
      <c r="A80" s="12" t="s">
        <v>1</v>
      </c>
      <c r="B80" s="24">
        <v>3022</v>
      </c>
      <c r="C80" s="34">
        <v>6071</v>
      </c>
      <c r="D80" s="44">
        <v>9093</v>
      </c>
      <c r="E80" s="24">
        <v>1726</v>
      </c>
      <c r="F80" s="34">
        <v>2374</v>
      </c>
      <c r="G80" s="44">
        <v>4100</v>
      </c>
      <c r="H80" s="58">
        <f t="shared" si="1"/>
        <v>57.114493712772997</v>
      </c>
      <c r="I80" s="67">
        <f t="shared" si="1"/>
        <v>39.103936748476364</v>
      </c>
      <c r="J80" s="77">
        <f t="shared" si="1"/>
        <v>45.089629385241395</v>
      </c>
      <c r="L80" s="80"/>
      <c r="M80" s="80"/>
      <c r="N80" s="80"/>
    </row>
    <row r="81" spans="1:14" s="5" customFormat="1" ht="9.75" customHeight="1" x14ac:dyDescent="0.55000000000000004">
      <c r="A81" s="16" t="s">
        <v>4</v>
      </c>
      <c r="B81" s="25">
        <v>26304</v>
      </c>
      <c r="C81" s="35">
        <v>29632</v>
      </c>
      <c r="D81" s="45">
        <v>55936</v>
      </c>
      <c r="E81" s="25">
        <v>16248</v>
      </c>
      <c r="F81" s="35">
        <v>17425</v>
      </c>
      <c r="G81" s="45">
        <v>33673</v>
      </c>
      <c r="H81" s="59">
        <f t="shared" si="1"/>
        <v>61.770072992700733</v>
      </c>
      <c r="I81" s="68">
        <f t="shared" si="1"/>
        <v>58.804670626349896</v>
      </c>
      <c r="J81" s="78">
        <f t="shared" si="1"/>
        <v>60.199156178489702</v>
      </c>
      <c r="L81" s="80"/>
      <c r="M81" s="80"/>
      <c r="N81" s="80"/>
    </row>
    <row r="82" spans="1:14" ht="14.15" customHeight="1" x14ac:dyDescent="0.55000000000000004">
      <c r="A82" s="17" t="s">
        <v>13</v>
      </c>
    </row>
    <row r="91" spans="1:14" s="1" customFormat="1" ht="14.15" customHeight="1" x14ac:dyDescent="0.55000000000000004">
      <c r="B91" s="2"/>
      <c r="C91" s="2"/>
      <c r="D91" s="2"/>
      <c r="E91" s="2"/>
      <c r="F91" s="2"/>
      <c r="G91" s="2"/>
      <c r="H91" s="2"/>
      <c r="I91" s="2"/>
      <c r="J91" s="2"/>
    </row>
    <row r="92" spans="1:14" s="1" customFormat="1" ht="14.15" customHeight="1" x14ac:dyDescent="0.55000000000000004">
      <c r="B92" s="2"/>
      <c r="C92" s="2"/>
      <c r="D92" s="2"/>
      <c r="E92" s="2"/>
      <c r="F92" s="2"/>
      <c r="G92" s="2"/>
      <c r="H92" s="2"/>
      <c r="I92" s="2"/>
      <c r="J92" s="2"/>
    </row>
    <row r="93" spans="1:14" s="1" customFormat="1" ht="14.15" customHeight="1" x14ac:dyDescent="0.55000000000000004">
      <c r="B93" s="2"/>
      <c r="C93" s="2"/>
      <c r="D93" s="2"/>
      <c r="E93" s="2"/>
      <c r="F93" s="2"/>
      <c r="G93" s="2"/>
      <c r="H93" s="2"/>
      <c r="I93" s="2"/>
      <c r="J93" s="2"/>
    </row>
    <row r="94" spans="1:14" s="1" customFormat="1" ht="14.15" customHeight="1" x14ac:dyDescent="0.55000000000000004">
      <c r="B94" s="2"/>
      <c r="C94" s="2"/>
      <c r="D94" s="2"/>
      <c r="E94" s="2"/>
      <c r="F94" s="2"/>
      <c r="G94" s="2"/>
      <c r="H94" s="2"/>
      <c r="I94" s="2"/>
      <c r="J94" s="2"/>
    </row>
  </sheetData>
  <mergeCells count="4">
    <mergeCell ref="B3:D3"/>
    <mergeCell ref="E3:G3"/>
    <mergeCell ref="H3:J3"/>
    <mergeCell ref="A3:A4"/>
  </mergeCells>
  <phoneticPr fontId="5"/>
  <pageMargins left="0.78740157480314954" right="0.39370078740157477" top="0.39370078740157477" bottom="0.19685039370078738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94"/>
  <sheetViews>
    <sheetView showZeros="0" view="pageBreakPreview" zoomScaleSheetLayoutView="100" workbookViewId="0">
      <selection activeCell="L73" sqref="L73"/>
    </sheetView>
  </sheetViews>
  <sheetFormatPr defaultColWidth="9" defaultRowHeight="14.15" customHeight="1" x14ac:dyDescent="0.55000000000000004"/>
  <cols>
    <col min="1" max="1" width="4.33203125" style="1" customWidth="1"/>
    <col min="2" max="10" width="8.75" style="2" customWidth="1"/>
    <col min="11" max="11" width="1.33203125" style="2" customWidth="1"/>
    <col min="12" max="23" width="7.33203125" style="2" customWidth="1"/>
    <col min="24" max="237" width="9" style="2"/>
    <col min="238" max="238" width="1.58203125" style="2" customWidth="1"/>
    <col min="239" max="239" width="5.58203125" style="2" customWidth="1"/>
    <col min="240" max="248" width="9.58203125" style="2" customWidth="1"/>
    <col min="249" max="249" width="1.58203125" style="2" customWidth="1"/>
    <col min="250" max="251" width="6.58203125" style="2" customWidth="1"/>
    <col min="252" max="253" width="9" style="2"/>
    <col min="254" max="254" width="1.58203125" style="2" customWidth="1"/>
    <col min="255" max="259" width="6.58203125" style="2" customWidth="1"/>
    <col min="260" max="260" width="8.83203125" style="2" customWidth="1"/>
    <col min="261" max="261" width="1.33203125" style="2" customWidth="1"/>
    <col min="262" max="262" width="8.75" style="2" customWidth="1"/>
    <col min="263" max="263" width="1.33203125" style="2" customWidth="1"/>
    <col min="264" max="264" width="8.75" style="2" customWidth="1"/>
    <col min="265" max="265" width="1.33203125" style="2" customWidth="1"/>
    <col min="266" max="266" width="8.75" style="2" customWidth="1"/>
    <col min="267" max="267" width="1.33203125" style="2" customWidth="1"/>
    <col min="268" max="268" width="8.83203125" style="2" customWidth="1"/>
    <col min="269" max="269" width="1.33203125" style="2" customWidth="1"/>
    <col min="270" max="270" width="8.75" style="2" customWidth="1"/>
    <col min="271" max="271" width="1.33203125" style="2" customWidth="1"/>
    <col min="272" max="493" width="9" style="2"/>
    <col min="494" max="494" width="1.58203125" style="2" customWidth="1"/>
    <col min="495" max="495" width="5.58203125" style="2" customWidth="1"/>
    <col min="496" max="504" width="9.58203125" style="2" customWidth="1"/>
    <col min="505" max="505" width="1.58203125" style="2" customWidth="1"/>
    <col min="506" max="507" width="6.58203125" style="2" customWidth="1"/>
    <col min="508" max="509" width="9" style="2"/>
    <col min="510" max="510" width="1.58203125" style="2" customWidth="1"/>
    <col min="511" max="515" width="6.58203125" style="2" customWidth="1"/>
    <col min="516" max="516" width="8.83203125" style="2" customWidth="1"/>
    <col min="517" max="517" width="1.33203125" style="2" customWidth="1"/>
    <col min="518" max="518" width="8.75" style="2" customWidth="1"/>
    <col min="519" max="519" width="1.33203125" style="2" customWidth="1"/>
    <col min="520" max="520" width="8.75" style="2" customWidth="1"/>
    <col min="521" max="521" width="1.33203125" style="2" customWidth="1"/>
    <col min="522" max="522" width="8.75" style="2" customWidth="1"/>
    <col min="523" max="523" width="1.33203125" style="2" customWidth="1"/>
    <col min="524" max="524" width="8.83203125" style="2" customWidth="1"/>
    <col min="525" max="525" width="1.33203125" style="2" customWidth="1"/>
    <col min="526" max="526" width="8.75" style="2" customWidth="1"/>
    <col min="527" max="527" width="1.33203125" style="2" customWidth="1"/>
    <col min="528" max="749" width="9" style="2"/>
    <col min="750" max="750" width="1.58203125" style="2" customWidth="1"/>
    <col min="751" max="751" width="5.58203125" style="2" customWidth="1"/>
    <col min="752" max="760" width="9.58203125" style="2" customWidth="1"/>
    <col min="761" max="761" width="1.58203125" style="2" customWidth="1"/>
    <col min="762" max="763" width="6.58203125" style="2" customWidth="1"/>
    <col min="764" max="765" width="9" style="2"/>
    <col min="766" max="766" width="1.58203125" style="2" customWidth="1"/>
    <col min="767" max="771" width="6.58203125" style="2" customWidth="1"/>
    <col min="772" max="772" width="8.83203125" style="2" customWidth="1"/>
    <col min="773" max="773" width="1.33203125" style="2" customWidth="1"/>
    <col min="774" max="774" width="8.75" style="2" customWidth="1"/>
    <col min="775" max="775" width="1.33203125" style="2" customWidth="1"/>
    <col min="776" max="776" width="8.75" style="2" customWidth="1"/>
    <col min="777" max="777" width="1.33203125" style="2" customWidth="1"/>
    <col min="778" max="778" width="8.75" style="2" customWidth="1"/>
    <col min="779" max="779" width="1.33203125" style="2" customWidth="1"/>
    <col min="780" max="780" width="8.83203125" style="2" customWidth="1"/>
    <col min="781" max="781" width="1.33203125" style="2" customWidth="1"/>
    <col min="782" max="782" width="8.75" style="2" customWidth="1"/>
    <col min="783" max="783" width="1.33203125" style="2" customWidth="1"/>
    <col min="784" max="1005" width="9" style="2"/>
    <col min="1006" max="1006" width="1.58203125" style="2" customWidth="1"/>
    <col min="1007" max="1007" width="5.58203125" style="2" customWidth="1"/>
    <col min="1008" max="1016" width="9.58203125" style="2" customWidth="1"/>
    <col min="1017" max="1017" width="1.58203125" style="2" customWidth="1"/>
    <col min="1018" max="1019" width="6.58203125" style="2" customWidth="1"/>
    <col min="1020" max="1021" width="9" style="2"/>
    <col min="1022" max="1022" width="1.58203125" style="2" customWidth="1"/>
    <col min="1023" max="1027" width="6.58203125" style="2" customWidth="1"/>
    <col min="1028" max="1028" width="8.83203125" style="2" customWidth="1"/>
    <col min="1029" max="1029" width="1.33203125" style="2" customWidth="1"/>
    <col min="1030" max="1030" width="8.75" style="2" customWidth="1"/>
    <col min="1031" max="1031" width="1.33203125" style="2" customWidth="1"/>
    <col min="1032" max="1032" width="8.75" style="2" customWidth="1"/>
    <col min="1033" max="1033" width="1.33203125" style="2" customWidth="1"/>
    <col min="1034" max="1034" width="8.75" style="2" customWidth="1"/>
    <col min="1035" max="1035" width="1.33203125" style="2" customWidth="1"/>
    <col min="1036" max="1036" width="8.83203125" style="2" customWidth="1"/>
    <col min="1037" max="1037" width="1.33203125" style="2" customWidth="1"/>
    <col min="1038" max="1038" width="8.75" style="2" customWidth="1"/>
    <col min="1039" max="1039" width="1.33203125" style="2" customWidth="1"/>
    <col min="1040" max="1261" width="9" style="2"/>
    <col min="1262" max="1262" width="1.58203125" style="2" customWidth="1"/>
    <col min="1263" max="1263" width="5.58203125" style="2" customWidth="1"/>
    <col min="1264" max="1272" width="9.58203125" style="2" customWidth="1"/>
    <col min="1273" max="1273" width="1.58203125" style="2" customWidth="1"/>
    <col min="1274" max="1275" width="6.58203125" style="2" customWidth="1"/>
    <col min="1276" max="1277" width="9" style="2"/>
    <col min="1278" max="1278" width="1.58203125" style="2" customWidth="1"/>
    <col min="1279" max="1283" width="6.58203125" style="2" customWidth="1"/>
    <col min="1284" max="1284" width="8.83203125" style="2" customWidth="1"/>
    <col min="1285" max="1285" width="1.33203125" style="2" customWidth="1"/>
    <col min="1286" max="1286" width="8.75" style="2" customWidth="1"/>
    <col min="1287" max="1287" width="1.33203125" style="2" customWidth="1"/>
    <col min="1288" max="1288" width="8.75" style="2" customWidth="1"/>
    <col min="1289" max="1289" width="1.33203125" style="2" customWidth="1"/>
    <col min="1290" max="1290" width="8.75" style="2" customWidth="1"/>
    <col min="1291" max="1291" width="1.33203125" style="2" customWidth="1"/>
    <col min="1292" max="1292" width="8.83203125" style="2" customWidth="1"/>
    <col min="1293" max="1293" width="1.33203125" style="2" customWidth="1"/>
    <col min="1294" max="1294" width="8.75" style="2" customWidth="1"/>
    <col min="1295" max="1295" width="1.33203125" style="2" customWidth="1"/>
    <col min="1296" max="1517" width="9" style="2"/>
    <col min="1518" max="1518" width="1.58203125" style="2" customWidth="1"/>
    <col min="1519" max="1519" width="5.58203125" style="2" customWidth="1"/>
    <col min="1520" max="1528" width="9.58203125" style="2" customWidth="1"/>
    <col min="1529" max="1529" width="1.58203125" style="2" customWidth="1"/>
    <col min="1530" max="1531" width="6.58203125" style="2" customWidth="1"/>
    <col min="1532" max="1533" width="9" style="2"/>
    <col min="1534" max="1534" width="1.58203125" style="2" customWidth="1"/>
    <col min="1535" max="1539" width="6.58203125" style="2" customWidth="1"/>
    <col min="1540" max="1540" width="8.83203125" style="2" customWidth="1"/>
    <col min="1541" max="1541" width="1.33203125" style="2" customWidth="1"/>
    <col min="1542" max="1542" width="8.75" style="2" customWidth="1"/>
    <col min="1543" max="1543" width="1.33203125" style="2" customWidth="1"/>
    <col min="1544" max="1544" width="8.75" style="2" customWidth="1"/>
    <col min="1545" max="1545" width="1.33203125" style="2" customWidth="1"/>
    <col min="1546" max="1546" width="8.75" style="2" customWidth="1"/>
    <col min="1547" max="1547" width="1.33203125" style="2" customWidth="1"/>
    <col min="1548" max="1548" width="8.83203125" style="2" customWidth="1"/>
    <col min="1549" max="1549" width="1.33203125" style="2" customWidth="1"/>
    <col min="1550" max="1550" width="8.75" style="2" customWidth="1"/>
    <col min="1551" max="1551" width="1.33203125" style="2" customWidth="1"/>
    <col min="1552" max="1773" width="9" style="2"/>
    <col min="1774" max="1774" width="1.58203125" style="2" customWidth="1"/>
    <col min="1775" max="1775" width="5.58203125" style="2" customWidth="1"/>
    <col min="1776" max="1784" width="9.58203125" style="2" customWidth="1"/>
    <col min="1785" max="1785" width="1.58203125" style="2" customWidth="1"/>
    <col min="1786" max="1787" width="6.58203125" style="2" customWidth="1"/>
    <col min="1788" max="1789" width="9" style="2"/>
    <col min="1790" max="1790" width="1.58203125" style="2" customWidth="1"/>
    <col min="1791" max="1795" width="6.58203125" style="2" customWidth="1"/>
    <col min="1796" max="1796" width="8.83203125" style="2" customWidth="1"/>
    <col min="1797" max="1797" width="1.33203125" style="2" customWidth="1"/>
    <col min="1798" max="1798" width="8.75" style="2" customWidth="1"/>
    <col min="1799" max="1799" width="1.33203125" style="2" customWidth="1"/>
    <col min="1800" max="1800" width="8.75" style="2" customWidth="1"/>
    <col min="1801" max="1801" width="1.33203125" style="2" customWidth="1"/>
    <col min="1802" max="1802" width="8.75" style="2" customWidth="1"/>
    <col min="1803" max="1803" width="1.33203125" style="2" customWidth="1"/>
    <col min="1804" max="1804" width="8.83203125" style="2" customWidth="1"/>
    <col min="1805" max="1805" width="1.33203125" style="2" customWidth="1"/>
    <col min="1806" max="1806" width="8.75" style="2" customWidth="1"/>
    <col min="1807" max="1807" width="1.33203125" style="2" customWidth="1"/>
    <col min="1808" max="2029" width="9" style="2"/>
    <col min="2030" max="2030" width="1.58203125" style="2" customWidth="1"/>
    <col min="2031" max="2031" width="5.58203125" style="2" customWidth="1"/>
    <col min="2032" max="2040" width="9.58203125" style="2" customWidth="1"/>
    <col min="2041" max="2041" width="1.58203125" style="2" customWidth="1"/>
    <col min="2042" max="2043" width="6.58203125" style="2" customWidth="1"/>
    <col min="2044" max="2045" width="9" style="2"/>
    <col min="2046" max="2046" width="1.58203125" style="2" customWidth="1"/>
    <col min="2047" max="2051" width="6.58203125" style="2" customWidth="1"/>
    <col min="2052" max="2052" width="8.83203125" style="2" customWidth="1"/>
    <col min="2053" max="2053" width="1.33203125" style="2" customWidth="1"/>
    <col min="2054" max="2054" width="8.75" style="2" customWidth="1"/>
    <col min="2055" max="2055" width="1.33203125" style="2" customWidth="1"/>
    <col min="2056" max="2056" width="8.75" style="2" customWidth="1"/>
    <col min="2057" max="2057" width="1.33203125" style="2" customWidth="1"/>
    <col min="2058" max="2058" width="8.75" style="2" customWidth="1"/>
    <col min="2059" max="2059" width="1.33203125" style="2" customWidth="1"/>
    <col min="2060" max="2060" width="8.83203125" style="2" customWidth="1"/>
    <col min="2061" max="2061" width="1.33203125" style="2" customWidth="1"/>
    <col min="2062" max="2062" width="8.75" style="2" customWidth="1"/>
    <col min="2063" max="2063" width="1.33203125" style="2" customWidth="1"/>
    <col min="2064" max="2285" width="9" style="2"/>
    <col min="2286" max="2286" width="1.58203125" style="2" customWidth="1"/>
    <col min="2287" max="2287" width="5.58203125" style="2" customWidth="1"/>
    <col min="2288" max="2296" width="9.58203125" style="2" customWidth="1"/>
    <col min="2297" max="2297" width="1.58203125" style="2" customWidth="1"/>
    <col min="2298" max="2299" width="6.58203125" style="2" customWidth="1"/>
    <col min="2300" max="2301" width="9" style="2"/>
    <col min="2302" max="2302" width="1.58203125" style="2" customWidth="1"/>
    <col min="2303" max="2307" width="6.58203125" style="2" customWidth="1"/>
    <col min="2308" max="2308" width="8.83203125" style="2" customWidth="1"/>
    <col min="2309" max="2309" width="1.33203125" style="2" customWidth="1"/>
    <col min="2310" max="2310" width="8.75" style="2" customWidth="1"/>
    <col min="2311" max="2311" width="1.33203125" style="2" customWidth="1"/>
    <col min="2312" max="2312" width="8.75" style="2" customWidth="1"/>
    <col min="2313" max="2313" width="1.33203125" style="2" customWidth="1"/>
    <col min="2314" max="2314" width="8.75" style="2" customWidth="1"/>
    <col min="2315" max="2315" width="1.33203125" style="2" customWidth="1"/>
    <col min="2316" max="2316" width="8.83203125" style="2" customWidth="1"/>
    <col min="2317" max="2317" width="1.33203125" style="2" customWidth="1"/>
    <col min="2318" max="2318" width="8.75" style="2" customWidth="1"/>
    <col min="2319" max="2319" width="1.33203125" style="2" customWidth="1"/>
    <col min="2320" max="2541" width="9" style="2"/>
    <col min="2542" max="2542" width="1.58203125" style="2" customWidth="1"/>
    <col min="2543" max="2543" width="5.58203125" style="2" customWidth="1"/>
    <col min="2544" max="2552" width="9.58203125" style="2" customWidth="1"/>
    <col min="2553" max="2553" width="1.58203125" style="2" customWidth="1"/>
    <col min="2554" max="2555" width="6.58203125" style="2" customWidth="1"/>
    <col min="2556" max="2557" width="9" style="2"/>
    <col min="2558" max="2558" width="1.58203125" style="2" customWidth="1"/>
    <col min="2559" max="2563" width="6.58203125" style="2" customWidth="1"/>
    <col min="2564" max="2564" width="8.83203125" style="2" customWidth="1"/>
    <col min="2565" max="2565" width="1.33203125" style="2" customWidth="1"/>
    <col min="2566" max="2566" width="8.75" style="2" customWidth="1"/>
    <col min="2567" max="2567" width="1.33203125" style="2" customWidth="1"/>
    <col min="2568" max="2568" width="8.75" style="2" customWidth="1"/>
    <col min="2569" max="2569" width="1.33203125" style="2" customWidth="1"/>
    <col min="2570" max="2570" width="8.75" style="2" customWidth="1"/>
    <col min="2571" max="2571" width="1.33203125" style="2" customWidth="1"/>
    <col min="2572" max="2572" width="8.83203125" style="2" customWidth="1"/>
    <col min="2573" max="2573" width="1.33203125" style="2" customWidth="1"/>
    <col min="2574" max="2574" width="8.75" style="2" customWidth="1"/>
    <col min="2575" max="2575" width="1.33203125" style="2" customWidth="1"/>
    <col min="2576" max="2797" width="9" style="2"/>
    <col min="2798" max="2798" width="1.58203125" style="2" customWidth="1"/>
    <col min="2799" max="2799" width="5.58203125" style="2" customWidth="1"/>
    <col min="2800" max="2808" width="9.58203125" style="2" customWidth="1"/>
    <col min="2809" max="2809" width="1.58203125" style="2" customWidth="1"/>
    <col min="2810" max="2811" width="6.58203125" style="2" customWidth="1"/>
    <col min="2812" max="2813" width="9" style="2"/>
    <col min="2814" max="2814" width="1.58203125" style="2" customWidth="1"/>
    <col min="2815" max="2819" width="6.58203125" style="2" customWidth="1"/>
    <col min="2820" max="2820" width="8.83203125" style="2" customWidth="1"/>
    <col min="2821" max="2821" width="1.33203125" style="2" customWidth="1"/>
    <col min="2822" max="2822" width="8.75" style="2" customWidth="1"/>
    <col min="2823" max="2823" width="1.33203125" style="2" customWidth="1"/>
    <col min="2824" max="2824" width="8.75" style="2" customWidth="1"/>
    <col min="2825" max="2825" width="1.33203125" style="2" customWidth="1"/>
    <col min="2826" max="2826" width="8.75" style="2" customWidth="1"/>
    <col min="2827" max="2827" width="1.33203125" style="2" customWidth="1"/>
    <col min="2828" max="2828" width="8.83203125" style="2" customWidth="1"/>
    <col min="2829" max="2829" width="1.33203125" style="2" customWidth="1"/>
    <col min="2830" max="2830" width="8.75" style="2" customWidth="1"/>
    <col min="2831" max="2831" width="1.33203125" style="2" customWidth="1"/>
    <col min="2832" max="3053" width="9" style="2"/>
    <col min="3054" max="3054" width="1.58203125" style="2" customWidth="1"/>
    <col min="3055" max="3055" width="5.58203125" style="2" customWidth="1"/>
    <col min="3056" max="3064" width="9.58203125" style="2" customWidth="1"/>
    <col min="3065" max="3065" width="1.58203125" style="2" customWidth="1"/>
    <col min="3066" max="3067" width="6.58203125" style="2" customWidth="1"/>
    <col min="3068" max="3069" width="9" style="2"/>
    <col min="3070" max="3070" width="1.58203125" style="2" customWidth="1"/>
    <col min="3071" max="3075" width="6.58203125" style="2" customWidth="1"/>
    <col min="3076" max="3076" width="8.83203125" style="2" customWidth="1"/>
    <col min="3077" max="3077" width="1.33203125" style="2" customWidth="1"/>
    <col min="3078" max="3078" width="8.75" style="2" customWidth="1"/>
    <col min="3079" max="3079" width="1.33203125" style="2" customWidth="1"/>
    <col min="3080" max="3080" width="8.75" style="2" customWidth="1"/>
    <col min="3081" max="3081" width="1.33203125" style="2" customWidth="1"/>
    <col min="3082" max="3082" width="8.75" style="2" customWidth="1"/>
    <col min="3083" max="3083" width="1.33203125" style="2" customWidth="1"/>
    <col min="3084" max="3084" width="8.83203125" style="2" customWidth="1"/>
    <col min="3085" max="3085" width="1.33203125" style="2" customWidth="1"/>
    <col min="3086" max="3086" width="8.75" style="2" customWidth="1"/>
    <col min="3087" max="3087" width="1.33203125" style="2" customWidth="1"/>
    <col min="3088" max="3309" width="9" style="2"/>
    <col min="3310" max="3310" width="1.58203125" style="2" customWidth="1"/>
    <col min="3311" max="3311" width="5.58203125" style="2" customWidth="1"/>
    <col min="3312" max="3320" width="9.58203125" style="2" customWidth="1"/>
    <col min="3321" max="3321" width="1.58203125" style="2" customWidth="1"/>
    <col min="3322" max="3323" width="6.58203125" style="2" customWidth="1"/>
    <col min="3324" max="3325" width="9" style="2"/>
    <col min="3326" max="3326" width="1.58203125" style="2" customWidth="1"/>
    <col min="3327" max="3331" width="6.58203125" style="2" customWidth="1"/>
    <col min="3332" max="3332" width="8.83203125" style="2" customWidth="1"/>
    <col min="3333" max="3333" width="1.33203125" style="2" customWidth="1"/>
    <col min="3334" max="3334" width="8.75" style="2" customWidth="1"/>
    <col min="3335" max="3335" width="1.33203125" style="2" customWidth="1"/>
    <col min="3336" max="3336" width="8.75" style="2" customWidth="1"/>
    <col min="3337" max="3337" width="1.33203125" style="2" customWidth="1"/>
    <col min="3338" max="3338" width="8.75" style="2" customWidth="1"/>
    <col min="3339" max="3339" width="1.33203125" style="2" customWidth="1"/>
    <col min="3340" max="3340" width="8.83203125" style="2" customWidth="1"/>
    <col min="3341" max="3341" width="1.33203125" style="2" customWidth="1"/>
    <col min="3342" max="3342" width="8.75" style="2" customWidth="1"/>
    <col min="3343" max="3343" width="1.33203125" style="2" customWidth="1"/>
    <col min="3344" max="3565" width="9" style="2"/>
    <col min="3566" max="3566" width="1.58203125" style="2" customWidth="1"/>
    <col min="3567" max="3567" width="5.58203125" style="2" customWidth="1"/>
    <col min="3568" max="3576" width="9.58203125" style="2" customWidth="1"/>
    <col min="3577" max="3577" width="1.58203125" style="2" customWidth="1"/>
    <col min="3578" max="3579" width="6.58203125" style="2" customWidth="1"/>
    <col min="3580" max="3581" width="9" style="2"/>
    <col min="3582" max="3582" width="1.58203125" style="2" customWidth="1"/>
    <col min="3583" max="3587" width="6.58203125" style="2" customWidth="1"/>
    <col min="3588" max="3588" width="8.83203125" style="2" customWidth="1"/>
    <col min="3589" max="3589" width="1.33203125" style="2" customWidth="1"/>
    <col min="3590" max="3590" width="8.75" style="2" customWidth="1"/>
    <col min="3591" max="3591" width="1.33203125" style="2" customWidth="1"/>
    <col min="3592" max="3592" width="8.75" style="2" customWidth="1"/>
    <col min="3593" max="3593" width="1.33203125" style="2" customWidth="1"/>
    <col min="3594" max="3594" width="8.75" style="2" customWidth="1"/>
    <col min="3595" max="3595" width="1.33203125" style="2" customWidth="1"/>
    <col min="3596" max="3596" width="8.83203125" style="2" customWidth="1"/>
    <col min="3597" max="3597" width="1.33203125" style="2" customWidth="1"/>
    <col min="3598" max="3598" width="8.75" style="2" customWidth="1"/>
    <col min="3599" max="3599" width="1.33203125" style="2" customWidth="1"/>
    <col min="3600" max="3821" width="9" style="2"/>
    <col min="3822" max="3822" width="1.58203125" style="2" customWidth="1"/>
    <col min="3823" max="3823" width="5.58203125" style="2" customWidth="1"/>
    <col min="3824" max="3832" width="9.58203125" style="2" customWidth="1"/>
    <col min="3833" max="3833" width="1.58203125" style="2" customWidth="1"/>
    <col min="3834" max="3835" width="6.58203125" style="2" customWidth="1"/>
    <col min="3836" max="3837" width="9" style="2"/>
    <col min="3838" max="3838" width="1.58203125" style="2" customWidth="1"/>
    <col min="3839" max="3843" width="6.58203125" style="2" customWidth="1"/>
    <col min="3844" max="3844" width="8.83203125" style="2" customWidth="1"/>
    <col min="3845" max="3845" width="1.33203125" style="2" customWidth="1"/>
    <col min="3846" max="3846" width="8.75" style="2" customWidth="1"/>
    <col min="3847" max="3847" width="1.33203125" style="2" customWidth="1"/>
    <col min="3848" max="3848" width="8.75" style="2" customWidth="1"/>
    <col min="3849" max="3849" width="1.33203125" style="2" customWidth="1"/>
    <col min="3850" max="3850" width="8.75" style="2" customWidth="1"/>
    <col min="3851" max="3851" width="1.33203125" style="2" customWidth="1"/>
    <col min="3852" max="3852" width="8.83203125" style="2" customWidth="1"/>
    <col min="3853" max="3853" width="1.33203125" style="2" customWidth="1"/>
    <col min="3854" max="3854" width="8.75" style="2" customWidth="1"/>
    <col min="3855" max="3855" width="1.33203125" style="2" customWidth="1"/>
    <col min="3856" max="4077" width="9" style="2"/>
    <col min="4078" max="4078" width="1.58203125" style="2" customWidth="1"/>
    <col min="4079" max="4079" width="5.58203125" style="2" customWidth="1"/>
    <col min="4080" max="4088" width="9.58203125" style="2" customWidth="1"/>
    <col min="4089" max="4089" width="1.58203125" style="2" customWidth="1"/>
    <col min="4090" max="4091" width="6.58203125" style="2" customWidth="1"/>
    <col min="4092" max="4093" width="9" style="2"/>
    <col min="4094" max="4094" width="1.58203125" style="2" customWidth="1"/>
    <col min="4095" max="4099" width="6.58203125" style="2" customWidth="1"/>
    <col min="4100" max="4100" width="8.83203125" style="2" customWidth="1"/>
    <col min="4101" max="4101" width="1.33203125" style="2" customWidth="1"/>
    <col min="4102" max="4102" width="8.75" style="2" customWidth="1"/>
    <col min="4103" max="4103" width="1.33203125" style="2" customWidth="1"/>
    <col min="4104" max="4104" width="8.75" style="2" customWidth="1"/>
    <col min="4105" max="4105" width="1.33203125" style="2" customWidth="1"/>
    <col min="4106" max="4106" width="8.75" style="2" customWidth="1"/>
    <col min="4107" max="4107" width="1.33203125" style="2" customWidth="1"/>
    <col min="4108" max="4108" width="8.83203125" style="2" customWidth="1"/>
    <col min="4109" max="4109" width="1.33203125" style="2" customWidth="1"/>
    <col min="4110" max="4110" width="8.75" style="2" customWidth="1"/>
    <col min="4111" max="4111" width="1.33203125" style="2" customWidth="1"/>
    <col min="4112" max="4333" width="9" style="2"/>
    <col min="4334" max="4334" width="1.58203125" style="2" customWidth="1"/>
    <col min="4335" max="4335" width="5.58203125" style="2" customWidth="1"/>
    <col min="4336" max="4344" width="9.58203125" style="2" customWidth="1"/>
    <col min="4345" max="4345" width="1.58203125" style="2" customWidth="1"/>
    <col min="4346" max="4347" width="6.58203125" style="2" customWidth="1"/>
    <col min="4348" max="4349" width="9" style="2"/>
    <col min="4350" max="4350" width="1.58203125" style="2" customWidth="1"/>
    <col min="4351" max="4355" width="6.58203125" style="2" customWidth="1"/>
    <col min="4356" max="4356" width="8.83203125" style="2" customWidth="1"/>
    <col min="4357" max="4357" width="1.33203125" style="2" customWidth="1"/>
    <col min="4358" max="4358" width="8.75" style="2" customWidth="1"/>
    <col min="4359" max="4359" width="1.33203125" style="2" customWidth="1"/>
    <col min="4360" max="4360" width="8.75" style="2" customWidth="1"/>
    <col min="4361" max="4361" width="1.33203125" style="2" customWidth="1"/>
    <col min="4362" max="4362" width="8.75" style="2" customWidth="1"/>
    <col min="4363" max="4363" width="1.33203125" style="2" customWidth="1"/>
    <col min="4364" max="4364" width="8.83203125" style="2" customWidth="1"/>
    <col min="4365" max="4365" width="1.33203125" style="2" customWidth="1"/>
    <col min="4366" max="4366" width="8.75" style="2" customWidth="1"/>
    <col min="4367" max="4367" width="1.33203125" style="2" customWidth="1"/>
    <col min="4368" max="4589" width="9" style="2"/>
    <col min="4590" max="4590" width="1.58203125" style="2" customWidth="1"/>
    <col min="4591" max="4591" width="5.58203125" style="2" customWidth="1"/>
    <col min="4592" max="4600" width="9.58203125" style="2" customWidth="1"/>
    <col min="4601" max="4601" width="1.58203125" style="2" customWidth="1"/>
    <col min="4602" max="4603" width="6.58203125" style="2" customWidth="1"/>
    <col min="4604" max="4605" width="9" style="2"/>
    <col min="4606" max="4606" width="1.58203125" style="2" customWidth="1"/>
    <col min="4607" max="4611" width="6.58203125" style="2" customWidth="1"/>
    <col min="4612" max="4612" width="8.83203125" style="2" customWidth="1"/>
    <col min="4613" max="4613" width="1.33203125" style="2" customWidth="1"/>
    <col min="4614" max="4614" width="8.75" style="2" customWidth="1"/>
    <col min="4615" max="4615" width="1.33203125" style="2" customWidth="1"/>
    <col min="4616" max="4616" width="8.75" style="2" customWidth="1"/>
    <col min="4617" max="4617" width="1.33203125" style="2" customWidth="1"/>
    <col min="4618" max="4618" width="8.75" style="2" customWidth="1"/>
    <col min="4619" max="4619" width="1.33203125" style="2" customWidth="1"/>
    <col min="4620" max="4620" width="8.83203125" style="2" customWidth="1"/>
    <col min="4621" max="4621" width="1.33203125" style="2" customWidth="1"/>
    <col min="4622" max="4622" width="8.75" style="2" customWidth="1"/>
    <col min="4623" max="4623" width="1.33203125" style="2" customWidth="1"/>
    <col min="4624" max="4845" width="9" style="2"/>
    <col min="4846" max="4846" width="1.58203125" style="2" customWidth="1"/>
    <col min="4847" max="4847" width="5.58203125" style="2" customWidth="1"/>
    <col min="4848" max="4856" width="9.58203125" style="2" customWidth="1"/>
    <col min="4857" max="4857" width="1.58203125" style="2" customWidth="1"/>
    <col min="4858" max="4859" width="6.58203125" style="2" customWidth="1"/>
    <col min="4860" max="4861" width="9" style="2"/>
    <col min="4862" max="4862" width="1.58203125" style="2" customWidth="1"/>
    <col min="4863" max="4867" width="6.58203125" style="2" customWidth="1"/>
    <col min="4868" max="4868" width="8.83203125" style="2" customWidth="1"/>
    <col min="4869" max="4869" width="1.33203125" style="2" customWidth="1"/>
    <col min="4870" max="4870" width="8.75" style="2" customWidth="1"/>
    <col min="4871" max="4871" width="1.33203125" style="2" customWidth="1"/>
    <col min="4872" max="4872" width="8.75" style="2" customWidth="1"/>
    <col min="4873" max="4873" width="1.33203125" style="2" customWidth="1"/>
    <col min="4874" max="4874" width="8.75" style="2" customWidth="1"/>
    <col min="4875" max="4875" width="1.33203125" style="2" customWidth="1"/>
    <col min="4876" max="4876" width="8.83203125" style="2" customWidth="1"/>
    <col min="4877" max="4877" width="1.33203125" style="2" customWidth="1"/>
    <col min="4878" max="4878" width="8.75" style="2" customWidth="1"/>
    <col min="4879" max="4879" width="1.33203125" style="2" customWidth="1"/>
    <col min="4880" max="5101" width="9" style="2"/>
    <col min="5102" max="5102" width="1.58203125" style="2" customWidth="1"/>
    <col min="5103" max="5103" width="5.58203125" style="2" customWidth="1"/>
    <col min="5104" max="5112" width="9.58203125" style="2" customWidth="1"/>
    <col min="5113" max="5113" width="1.58203125" style="2" customWidth="1"/>
    <col min="5114" max="5115" width="6.58203125" style="2" customWidth="1"/>
    <col min="5116" max="5117" width="9" style="2"/>
    <col min="5118" max="5118" width="1.58203125" style="2" customWidth="1"/>
    <col min="5119" max="5123" width="6.58203125" style="2" customWidth="1"/>
    <col min="5124" max="5124" width="8.83203125" style="2" customWidth="1"/>
    <col min="5125" max="5125" width="1.33203125" style="2" customWidth="1"/>
    <col min="5126" max="5126" width="8.75" style="2" customWidth="1"/>
    <col min="5127" max="5127" width="1.33203125" style="2" customWidth="1"/>
    <col min="5128" max="5128" width="8.75" style="2" customWidth="1"/>
    <col min="5129" max="5129" width="1.33203125" style="2" customWidth="1"/>
    <col min="5130" max="5130" width="8.75" style="2" customWidth="1"/>
    <col min="5131" max="5131" width="1.33203125" style="2" customWidth="1"/>
    <col min="5132" max="5132" width="8.83203125" style="2" customWidth="1"/>
    <col min="5133" max="5133" width="1.33203125" style="2" customWidth="1"/>
    <col min="5134" max="5134" width="8.75" style="2" customWidth="1"/>
    <col min="5135" max="5135" width="1.33203125" style="2" customWidth="1"/>
    <col min="5136" max="5357" width="9" style="2"/>
    <col min="5358" max="5358" width="1.58203125" style="2" customWidth="1"/>
    <col min="5359" max="5359" width="5.58203125" style="2" customWidth="1"/>
    <col min="5360" max="5368" width="9.58203125" style="2" customWidth="1"/>
    <col min="5369" max="5369" width="1.58203125" style="2" customWidth="1"/>
    <col min="5370" max="5371" width="6.58203125" style="2" customWidth="1"/>
    <col min="5372" max="5373" width="9" style="2"/>
    <col min="5374" max="5374" width="1.58203125" style="2" customWidth="1"/>
    <col min="5375" max="5379" width="6.58203125" style="2" customWidth="1"/>
    <col min="5380" max="5380" width="8.83203125" style="2" customWidth="1"/>
    <col min="5381" max="5381" width="1.33203125" style="2" customWidth="1"/>
    <col min="5382" max="5382" width="8.75" style="2" customWidth="1"/>
    <col min="5383" max="5383" width="1.33203125" style="2" customWidth="1"/>
    <col min="5384" max="5384" width="8.75" style="2" customWidth="1"/>
    <col min="5385" max="5385" width="1.33203125" style="2" customWidth="1"/>
    <col min="5386" max="5386" width="8.75" style="2" customWidth="1"/>
    <col min="5387" max="5387" width="1.33203125" style="2" customWidth="1"/>
    <col min="5388" max="5388" width="8.83203125" style="2" customWidth="1"/>
    <col min="5389" max="5389" width="1.33203125" style="2" customWidth="1"/>
    <col min="5390" max="5390" width="8.75" style="2" customWidth="1"/>
    <col min="5391" max="5391" width="1.33203125" style="2" customWidth="1"/>
    <col min="5392" max="5613" width="9" style="2"/>
    <col min="5614" max="5614" width="1.58203125" style="2" customWidth="1"/>
    <col min="5615" max="5615" width="5.58203125" style="2" customWidth="1"/>
    <col min="5616" max="5624" width="9.58203125" style="2" customWidth="1"/>
    <col min="5625" max="5625" width="1.58203125" style="2" customWidth="1"/>
    <col min="5626" max="5627" width="6.58203125" style="2" customWidth="1"/>
    <col min="5628" max="5629" width="9" style="2"/>
    <col min="5630" max="5630" width="1.58203125" style="2" customWidth="1"/>
    <col min="5631" max="5635" width="6.58203125" style="2" customWidth="1"/>
    <col min="5636" max="5636" width="8.83203125" style="2" customWidth="1"/>
    <col min="5637" max="5637" width="1.33203125" style="2" customWidth="1"/>
    <col min="5638" max="5638" width="8.75" style="2" customWidth="1"/>
    <col min="5639" max="5639" width="1.33203125" style="2" customWidth="1"/>
    <col min="5640" max="5640" width="8.75" style="2" customWidth="1"/>
    <col min="5641" max="5641" width="1.33203125" style="2" customWidth="1"/>
    <col min="5642" max="5642" width="8.75" style="2" customWidth="1"/>
    <col min="5643" max="5643" width="1.33203125" style="2" customWidth="1"/>
    <col min="5644" max="5644" width="8.83203125" style="2" customWidth="1"/>
    <col min="5645" max="5645" width="1.33203125" style="2" customWidth="1"/>
    <col min="5646" max="5646" width="8.75" style="2" customWidth="1"/>
    <col min="5647" max="5647" width="1.33203125" style="2" customWidth="1"/>
    <col min="5648" max="5869" width="9" style="2"/>
    <col min="5870" max="5870" width="1.58203125" style="2" customWidth="1"/>
    <col min="5871" max="5871" width="5.58203125" style="2" customWidth="1"/>
    <col min="5872" max="5880" width="9.58203125" style="2" customWidth="1"/>
    <col min="5881" max="5881" width="1.58203125" style="2" customWidth="1"/>
    <col min="5882" max="5883" width="6.58203125" style="2" customWidth="1"/>
    <col min="5884" max="5885" width="9" style="2"/>
    <col min="5886" max="5886" width="1.58203125" style="2" customWidth="1"/>
    <col min="5887" max="5891" width="6.58203125" style="2" customWidth="1"/>
    <col min="5892" max="5892" width="8.83203125" style="2" customWidth="1"/>
    <col min="5893" max="5893" width="1.33203125" style="2" customWidth="1"/>
    <col min="5894" max="5894" width="8.75" style="2" customWidth="1"/>
    <col min="5895" max="5895" width="1.33203125" style="2" customWidth="1"/>
    <col min="5896" max="5896" width="8.75" style="2" customWidth="1"/>
    <col min="5897" max="5897" width="1.33203125" style="2" customWidth="1"/>
    <col min="5898" max="5898" width="8.75" style="2" customWidth="1"/>
    <col min="5899" max="5899" width="1.33203125" style="2" customWidth="1"/>
    <col min="5900" max="5900" width="8.83203125" style="2" customWidth="1"/>
    <col min="5901" max="5901" width="1.33203125" style="2" customWidth="1"/>
    <col min="5902" max="5902" width="8.75" style="2" customWidth="1"/>
    <col min="5903" max="5903" width="1.33203125" style="2" customWidth="1"/>
    <col min="5904" max="6125" width="9" style="2"/>
    <col min="6126" max="6126" width="1.58203125" style="2" customWidth="1"/>
    <col min="6127" max="6127" width="5.58203125" style="2" customWidth="1"/>
    <col min="6128" max="6136" width="9.58203125" style="2" customWidth="1"/>
    <col min="6137" max="6137" width="1.58203125" style="2" customWidth="1"/>
    <col min="6138" max="6139" width="6.58203125" style="2" customWidth="1"/>
    <col min="6140" max="6141" width="9" style="2"/>
    <col min="6142" max="6142" width="1.58203125" style="2" customWidth="1"/>
    <col min="6143" max="6147" width="6.58203125" style="2" customWidth="1"/>
    <col min="6148" max="6148" width="8.83203125" style="2" customWidth="1"/>
    <col min="6149" max="6149" width="1.33203125" style="2" customWidth="1"/>
    <col min="6150" max="6150" width="8.75" style="2" customWidth="1"/>
    <col min="6151" max="6151" width="1.33203125" style="2" customWidth="1"/>
    <col min="6152" max="6152" width="8.75" style="2" customWidth="1"/>
    <col min="6153" max="6153" width="1.33203125" style="2" customWidth="1"/>
    <col min="6154" max="6154" width="8.75" style="2" customWidth="1"/>
    <col min="6155" max="6155" width="1.33203125" style="2" customWidth="1"/>
    <col min="6156" max="6156" width="8.83203125" style="2" customWidth="1"/>
    <col min="6157" max="6157" width="1.33203125" style="2" customWidth="1"/>
    <col min="6158" max="6158" width="8.75" style="2" customWidth="1"/>
    <col min="6159" max="6159" width="1.33203125" style="2" customWidth="1"/>
    <col min="6160" max="6381" width="9" style="2"/>
    <col min="6382" max="6382" width="1.58203125" style="2" customWidth="1"/>
    <col min="6383" max="6383" width="5.58203125" style="2" customWidth="1"/>
    <col min="6384" max="6392" width="9.58203125" style="2" customWidth="1"/>
    <col min="6393" max="6393" width="1.58203125" style="2" customWidth="1"/>
    <col min="6394" max="6395" width="6.58203125" style="2" customWidth="1"/>
    <col min="6396" max="6397" width="9" style="2"/>
    <col min="6398" max="6398" width="1.58203125" style="2" customWidth="1"/>
    <col min="6399" max="6403" width="6.58203125" style="2" customWidth="1"/>
    <col min="6404" max="6404" width="8.83203125" style="2" customWidth="1"/>
    <col min="6405" max="6405" width="1.33203125" style="2" customWidth="1"/>
    <col min="6406" max="6406" width="8.75" style="2" customWidth="1"/>
    <col min="6407" max="6407" width="1.33203125" style="2" customWidth="1"/>
    <col min="6408" max="6408" width="8.75" style="2" customWidth="1"/>
    <col min="6409" max="6409" width="1.33203125" style="2" customWidth="1"/>
    <col min="6410" max="6410" width="8.75" style="2" customWidth="1"/>
    <col min="6411" max="6411" width="1.33203125" style="2" customWidth="1"/>
    <col min="6412" max="6412" width="8.83203125" style="2" customWidth="1"/>
    <col min="6413" max="6413" width="1.33203125" style="2" customWidth="1"/>
    <col min="6414" max="6414" width="8.75" style="2" customWidth="1"/>
    <col min="6415" max="6415" width="1.33203125" style="2" customWidth="1"/>
    <col min="6416" max="6637" width="9" style="2"/>
    <col min="6638" max="6638" width="1.58203125" style="2" customWidth="1"/>
    <col min="6639" max="6639" width="5.58203125" style="2" customWidth="1"/>
    <col min="6640" max="6648" width="9.58203125" style="2" customWidth="1"/>
    <col min="6649" max="6649" width="1.58203125" style="2" customWidth="1"/>
    <col min="6650" max="6651" width="6.58203125" style="2" customWidth="1"/>
    <col min="6652" max="6653" width="9" style="2"/>
    <col min="6654" max="6654" width="1.58203125" style="2" customWidth="1"/>
    <col min="6655" max="6659" width="6.58203125" style="2" customWidth="1"/>
    <col min="6660" max="6660" width="8.83203125" style="2" customWidth="1"/>
    <col min="6661" max="6661" width="1.33203125" style="2" customWidth="1"/>
    <col min="6662" max="6662" width="8.75" style="2" customWidth="1"/>
    <col min="6663" max="6663" width="1.33203125" style="2" customWidth="1"/>
    <col min="6664" max="6664" width="8.75" style="2" customWidth="1"/>
    <col min="6665" max="6665" width="1.33203125" style="2" customWidth="1"/>
    <col min="6666" max="6666" width="8.75" style="2" customWidth="1"/>
    <col min="6667" max="6667" width="1.33203125" style="2" customWidth="1"/>
    <col min="6668" max="6668" width="8.83203125" style="2" customWidth="1"/>
    <col min="6669" max="6669" width="1.33203125" style="2" customWidth="1"/>
    <col min="6670" max="6670" width="8.75" style="2" customWidth="1"/>
    <col min="6671" max="6671" width="1.33203125" style="2" customWidth="1"/>
    <col min="6672" max="6893" width="9" style="2"/>
    <col min="6894" max="6894" width="1.58203125" style="2" customWidth="1"/>
    <col min="6895" max="6895" width="5.58203125" style="2" customWidth="1"/>
    <col min="6896" max="6904" width="9.58203125" style="2" customWidth="1"/>
    <col min="6905" max="6905" width="1.58203125" style="2" customWidth="1"/>
    <col min="6906" max="6907" width="6.58203125" style="2" customWidth="1"/>
    <col min="6908" max="6909" width="9" style="2"/>
    <col min="6910" max="6910" width="1.58203125" style="2" customWidth="1"/>
    <col min="6911" max="6915" width="6.58203125" style="2" customWidth="1"/>
    <col min="6916" max="6916" width="8.83203125" style="2" customWidth="1"/>
    <col min="6917" max="6917" width="1.33203125" style="2" customWidth="1"/>
    <col min="6918" max="6918" width="8.75" style="2" customWidth="1"/>
    <col min="6919" max="6919" width="1.33203125" style="2" customWidth="1"/>
    <col min="6920" max="6920" width="8.75" style="2" customWidth="1"/>
    <col min="6921" max="6921" width="1.33203125" style="2" customWidth="1"/>
    <col min="6922" max="6922" width="8.75" style="2" customWidth="1"/>
    <col min="6923" max="6923" width="1.33203125" style="2" customWidth="1"/>
    <col min="6924" max="6924" width="8.83203125" style="2" customWidth="1"/>
    <col min="6925" max="6925" width="1.33203125" style="2" customWidth="1"/>
    <col min="6926" max="6926" width="8.75" style="2" customWidth="1"/>
    <col min="6927" max="6927" width="1.33203125" style="2" customWidth="1"/>
    <col min="6928" max="7149" width="9" style="2"/>
    <col min="7150" max="7150" width="1.58203125" style="2" customWidth="1"/>
    <col min="7151" max="7151" width="5.58203125" style="2" customWidth="1"/>
    <col min="7152" max="7160" width="9.58203125" style="2" customWidth="1"/>
    <col min="7161" max="7161" width="1.58203125" style="2" customWidth="1"/>
    <col min="7162" max="7163" width="6.58203125" style="2" customWidth="1"/>
    <col min="7164" max="7165" width="9" style="2"/>
    <col min="7166" max="7166" width="1.58203125" style="2" customWidth="1"/>
    <col min="7167" max="7171" width="6.58203125" style="2" customWidth="1"/>
    <col min="7172" max="7172" width="8.83203125" style="2" customWidth="1"/>
    <col min="7173" max="7173" width="1.33203125" style="2" customWidth="1"/>
    <col min="7174" max="7174" width="8.75" style="2" customWidth="1"/>
    <col min="7175" max="7175" width="1.33203125" style="2" customWidth="1"/>
    <col min="7176" max="7176" width="8.75" style="2" customWidth="1"/>
    <col min="7177" max="7177" width="1.33203125" style="2" customWidth="1"/>
    <col min="7178" max="7178" width="8.75" style="2" customWidth="1"/>
    <col min="7179" max="7179" width="1.33203125" style="2" customWidth="1"/>
    <col min="7180" max="7180" width="8.83203125" style="2" customWidth="1"/>
    <col min="7181" max="7181" width="1.33203125" style="2" customWidth="1"/>
    <col min="7182" max="7182" width="8.75" style="2" customWidth="1"/>
    <col min="7183" max="7183" width="1.33203125" style="2" customWidth="1"/>
    <col min="7184" max="7405" width="9" style="2"/>
    <col min="7406" max="7406" width="1.58203125" style="2" customWidth="1"/>
    <col min="7407" max="7407" width="5.58203125" style="2" customWidth="1"/>
    <col min="7408" max="7416" width="9.58203125" style="2" customWidth="1"/>
    <col min="7417" max="7417" width="1.58203125" style="2" customWidth="1"/>
    <col min="7418" max="7419" width="6.58203125" style="2" customWidth="1"/>
    <col min="7420" max="7421" width="9" style="2"/>
    <col min="7422" max="7422" width="1.58203125" style="2" customWidth="1"/>
    <col min="7423" max="7427" width="6.58203125" style="2" customWidth="1"/>
    <col min="7428" max="7428" width="8.83203125" style="2" customWidth="1"/>
    <col min="7429" max="7429" width="1.33203125" style="2" customWidth="1"/>
    <col min="7430" max="7430" width="8.75" style="2" customWidth="1"/>
    <col min="7431" max="7431" width="1.33203125" style="2" customWidth="1"/>
    <col min="7432" max="7432" width="8.75" style="2" customWidth="1"/>
    <col min="7433" max="7433" width="1.33203125" style="2" customWidth="1"/>
    <col min="7434" max="7434" width="8.75" style="2" customWidth="1"/>
    <col min="7435" max="7435" width="1.33203125" style="2" customWidth="1"/>
    <col min="7436" max="7436" width="8.83203125" style="2" customWidth="1"/>
    <col min="7437" max="7437" width="1.33203125" style="2" customWidth="1"/>
    <col min="7438" max="7438" width="8.75" style="2" customWidth="1"/>
    <col min="7439" max="7439" width="1.33203125" style="2" customWidth="1"/>
    <col min="7440" max="7661" width="9" style="2"/>
    <col min="7662" max="7662" width="1.58203125" style="2" customWidth="1"/>
    <col min="7663" max="7663" width="5.58203125" style="2" customWidth="1"/>
    <col min="7664" max="7672" width="9.58203125" style="2" customWidth="1"/>
    <col min="7673" max="7673" width="1.58203125" style="2" customWidth="1"/>
    <col min="7674" max="7675" width="6.58203125" style="2" customWidth="1"/>
    <col min="7676" max="7677" width="9" style="2"/>
    <col min="7678" max="7678" width="1.58203125" style="2" customWidth="1"/>
    <col min="7679" max="7683" width="6.58203125" style="2" customWidth="1"/>
    <col min="7684" max="7684" width="8.83203125" style="2" customWidth="1"/>
    <col min="7685" max="7685" width="1.33203125" style="2" customWidth="1"/>
    <col min="7686" max="7686" width="8.75" style="2" customWidth="1"/>
    <col min="7687" max="7687" width="1.33203125" style="2" customWidth="1"/>
    <col min="7688" max="7688" width="8.75" style="2" customWidth="1"/>
    <col min="7689" max="7689" width="1.33203125" style="2" customWidth="1"/>
    <col min="7690" max="7690" width="8.75" style="2" customWidth="1"/>
    <col min="7691" max="7691" width="1.33203125" style="2" customWidth="1"/>
    <col min="7692" max="7692" width="8.83203125" style="2" customWidth="1"/>
    <col min="7693" max="7693" width="1.33203125" style="2" customWidth="1"/>
    <col min="7694" max="7694" width="8.75" style="2" customWidth="1"/>
    <col min="7695" max="7695" width="1.33203125" style="2" customWidth="1"/>
    <col min="7696" max="7917" width="9" style="2"/>
    <col min="7918" max="7918" width="1.58203125" style="2" customWidth="1"/>
    <col min="7919" max="7919" width="5.58203125" style="2" customWidth="1"/>
    <col min="7920" max="7928" width="9.58203125" style="2" customWidth="1"/>
    <col min="7929" max="7929" width="1.58203125" style="2" customWidth="1"/>
    <col min="7930" max="7931" width="6.58203125" style="2" customWidth="1"/>
    <col min="7932" max="7933" width="9" style="2"/>
    <col min="7934" max="7934" width="1.58203125" style="2" customWidth="1"/>
    <col min="7935" max="7939" width="6.58203125" style="2" customWidth="1"/>
    <col min="7940" max="7940" width="8.83203125" style="2" customWidth="1"/>
    <col min="7941" max="7941" width="1.33203125" style="2" customWidth="1"/>
    <col min="7942" max="7942" width="8.75" style="2" customWidth="1"/>
    <col min="7943" max="7943" width="1.33203125" style="2" customWidth="1"/>
    <col min="7944" max="7944" width="8.75" style="2" customWidth="1"/>
    <col min="7945" max="7945" width="1.33203125" style="2" customWidth="1"/>
    <col min="7946" max="7946" width="8.75" style="2" customWidth="1"/>
    <col min="7947" max="7947" width="1.33203125" style="2" customWidth="1"/>
    <col min="7948" max="7948" width="8.83203125" style="2" customWidth="1"/>
    <col min="7949" max="7949" width="1.33203125" style="2" customWidth="1"/>
    <col min="7950" max="7950" width="8.75" style="2" customWidth="1"/>
    <col min="7951" max="7951" width="1.33203125" style="2" customWidth="1"/>
    <col min="7952" max="8173" width="9" style="2"/>
    <col min="8174" max="8174" width="1.58203125" style="2" customWidth="1"/>
    <col min="8175" max="8175" width="5.58203125" style="2" customWidth="1"/>
    <col min="8176" max="8184" width="9.58203125" style="2" customWidth="1"/>
    <col min="8185" max="8185" width="1.58203125" style="2" customWidth="1"/>
    <col min="8186" max="8187" width="6.58203125" style="2" customWidth="1"/>
    <col min="8188" max="8189" width="9" style="2"/>
    <col min="8190" max="8190" width="1.58203125" style="2" customWidth="1"/>
    <col min="8191" max="8195" width="6.58203125" style="2" customWidth="1"/>
    <col min="8196" max="8196" width="8.83203125" style="2" customWidth="1"/>
    <col min="8197" max="8197" width="1.33203125" style="2" customWidth="1"/>
    <col min="8198" max="8198" width="8.75" style="2" customWidth="1"/>
    <col min="8199" max="8199" width="1.33203125" style="2" customWidth="1"/>
    <col min="8200" max="8200" width="8.75" style="2" customWidth="1"/>
    <col min="8201" max="8201" width="1.33203125" style="2" customWidth="1"/>
    <col min="8202" max="8202" width="8.75" style="2" customWidth="1"/>
    <col min="8203" max="8203" width="1.33203125" style="2" customWidth="1"/>
    <col min="8204" max="8204" width="8.83203125" style="2" customWidth="1"/>
    <col min="8205" max="8205" width="1.33203125" style="2" customWidth="1"/>
    <col min="8206" max="8206" width="8.75" style="2" customWidth="1"/>
    <col min="8207" max="8207" width="1.33203125" style="2" customWidth="1"/>
    <col min="8208" max="8429" width="9" style="2"/>
    <col min="8430" max="8430" width="1.58203125" style="2" customWidth="1"/>
    <col min="8431" max="8431" width="5.58203125" style="2" customWidth="1"/>
    <col min="8432" max="8440" width="9.58203125" style="2" customWidth="1"/>
    <col min="8441" max="8441" width="1.58203125" style="2" customWidth="1"/>
    <col min="8442" max="8443" width="6.58203125" style="2" customWidth="1"/>
    <col min="8444" max="8445" width="9" style="2"/>
    <col min="8446" max="8446" width="1.58203125" style="2" customWidth="1"/>
    <col min="8447" max="8451" width="6.58203125" style="2" customWidth="1"/>
    <col min="8452" max="8452" width="8.83203125" style="2" customWidth="1"/>
    <col min="8453" max="8453" width="1.33203125" style="2" customWidth="1"/>
    <col min="8454" max="8454" width="8.75" style="2" customWidth="1"/>
    <col min="8455" max="8455" width="1.33203125" style="2" customWidth="1"/>
    <col min="8456" max="8456" width="8.75" style="2" customWidth="1"/>
    <col min="8457" max="8457" width="1.33203125" style="2" customWidth="1"/>
    <col min="8458" max="8458" width="8.75" style="2" customWidth="1"/>
    <col min="8459" max="8459" width="1.33203125" style="2" customWidth="1"/>
    <col min="8460" max="8460" width="8.83203125" style="2" customWidth="1"/>
    <col min="8461" max="8461" width="1.33203125" style="2" customWidth="1"/>
    <col min="8462" max="8462" width="8.75" style="2" customWidth="1"/>
    <col min="8463" max="8463" width="1.33203125" style="2" customWidth="1"/>
    <col min="8464" max="8685" width="9" style="2"/>
    <col min="8686" max="8686" width="1.58203125" style="2" customWidth="1"/>
    <col min="8687" max="8687" width="5.58203125" style="2" customWidth="1"/>
    <col min="8688" max="8696" width="9.58203125" style="2" customWidth="1"/>
    <col min="8697" max="8697" width="1.58203125" style="2" customWidth="1"/>
    <col min="8698" max="8699" width="6.58203125" style="2" customWidth="1"/>
    <col min="8700" max="8701" width="9" style="2"/>
    <col min="8702" max="8702" width="1.58203125" style="2" customWidth="1"/>
    <col min="8703" max="8707" width="6.58203125" style="2" customWidth="1"/>
    <col min="8708" max="8708" width="8.83203125" style="2" customWidth="1"/>
    <col min="8709" max="8709" width="1.33203125" style="2" customWidth="1"/>
    <col min="8710" max="8710" width="8.75" style="2" customWidth="1"/>
    <col min="8711" max="8711" width="1.33203125" style="2" customWidth="1"/>
    <col min="8712" max="8712" width="8.75" style="2" customWidth="1"/>
    <col min="8713" max="8713" width="1.33203125" style="2" customWidth="1"/>
    <col min="8714" max="8714" width="8.75" style="2" customWidth="1"/>
    <col min="8715" max="8715" width="1.33203125" style="2" customWidth="1"/>
    <col min="8716" max="8716" width="8.83203125" style="2" customWidth="1"/>
    <col min="8717" max="8717" width="1.33203125" style="2" customWidth="1"/>
    <col min="8718" max="8718" width="8.75" style="2" customWidth="1"/>
    <col min="8719" max="8719" width="1.33203125" style="2" customWidth="1"/>
    <col min="8720" max="8941" width="9" style="2"/>
    <col min="8942" max="8942" width="1.58203125" style="2" customWidth="1"/>
    <col min="8943" max="8943" width="5.58203125" style="2" customWidth="1"/>
    <col min="8944" max="8952" width="9.58203125" style="2" customWidth="1"/>
    <col min="8953" max="8953" width="1.58203125" style="2" customWidth="1"/>
    <col min="8954" max="8955" width="6.58203125" style="2" customWidth="1"/>
    <col min="8956" max="8957" width="9" style="2"/>
    <col min="8958" max="8958" width="1.58203125" style="2" customWidth="1"/>
    <col min="8959" max="8963" width="6.58203125" style="2" customWidth="1"/>
    <col min="8964" max="8964" width="8.83203125" style="2" customWidth="1"/>
    <col min="8965" max="8965" width="1.33203125" style="2" customWidth="1"/>
    <col min="8966" max="8966" width="8.75" style="2" customWidth="1"/>
    <col min="8967" max="8967" width="1.33203125" style="2" customWidth="1"/>
    <col min="8968" max="8968" width="8.75" style="2" customWidth="1"/>
    <col min="8969" max="8969" width="1.33203125" style="2" customWidth="1"/>
    <col min="8970" max="8970" width="8.75" style="2" customWidth="1"/>
    <col min="8971" max="8971" width="1.33203125" style="2" customWidth="1"/>
    <col min="8972" max="8972" width="8.83203125" style="2" customWidth="1"/>
    <col min="8973" max="8973" width="1.33203125" style="2" customWidth="1"/>
    <col min="8974" max="8974" width="8.75" style="2" customWidth="1"/>
    <col min="8975" max="8975" width="1.33203125" style="2" customWidth="1"/>
    <col min="8976" max="9197" width="9" style="2"/>
    <col min="9198" max="9198" width="1.58203125" style="2" customWidth="1"/>
    <col min="9199" max="9199" width="5.58203125" style="2" customWidth="1"/>
    <col min="9200" max="9208" width="9.58203125" style="2" customWidth="1"/>
    <col min="9209" max="9209" width="1.58203125" style="2" customWidth="1"/>
    <col min="9210" max="9211" width="6.58203125" style="2" customWidth="1"/>
    <col min="9212" max="9213" width="9" style="2"/>
    <col min="9214" max="9214" width="1.58203125" style="2" customWidth="1"/>
    <col min="9215" max="9219" width="6.58203125" style="2" customWidth="1"/>
    <col min="9220" max="9220" width="8.83203125" style="2" customWidth="1"/>
    <col min="9221" max="9221" width="1.33203125" style="2" customWidth="1"/>
    <col min="9222" max="9222" width="8.75" style="2" customWidth="1"/>
    <col min="9223" max="9223" width="1.33203125" style="2" customWidth="1"/>
    <col min="9224" max="9224" width="8.75" style="2" customWidth="1"/>
    <col min="9225" max="9225" width="1.33203125" style="2" customWidth="1"/>
    <col min="9226" max="9226" width="8.75" style="2" customWidth="1"/>
    <col min="9227" max="9227" width="1.33203125" style="2" customWidth="1"/>
    <col min="9228" max="9228" width="8.83203125" style="2" customWidth="1"/>
    <col min="9229" max="9229" width="1.33203125" style="2" customWidth="1"/>
    <col min="9230" max="9230" width="8.75" style="2" customWidth="1"/>
    <col min="9231" max="9231" width="1.33203125" style="2" customWidth="1"/>
    <col min="9232" max="9453" width="9" style="2"/>
    <col min="9454" max="9454" width="1.58203125" style="2" customWidth="1"/>
    <col min="9455" max="9455" width="5.58203125" style="2" customWidth="1"/>
    <col min="9456" max="9464" width="9.58203125" style="2" customWidth="1"/>
    <col min="9465" max="9465" width="1.58203125" style="2" customWidth="1"/>
    <col min="9466" max="9467" width="6.58203125" style="2" customWidth="1"/>
    <col min="9468" max="9469" width="9" style="2"/>
    <col min="9470" max="9470" width="1.58203125" style="2" customWidth="1"/>
    <col min="9471" max="9475" width="6.58203125" style="2" customWidth="1"/>
    <col min="9476" max="9476" width="8.83203125" style="2" customWidth="1"/>
    <col min="9477" max="9477" width="1.33203125" style="2" customWidth="1"/>
    <col min="9478" max="9478" width="8.75" style="2" customWidth="1"/>
    <col min="9479" max="9479" width="1.33203125" style="2" customWidth="1"/>
    <col min="9480" max="9480" width="8.75" style="2" customWidth="1"/>
    <col min="9481" max="9481" width="1.33203125" style="2" customWidth="1"/>
    <col min="9482" max="9482" width="8.75" style="2" customWidth="1"/>
    <col min="9483" max="9483" width="1.33203125" style="2" customWidth="1"/>
    <col min="9484" max="9484" width="8.83203125" style="2" customWidth="1"/>
    <col min="9485" max="9485" width="1.33203125" style="2" customWidth="1"/>
    <col min="9486" max="9486" width="8.75" style="2" customWidth="1"/>
    <col min="9487" max="9487" width="1.33203125" style="2" customWidth="1"/>
    <col min="9488" max="9709" width="9" style="2"/>
    <col min="9710" max="9710" width="1.58203125" style="2" customWidth="1"/>
    <col min="9711" max="9711" width="5.58203125" style="2" customWidth="1"/>
    <col min="9712" max="9720" width="9.58203125" style="2" customWidth="1"/>
    <col min="9721" max="9721" width="1.58203125" style="2" customWidth="1"/>
    <col min="9722" max="9723" width="6.58203125" style="2" customWidth="1"/>
    <col min="9724" max="9725" width="9" style="2"/>
    <col min="9726" max="9726" width="1.58203125" style="2" customWidth="1"/>
    <col min="9727" max="9731" width="6.58203125" style="2" customWidth="1"/>
    <col min="9732" max="9732" width="8.83203125" style="2" customWidth="1"/>
    <col min="9733" max="9733" width="1.33203125" style="2" customWidth="1"/>
    <col min="9734" max="9734" width="8.75" style="2" customWidth="1"/>
    <col min="9735" max="9735" width="1.33203125" style="2" customWidth="1"/>
    <col min="9736" max="9736" width="8.75" style="2" customWidth="1"/>
    <col min="9737" max="9737" width="1.33203125" style="2" customWidth="1"/>
    <col min="9738" max="9738" width="8.75" style="2" customWidth="1"/>
    <col min="9739" max="9739" width="1.33203125" style="2" customWidth="1"/>
    <col min="9740" max="9740" width="8.83203125" style="2" customWidth="1"/>
    <col min="9741" max="9741" width="1.33203125" style="2" customWidth="1"/>
    <col min="9742" max="9742" width="8.75" style="2" customWidth="1"/>
    <col min="9743" max="9743" width="1.33203125" style="2" customWidth="1"/>
    <col min="9744" max="9965" width="9" style="2"/>
    <col min="9966" max="9966" width="1.58203125" style="2" customWidth="1"/>
    <col min="9967" max="9967" width="5.58203125" style="2" customWidth="1"/>
    <col min="9968" max="9976" width="9.58203125" style="2" customWidth="1"/>
    <col min="9977" max="9977" width="1.58203125" style="2" customWidth="1"/>
    <col min="9978" max="9979" width="6.58203125" style="2" customWidth="1"/>
    <col min="9980" max="9981" width="9" style="2"/>
    <col min="9982" max="9982" width="1.58203125" style="2" customWidth="1"/>
    <col min="9983" max="9987" width="6.58203125" style="2" customWidth="1"/>
    <col min="9988" max="9988" width="8.83203125" style="2" customWidth="1"/>
    <col min="9989" max="9989" width="1.33203125" style="2" customWidth="1"/>
    <col min="9990" max="9990" width="8.75" style="2" customWidth="1"/>
    <col min="9991" max="9991" width="1.33203125" style="2" customWidth="1"/>
    <col min="9992" max="9992" width="8.75" style="2" customWidth="1"/>
    <col min="9993" max="9993" width="1.33203125" style="2" customWidth="1"/>
    <col min="9994" max="9994" width="8.75" style="2" customWidth="1"/>
    <col min="9995" max="9995" width="1.33203125" style="2" customWidth="1"/>
    <col min="9996" max="9996" width="8.83203125" style="2" customWidth="1"/>
    <col min="9997" max="9997" width="1.33203125" style="2" customWidth="1"/>
    <col min="9998" max="9998" width="8.75" style="2" customWidth="1"/>
    <col min="9999" max="9999" width="1.33203125" style="2" customWidth="1"/>
    <col min="10000" max="10221" width="9" style="2"/>
    <col min="10222" max="10222" width="1.58203125" style="2" customWidth="1"/>
    <col min="10223" max="10223" width="5.58203125" style="2" customWidth="1"/>
    <col min="10224" max="10232" width="9.58203125" style="2" customWidth="1"/>
    <col min="10233" max="10233" width="1.58203125" style="2" customWidth="1"/>
    <col min="10234" max="10235" width="6.58203125" style="2" customWidth="1"/>
    <col min="10236" max="10237" width="9" style="2"/>
    <col min="10238" max="10238" width="1.58203125" style="2" customWidth="1"/>
    <col min="10239" max="10243" width="6.58203125" style="2" customWidth="1"/>
    <col min="10244" max="10244" width="8.83203125" style="2" customWidth="1"/>
    <col min="10245" max="10245" width="1.33203125" style="2" customWidth="1"/>
    <col min="10246" max="10246" width="8.75" style="2" customWidth="1"/>
    <col min="10247" max="10247" width="1.33203125" style="2" customWidth="1"/>
    <col min="10248" max="10248" width="8.75" style="2" customWidth="1"/>
    <col min="10249" max="10249" width="1.33203125" style="2" customWidth="1"/>
    <col min="10250" max="10250" width="8.75" style="2" customWidth="1"/>
    <col min="10251" max="10251" width="1.33203125" style="2" customWidth="1"/>
    <col min="10252" max="10252" width="8.83203125" style="2" customWidth="1"/>
    <col min="10253" max="10253" width="1.33203125" style="2" customWidth="1"/>
    <col min="10254" max="10254" width="8.75" style="2" customWidth="1"/>
    <col min="10255" max="10255" width="1.33203125" style="2" customWidth="1"/>
    <col min="10256" max="10477" width="9" style="2"/>
    <col min="10478" max="10478" width="1.58203125" style="2" customWidth="1"/>
    <col min="10479" max="10479" width="5.58203125" style="2" customWidth="1"/>
    <col min="10480" max="10488" width="9.58203125" style="2" customWidth="1"/>
    <col min="10489" max="10489" width="1.58203125" style="2" customWidth="1"/>
    <col min="10490" max="10491" width="6.58203125" style="2" customWidth="1"/>
    <col min="10492" max="10493" width="9" style="2"/>
    <col min="10494" max="10494" width="1.58203125" style="2" customWidth="1"/>
    <col min="10495" max="10499" width="6.58203125" style="2" customWidth="1"/>
    <col min="10500" max="10500" width="8.83203125" style="2" customWidth="1"/>
    <col min="10501" max="10501" width="1.33203125" style="2" customWidth="1"/>
    <col min="10502" max="10502" width="8.75" style="2" customWidth="1"/>
    <col min="10503" max="10503" width="1.33203125" style="2" customWidth="1"/>
    <col min="10504" max="10504" width="8.75" style="2" customWidth="1"/>
    <col min="10505" max="10505" width="1.33203125" style="2" customWidth="1"/>
    <col min="10506" max="10506" width="8.75" style="2" customWidth="1"/>
    <col min="10507" max="10507" width="1.33203125" style="2" customWidth="1"/>
    <col min="10508" max="10508" width="8.83203125" style="2" customWidth="1"/>
    <col min="10509" max="10509" width="1.33203125" style="2" customWidth="1"/>
    <col min="10510" max="10510" width="8.75" style="2" customWidth="1"/>
    <col min="10511" max="10511" width="1.33203125" style="2" customWidth="1"/>
    <col min="10512" max="10733" width="9" style="2"/>
    <col min="10734" max="10734" width="1.58203125" style="2" customWidth="1"/>
    <col min="10735" max="10735" width="5.58203125" style="2" customWidth="1"/>
    <col min="10736" max="10744" width="9.58203125" style="2" customWidth="1"/>
    <col min="10745" max="10745" width="1.58203125" style="2" customWidth="1"/>
    <col min="10746" max="10747" width="6.58203125" style="2" customWidth="1"/>
    <col min="10748" max="10749" width="9" style="2"/>
    <col min="10750" max="10750" width="1.58203125" style="2" customWidth="1"/>
    <col min="10751" max="10755" width="6.58203125" style="2" customWidth="1"/>
    <col min="10756" max="10756" width="8.83203125" style="2" customWidth="1"/>
    <col min="10757" max="10757" width="1.33203125" style="2" customWidth="1"/>
    <col min="10758" max="10758" width="8.75" style="2" customWidth="1"/>
    <col min="10759" max="10759" width="1.33203125" style="2" customWidth="1"/>
    <col min="10760" max="10760" width="8.75" style="2" customWidth="1"/>
    <col min="10761" max="10761" width="1.33203125" style="2" customWidth="1"/>
    <col min="10762" max="10762" width="8.75" style="2" customWidth="1"/>
    <col min="10763" max="10763" width="1.33203125" style="2" customWidth="1"/>
    <col min="10764" max="10764" width="8.83203125" style="2" customWidth="1"/>
    <col min="10765" max="10765" width="1.33203125" style="2" customWidth="1"/>
    <col min="10766" max="10766" width="8.75" style="2" customWidth="1"/>
    <col min="10767" max="10767" width="1.33203125" style="2" customWidth="1"/>
    <col min="10768" max="10989" width="9" style="2"/>
    <col min="10990" max="10990" width="1.58203125" style="2" customWidth="1"/>
    <col min="10991" max="10991" width="5.58203125" style="2" customWidth="1"/>
    <col min="10992" max="11000" width="9.58203125" style="2" customWidth="1"/>
    <col min="11001" max="11001" width="1.58203125" style="2" customWidth="1"/>
    <col min="11002" max="11003" width="6.58203125" style="2" customWidth="1"/>
    <col min="11004" max="11005" width="9" style="2"/>
    <col min="11006" max="11006" width="1.58203125" style="2" customWidth="1"/>
    <col min="11007" max="11011" width="6.58203125" style="2" customWidth="1"/>
    <col min="11012" max="11012" width="8.83203125" style="2" customWidth="1"/>
    <col min="11013" max="11013" width="1.33203125" style="2" customWidth="1"/>
    <col min="11014" max="11014" width="8.75" style="2" customWidth="1"/>
    <col min="11015" max="11015" width="1.33203125" style="2" customWidth="1"/>
    <col min="11016" max="11016" width="8.75" style="2" customWidth="1"/>
    <col min="11017" max="11017" width="1.33203125" style="2" customWidth="1"/>
    <col min="11018" max="11018" width="8.75" style="2" customWidth="1"/>
    <col min="11019" max="11019" width="1.33203125" style="2" customWidth="1"/>
    <col min="11020" max="11020" width="8.83203125" style="2" customWidth="1"/>
    <col min="11021" max="11021" width="1.33203125" style="2" customWidth="1"/>
    <col min="11022" max="11022" width="8.75" style="2" customWidth="1"/>
    <col min="11023" max="11023" width="1.33203125" style="2" customWidth="1"/>
    <col min="11024" max="11245" width="9" style="2"/>
    <col min="11246" max="11246" width="1.58203125" style="2" customWidth="1"/>
    <col min="11247" max="11247" width="5.58203125" style="2" customWidth="1"/>
    <col min="11248" max="11256" width="9.58203125" style="2" customWidth="1"/>
    <col min="11257" max="11257" width="1.58203125" style="2" customWidth="1"/>
    <col min="11258" max="11259" width="6.58203125" style="2" customWidth="1"/>
    <col min="11260" max="11261" width="9" style="2"/>
    <col min="11262" max="11262" width="1.58203125" style="2" customWidth="1"/>
    <col min="11263" max="11267" width="6.58203125" style="2" customWidth="1"/>
    <col min="11268" max="11268" width="8.83203125" style="2" customWidth="1"/>
    <col min="11269" max="11269" width="1.33203125" style="2" customWidth="1"/>
    <col min="11270" max="11270" width="8.75" style="2" customWidth="1"/>
    <col min="11271" max="11271" width="1.33203125" style="2" customWidth="1"/>
    <col min="11272" max="11272" width="8.75" style="2" customWidth="1"/>
    <col min="11273" max="11273" width="1.33203125" style="2" customWidth="1"/>
    <col min="11274" max="11274" width="8.75" style="2" customWidth="1"/>
    <col min="11275" max="11275" width="1.33203125" style="2" customWidth="1"/>
    <col min="11276" max="11276" width="8.83203125" style="2" customWidth="1"/>
    <col min="11277" max="11277" width="1.33203125" style="2" customWidth="1"/>
    <col min="11278" max="11278" width="8.75" style="2" customWidth="1"/>
    <col min="11279" max="11279" width="1.33203125" style="2" customWidth="1"/>
    <col min="11280" max="11501" width="9" style="2"/>
    <col min="11502" max="11502" width="1.58203125" style="2" customWidth="1"/>
    <col min="11503" max="11503" width="5.58203125" style="2" customWidth="1"/>
    <col min="11504" max="11512" width="9.58203125" style="2" customWidth="1"/>
    <col min="11513" max="11513" width="1.58203125" style="2" customWidth="1"/>
    <col min="11514" max="11515" width="6.58203125" style="2" customWidth="1"/>
    <col min="11516" max="11517" width="9" style="2"/>
    <col min="11518" max="11518" width="1.58203125" style="2" customWidth="1"/>
    <col min="11519" max="11523" width="6.58203125" style="2" customWidth="1"/>
    <col min="11524" max="11524" width="8.83203125" style="2" customWidth="1"/>
    <col min="11525" max="11525" width="1.33203125" style="2" customWidth="1"/>
    <col min="11526" max="11526" width="8.75" style="2" customWidth="1"/>
    <col min="11527" max="11527" width="1.33203125" style="2" customWidth="1"/>
    <col min="11528" max="11528" width="8.75" style="2" customWidth="1"/>
    <col min="11529" max="11529" width="1.33203125" style="2" customWidth="1"/>
    <col min="11530" max="11530" width="8.75" style="2" customWidth="1"/>
    <col min="11531" max="11531" width="1.33203125" style="2" customWidth="1"/>
    <col min="11532" max="11532" width="8.83203125" style="2" customWidth="1"/>
    <col min="11533" max="11533" width="1.33203125" style="2" customWidth="1"/>
    <col min="11534" max="11534" width="8.75" style="2" customWidth="1"/>
    <col min="11535" max="11535" width="1.33203125" style="2" customWidth="1"/>
    <col min="11536" max="11757" width="9" style="2"/>
    <col min="11758" max="11758" width="1.58203125" style="2" customWidth="1"/>
    <col min="11759" max="11759" width="5.58203125" style="2" customWidth="1"/>
    <col min="11760" max="11768" width="9.58203125" style="2" customWidth="1"/>
    <col min="11769" max="11769" width="1.58203125" style="2" customWidth="1"/>
    <col min="11770" max="11771" width="6.58203125" style="2" customWidth="1"/>
    <col min="11772" max="11773" width="9" style="2"/>
    <col min="11774" max="11774" width="1.58203125" style="2" customWidth="1"/>
    <col min="11775" max="11779" width="6.58203125" style="2" customWidth="1"/>
    <col min="11780" max="11780" width="8.83203125" style="2" customWidth="1"/>
    <col min="11781" max="11781" width="1.33203125" style="2" customWidth="1"/>
    <col min="11782" max="11782" width="8.75" style="2" customWidth="1"/>
    <col min="11783" max="11783" width="1.33203125" style="2" customWidth="1"/>
    <col min="11784" max="11784" width="8.75" style="2" customWidth="1"/>
    <col min="11785" max="11785" width="1.33203125" style="2" customWidth="1"/>
    <col min="11786" max="11786" width="8.75" style="2" customWidth="1"/>
    <col min="11787" max="11787" width="1.33203125" style="2" customWidth="1"/>
    <col min="11788" max="11788" width="8.83203125" style="2" customWidth="1"/>
    <col min="11789" max="11789" width="1.33203125" style="2" customWidth="1"/>
    <col min="11790" max="11790" width="8.75" style="2" customWidth="1"/>
    <col min="11791" max="11791" width="1.33203125" style="2" customWidth="1"/>
    <col min="11792" max="12013" width="9" style="2"/>
    <col min="12014" max="12014" width="1.58203125" style="2" customWidth="1"/>
    <col min="12015" max="12015" width="5.58203125" style="2" customWidth="1"/>
    <col min="12016" max="12024" width="9.58203125" style="2" customWidth="1"/>
    <col min="12025" max="12025" width="1.58203125" style="2" customWidth="1"/>
    <col min="12026" max="12027" width="6.58203125" style="2" customWidth="1"/>
    <col min="12028" max="12029" width="9" style="2"/>
    <col min="12030" max="12030" width="1.58203125" style="2" customWidth="1"/>
    <col min="12031" max="12035" width="6.58203125" style="2" customWidth="1"/>
    <col min="12036" max="12036" width="8.83203125" style="2" customWidth="1"/>
    <col min="12037" max="12037" width="1.33203125" style="2" customWidth="1"/>
    <col min="12038" max="12038" width="8.75" style="2" customWidth="1"/>
    <col min="12039" max="12039" width="1.33203125" style="2" customWidth="1"/>
    <col min="12040" max="12040" width="8.75" style="2" customWidth="1"/>
    <col min="12041" max="12041" width="1.33203125" style="2" customWidth="1"/>
    <col min="12042" max="12042" width="8.75" style="2" customWidth="1"/>
    <col min="12043" max="12043" width="1.33203125" style="2" customWidth="1"/>
    <col min="12044" max="12044" width="8.83203125" style="2" customWidth="1"/>
    <col min="12045" max="12045" width="1.33203125" style="2" customWidth="1"/>
    <col min="12046" max="12046" width="8.75" style="2" customWidth="1"/>
    <col min="12047" max="12047" width="1.33203125" style="2" customWidth="1"/>
    <col min="12048" max="12269" width="9" style="2"/>
    <col min="12270" max="12270" width="1.58203125" style="2" customWidth="1"/>
    <col min="12271" max="12271" width="5.58203125" style="2" customWidth="1"/>
    <col min="12272" max="12280" width="9.58203125" style="2" customWidth="1"/>
    <col min="12281" max="12281" width="1.58203125" style="2" customWidth="1"/>
    <col min="12282" max="12283" width="6.58203125" style="2" customWidth="1"/>
    <col min="12284" max="12285" width="9" style="2"/>
    <col min="12286" max="12286" width="1.58203125" style="2" customWidth="1"/>
    <col min="12287" max="12291" width="6.58203125" style="2" customWidth="1"/>
    <col min="12292" max="12292" width="8.83203125" style="2" customWidth="1"/>
    <col min="12293" max="12293" width="1.33203125" style="2" customWidth="1"/>
    <col min="12294" max="12294" width="8.75" style="2" customWidth="1"/>
    <col min="12295" max="12295" width="1.33203125" style="2" customWidth="1"/>
    <col min="12296" max="12296" width="8.75" style="2" customWidth="1"/>
    <col min="12297" max="12297" width="1.33203125" style="2" customWidth="1"/>
    <col min="12298" max="12298" width="8.75" style="2" customWidth="1"/>
    <col min="12299" max="12299" width="1.33203125" style="2" customWidth="1"/>
    <col min="12300" max="12300" width="8.83203125" style="2" customWidth="1"/>
    <col min="12301" max="12301" width="1.33203125" style="2" customWidth="1"/>
    <col min="12302" max="12302" width="8.75" style="2" customWidth="1"/>
    <col min="12303" max="12303" width="1.33203125" style="2" customWidth="1"/>
    <col min="12304" max="12525" width="9" style="2"/>
    <col min="12526" max="12526" width="1.58203125" style="2" customWidth="1"/>
    <col min="12527" max="12527" width="5.58203125" style="2" customWidth="1"/>
    <col min="12528" max="12536" width="9.58203125" style="2" customWidth="1"/>
    <col min="12537" max="12537" width="1.58203125" style="2" customWidth="1"/>
    <col min="12538" max="12539" width="6.58203125" style="2" customWidth="1"/>
    <col min="12540" max="12541" width="9" style="2"/>
    <col min="12542" max="12542" width="1.58203125" style="2" customWidth="1"/>
    <col min="12543" max="12547" width="6.58203125" style="2" customWidth="1"/>
    <col min="12548" max="12548" width="8.83203125" style="2" customWidth="1"/>
    <col min="12549" max="12549" width="1.33203125" style="2" customWidth="1"/>
    <col min="12550" max="12550" width="8.75" style="2" customWidth="1"/>
    <col min="12551" max="12551" width="1.33203125" style="2" customWidth="1"/>
    <col min="12552" max="12552" width="8.75" style="2" customWidth="1"/>
    <col min="12553" max="12553" width="1.33203125" style="2" customWidth="1"/>
    <col min="12554" max="12554" width="8.75" style="2" customWidth="1"/>
    <col min="12555" max="12555" width="1.33203125" style="2" customWidth="1"/>
    <col min="12556" max="12556" width="8.83203125" style="2" customWidth="1"/>
    <col min="12557" max="12557" width="1.33203125" style="2" customWidth="1"/>
    <col min="12558" max="12558" width="8.75" style="2" customWidth="1"/>
    <col min="12559" max="12559" width="1.33203125" style="2" customWidth="1"/>
    <col min="12560" max="12781" width="9" style="2"/>
    <col min="12782" max="12782" width="1.58203125" style="2" customWidth="1"/>
    <col min="12783" max="12783" width="5.58203125" style="2" customWidth="1"/>
    <col min="12784" max="12792" width="9.58203125" style="2" customWidth="1"/>
    <col min="12793" max="12793" width="1.58203125" style="2" customWidth="1"/>
    <col min="12794" max="12795" width="6.58203125" style="2" customWidth="1"/>
    <col min="12796" max="12797" width="9" style="2"/>
    <col min="12798" max="12798" width="1.58203125" style="2" customWidth="1"/>
    <col min="12799" max="12803" width="6.58203125" style="2" customWidth="1"/>
    <col min="12804" max="12804" width="8.83203125" style="2" customWidth="1"/>
    <col min="12805" max="12805" width="1.33203125" style="2" customWidth="1"/>
    <col min="12806" max="12806" width="8.75" style="2" customWidth="1"/>
    <col min="12807" max="12807" width="1.33203125" style="2" customWidth="1"/>
    <col min="12808" max="12808" width="8.75" style="2" customWidth="1"/>
    <col min="12809" max="12809" width="1.33203125" style="2" customWidth="1"/>
    <col min="12810" max="12810" width="8.75" style="2" customWidth="1"/>
    <col min="12811" max="12811" width="1.33203125" style="2" customWidth="1"/>
    <col min="12812" max="12812" width="8.83203125" style="2" customWidth="1"/>
    <col min="12813" max="12813" width="1.33203125" style="2" customWidth="1"/>
    <col min="12814" max="12814" width="8.75" style="2" customWidth="1"/>
    <col min="12815" max="12815" width="1.33203125" style="2" customWidth="1"/>
    <col min="12816" max="13037" width="9" style="2"/>
    <col min="13038" max="13038" width="1.58203125" style="2" customWidth="1"/>
    <col min="13039" max="13039" width="5.58203125" style="2" customWidth="1"/>
    <col min="13040" max="13048" width="9.58203125" style="2" customWidth="1"/>
    <col min="13049" max="13049" width="1.58203125" style="2" customWidth="1"/>
    <col min="13050" max="13051" width="6.58203125" style="2" customWidth="1"/>
    <col min="13052" max="13053" width="9" style="2"/>
    <col min="13054" max="13054" width="1.58203125" style="2" customWidth="1"/>
    <col min="13055" max="13059" width="6.58203125" style="2" customWidth="1"/>
    <col min="13060" max="13060" width="8.83203125" style="2" customWidth="1"/>
    <col min="13061" max="13061" width="1.33203125" style="2" customWidth="1"/>
    <col min="13062" max="13062" width="8.75" style="2" customWidth="1"/>
    <col min="13063" max="13063" width="1.33203125" style="2" customWidth="1"/>
    <col min="13064" max="13064" width="8.75" style="2" customWidth="1"/>
    <col min="13065" max="13065" width="1.33203125" style="2" customWidth="1"/>
    <col min="13066" max="13066" width="8.75" style="2" customWidth="1"/>
    <col min="13067" max="13067" width="1.33203125" style="2" customWidth="1"/>
    <col min="13068" max="13068" width="8.83203125" style="2" customWidth="1"/>
    <col min="13069" max="13069" width="1.33203125" style="2" customWidth="1"/>
    <col min="13070" max="13070" width="8.75" style="2" customWidth="1"/>
    <col min="13071" max="13071" width="1.33203125" style="2" customWidth="1"/>
    <col min="13072" max="13293" width="9" style="2"/>
    <col min="13294" max="13294" width="1.58203125" style="2" customWidth="1"/>
    <col min="13295" max="13295" width="5.58203125" style="2" customWidth="1"/>
    <col min="13296" max="13304" width="9.58203125" style="2" customWidth="1"/>
    <col min="13305" max="13305" width="1.58203125" style="2" customWidth="1"/>
    <col min="13306" max="13307" width="6.58203125" style="2" customWidth="1"/>
    <col min="13308" max="13309" width="9" style="2"/>
    <col min="13310" max="13310" width="1.58203125" style="2" customWidth="1"/>
    <col min="13311" max="13315" width="6.58203125" style="2" customWidth="1"/>
    <col min="13316" max="13316" width="8.83203125" style="2" customWidth="1"/>
    <col min="13317" max="13317" width="1.33203125" style="2" customWidth="1"/>
    <col min="13318" max="13318" width="8.75" style="2" customWidth="1"/>
    <col min="13319" max="13319" width="1.33203125" style="2" customWidth="1"/>
    <col min="13320" max="13320" width="8.75" style="2" customWidth="1"/>
    <col min="13321" max="13321" width="1.33203125" style="2" customWidth="1"/>
    <col min="13322" max="13322" width="8.75" style="2" customWidth="1"/>
    <col min="13323" max="13323" width="1.33203125" style="2" customWidth="1"/>
    <col min="13324" max="13324" width="8.83203125" style="2" customWidth="1"/>
    <col min="13325" max="13325" width="1.33203125" style="2" customWidth="1"/>
    <col min="13326" max="13326" width="8.75" style="2" customWidth="1"/>
    <col min="13327" max="13327" width="1.33203125" style="2" customWidth="1"/>
    <col min="13328" max="13549" width="9" style="2"/>
    <col min="13550" max="13550" width="1.58203125" style="2" customWidth="1"/>
    <col min="13551" max="13551" width="5.58203125" style="2" customWidth="1"/>
    <col min="13552" max="13560" width="9.58203125" style="2" customWidth="1"/>
    <col min="13561" max="13561" width="1.58203125" style="2" customWidth="1"/>
    <col min="13562" max="13563" width="6.58203125" style="2" customWidth="1"/>
    <col min="13564" max="13565" width="9" style="2"/>
    <col min="13566" max="13566" width="1.58203125" style="2" customWidth="1"/>
    <col min="13567" max="13571" width="6.58203125" style="2" customWidth="1"/>
    <col min="13572" max="13572" width="8.83203125" style="2" customWidth="1"/>
    <col min="13573" max="13573" width="1.33203125" style="2" customWidth="1"/>
    <col min="13574" max="13574" width="8.75" style="2" customWidth="1"/>
    <col min="13575" max="13575" width="1.33203125" style="2" customWidth="1"/>
    <col min="13576" max="13576" width="8.75" style="2" customWidth="1"/>
    <col min="13577" max="13577" width="1.33203125" style="2" customWidth="1"/>
    <col min="13578" max="13578" width="8.75" style="2" customWidth="1"/>
    <col min="13579" max="13579" width="1.33203125" style="2" customWidth="1"/>
    <col min="13580" max="13580" width="8.83203125" style="2" customWidth="1"/>
    <col min="13581" max="13581" width="1.33203125" style="2" customWidth="1"/>
    <col min="13582" max="13582" width="8.75" style="2" customWidth="1"/>
    <col min="13583" max="13583" width="1.33203125" style="2" customWidth="1"/>
    <col min="13584" max="13805" width="9" style="2"/>
    <col min="13806" max="13806" width="1.58203125" style="2" customWidth="1"/>
    <col min="13807" max="13807" width="5.58203125" style="2" customWidth="1"/>
    <col min="13808" max="13816" width="9.58203125" style="2" customWidth="1"/>
    <col min="13817" max="13817" width="1.58203125" style="2" customWidth="1"/>
    <col min="13818" max="13819" width="6.58203125" style="2" customWidth="1"/>
    <col min="13820" max="13821" width="9" style="2"/>
    <col min="13822" max="13822" width="1.58203125" style="2" customWidth="1"/>
    <col min="13823" max="13827" width="6.58203125" style="2" customWidth="1"/>
    <col min="13828" max="13828" width="8.83203125" style="2" customWidth="1"/>
    <col min="13829" max="13829" width="1.33203125" style="2" customWidth="1"/>
    <col min="13830" max="13830" width="8.75" style="2" customWidth="1"/>
    <col min="13831" max="13831" width="1.33203125" style="2" customWidth="1"/>
    <col min="13832" max="13832" width="8.75" style="2" customWidth="1"/>
    <col min="13833" max="13833" width="1.33203125" style="2" customWidth="1"/>
    <col min="13834" max="13834" width="8.75" style="2" customWidth="1"/>
    <col min="13835" max="13835" width="1.33203125" style="2" customWidth="1"/>
    <col min="13836" max="13836" width="8.83203125" style="2" customWidth="1"/>
    <col min="13837" max="13837" width="1.33203125" style="2" customWidth="1"/>
    <col min="13838" max="13838" width="8.75" style="2" customWidth="1"/>
    <col min="13839" max="13839" width="1.33203125" style="2" customWidth="1"/>
    <col min="13840" max="14061" width="9" style="2"/>
    <col min="14062" max="14062" width="1.58203125" style="2" customWidth="1"/>
    <col min="14063" max="14063" width="5.58203125" style="2" customWidth="1"/>
    <col min="14064" max="14072" width="9.58203125" style="2" customWidth="1"/>
    <col min="14073" max="14073" width="1.58203125" style="2" customWidth="1"/>
    <col min="14074" max="14075" width="6.58203125" style="2" customWidth="1"/>
    <col min="14076" max="14077" width="9" style="2"/>
    <col min="14078" max="14078" width="1.58203125" style="2" customWidth="1"/>
    <col min="14079" max="14083" width="6.58203125" style="2" customWidth="1"/>
    <col min="14084" max="14084" width="8.83203125" style="2" customWidth="1"/>
    <col min="14085" max="14085" width="1.33203125" style="2" customWidth="1"/>
    <col min="14086" max="14086" width="8.75" style="2" customWidth="1"/>
    <col min="14087" max="14087" width="1.33203125" style="2" customWidth="1"/>
    <col min="14088" max="14088" width="8.75" style="2" customWidth="1"/>
    <col min="14089" max="14089" width="1.33203125" style="2" customWidth="1"/>
    <col min="14090" max="14090" width="8.75" style="2" customWidth="1"/>
    <col min="14091" max="14091" width="1.33203125" style="2" customWidth="1"/>
    <col min="14092" max="14092" width="8.83203125" style="2" customWidth="1"/>
    <col min="14093" max="14093" width="1.33203125" style="2" customWidth="1"/>
    <col min="14094" max="14094" width="8.75" style="2" customWidth="1"/>
    <col min="14095" max="14095" width="1.33203125" style="2" customWidth="1"/>
    <col min="14096" max="14317" width="9" style="2"/>
    <col min="14318" max="14318" width="1.58203125" style="2" customWidth="1"/>
    <col min="14319" max="14319" width="5.58203125" style="2" customWidth="1"/>
    <col min="14320" max="14328" width="9.58203125" style="2" customWidth="1"/>
    <col min="14329" max="14329" width="1.58203125" style="2" customWidth="1"/>
    <col min="14330" max="14331" width="6.58203125" style="2" customWidth="1"/>
    <col min="14332" max="14333" width="9" style="2"/>
    <col min="14334" max="14334" width="1.58203125" style="2" customWidth="1"/>
    <col min="14335" max="14339" width="6.58203125" style="2" customWidth="1"/>
    <col min="14340" max="14340" width="8.83203125" style="2" customWidth="1"/>
    <col min="14341" max="14341" width="1.33203125" style="2" customWidth="1"/>
    <col min="14342" max="14342" width="8.75" style="2" customWidth="1"/>
    <col min="14343" max="14343" width="1.33203125" style="2" customWidth="1"/>
    <col min="14344" max="14344" width="8.75" style="2" customWidth="1"/>
    <col min="14345" max="14345" width="1.33203125" style="2" customWidth="1"/>
    <col min="14346" max="14346" width="8.75" style="2" customWidth="1"/>
    <col min="14347" max="14347" width="1.33203125" style="2" customWidth="1"/>
    <col min="14348" max="14348" width="8.83203125" style="2" customWidth="1"/>
    <col min="14349" max="14349" width="1.33203125" style="2" customWidth="1"/>
    <col min="14350" max="14350" width="8.75" style="2" customWidth="1"/>
    <col min="14351" max="14351" width="1.33203125" style="2" customWidth="1"/>
    <col min="14352" max="14573" width="9" style="2"/>
    <col min="14574" max="14574" width="1.58203125" style="2" customWidth="1"/>
    <col min="14575" max="14575" width="5.58203125" style="2" customWidth="1"/>
    <col min="14576" max="14584" width="9.58203125" style="2" customWidth="1"/>
    <col min="14585" max="14585" width="1.58203125" style="2" customWidth="1"/>
    <col min="14586" max="14587" width="6.58203125" style="2" customWidth="1"/>
    <col min="14588" max="14589" width="9" style="2"/>
    <col min="14590" max="14590" width="1.58203125" style="2" customWidth="1"/>
    <col min="14591" max="14595" width="6.58203125" style="2" customWidth="1"/>
    <col min="14596" max="14596" width="8.83203125" style="2" customWidth="1"/>
    <col min="14597" max="14597" width="1.33203125" style="2" customWidth="1"/>
    <col min="14598" max="14598" width="8.75" style="2" customWidth="1"/>
    <col min="14599" max="14599" width="1.33203125" style="2" customWidth="1"/>
    <col min="14600" max="14600" width="8.75" style="2" customWidth="1"/>
    <col min="14601" max="14601" width="1.33203125" style="2" customWidth="1"/>
    <col min="14602" max="14602" width="8.75" style="2" customWidth="1"/>
    <col min="14603" max="14603" width="1.33203125" style="2" customWidth="1"/>
    <col min="14604" max="14604" width="8.83203125" style="2" customWidth="1"/>
    <col min="14605" max="14605" width="1.33203125" style="2" customWidth="1"/>
    <col min="14606" max="14606" width="8.75" style="2" customWidth="1"/>
    <col min="14607" max="14607" width="1.33203125" style="2" customWidth="1"/>
    <col min="14608" max="14829" width="9" style="2"/>
    <col min="14830" max="14830" width="1.58203125" style="2" customWidth="1"/>
    <col min="14831" max="14831" width="5.58203125" style="2" customWidth="1"/>
    <col min="14832" max="14840" width="9.58203125" style="2" customWidth="1"/>
    <col min="14841" max="14841" width="1.58203125" style="2" customWidth="1"/>
    <col min="14842" max="14843" width="6.58203125" style="2" customWidth="1"/>
    <col min="14844" max="14845" width="9" style="2"/>
    <col min="14846" max="14846" width="1.58203125" style="2" customWidth="1"/>
    <col min="14847" max="14851" width="6.58203125" style="2" customWidth="1"/>
    <col min="14852" max="14852" width="8.83203125" style="2" customWidth="1"/>
    <col min="14853" max="14853" width="1.33203125" style="2" customWidth="1"/>
    <col min="14854" max="14854" width="8.75" style="2" customWidth="1"/>
    <col min="14855" max="14855" width="1.33203125" style="2" customWidth="1"/>
    <col min="14856" max="14856" width="8.75" style="2" customWidth="1"/>
    <col min="14857" max="14857" width="1.33203125" style="2" customWidth="1"/>
    <col min="14858" max="14858" width="8.75" style="2" customWidth="1"/>
    <col min="14859" max="14859" width="1.33203125" style="2" customWidth="1"/>
    <col min="14860" max="14860" width="8.83203125" style="2" customWidth="1"/>
    <col min="14861" max="14861" width="1.33203125" style="2" customWidth="1"/>
    <col min="14862" max="14862" width="8.75" style="2" customWidth="1"/>
    <col min="14863" max="14863" width="1.33203125" style="2" customWidth="1"/>
    <col min="14864" max="15085" width="9" style="2"/>
    <col min="15086" max="15086" width="1.58203125" style="2" customWidth="1"/>
    <col min="15087" max="15087" width="5.58203125" style="2" customWidth="1"/>
    <col min="15088" max="15096" width="9.58203125" style="2" customWidth="1"/>
    <col min="15097" max="15097" width="1.58203125" style="2" customWidth="1"/>
    <col min="15098" max="15099" width="6.58203125" style="2" customWidth="1"/>
    <col min="15100" max="15101" width="9" style="2"/>
    <col min="15102" max="15102" width="1.58203125" style="2" customWidth="1"/>
    <col min="15103" max="15107" width="6.58203125" style="2" customWidth="1"/>
    <col min="15108" max="15108" width="8.83203125" style="2" customWidth="1"/>
    <col min="15109" max="15109" width="1.33203125" style="2" customWidth="1"/>
    <col min="15110" max="15110" width="8.75" style="2" customWidth="1"/>
    <col min="15111" max="15111" width="1.33203125" style="2" customWidth="1"/>
    <col min="15112" max="15112" width="8.75" style="2" customWidth="1"/>
    <col min="15113" max="15113" width="1.33203125" style="2" customWidth="1"/>
    <col min="15114" max="15114" width="8.75" style="2" customWidth="1"/>
    <col min="15115" max="15115" width="1.33203125" style="2" customWidth="1"/>
    <col min="15116" max="15116" width="8.83203125" style="2" customWidth="1"/>
    <col min="15117" max="15117" width="1.33203125" style="2" customWidth="1"/>
    <col min="15118" max="15118" width="8.75" style="2" customWidth="1"/>
    <col min="15119" max="15119" width="1.33203125" style="2" customWidth="1"/>
    <col min="15120" max="15341" width="9" style="2"/>
    <col min="15342" max="15342" width="1.58203125" style="2" customWidth="1"/>
    <col min="15343" max="15343" width="5.58203125" style="2" customWidth="1"/>
    <col min="15344" max="15352" width="9.58203125" style="2" customWidth="1"/>
    <col min="15353" max="15353" width="1.58203125" style="2" customWidth="1"/>
    <col min="15354" max="15355" width="6.58203125" style="2" customWidth="1"/>
    <col min="15356" max="15357" width="9" style="2"/>
    <col min="15358" max="15358" width="1.58203125" style="2" customWidth="1"/>
    <col min="15359" max="15363" width="6.58203125" style="2" customWidth="1"/>
    <col min="15364" max="15364" width="8.83203125" style="2" customWidth="1"/>
    <col min="15365" max="15365" width="1.33203125" style="2" customWidth="1"/>
    <col min="15366" max="15366" width="8.75" style="2" customWidth="1"/>
    <col min="15367" max="15367" width="1.33203125" style="2" customWidth="1"/>
    <col min="15368" max="15368" width="8.75" style="2" customWidth="1"/>
    <col min="15369" max="15369" width="1.33203125" style="2" customWidth="1"/>
    <col min="15370" max="15370" width="8.75" style="2" customWidth="1"/>
    <col min="15371" max="15371" width="1.33203125" style="2" customWidth="1"/>
    <col min="15372" max="15372" width="8.83203125" style="2" customWidth="1"/>
    <col min="15373" max="15373" width="1.33203125" style="2" customWidth="1"/>
    <col min="15374" max="15374" width="8.75" style="2" customWidth="1"/>
    <col min="15375" max="15375" width="1.33203125" style="2" customWidth="1"/>
    <col min="15376" max="15597" width="9" style="2"/>
    <col min="15598" max="15598" width="1.58203125" style="2" customWidth="1"/>
    <col min="15599" max="15599" width="5.58203125" style="2" customWidth="1"/>
    <col min="15600" max="15608" width="9.58203125" style="2" customWidth="1"/>
    <col min="15609" max="15609" width="1.58203125" style="2" customWidth="1"/>
    <col min="15610" max="15611" width="6.58203125" style="2" customWidth="1"/>
    <col min="15612" max="15613" width="9" style="2"/>
    <col min="15614" max="15614" width="1.58203125" style="2" customWidth="1"/>
    <col min="15615" max="15619" width="6.58203125" style="2" customWidth="1"/>
    <col min="15620" max="15620" width="8.83203125" style="2" customWidth="1"/>
    <col min="15621" max="15621" width="1.33203125" style="2" customWidth="1"/>
    <col min="15622" max="15622" width="8.75" style="2" customWidth="1"/>
    <col min="15623" max="15623" width="1.33203125" style="2" customWidth="1"/>
    <col min="15624" max="15624" width="8.75" style="2" customWidth="1"/>
    <col min="15625" max="15625" width="1.33203125" style="2" customWidth="1"/>
    <col min="15626" max="15626" width="8.75" style="2" customWidth="1"/>
    <col min="15627" max="15627" width="1.33203125" style="2" customWidth="1"/>
    <col min="15628" max="15628" width="8.83203125" style="2" customWidth="1"/>
    <col min="15629" max="15629" width="1.33203125" style="2" customWidth="1"/>
    <col min="15630" max="15630" width="8.75" style="2" customWidth="1"/>
    <col min="15631" max="15631" width="1.33203125" style="2" customWidth="1"/>
    <col min="15632" max="15853" width="9" style="2"/>
    <col min="15854" max="15854" width="1.58203125" style="2" customWidth="1"/>
    <col min="15855" max="15855" width="5.58203125" style="2" customWidth="1"/>
    <col min="15856" max="15864" width="9.58203125" style="2" customWidth="1"/>
    <col min="15865" max="15865" width="1.58203125" style="2" customWidth="1"/>
    <col min="15866" max="15867" width="6.58203125" style="2" customWidth="1"/>
    <col min="15868" max="15869" width="9" style="2"/>
    <col min="15870" max="15870" width="1.58203125" style="2" customWidth="1"/>
    <col min="15871" max="15875" width="6.58203125" style="2" customWidth="1"/>
    <col min="15876" max="15876" width="8.83203125" style="2" customWidth="1"/>
    <col min="15877" max="15877" width="1.33203125" style="2" customWidth="1"/>
    <col min="15878" max="15878" width="8.75" style="2" customWidth="1"/>
    <col min="15879" max="15879" width="1.33203125" style="2" customWidth="1"/>
    <col min="15880" max="15880" width="8.75" style="2" customWidth="1"/>
    <col min="15881" max="15881" width="1.33203125" style="2" customWidth="1"/>
    <col min="15882" max="15882" width="8.75" style="2" customWidth="1"/>
    <col min="15883" max="15883" width="1.33203125" style="2" customWidth="1"/>
    <col min="15884" max="15884" width="8.83203125" style="2" customWidth="1"/>
    <col min="15885" max="15885" width="1.33203125" style="2" customWidth="1"/>
    <col min="15886" max="15886" width="8.75" style="2" customWidth="1"/>
    <col min="15887" max="15887" width="1.33203125" style="2" customWidth="1"/>
    <col min="15888" max="16109" width="9" style="2"/>
    <col min="16110" max="16110" width="1.58203125" style="2" customWidth="1"/>
    <col min="16111" max="16111" width="5.58203125" style="2" customWidth="1"/>
    <col min="16112" max="16120" width="9.58203125" style="2" customWidth="1"/>
    <col min="16121" max="16121" width="1.58203125" style="2" customWidth="1"/>
    <col min="16122" max="16123" width="6.58203125" style="2" customWidth="1"/>
    <col min="16124" max="16125" width="9" style="2"/>
    <col min="16126" max="16126" width="1.58203125" style="2" customWidth="1"/>
    <col min="16127" max="16131" width="6.58203125" style="2" customWidth="1"/>
    <col min="16132" max="16132" width="8.83203125" style="2" customWidth="1"/>
    <col min="16133" max="16133" width="1.33203125" style="2" customWidth="1"/>
    <col min="16134" max="16134" width="8.75" style="2" customWidth="1"/>
    <col min="16135" max="16135" width="1.33203125" style="2" customWidth="1"/>
    <col min="16136" max="16136" width="8.75" style="2" customWidth="1"/>
    <col min="16137" max="16137" width="1.33203125" style="2" customWidth="1"/>
    <col min="16138" max="16138" width="8.75" style="2" customWidth="1"/>
    <col min="16139" max="16139" width="1.33203125" style="2" customWidth="1"/>
    <col min="16140" max="16140" width="8.83203125" style="2" customWidth="1"/>
    <col min="16141" max="16141" width="1.33203125" style="2" customWidth="1"/>
    <col min="16142" max="16142" width="8.75" style="2" customWidth="1"/>
    <col min="16143" max="16143" width="1.33203125" style="2" customWidth="1"/>
    <col min="16144" max="16384" width="9" style="2"/>
  </cols>
  <sheetData>
    <row r="1" spans="1:14" ht="15" customHeight="1" x14ac:dyDescent="0.55000000000000004">
      <c r="A1" s="6" t="s">
        <v>15</v>
      </c>
      <c r="J1" s="99"/>
      <c r="L1" s="103"/>
    </row>
    <row r="2" spans="1:14" ht="3.75" customHeight="1" x14ac:dyDescent="0.55000000000000004">
      <c r="J2" s="100"/>
    </row>
    <row r="3" spans="1:14" s="81" customFormat="1" ht="11.25" customHeight="1" x14ac:dyDescent="0.55000000000000004">
      <c r="A3" s="109" t="s">
        <v>7</v>
      </c>
      <c r="B3" s="106" t="s">
        <v>16</v>
      </c>
      <c r="C3" s="107"/>
      <c r="D3" s="108"/>
      <c r="E3" s="106" t="s">
        <v>17</v>
      </c>
      <c r="F3" s="107"/>
      <c r="G3" s="108"/>
      <c r="H3" s="107" t="s">
        <v>10</v>
      </c>
      <c r="I3" s="107"/>
      <c r="J3" s="108"/>
    </row>
    <row r="4" spans="1:14" s="81" customFormat="1" ht="11.25" customHeight="1" x14ac:dyDescent="0.55000000000000004">
      <c r="A4" s="110"/>
      <c r="B4" s="18" t="s">
        <v>9</v>
      </c>
      <c r="C4" s="26" t="s">
        <v>8</v>
      </c>
      <c r="D4" s="36" t="s">
        <v>6</v>
      </c>
      <c r="E4" s="18" t="s">
        <v>9</v>
      </c>
      <c r="F4" s="48" t="s">
        <v>8</v>
      </c>
      <c r="G4" s="36" t="s">
        <v>6</v>
      </c>
      <c r="H4" s="52" t="s">
        <v>9</v>
      </c>
      <c r="I4" s="26" t="s">
        <v>8</v>
      </c>
      <c r="J4" s="36" t="s">
        <v>6</v>
      </c>
    </row>
    <row r="5" spans="1:14" s="81" customFormat="1" ht="9.75" customHeight="1" x14ac:dyDescent="0.55000000000000004">
      <c r="A5" s="8">
        <v>18</v>
      </c>
      <c r="B5" s="83">
        <v>45.488721804511279</v>
      </c>
      <c r="C5" s="60">
        <v>41.365461847389554</v>
      </c>
      <c r="D5" s="70">
        <v>43.495145631067963</v>
      </c>
      <c r="E5" s="90">
        <v>36.49</v>
      </c>
      <c r="F5" s="92">
        <v>37.880000000000003</v>
      </c>
      <c r="G5" s="70">
        <v>37.159999999999997</v>
      </c>
      <c r="H5" s="53">
        <f t="shared" ref="H5:J68" si="0">B5-E5</f>
        <v>8.9987218045112769</v>
      </c>
      <c r="I5" s="60">
        <f t="shared" si="0"/>
        <v>3.4854618473895513</v>
      </c>
      <c r="J5" s="70">
        <f t="shared" si="0"/>
        <v>6.3351456310679666</v>
      </c>
      <c r="L5" s="104"/>
      <c r="M5" s="104"/>
      <c r="N5" s="104"/>
    </row>
    <row r="6" spans="1:14" s="81" customFormat="1" ht="9.75" customHeight="1" x14ac:dyDescent="0.55000000000000004">
      <c r="A6" s="9">
        <v>19</v>
      </c>
      <c r="B6" s="84">
        <v>34.572490706319705</v>
      </c>
      <c r="C6" s="61">
        <v>30.578512396694212</v>
      </c>
      <c r="D6" s="71">
        <v>32.681017612524457</v>
      </c>
      <c r="E6" s="84">
        <v>27.69</v>
      </c>
      <c r="F6" s="65">
        <v>27.83</v>
      </c>
      <c r="G6" s="75">
        <v>27.76</v>
      </c>
      <c r="H6" s="57">
        <f t="shared" si="0"/>
        <v>6.8824907063197038</v>
      </c>
      <c r="I6" s="94">
        <f t="shared" si="0"/>
        <v>2.7485123966942133</v>
      </c>
      <c r="J6" s="71">
        <f t="shared" si="0"/>
        <v>4.9210176125244551</v>
      </c>
      <c r="L6" s="104"/>
      <c r="M6" s="104"/>
      <c r="N6" s="104"/>
    </row>
    <row r="7" spans="1:14" s="82" customFormat="1" ht="9.75" customHeight="1" x14ac:dyDescent="0.55000000000000004">
      <c r="A7" s="10" t="s">
        <v>11</v>
      </c>
      <c r="B7" s="85">
        <v>40</v>
      </c>
      <c r="C7" s="62">
        <v>36.048879837067211</v>
      </c>
      <c r="D7" s="72">
        <v>38.109161793372323</v>
      </c>
      <c r="E7" s="91">
        <v>32.270000000000003</v>
      </c>
      <c r="F7" s="93">
        <v>32.479999999999997</v>
      </c>
      <c r="G7" s="77">
        <v>32.369999999999997</v>
      </c>
      <c r="H7" s="95">
        <f t="shared" si="0"/>
        <v>7.7299999999999969</v>
      </c>
      <c r="I7" s="97">
        <f t="shared" si="0"/>
        <v>3.5688798370672146</v>
      </c>
      <c r="J7" s="101">
        <f t="shared" si="0"/>
        <v>5.7391617933723253</v>
      </c>
      <c r="L7" s="105"/>
      <c r="M7" s="105"/>
      <c r="N7" s="105"/>
    </row>
    <row r="8" spans="1:14" s="81" customFormat="1" ht="9.75" customHeight="1" x14ac:dyDescent="0.55000000000000004">
      <c r="A8" s="8">
        <v>20</v>
      </c>
      <c r="B8" s="83">
        <v>31.868131868131865</v>
      </c>
      <c r="C8" s="63">
        <v>33.636363636363633</v>
      </c>
      <c r="D8" s="73">
        <v>32.657200811359026</v>
      </c>
      <c r="E8" s="83">
        <v>27.12</v>
      </c>
      <c r="F8" s="60">
        <v>28.1</v>
      </c>
      <c r="G8" s="73">
        <v>27.58</v>
      </c>
      <c r="H8" s="53">
        <f t="shared" si="0"/>
        <v>4.7481318681318641</v>
      </c>
      <c r="I8" s="60">
        <f t="shared" si="0"/>
        <v>5.5363636363636317</v>
      </c>
      <c r="J8" s="70">
        <f t="shared" si="0"/>
        <v>5.0772008113590275</v>
      </c>
      <c r="L8" s="104"/>
      <c r="M8" s="104"/>
      <c r="N8" s="104"/>
    </row>
    <row r="9" spans="1:14" s="81" customFormat="1" ht="9.75" customHeight="1" x14ac:dyDescent="0.55000000000000004">
      <c r="A9" s="11">
        <f>A8+1</f>
        <v>21</v>
      </c>
      <c r="B9" s="86">
        <v>33.057851239669425</v>
      </c>
      <c r="C9" s="64">
        <v>36.486486486486484</v>
      </c>
      <c r="D9" s="74">
        <v>34.698275862068968</v>
      </c>
      <c r="E9" s="86">
        <v>27.51</v>
      </c>
      <c r="F9" s="64">
        <v>31.22</v>
      </c>
      <c r="G9" s="74">
        <v>29.04</v>
      </c>
      <c r="H9" s="56">
        <f t="shared" si="0"/>
        <v>5.5478512396694235</v>
      </c>
      <c r="I9" s="64">
        <f t="shared" si="0"/>
        <v>5.2664864864864853</v>
      </c>
      <c r="J9" s="74">
        <f t="shared" si="0"/>
        <v>5.6582758620689688</v>
      </c>
      <c r="L9" s="104"/>
      <c r="M9" s="104"/>
      <c r="N9" s="104"/>
    </row>
    <row r="10" spans="1:14" s="81" customFormat="1" ht="9.75" customHeight="1" x14ac:dyDescent="0.55000000000000004">
      <c r="A10" s="11">
        <f>A9+1</f>
        <v>22</v>
      </c>
      <c r="B10" s="86">
        <v>38.70967741935484</v>
      </c>
      <c r="C10" s="65">
        <v>46.632124352331608</v>
      </c>
      <c r="D10" s="75">
        <v>42.439024390243901</v>
      </c>
      <c r="E10" s="86">
        <v>37.35</v>
      </c>
      <c r="F10" s="64">
        <v>36.520000000000003</v>
      </c>
      <c r="G10" s="75">
        <v>37.01</v>
      </c>
      <c r="H10" s="56">
        <f t="shared" si="0"/>
        <v>1.3596774193548384</v>
      </c>
      <c r="I10" s="64">
        <f t="shared" si="0"/>
        <v>10.112124352331605</v>
      </c>
      <c r="J10" s="74">
        <f t="shared" si="0"/>
        <v>5.429024390243903</v>
      </c>
      <c r="L10" s="104"/>
      <c r="M10" s="104"/>
      <c r="N10" s="104"/>
    </row>
    <row r="11" spans="1:14" s="81" customFormat="1" ht="9.75" customHeight="1" x14ac:dyDescent="0.55000000000000004">
      <c r="A11" s="11">
        <f>A10+1</f>
        <v>23</v>
      </c>
      <c r="B11" s="86">
        <v>44.723618090452263</v>
      </c>
      <c r="C11" s="64">
        <v>43.127962085308056</v>
      </c>
      <c r="D11" s="74">
        <v>43.902439024390247</v>
      </c>
      <c r="E11" s="86">
        <v>30.85</v>
      </c>
      <c r="F11" s="64">
        <v>36.42</v>
      </c>
      <c r="G11" s="74">
        <v>33.43</v>
      </c>
      <c r="H11" s="56">
        <f t="shared" si="0"/>
        <v>13.873618090452261</v>
      </c>
      <c r="I11" s="64">
        <f t="shared" si="0"/>
        <v>6.7079620853080542</v>
      </c>
      <c r="J11" s="74">
        <f t="shared" si="0"/>
        <v>10.472439024390248</v>
      </c>
      <c r="L11" s="104"/>
      <c r="M11" s="104"/>
      <c r="N11" s="104"/>
    </row>
    <row r="12" spans="1:14" s="81" customFormat="1" ht="9.75" customHeight="1" x14ac:dyDescent="0.55000000000000004">
      <c r="A12" s="9">
        <f>A11+1</f>
        <v>24</v>
      </c>
      <c r="B12" s="87">
        <v>50.710900473933648</v>
      </c>
      <c r="C12" s="66">
        <v>49.700598802395206</v>
      </c>
      <c r="D12" s="76">
        <v>50.264550264550266</v>
      </c>
      <c r="E12" s="87">
        <v>35.979999999999997</v>
      </c>
      <c r="F12" s="94">
        <v>41.61</v>
      </c>
      <c r="G12" s="75">
        <v>38.340000000000003</v>
      </c>
      <c r="H12" s="57">
        <f t="shared" si="0"/>
        <v>14.730900473933652</v>
      </c>
      <c r="I12" s="94">
        <f t="shared" si="0"/>
        <v>8.0905988023952062</v>
      </c>
      <c r="J12" s="71">
        <f t="shared" si="0"/>
        <v>11.924550264550263</v>
      </c>
      <c r="L12" s="104"/>
      <c r="M12" s="104"/>
      <c r="N12" s="104"/>
    </row>
    <row r="13" spans="1:14" s="82" customFormat="1" ht="9.75" customHeight="1" x14ac:dyDescent="0.55000000000000004">
      <c r="A13" s="12" t="s">
        <v>11</v>
      </c>
      <c r="B13" s="88">
        <v>39.141856392294223</v>
      </c>
      <c r="C13" s="67">
        <v>41.362290227048369</v>
      </c>
      <c r="D13" s="77">
        <v>40.185614849187935</v>
      </c>
      <c r="E13" s="88">
        <v>31.61</v>
      </c>
      <c r="F13" s="67">
        <v>34.130000000000003</v>
      </c>
      <c r="G13" s="77">
        <v>32.700000000000003</v>
      </c>
      <c r="H13" s="95">
        <f t="shared" si="0"/>
        <v>7.5318563922942232</v>
      </c>
      <c r="I13" s="97">
        <f t="shared" si="0"/>
        <v>7.2322902270483667</v>
      </c>
      <c r="J13" s="101">
        <f t="shared" si="0"/>
        <v>7.4856148491879324</v>
      </c>
      <c r="L13" s="105"/>
      <c r="M13" s="105"/>
      <c r="N13" s="105"/>
    </row>
    <row r="14" spans="1:14" s="81" customFormat="1" ht="9.75" customHeight="1" x14ac:dyDescent="0.55000000000000004">
      <c r="A14" s="8">
        <f>A8+5</f>
        <v>25</v>
      </c>
      <c r="B14" s="83">
        <v>51.304347826086961</v>
      </c>
      <c r="C14" s="63">
        <v>48.214285714285715</v>
      </c>
      <c r="D14" s="73">
        <v>49.779735682819378</v>
      </c>
      <c r="E14" s="83">
        <v>38.159999999999997</v>
      </c>
      <c r="F14" s="60">
        <v>43.05</v>
      </c>
      <c r="G14" s="73">
        <v>40.590000000000003</v>
      </c>
      <c r="H14" s="53">
        <f t="shared" si="0"/>
        <v>13.144347826086964</v>
      </c>
      <c r="I14" s="60">
        <f t="shared" si="0"/>
        <v>5.1642857142857181</v>
      </c>
      <c r="J14" s="70">
        <f t="shared" si="0"/>
        <v>9.189735682819375</v>
      </c>
      <c r="L14" s="104"/>
      <c r="M14" s="104"/>
      <c r="N14" s="104"/>
    </row>
    <row r="15" spans="1:14" s="81" customFormat="1" ht="9.75" customHeight="1" x14ac:dyDescent="0.55000000000000004">
      <c r="A15" s="11">
        <f>A14+1</f>
        <v>26</v>
      </c>
      <c r="B15" s="86">
        <v>48.095238095238095</v>
      </c>
      <c r="C15" s="64">
        <v>56.12244897959183</v>
      </c>
      <c r="D15" s="74">
        <v>51.970443349753694</v>
      </c>
      <c r="E15" s="86">
        <v>34.270000000000003</v>
      </c>
      <c r="F15" s="64">
        <v>36.99</v>
      </c>
      <c r="G15" s="74">
        <v>35.380000000000003</v>
      </c>
      <c r="H15" s="56">
        <f t="shared" si="0"/>
        <v>13.825238095238092</v>
      </c>
      <c r="I15" s="64">
        <f t="shared" si="0"/>
        <v>19.132448979591828</v>
      </c>
      <c r="J15" s="74">
        <f t="shared" si="0"/>
        <v>16.590443349753691</v>
      </c>
      <c r="L15" s="104"/>
      <c r="M15" s="104"/>
      <c r="N15" s="104"/>
    </row>
    <row r="16" spans="1:14" s="81" customFormat="1" ht="9.75" customHeight="1" x14ac:dyDescent="0.55000000000000004">
      <c r="A16" s="11">
        <f>A15+1</f>
        <v>27</v>
      </c>
      <c r="B16" s="86">
        <v>52.054794520547944</v>
      </c>
      <c r="C16" s="65">
        <v>52.197802197802204</v>
      </c>
      <c r="D16" s="75">
        <v>52.119700748129674</v>
      </c>
      <c r="E16" s="86">
        <v>40.82</v>
      </c>
      <c r="F16" s="64">
        <v>37.76</v>
      </c>
      <c r="G16" s="75">
        <v>39.53</v>
      </c>
      <c r="H16" s="56">
        <f t="shared" si="0"/>
        <v>11.234794520547943</v>
      </c>
      <c r="I16" s="64">
        <f t="shared" si="0"/>
        <v>14.437802197802206</v>
      </c>
      <c r="J16" s="74">
        <f t="shared" si="0"/>
        <v>12.589700748129673</v>
      </c>
      <c r="L16" s="104"/>
      <c r="M16" s="104"/>
      <c r="N16" s="104"/>
    </row>
    <row r="17" spans="1:14" s="81" customFormat="1" ht="9.75" customHeight="1" x14ac:dyDescent="0.55000000000000004">
      <c r="A17" s="11">
        <f>A16+1</f>
        <v>28</v>
      </c>
      <c r="B17" s="86">
        <v>55.339805825242713</v>
      </c>
      <c r="C17" s="64">
        <v>54.970760233918128</v>
      </c>
      <c r="D17" s="74">
        <v>55.172413793103445</v>
      </c>
      <c r="E17" s="86">
        <v>49.2</v>
      </c>
      <c r="F17" s="64">
        <v>49.3</v>
      </c>
      <c r="G17" s="74">
        <v>49.24</v>
      </c>
      <c r="H17" s="56">
        <f t="shared" si="0"/>
        <v>6.1398058252427106</v>
      </c>
      <c r="I17" s="64">
        <f t="shared" si="0"/>
        <v>5.6707602339181307</v>
      </c>
      <c r="J17" s="74">
        <f t="shared" si="0"/>
        <v>5.9324137931034429</v>
      </c>
      <c r="L17" s="104"/>
      <c r="M17" s="104"/>
      <c r="N17" s="104"/>
    </row>
    <row r="18" spans="1:14" s="81" customFormat="1" ht="9.75" customHeight="1" x14ac:dyDescent="0.55000000000000004">
      <c r="A18" s="9">
        <f>A17+1</f>
        <v>29</v>
      </c>
      <c r="B18" s="87">
        <v>54.085603112840467</v>
      </c>
      <c r="C18" s="66">
        <v>59.45945945945946</v>
      </c>
      <c r="D18" s="76">
        <v>56.334841628959275</v>
      </c>
      <c r="E18" s="87">
        <v>43.01</v>
      </c>
      <c r="F18" s="94">
        <v>48.99</v>
      </c>
      <c r="G18" s="75">
        <v>45.61</v>
      </c>
      <c r="H18" s="57">
        <f t="shared" si="0"/>
        <v>11.075603112840469</v>
      </c>
      <c r="I18" s="94">
        <f t="shared" si="0"/>
        <v>10.469459459459458</v>
      </c>
      <c r="J18" s="71">
        <f t="shared" si="0"/>
        <v>10.724841628959275</v>
      </c>
      <c r="L18" s="104"/>
      <c r="M18" s="104"/>
      <c r="N18" s="104"/>
    </row>
    <row r="19" spans="1:14" s="82" customFormat="1" ht="9.75" customHeight="1" x14ac:dyDescent="0.55000000000000004">
      <c r="A19" s="12" t="s">
        <v>11</v>
      </c>
      <c r="B19" s="88">
        <v>52.228163992869881</v>
      </c>
      <c r="C19" s="67">
        <v>53.966597077244259</v>
      </c>
      <c r="D19" s="77">
        <v>53.028846153846153</v>
      </c>
      <c r="E19" s="88">
        <v>41.02</v>
      </c>
      <c r="F19" s="67">
        <v>43.23</v>
      </c>
      <c r="G19" s="77">
        <v>41.99</v>
      </c>
      <c r="H19" s="95">
        <f t="shared" si="0"/>
        <v>11.208163992869878</v>
      </c>
      <c r="I19" s="97">
        <f t="shared" si="0"/>
        <v>10.736597077244262</v>
      </c>
      <c r="J19" s="101">
        <f t="shared" si="0"/>
        <v>11.038846153846151</v>
      </c>
      <c r="L19" s="105"/>
      <c r="M19" s="105"/>
      <c r="N19" s="105"/>
    </row>
    <row r="20" spans="1:14" s="81" customFormat="1" ht="9.75" customHeight="1" x14ac:dyDescent="0.55000000000000004">
      <c r="A20" s="8">
        <f>A14+5</f>
        <v>30</v>
      </c>
      <c r="B20" s="83">
        <v>52.14007782101168</v>
      </c>
      <c r="C20" s="63">
        <v>53.588516746411486</v>
      </c>
      <c r="D20" s="73">
        <v>52.789699570815451</v>
      </c>
      <c r="E20" s="83">
        <v>46.11</v>
      </c>
      <c r="F20" s="60">
        <v>49.3</v>
      </c>
      <c r="G20" s="73">
        <v>47.46</v>
      </c>
      <c r="H20" s="53">
        <f t="shared" si="0"/>
        <v>6.0300778210116803</v>
      </c>
      <c r="I20" s="60">
        <f t="shared" si="0"/>
        <v>4.2885167464114886</v>
      </c>
      <c r="J20" s="70">
        <f t="shared" si="0"/>
        <v>5.3296995708154498</v>
      </c>
      <c r="L20" s="104"/>
      <c r="M20" s="104"/>
      <c r="N20" s="104"/>
    </row>
    <row r="21" spans="1:14" s="81" customFormat="1" ht="9.75" customHeight="1" x14ac:dyDescent="0.55000000000000004">
      <c r="A21" s="11">
        <f>A20+1</f>
        <v>31</v>
      </c>
      <c r="B21" s="86">
        <v>54.732510288065839</v>
      </c>
      <c r="C21" s="64">
        <v>57.013574660633481</v>
      </c>
      <c r="D21" s="74">
        <v>55.818965517241381</v>
      </c>
      <c r="E21" s="86">
        <v>42.63</v>
      </c>
      <c r="F21" s="64">
        <v>54.89</v>
      </c>
      <c r="G21" s="74">
        <v>47.68</v>
      </c>
      <c r="H21" s="56">
        <f t="shared" si="0"/>
        <v>12.102510288065837</v>
      </c>
      <c r="I21" s="64">
        <f t="shared" si="0"/>
        <v>2.12357466063348</v>
      </c>
      <c r="J21" s="74">
        <f t="shared" si="0"/>
        <v>8.1389655172413811</v>
      </c>
      <c r="L21" s="104"/>
      <c r="M21" s="104"/>
      <c r="N21" s="104"/>
    </row>
    <row r="22" spans="1:14" s="81" customFormat="1" ht="9.75" customHeight="1" x14ac:dyDescent="0.55000000000000004">
      <c r="A22" s="11">
        <f>A21+1</f>
        <v>32</v>
      </c>
      <c r="B22" s="86">
        <v>54.78927203065134</v>
      </c>
      <c r="C22" s="65">
        <v>55.555555555555557</v>
      </c>
      <c r="D22" s="75">
        <v>55.119825708061001</v>
      </c>
      <c r="E22" s="86">
        <v>46.15</v>
      </c>
      <c r="F22" s="64">
        <v>41.57</v>
      </c>
      <c r="G22" s="75">
        <v>43.97</v>
      </c>
      <c r="H22" s="56">
        <f t="shared" si="0"/>
        <v>8.6392720306513411</v>
      </c>
      <c r="I22" s="64">
        <f t="shared" si="0"/>
        <v>13.985555555555557</v>
      </c>
      <c r="J22" s="74">
        <f t="shared" si="0"/>
        <v>11.149825708061002</v>
      </c>
      <c r="L22" s="104"/>
      <c r="M22" s="104"/>
      <c r="N22" s="104"/>
    </row>
    <row r="23" spans="1:14" s="81" customFormat="1" ht="9.75" customHeight="1" x14ac:dyDescent="0.55000000000000004">
      <c r="A23" s="11">
        <f>A22+1</f>
        <v>33</v>
      </c>
      <c r="B23" s="86">
        <v>57.028112449799195</v>
      </c>
      <c r="C23" s="64">
        <v>60.091743119266049</v>
      </c>
      <c r="D23" s="74">
        <v>58.458244111349032</v>
      </c>
      <c r="E23" s="86">
        <v>48.4</v>
      </c>
      <c r="F23" s="64">
        <v>52.6</v>
      </c>
      <c r="G23" s="74">
        <v>50.13</v>
      </c>
      <c r="H23" s="56">
        <f t="shared" si="0"/>
        <v>8.6281124497991968</v>
      </c>
      <c r="I23" s="64">
        <f t="shared" si="0"/>
        <v>7.4917431192660473</v>
      </c>
      <c r="J23" s="74">
        <f t="shared" si="0"/>
        <v>8.3282441113490293</v>
      </c>
      <c r="L23" s="104"/>
      <c r="M23" s="104"/>
      <c r="N23" s="104"/>
    </row>
    <row r="24" spans="1:14" s="81" customFormat="1" ht="9.75" customHeight="1" x14ac:dyDescent="0.55000000000000004">
      <c r="A24" s="9">
        <f>A23+1</f>
        <v>34</v>
      </c>
      <c r="B24" s="87">
        <v>54.909090909090907</v>
      </c>
      <c r="C24" s="66">
        <v>62.5</v>
      </c>
      <c r="D24" s="76">
        <v>58.316633266533067</v>
      </c>
      <c r="E24" s="87">
        <v>43.89</v>
      </c>
      <c r="F24" s="94">
        <v>42.2</v>
      </c>
      <c r="G24" s="75">
        <v>43.15</v>
      </c>
      <c r="H24" s="57">
        <f t="shared" si="0"/>
        <v>11.019090909090906</v>
      </c>
      <c r="I24" s="94">
        <f t="shared" si="0"/>
        <v>20.299999999999997</v>
      </c>
      <c r="J24" s="71">
        <f t="shared" si="0"/>
        <v>15.166633266533069</v>
      </c>
      <c r="L24" s="104"/>
      <c r="M24" s="104"/>
      <c r="N24" s="104"/>
    </row>
    <row r="25" spans="1:14" s="82" customFormat="1" ht="9.75" customHeight="1" x14ac:dyDescent="0.55000000000000004">
      <c r="A25" s="12" t="s">
        <v>11</v>
      </c>
      <c r="B25" s="88">
        <v>54.708171206225686</v>
      </c>
      <c r="C25" s="67">
        <v>57.850467289719631</v>
      </c>
      <c r="D25" s="77">
        <v>56.13588110403397</v>
      </c>
      <c r="E25" s="88">
        <v>45.47</v>
      </c>
      <c r="F25" s="67">
        <v>47.66</v>
      </c>
      <c r="G25" s="77">
        <v>46.42</v>
      </c>
      <c r="H25" s="95">
        <f t="shared" si="0"/>
        <v>9.2381712062256867</v>
      </c>
      <c r="I25" s="97">
        <f t="shared" si="0"/>
        <v>10.190467289719635</v>
      </c>
      <c r="J25" s="101">
        <f t="shared" si="0"/>
        <v>9.7158811040339685</v>
      </c>
      <c r="L25" s="105"/>
      <c r="M25" s="105"/>
      <c r="N25" s="105"/>
    </row>
    <row r="26" spans="1:14" s="81" customFormat="1" ht="9.75" customHeight="1" x14ac:dyDescent="0.55000000000000004">
      <c r="A26" s="8">
        <f>A20+5</f>
        <v>35</v>
      </c>
      <c r="B26" s="83">
        <v>54.435483870967737</v>
      </c>
      <c r="C26" s="63">
        <v>52.968036529680361</v>
      </c>
      <c r="D26" s="73">
        <v>53.747323340471084</v>
      </c>
      <c r="E26" s="83">
        <v>49.76</v>
      </c>
      <c r="F26" s="60">
        <v>48.87</v>
      </c>
      <c r="G26" s="73">
        <v>49.3</v>
      </c>
      <c r="H26" s="53">
        <f t="shared" si="0"/>
        <v>4.6754838709677387</v>
      </c>
      <c r="I26" s="60">
        <f t="shared" si="0"/>
        <v>4.098036529680364</v>
      </c>
      <c r="J26" s="70">
        <f t="shared" si="0"/>
        <v>4.4473233404710868</v>
      </c>
      <c r="L26" s="104"/>
      <c r="M26" s="104"/>
      <c r="N26" s="104"/>
    </row>
    <row r="27" spans="1:14" s="81" customFormat="1" ht="9.75" customHeight="1" x14ac:dyDescent="0.55000000000000004">
      <c r="A27" s="11">
        <f>A26+1</f>
        <v>36</v>
      </c>
      <c r="B27" s="86">
        <v>56.439393939393945</v>
      </c>
      <c r="C27" s="64">
        <v>56.58536585365853</v>
      </c>
      <c r="D27" s="74">
        <v>56.50319829424307</v>
      </c>
      <c r="E27" s="86">
        <v>46.64</v>
      </c>
      <c r="F27" s="64">
        <v>46.49</v>
      </c>
      <c r="G27" s="74">
        <v>46.57</v>
      </c>
      <c r="H27" s="56">
        <f t="shared" si="0"/>
        <v>9.7993939393939442</v>
      </c>
      <c r="I27" s="64">
        <f t="shared" si="0"/>
        <v>10.095365853658528</v>
      </c>
      <c r="J27" s="74">
        <f t="shared" si="0"/>
        <v>9.9331982942430699</v>
      </c>
      <c r="L27" s="104"/>
      <c r="M27" s="104"/>
      <c r="N27" s="104"/>
    </row>
    <row r="28" spans="1:14" s="81" customFormat="1" ht="9.75" customHeight="1" x14ac:dyDescent="0.55000000000000004">
      <c r="A28" s="11">
        <f>A27+1</f>
        <v>37</v>
      </c>
      <c r="B28" s="86">
        <v>58.561643835616437</v>
      </c>
      <c r="C28" s="65">
        <v>52.873563218390807</v>
      </c>
      <c r="D28" s="75">
        <v>55.87703435804702</v>
      </c>
      <c r="E28" s="86">
        <v>48.95</v>
      </c>
      <c r="F28" s="64">
        <v>48.94</v>
      </c>
      <c r="G28" s="75">
        <v>48.94</v>
      </c>
      <c r="H28" s="56">
        <f t="shared" si="0"/>
        <v>9.6116438356164338</v>
      </c>
      <c r="I28" s="64">
        <f t="shared" si="0"/>
        <v>3.9335632183908089</v>
      </c>
      <c r="J28" s="74">
        <f t="shared" si="0"/>
        <v>6.937034358047022</v>
      </c>
      <c r="L28" s="104"/>
      <c r="M28" s="104"/>
      <c r="N28" s="104"/>
    </row>
    <row r="29" spans="1:14" s="81" customFormat="1" ht="9.75" customHeight="1" x14ac:dyDescent="0.55000000000000004">
      <c r="A29" s="11">
        <f>A28+1</f>
        <v>38</v>
      </c>
      <c r="B29" s="86">
        <v>56.013745704467354</v>
      </c>
      <c r="C29" s="64">
        <v>56.474820143884898</v>
      </c>
      <c r="D29" s="74">
        <v>56.239015817223205</v>
      </c>
      <c r="E29" s="86">
        <v>47.26</v>
      </c>
      <c r="F29" s="64">
        <v>56.36</v>
      </c>
      <c r="G29" s="74">
        <v>51.8</v>
      </c>
      <c r="H29" s="56">
        <f t="shared" si="0"/>
        <v>8.7537457044673559</v>
      </c>
      <c r="I29" s="64">
        <f t="shared" si="0"/>
        <v>0.11482014388489858</v>
      </c>
      <c r="J29" s="74">
        <f t="shared" si="0"/>
        <v>4.4390158172232077</v>
      </c>
      <c r="L29" s="104"/>
      <c r="M29" s="104"/>
      <c r="N29" s="104"/>
    </row>
    <row r="30" spans="1:14" s="81" customFormat="1" ht="9.75" customHeight="1" x14ac:dyDescent="0.55000000000000004">
      <c r="A30" s="9">
        <f>A29+1</f>
        <v>39</v>
      </c>
      <c r="B30" s="87">
        <v>53.658536585365859</v>
      </c>
      <c r="C30" s="66">
        <v>59.415584415584412</v>
      </c>
      <c r="D30" s="76">
        <v>56.44654088050315</v>
      </c>
      <c r="E30" s="87">
        <v>48.51</v>
      </c>
      <c r="F30" s="94">
        <v>55.56</v>
      </c>
      <c r="G30" s="75">
        <v>51.79</v>
      </c>
      <c r="H30" s="57">
        <f t="shared" si="0"/>
        <v>5.1485365853658607</v>
      </c>
      <c r="I30" s="94">
        <f t="shared" si="0"/>
        <v>3.8555844155844099</v>
      </c>
      <c r="J30" s="71">
        <f t="shared" si="0"/>
        <v>4.656540880503151</v>
      </c>
      <c r="L30" s="104"/>
      <c r="M30" s="104"/>
      <c r="N30" s="104"/>
    </row>
    <row r="31" spans="1:14" s="82" customFormat="1" ht="9.75" customHeight="1" x14ac:dyDescent="0.55000000000000004">
      <c r="A31" s="12" t="s">
        <v>11</v>
      </c>
      <c r="B31" s="88">
        <v>55.797610681658469</v>
      </c>
      <c r="C31" s="67">
        <v>55.861526357199054</v>
      </c>
      <c r="D31" s="77">
        <v>55.827765404602822</v>
      </c>
      <c r="E31" s="88">
        <v>48.17</v>
      </c>
      <c r="F31" s="67">
        <v>51.3</v>
      </c>
      <c r="G31" s="77">
        <v>49.7</v>
      </c>
      <c r="H31" s="95">
        <f t="shared" si="0"/>
        <v>7.6276106816584672</v>
      </c>
      <c r="I31" s="97">
        <f t="shared" si="0"/>
        <v>4.5615263571990567</v>
      </c>
      <c r="J31" s="101">
        <f t="shared" si="0"/>
        <v>6.1277654046028189</v>
      </c>
      <c r="L31" s="105"/>
      <c r="M31" s="105"/>
      <c r="N31" s="105"/>
    </row>
    <row r="32" spans="1:14" s="81" customFormat="1" ht="9.75" customHeight="1" x14ac:dyDescent="0.55000000000000004">
      <c r="A32" s="8">
        <f>A26+5</f>
        <v>40</v>
      </c>
      <c r="B32" s="83">
        <v>58.103975535168196</v>
      </c>
      <c r="C32" s="63">
        <v>54.54545454545454</v>
      </c>
      <c r="D32" s="73">
        <v>56.346749226006189</v>
      </c>
      <c r="E32" s="83">
        <v>50.71</v>
      </c>
      <c r="F32" s="60">
        <v>55.68</v>
      </c>
      <c r="G32" s="73">
        <v>53.11</v>
      </c>
      <c r="H32" s="53">
        <f t="shared" si="0"/>
        <v>7.3939755351681953</v>
      </c>
      <c r="I32" s="60">
        <f t="shared" si="0"/>
        <v>-1.1345454545454601</v>
      </c>
      <c r="J32" s="70">
        <f t="shared" si="0"/>
        <v>3.2367492260061894</v>
      </c>
      <c r="L32" s="104"/>
      <c r="M32" s="104"/>
      <c r="N32" s="104"/>
    </row>
    <row r="33" spans="1:14" s="81" customFormat="1" ht="9.75" customHeight="1" x14ac:dyDescent="0.55000000000000004">
      <c r="A33" s="11">
        <f>A32+1</f>
        <v>41</v>
      </c>
      <c r="B33" s="86">
        <v>53.822629969418955</v>
      </c>
      <c r="C33" s="64">
        <v>60.062893081761004</v>
      </c>
      <c r="D33" s="74">
        <v>56.899224806201552</v>
      </c>
      <c r="E33" s="86">
        <v>50.55</v>
      </c>
      <c r="F33" s="64">
        <v>62</v>
      </c>
      <c r="G33" s="74">
        <v>56.05</v>
      </c>
      <c r="H33" s="56">
        <f t="shared" si="0"/>
        <v>3.2726299694189578</v>
      </c>
      <c r="I33" s="64">
        <f t="shared" si="0"/>
        <v>-1.9371069182389959</v>
      </c>
      <c r="J33" s="74">
        <f t="shared" si="0"/>
        <v>0.84922480620155483</v>
      </c>
      <c r="L33" s="104"/>
      <c r="M33" s="104"/>
      <c r="N33" s="104"/>
    </row>
    <row r="34" spans="1:14" s="81" customFormat="1" ht="9.75" customHeight="1" x14ac:dyDescent="0.55000000000000004">
      <c r="A34" s="11">
        <f>A33+1</f>
        <v>42</v>
      </c>
      <c r="B34" s="86">
        <v>55.397727272727273</v>
      </c>
      <c r="C34" s="65">
        <v>56.358381502890175</v>
      </c>
      <c r="D34" s="75">
        <v>55.873925501432666</v>
      </c>
      <c r="E34" s="86">
        <v>53.55</v>
      </c>
      <c r="F34" s="64">
        <v>58.82</v>
      </c>
      <c r="G34" s="75">
        <v>56.05</v>
      </c>
      <c r="H34" s="56">
        <f t="shared" si="0"/>
        <v>1.8477272727272762</v>
      </c>
      <c r="I34" s="64">
        <f t="shared" si="0"/>
        <v>-2.4616184971098249</v>
      </c>
      <c r="J34" s="74">
        <f t="shared" si="0"/>
        <v>-0.17607449856733126</v>
      </c>
      <c r="L34" s="104"/>
      <c r="M34" s="104"/>
      <c r="N34" s="104"/>
    </row>
    <row r="35" spans="1:14" s="81" customFormat="1" ht="9.75" customHeight="1" x14ac:dyDescent="0.55000000000000004">
      <c r="A35" s="11">
        <f>A34+1</f>
        <v>43</v>
      </c>
      <c r="B35" s="86">
        <v>53.298153034300789</v>
      </c>
      <c r="C35" s="64">
        <v>53.374233128834362</v>
      </c>
      <c r="D35" s="74">
        <v>53.333333333333336</v>
      </c>
      <c r="E35" s="86">
        <v>54.43</v>
      </c>
      <c r="F35" s="64">
        <v>55.33</v>
      </c>
      <c r="G35" s="74">
        <v>54.83</v>
      </c>
      <c r="H35" s="56">
        <f t="shared" si="0"/>
        <v>-1.1318469656992107</v>
      </c>
      <c r="I35" s="64">
        <f t="shared" si="0"/>
        <v>-1.9557668711656362</v>
      </c>
      <c r="J35" s="74">
        <f t="shared" si="0"/>
        <v>-1.4966666666666626</v>
      </c>
      <c r="L35" s="104"/>
      <c r="M35" s="104"/>
      <c r="N35" s="104"/>
    </row>
    <row r="36" spans="1:14" s="81" customFormat="1" ht="9.75" customHeight="1" x14ac:dyDescent="0.55000000000000004">
      <c r="A36" s="9">
        <f>A35+1</f>
        <v>44</v>
      </c>
      <c r="B36" s="87">
        <v>54.046997389033947</v>
      </c>
      <c r="C36" s="66">
        <v>66.071428571428569</v>
      </c>
      <c r="D36" s="76">
        <v>59.666203059805291</v>
      </c>
      <c r="E36" s="87">
        <v>53.87</v>
      </c>
      <c r="F36" s="94">
        <v>57.28</v>
      </c>
      <c r="G36" s="75">
        <v>55.47</v>
      </c>
      <c r="H36" s="57">
        <f t="shared" si="0"/>
        <v>0.17699738903395001</v>
      </c>
      <c r="I36" s="94">
        <f t="shared" si="0"/>
        <v>8.7914285714285683</v>
      </c>
      <c r="J36" s="71">
        <f t="shared" si="0"/>
        <v>4.196203059805292</v>
      </c>
      <c r="L36" s="104"/>
      <c r="M36" s="104"/>
      <c r="N36" s="104"/>
    </row>
    <row r="37" spans="1:14" s="82" customFormat="1" ht="9.75" customHeight="1" x14ac:dyDescent="0.55000000000000004">
      <c r="A37" s="12" t="s">
        <v>11</v>
      </c>
      <c r="B37" s="88">
        <v>54.864253393665166</v>
      </c>
      <c r="C37" s="67">
        <v>58.11550151975684</v>
      </c>
      <c r="D37" s="77">
        <v>56.431292118370934</v>
      </c>
      <c r="E37" s="88">
        <v>52.72</v>
      </c>
      <c r="F37" s="67">
        <v>57.79</v>
      </c>
      <c r="G37" s="77">
        <v>55.1</v>
      </c>
      <c r="H37" s="95">
        <f t="shared" si="0"/>
        <v>2.1442533936651671</v>
      </c>
      <c r="I37" s="97">
        <f t="shared" si="0"/>
        <v>0.32550151975684116</v>
      </c>
      <c r="J37" s="101">
        <f t="shared" si="0"/>
        <v>1.3312921183709321</v>
      </c>
      <c r="L37" s="105"/>
      <c r="M37" s="105"/>
      <c r="N37" s="105"/>
    </row>
    <row r="38" spans="1:14" s="81" customFormat="1" ht="9.75" customHeight="1" x14ac:dyDescent="0.55000000000000004">
      <c r="A38" s="8">
        <f>A32+5</f>
        <v>45</v>
      </c>
      <c r="B38" s="83">
        <v>57.989690721649488</v>
      </c>
      <c r="C38" s="63">
        <v>58.192090395480221</v>
      </c>
      <c r="D38" s="73">
        <v>58.086253369272235</v>
      </c>
      <c r="E38" s="83">
        <v>53.35</v>
      </c>
      <c r="F38" s="60">
        <v>56.11</v>
      </c>
      <c r="G38" s="73">
        <v>54.68</v>
      </c>
      <c r="H38" s="53">
        <f t="shared" si="0"/>
        <v>4.6396907216494867</v>
      </c>
      <c r="I38" s="60">
        <f t="shared" si="0"/>
        <v>2.0820903954802219</v>
      </c>
      <c r="J38" s="70">
        <f t="shared" si="0"/>
        <v>3.4062533692722354</v>
      </c>
      <c r="L38" s="104"/>
      <c r="M38" s="104"/>
      <c r="N38" s="104"/>
    </row>
    <row r="39" spans="1:14" s="81" customFormat="1" ht="9.75" customHeight="1" x14ac:dyDescent="0.55000000000000004">
      <c r="A39" s="11">
        <f>A38+1</f>
        <v>46</v>
      </c>
      <c r="B39" s="86">
        <v>56.19047619047619</v>
      </c>
      <c r="C39" s="64">
        <v>61.363636363636367</v>
      </c>
      <c r="D39" s="74">
        <v>58.549222797927456</v>
      </c>
      <c r="E39" s="86">
        <v>56.58</v>
      </c>
      <c r="F39" s="64">
        <v>63.79</v>
      </c>
      <c r="G39" s="74">
        <v>60.2</v>
      </c>
      <c r="H39" s="56">
        <f t="shared" si="0"/>
        <v>-0.3895238095238085</v>
      </c>
      <c r="I39" s="64">
        <f t="shared" si="0"/>
        <v>-2.4263636363636323</v>
      </c>
      <c r="J39" s="74">
        <f t="shared" si="0"/>
        <v>-1.6507772020725469</v>
      </c>
      <c r="L39" s="104"/>
      <c r="M39" s="104"/>
      <c r="N39" s="104"/>
    </row>
    <row r="40" spans="1:14" s="81" customFormat="1" ht="9.75" customHeight="1" x14ac:dyDescent="0.55000000000000004">
      <c r="A40" s="11">
        <f>A39+1</f>
        <v>47</v>
      </c>
      <c r="B40" s="86">
        <v>55.944055944055947</v>
      </c>
      <c r="C40" s="65">
        <v>55.778894472361806</v>
      </c>
      <c r="D40" s="75">
        <v>55.864570737605803</v>
      </c>
      <c r="E40" s="86">
        <v>59.38</v>
      </c>
      <c r="F40" s="64">
        <v>60.19</v>
      </c>
      <c r="G40" s="75">
        <v>59.78</v>
      </c>
      <c r="H40" s="56">
        <f t="shared" si="0"/>
        <v>-3.4359440559440557</v>
      </c>
      <c r="I40" s="64">
        <f t="shared" si="0"/>
        <v>-4.4111055276381919</v>
      </c>
      <c r="J40" s="74">
        <f t="shared" si="0"/>
        <v>-3.9154292623941984</v>
      </c>
      <c r="L40" s="104"/>
      <c r="M40" s="104"/>
      <c r="N40" s="104"/>
    </row>
    <row r="41" spans="1:14" s="81" customFormat="1" ht="9.75" customHeight="1" x14ac:dyDescent="0.55000000000000004">
      <c r="A41" s="11">
        <f>A40+1</f>
        <v>48</v>
      </c>
      <c r="B41" s="86">
        <v>61.255411255411254</v>
      </c>
      <c r="C41" s="64">
        <v>60</v>
      </c>
      <c r="D41" s="74">
        <v>60.635964912280706</v>
      </c>
      <c r="E41" s="86">
        <v>59.02</v>
      </c>
      <c r="F41" s="64">
        <v>59.26</v>
      </c>
      <c r="G41" s="74">
        <v>59.13</v>
      </c>
      <c r="H41" s="56">
        <f t="shared" si="0"/>
        <v>2.2354112554112504</v>
      </c>
      <c r="I41" s="64">
        <f t="shared" si="0"/>
        <v>0.74000000000000199</v>
      </c>
      <c r="J41" s="74">
        <f t="shared" si="0"/>
        <v>1.5059649122807031</v>
      </c>
      <c r="L41" s="104"/>
      <c r="M41" s="104"/>
      <c r="N41" s="104"/>
    </row>
    <row r="42" spans="1:14" s="81" customFormat="1" ht="9.75" customHeight="1" x14ac:dyDescent="0.55000000000000004">
      <c r="A42" s="9">
        <f>A41+1</f>
        <v>49</v>
      </c>
      <c r="B42" s="87">
        <v>62.190082644628099</v>
      </c>
      <c r="C42" s="66">
        <v>60.649087221095336</v>
      </c>
      <c r="D42" s="76">
        <v>61.412487205731836</v>
      </c>
      <c r="E42" s="87">
        <v>58.31</v>
      </c>
      <c r="F42" s="94">
        <v>61.32</v>
      </c>
      <c r="G42" s="75">
        <v>59.81</v>
      </c>
      <c r="H42" s="57">
        <f t="shared" si="0"/>
        <v>3.8800826446280965</v>
      </c>
      <c r="I42" s="94">
        <f t="shared" si="0"/>
        <v>-0.67091277890466472</v>
      </c>
      <c r="J42" s="71">
        <f t="shared" si="0"/>
        <v>1.6024872057318333</v>
      </c>
      <c r="L42" s="104"/>
      <c r="M42" s="104"/>
      <c r="N42" s="104"/>
    </row>
    <row r="43" spans="1:14" s="82" customFormat="1" ht="9.75" customHeight="1" x14ac:dyDescent="0.55000000000000004">
      <c r="A43" s="12" t="s">
        <v>11</v>
      </c>
      <c r="B43" s="88">
        <v>58.863948694457171</v>
      </c>
      <c r="C43" s="67">
        <v>59.257449926722025</v>
      </c>
      <c r="D43" s="77">
        <v>59.054373522458626</v>
      </c>
      <c r="E43" s="88">
        <v>57.3</v>
      </c>
      <c r="F43" s="67">
        <v>60.24</v>
      </c>
      <c r="G43" s="77">
        <v>58.73</v>
      </c>
      <c r="H43" s="95">
        <f t="shared" si="0"/>
        <v>1.5639486944571743</v>
      </c>
      <c r="I43" s="97">
        <f t="shared" si="0"/>
        <v>-0.98255007327797728</v>
      </c>
      <c r="J43" s="101">
        <f t="shared" si="0"/>
        <v>0.32437352245862883</v>
      </c>
      <c r="L43" s="105"/>
      <c r="M43" s="105"/>
      <c r="N43" s="105"/>
    </row>
    <row r="44" spans="1:14" s="81" customFormat="1" ht="9.75" customHeight="1" x14ac:dyDescent="0.55000000000000004">
      <c r="A44" s="13">
        <v>50</v>
      </c>
      <c r="B44" s="83">
        <v>60.635696821515893</v>
      </c>
      <c r="C44" s="63">
        <v>63.61655773420479</v>
      </c>
      <c r="D44" s="73">
        <v>62.21198156682027</v>
      </c>
      <c r="E44" s="83">
        <v>61.26</v>
      </c>
      <c r="F44" s="60">
        <v>64.69</v>
      </c>
      <c r="G44" s="73">
        <v>62.77</v>
      </c>
      <c r="H44" s="53">
        <f t="shared" si="0"/>
        <v>-0.6243031784841051</v>
      </c>
      <c r="I44" s="60">
        <f t="shared" si="0"/>
        <v>-1.0734422657952081</v>
      </c>
      <c r="J44" s="70">
        <f t="shared" si="0"/>
        <v>-0.55801843317973265</v>
      </c>
      <c r="L44" s="104"/>
      <c r="M44" s="104"/>
      <c r="N44" s="104"/>
    </row>
    <row r="45" spans="1:14" s="81" customFormat="1" ht="9.75" customHeight="1" x14ac:dyDescent="0.55000000000000004">
      <c r="A45" s="11">
        <f>A44+1</f>
        <v>51</v>
      </c>
      <c r="B45" s="86">
        <v>65.720081135902646</v>
      </c>
      <c r="C45" s="64">
        <v>61.138613861386141</v>
      </c>
      <c r="D45" s="74">
        <v>63.656633221850612</v>
      </c>
      <c r="E45" s="86">
        <v>61.56</v>
      </c>
      <c r="F45" s="64">
        <v>63.49</v>
      </c>
      <c r="G45" s="74">
        <v>62.48</v>
      </c>
      <c r="H45" s="56">
        <f t="shared" si="0"/>
        <v>4.1600811359026437</v>
      </c>
      <c r="I45" s="64">
        <f t="shared" si="0"/>
        <v>-2.3513861386138615</v>
      </c>
      <c r="J45" s="74">
        <f t="shared" si="0"/>
        <v>1.176633221850615</v>
      </c>
      <c r="L45" s="104"/>
      <c r="M45" s="104"/>
      <c r="N45" s="104"/>
    </row>
    <row r="46" spans="1:14" s="81" customFormat="1" ht="9.75" customHeight="1" x14ac:dyDescent="0.55000000000000004">
      <c r="A46" s="14">
        <f>A45+1</f>
        <v>52</v>
      </c>
      <c r="B46" s="86">
        <v>61.958997722095674</v>
      </c>
      <c r="C46" s="65">
        <v>61.312217194570138</v>
      </c>
      <c r="D46" s="75">
        <v>61.634506242905786</v>
      </c>
      <c r="E46" s="86">
        <v>57.93</v>
      </c>
      <c r="F46" s="64">
        <v>65.709999999999994</v>
      </c>
      <c r="G46" s="75">
        <v>61.93</v>
      </c>
      <c r="H46" s="56">
        <f t="shared" si="0"/>
        <v>4.0289977220956743</v>
      </c>
      <c r="I46" s="64">
        <f t="shared" si="0"/>
        <v>-4.3977828054298556</v>
      </c>
      <c r="J46" s="74">
        <f t="shared" si="0"/>
        <v>-0.29549375709421355</v>
      </c>
      <c r="L46" s="104"/>
      <c r="M46" s="104"/>
      <c r="N46" s="104"/>
    </row>
    <row r="47" spans="1:14" s="81" customFormat="1" ht="9.75" customHeight="1" x14ac:dyDescent="0.55000000000000004">
      <c r="A47" s="11">
        <f>A46+1</f>
        <v>53</v>
      </c>
      <c r="B47" s="86">
        <v>62.909836065573764</v>
      </c>
      <c r="C47" s="64">
        <v>66.067415730337075</v>
      </c>
      <c r="D47" s="74">
        <v>64.415862808145761</v>
      </c>
      <c r="E47" s="86">
        <v>65.77</v>
      </c>
      <c r="F47" s="64">
        <v>64.31</v>
      </c>
      <c r="G47" s="74">
        <v>65.03</v>
      </c>
      <c r="H47" s="56">
        <f t="shared" si="0"/>
        <v>-2.8601639344262324</v>
      </c>
      <c r="I47" s="64">
        <f t="shared" si="0"/>
        <v>1.7574157303370725</v>
      </c>
      <c r="J47" s="74">
        <f t="shared" si="0"/>
        <v>-0.61413719185424043</v>
      </c>
      <c r="L47" s="104"/>
      <c r="M47" s="104"/>
      <c r="N47" s="104"/>
    </row>
    <row r="48" spans="1:14" s="81" customFormat="1" ht="9.75" customHeight="1" x14ac:dyDescent="0.55000000000000004">
      <c r="A48" s="15">
        <f>A47+1</f>
        <v>54</v>
      </c>
      <c r="B48" s="87">
        <v>64.055299539170505</v>
      </c>
      <c r="C48" s="66">
        <v>65.357967667436483</v>
      </c>
      <c r="D48" s="76">
        <v>64.705882352941174</v>
      </c>
      <c r="E48" s="87">
        <v>64.55</v>
      </c>
      <c r="F48" s="94">
        <v>68.77</v>
      </c>
      <c r="G48" s="75">
        <v>66.67</v>
      </c>
      <c r="H48" s="57">
        <f t="shared" si="0"/>
        <v>-0.49470046082949182</v>
      </c>
      <c r="I48" s="94">
        <f t="shared" si="0"/>
        <v>-3.4120323325635127</v>
      </c>
      <c r="J48" s="71">
        <f t="shared" si="0"/>
        <v>-1.9641176470588277</v>
      </c>
      <c r="L48" s="104"/>
      <c r="M48" s="104"/>
      <c r="N48" s="104"/>
    </row>
    <row r="49" spans="1:14" s="82" customFormat="1" ht="9.75" customHeight="1" x14ac:dyDescent="0.55000000000000004">
      <c r="A49" s="12" t="s">
        <v>12</v>
      </c>
      <c r="B49" s="88">
        <v>63.146266018559437</v>
      </c>
      <c r="C49" s="67">
        <v>63.536417773705914</v>
      </c>
      <c r="D49" s="77">
        <v>63.337831758884391</v>
      </c>
      <c r="E49" s="88">
        <v>62.19</v>
      </c>
      <c r="F49" s="67">
        <v>65.42</v>
      </c>
      <c r="G49" s="77">
        <v>63.77</v>
      </c>
      <c r="H49" s="95">
        <f t="shared" si="0"/>
        <v>0.9562660185594396</v>
      </c>
      <c r="I49" s="97">
        <f t="shared" si="0"/>
        <v>-1.883582226294088</v>
      </c>
      <c r="J49" s="101">
        <f t="shared" si="0"/>
        <v>-0.43216824111561181</v>
      </c>
      <c r="L49" s="105"/>
      <c r="M49" s="105"/>
      <c r="N49" s="105"/>
    </row>
    <row r="50" spans="1:14" s="81" customFormat="1" ht="9.75" customHeight="1" x14ac:dyDescent="0.55000000000000004">
      <c r="A50" s="13">
        <f>A44+5</f>
        <v>55</v>
      </c>
      <c r="B50" s="83">
        <v>67.488789237668158</v>
      </c>
      <c r="C50" s="63">
        <v>65.671641791044777</v>
      </c>
      <c r="D50" s="73">
        <v>66.557377049180332</v>
      </c>
      <c r="E50" s="83">
        <v>60.88</v>
      </c>
      <c r="F50" s="60">
        <v>66.260000000000005</v>
      </c>
      <c r="G50" s="73">
        <v>63.62</v>
      </c>
      <c r="H50" s="53">
        <f t="shared" si="0"/>
        <v>6.6087892376681552</v>
      </c>
      <c r="I50" s="60">
        <f t="shared" si="0"/>
        <v>-0.58835820895522772</v>
      </c>
      <c r="J50" s="70">
        <f t="shared" si="0"/>
        <v>2.9373770491803342</v>
      </c>
      <c r="L50" s="104"/>
      <c r="M50" s="104"/>
      <c r="N50" s="104"/>
    </row>
    <row r="51" spans="1:14" s="81" customFormat="1" ht="9.75" customHeight="1" x14ac:dyDescent="0.55000000000000004">
      <c r="A51" s="11">
        <f>A50+1</f>
        <v>56</v>
      </c>
      <c r="B51" s="86">
        <v>67.420814479638011</v>
      </c>
      <c r="C51" s="64">
        <v>66.213151927437636</v>
      </c>
      <c r="D51" s="74">
        <v>66.817667044167607</v>
      </c>
      <c r="E51" s="86">
        <v>65.25</v>
      </c>
      <c r="F51" s="64">
        <v>66.180000000000007</v>
      </c>
      <c r="G51" s="74">
        <v>65.7</v>
      </c>
      <c r="H51" s="56">
        <f t="shared" si="0"/>
        <v>2.1708144796380111</v>
      </c>
      <c r="I51" s="64">
        <f t="shared" si="0"/>
        <v>3.315192743762907E-2</v>
      </c>
      <c r="J51" s="74">
        <f t="shared" si="0"/>
        <v>1.1176670441676038</v>
      </c>
      <c r="L51" s="104"/>
      <c r="M51" s="104"/>
      <c r="N51" s="104"/>
    </row>
    <row r="52" spans="1:14" s="81" customFormat="1" ht="9.75" customHeight="1" x14ac:dyDescent="0.55000000000000004">
      <c r="A52" s="14">
        <f>A51+1</f>
        <v>57</v>
      </c>
      <c r="B52" s="86">
        <v>67.5</v>
      </c>
      <c r="C52" s="65">
        <v>66.814159292035399</v>
      </c>
      <c r="D52" s="75">
        <v>67.152466367713004</v>
      </c>
      <c r="E52" s="86">
        <v>66.47</v>
      </c>
      <c r="F52" s="64">
        <v>69.430000000000007</v>
      </c>
      <c r="G52" s="75">
        <v>67.959999999999994</v>
      </c>
      <c r="H52" s="56">
        <f t="shared" si="0"/>
        <v>1.0300000000000011</v>
      </c>
      <c r="I52" s="64">
        <f t="shared" si="0"/>
        <v>-2.6158407079646082</v>
      </c>
      <c r="J52" s="74">
        <f t="shared" si="0"/>
        <v>-0.80753363228699016</v>
      </c>
      <c r="L52" s="104"/>
      <c r="M52" s="104"/>
      <c r="N52" s="104"/>
    </row>
    <row r="53" spans="1:14" s="81" customFormat="1" ht="9.75" customHeight="1" x14ac:dyDescent="0.55000000000000004">
      <c r="A53" s="11">
        <f>A52+1</f>
        <v>58</v>
      </c>
      <c r="B53" s="86">
        <v>66.350710900473928</v>
      </c>
      <c r="C53" s="64">
        <v>66.742081447963798</v>
      </c>
      <c r="D53" s="74">
        <v>66.550925925925924</v>
      </c>
      <c r="E53" s="86">
        <v>63.32</v>
      </c>
      <c r="F53" s="64">
        <v>69.62</v>
      </c>
      <c r="G53" s="74">
        <v>66.569999999999993</v>
      </c>
      <c r="H53" s="56">
        <f t="shared" si="0"/>
        <v>3.0307109004739274</v>
      </c>
      <c r="I53" s="64">
        <f t="shared" si="0"/>
        <v>-2.8779185520362063</v>
      </c>
      <c r="J53" s="74">
        <f t="shared" si="0"/>
        <v>-1.9074074074069358E-2</v>
      </c>
      <c r="L53" s="104"/>
      <c r="M53" s="104"/>
      <c r="N53" s="104"/>
    </row>
    <row r="54" spans="1:14" s="81" customFormat="1" ht="9.75" customHeight="1" x14ac:dyDescent="0.55000000000000004">
      <c r="A54" s="15">
        <f>A53+1</f>
        <v>59</v>
      </c>
      <c r="B54" s="87">
        <v>66.927083333333343</v>
      </c>
      <c r="C54" s="66">
        <v>69.49602122015915</v>
      </c>
      <c r="D54" s="76">
        <v>68.199737187910642</v>
      </c>
      <c r="E54" s="87">
        <v>67.3</v>
      </c>
      <c r="F54" s="94">
        <v>68.3</v>
      </c>
      <c r="G54" s="75">
        <v>67.78</v>
      </c>
      <c r="H54" s="57">
        <f t="shared" si="0"/>
        <v>-0.37291666666665435</v>
      </c>
      <c r="I54" s="94">
        <f t="shared" si="0"/>
        <v>1.1960212201591531</v>
      </c>
      <c r="J54" s="71">
        <f t="shared" si="0"/>
        <v>0.4197371879106413</v>
      </c>
      <c r="L54" s="104"/>
      <c r="M54" s="104"/>
      <c r="N54" s="104"/>
    </row>
    <row r="55" spans="1:14" s="82" customFormat="1" ht="9.75" customHeight="1" x14ac:dyDescent="0.55000000000000004">
      <c r="A55" s="12" t="s">
        <v>12</v>
      </c>
      <c r="B55" s="88">
        <v>67.15089034676663</v>
      </c>
      <c r="C55" s="67">
        <v>66.895919303071977</v>
      </c>
      <c r="D55" s="77">
        <v>67.022016222479721</v>
      </c>
      <c r="E55" s="88">
        <v>64.75</v>
      </c>
      <c r="F55" s="67">
        <v>68.05</v>
      </c>
      <c r="G55" s="77">
        <v>66.400000000000006</v>
      </c>
      <c r="H55" s="95">
        <f t="shared" si="0"/>
        <v>2.40089034676663</v>
      </c>
      <c r="I55" s="97">
        <f t="shared" si="0"/>
        <v>-1.1540806969280197</v>
      </c>
      <c r="J55" s="101">
        <f t="shared" si="0"/>
        <v>0.622016222479715</v>
      </c>
      <c r="L55" s="105"/>
      <c r="M55" s="105"/>
      <c r="N55" s="105"/>
    </row>
    <row r="56" spans="1:14" s="81" customFormat="1" ht="9.75" customHeight="1" x14ac:dyDescent="0.55000000000000004">
      <c r="A56" s="13">
        <f>A50+5</f>
        <v>60</v>
      </c>
      <c r="B56" s="83">
        <v>70.573566084788027</v>
      </c>
      <c r="C56" s="63">
        <v>69.77272727272728</v>
      </c>
      <c r="D56" s="73">
        <v>70.154577883472058</v>
      </c>
      <c r="E56" s="83">
        <v>69.64</v>
      </c>
      <c r="F56" s="60">
        <v>66.12</v>
      </c>
      <c r="G56" s="73">
        <v>67.8</v>
      </c>
      <c r="H56" s="53">
        <f t="shared" si="0"/>
        <v>0.93356608478802627</v>
      </c>
      <c r="I56" s="60">
        <f t="shared" si="0"/>
        <v>3.6527272727272759</v>
      </c>
      <c r="J56" s="70">
        <f t="shared" si="0"/>
        <v>2.3545778834720608</v>
      </c>
      <c r="L56" s="104"/>
      <c r="M56" s="104"/>
      <c r="N56" s="104"/>
    </row>
    <row r="57" spans="1:14" s="81" customFormat="1" ht="9.75" customHeight="1" x14ac:dyDescent="0.55000000000000004">
      <c r="A57" s="11">
        <f>A56+1</f>
        <v>61</v>
      </c>
      <c r="B57" s="86">
        <v>68.949771689497723</v>
      </c>
      <c r="C57" s="64">
        <v>68.15144766146993</v>
      </c>
      <c r="D57" s="74">
        <v>68.545659526493793</v>
      </c>
      <c r="E57" s="86">
        <v>69.12</v>
      </c>
      <c r="F57" s="64">
        <v>70</v>
      </c>
      <c r="G57" s="74">
        <v>69.55</v>
      </c>
      <c r="H57" s="56">
        <f t="shared" si="0"/>
        <v>-0.17022831050228149</v>
      </c>
      <c r="I57" s="64">
        <f t="shared" si="0"/>
        <v>-1.8485523385300695</v>
      </c>
      <c r="J57" s="74">
        <f t="shared" si="0"/>
        <v>-1.004340473506204</v>
      </c>
      <c r="L57" s="104"/>
      <c r="M57" s="104"/>
      <c r="N57" s="104"/>
    </row>
    <row r="58" spans="1:14" s="81" customFormat="1" ht="9.75" customHeight="1" x14ac:dyDescent="0.55000000000000004">
      <c r="A58" s="14">
        <f>A57+1</f>
        <v>62</v>
      </c>
      <c r="B58" s="86">
        <v>68.918918918918919</v>
      </c>
      <c r="C58" s="65">
        <v>70.850202429149803</v>
      </c>
      <c r="D58" s="75">
        <v>69.936034115138597</v>
      </c>
      <c r="E58" s="86">
        <v>70.400000000000006</v>
      </c>
      <c r="F58" s="64">
        <v>72.069999999999993</v>
      </c>
      <c r="G58" s="75">
        <v>71.209999999999994</v>
      </c>
      <c r="H58" s="56">
        <f t="shared" si="0"/>
        <v>-1.4810810810810864</v>
      </c>
      <c r="I58" s="64">
        <f t="shared" si="0"/>
        <v>-1.21979757085019</v>
      </c>
      <c r="J58" s="74">
        <f t="shared" si="0"/>
        <v>-1.2739658848613971</v>
      </c>
      <c r="L58" s="104"/>
      <c r="M58" s="104"/>
      <c r="N58" s="104"/>
    </row>
    <row r="59" spans="1:14" s="81" customFormat="1" ht="9.75" customHeight="1" x14ac:dyDescent="0.55000000000000004">
      <c r="A59" s="11">
        <f>A58+1</f>
        <v>63</v>
      </c>
      <c r="B59" s="86">
        <v>72.8735632183908</v>
      </c>
      <c r="C59" s="64">
        <v>70.852017937219742</v>
      </c>
      <c r="D59" s="74">
        <v>71.850170261066964</v>
      </c>
      <c r="E59" s="86">
        <v>67.98</v>
      </c>
      <c r="F59" s="64">
        <v>67.19</v>
      </c>
      <c r="G59" s="74">
        <v>67.569999999999993</v>
      </c>
      <c r="H59" s="56">
        <f t="shared" si="0"/>
        <v>4.8935632183907956</v>
      </c>
      <c r="I59" s="64">
        <f t="shared" si="0"/>
        <v>3.6620179372197441</v>
      </c>
      <c r="J59" s="74">
        <f t="shared" si="0"/>
        <v>4.2801702610669707</v>
      </c>
      <c r="L59" s="104"/>
      <c r="M59" s="104"/>
      <c r="N59" s="104"/>
    </row>
    <row r="60" spans="1:14" s="81" customFormat="1" ht="9.75" customHeight="1" x14ac:dyDescent="0.55000000000000004">
      <c r="A60" s="15">
        <f>A59+1</f>
        <v>64</v>
      </c>
      <c r="B60" s="87">
        <v>69.432314410480345</v>
      </c>
      <c r="C60" s="66">
        <v>75.446428571428569</v>
      </c>
      <c r="D60" s="76">
        <v>72.406181015452546</v>
      </c>
      <c r="E60" s="87">
        <v>68.010000000000005</v>
      </c>
      <c r="F60" s="94">
        <v>70.67</v>
      </c>
      <c r="G60" s="75">
        <v>69.39</v>
      </c>
      <c r="H60" s="57">
        <f t="shared" si="0"/>
        <v>1.4223144104803396</v>
      </c>
      <c r="I60" s="94">
        <f t="shared" si="0"/>
        <v>4.7764285714285677</v>
      </c>
      <c r="J60" s="71">
        <f t="shared" si="0"/>
        <v>3.0161810154525455</v>
      </c>
      <c r="L60" s="104"/>
      <c r="M60" s="104"/>
      <c r="N60" s="104"/>
    </row>
    <row r="61" spans="1:14" s="82" customFormat="1" ht="9.75" customHeight="1" x14ac:dyDescent="0.55000000000000004">
      <c r="A61" s="12" t="s">
        <v>12</v>
      </c>
      <c r="B61" s="88">
        <v>70.128676470588232</v>
      </c>
      <c r="C61" s="67">
        <v>71.014492753623188</v>
      </c>
      <c r="D61" s="77">
        <v>70.581630361554005</v>
      </c>
      <c r="E61" s="88">
        <v>69.040000000000006</v>
      </c>
      <c r="F61" s="67">
        <v>69.17</v>
      </c>
      <c r="G61" s="77">
        <v>69.11</v>
      </c>
      <c r="H61" s="95">
        <f t="shared" si="0"/>
        <v>1.0886764705882257</v>
      </c>
      <c r="I61" s="97">
        <f t="shared" si="0"/>
        <v>1.8444927536231859</v>
      </c>
      <c r="J61" s="101">
        <f t="shared" si="0"/>
        <v>1.4716303615540056</v>
      </c>
      <c r="L61" s="105"/>
      <c r="M61" s="105"/>
      <c r="N61" s="105"/>
    </row>
    <row r="62" spans="1:14" s="81" customFormat="1" ht="9.75" customHeight="1" x14ac:dyDescent="0.55000000000000004">
      <c r="A62" s="13">
        <f>A56+5</f>
        <v>65</v>
      </c>
      <c r="B62" s="83">
        <v>69.73415132924336</v>
      </c>
      <c r="C62" s="63">
        <v>77.142857142857153</v>
      </c>
      <c r="D62" s="73">
        <v>73.305084745762713</v>
      </c>
      <c r="E62" s="83">
        <v>73.430000000000007</v>
      </c>
      <c r="F62" s="60">
        <v>72.239999999999995</v>
      </c>
      <c r="G62" s="73">
        <v>72.8</v>
      </c>
      <c r="H62" s="53">
        <f t="shared" si="0"/>
        <v>-3.6958486707566465</v>
      </c>
      <c r="I62" s="60">
        <f t="shared" si="0"/>
        <v>4.9028571428571581</v>
      </c>
      <c r="J62" s="70">
        <f t="shared" si="0"/>
        <v>0.50508474576271567</v>
      </c>
      <c r="L62" s="104"/>
      <c r="M62" s="104"/>
      <c r="N62" s="104"/>
    </row>
    <row r="63" spans="1:14" s="81" customFormat="1" ht="9.75" customHeight="1" x14ac:dyDescent="0.55000000000000004">
      <c r="A63" s="11">
        <f>A62+1</f>
        <v>66</v>
      </c>
      <c r="B63" s="86">
        <v>67.872340425531917</v>
      </c>
      <c r="C63" s="64">
        <v>70</v>
      </c>
      <c r="D63" s="74">
        <v>68.958333333333329</v>
      </c>
      <c r="E63" s="86">
        <v>74.73</v>
      </c>
      <c r="F63" s="64">
        <v>76.16</v>
      </c>
      <c r="G63" s="74">
        <v>75.48</v>
      </c>
      <c r="H63" s="56">
        <f t="shared" si="0"/>
        <v>-6.8576595744680873</v>
      </c>
      <c r="I63" s="64">
        <f t="shared" si="0"/>
        <v>-6.1599999999999966</v>
      </c>
      <c r="J63" s="74">
        <f t="shared" si="0"/>
        <v>-6.5216666666666754</v>
      </c>
      <c r="L63" s="104"/>
      <c r="M63" s="104"/>
      <c r="N63" s="104"/>
    </row>
    <row r="64" spans="1:14" s="81" customFormat="1" ht="9.75" customHeight="1" x14ac:dyDescent="0.55000000000000004">
      <c r="A64" s="14">
        <f>A63+1</f>
        <v>67</v>
      </c>
      <c r="B64" s="86">
        <v>72.076372315035798</v>
      </c>
      <c r="C64" s="65">
        <v>72.049689440993788</v>
      </c>
      <c r="D64" s="75">
        <v>72.062084257206209</v>
      </c>
      <c r="E64" s="86">
        <v>72.22</v>
      </c>
      <c r="F64" s="64">
        <v>72.41</v>
      </c>
      <c r="G64" s="75">
        <v>72.33</v>
      </c>
      <c r="H64" s="56">
        <f t="shared" si="0"/>
        <v>-0.14362768496420131</v>
      </c>
      <c r="I64" s="64">
        <f t="shared" si="0"/>
        <v>-0.36031055900620856</v>
      </c>
      <c r="J64" s="74">
        <f t="shared" si="0"/>
        <v>-0.26791574279378949</v>
      </c>
      <c r="L64" s="104"/>
      <c r="M64" s="104"/>
      <c r="N64" s="104"/>
    </row>
    <row r="65" spans="1:14" s="81" customFormat="1" ht="9.75" customHeight="1" x14ac:dyDescent="0.55000000000000004">
      <c r="A65" s="11">
        <f>A64+1</f>
        <v>68</v>
      </c>
      <c r="B65" s="86">
        <v>74.666666666666671</v>
      </c>
      <c r="C65" s="64">
        <v>74.853801169590639</v>
      </c>
      <c r="D65" s="74">
        <v>74.766355140186917</v>
      </c>
      <c r="E65" s="86">
        <v>74.14</v>
      </c>
      <c r="F65" s="64">
        <v>73.599999999999994</v>
      </c>
      <c r="G65" s="74">
        <v>73.86</v>
      </c>
      <c r="H65" s="56">
        <f t="shared" si="0"/>
        <v>0.52666666666667084</v>
      </c>
      <c r="I65" s="64">
        <f t="shared" si="0"/>
        <v>1.2538011695906448</v>
      </c>
      <c r="J65" s="74">
        <f t="shared" si="0"/>
        <v>0.90635514018691765</v>
      </c>
      <c r="L65" s="104"/>
      <c r="M65" s="104"/>
      <c r="N65" s="104"/>
    </row>
    <row r="66" spans="1:14" s="81" customFormat="1" ht="9.75" customHeight="1" x14ac:dyDescent="0.55000000000000004">
      <c r="A66" s="15">
        <f>A65+1</f>
        <v>69</v>
      </c>
      <c r="B66" s="87">
        <v>71.058315334773212</v>
      </c>
      <c r="C66" s="66">
        <v>73.20754716981132</v>
      </c>
      <c r="D66" s="76">
        <v>72.205438066465248</v>
      </c>
      <c r="E66" s="87">
        <v>67.63</v>
      </c>
      <c r="F66" s="94">
        <v>70.44</v>
      </c>
      <c r="G66" s="75">
        <v>69.099999999999994</v>
      </c>
      <c r="H66" s="57">
        <f t="shared" si="0"/>
        <v>3.4283153347732167</v>
      </c>
      <c r="I66" s="94">
        <f t="shared" si="0"/>
        <v>2.7675471698113228</v>
      </c>
      <c r="J66" s="71">
        <f t="shared" si="0"/>
        <v>3.1054380664652541</v>
      </c>
      <c r="L66" s="104"/>
      <c r="M66" s="104"/>
      <c r="N66" s="104"/>
    </row>
    <row r="67" spans="1:14" s="82" customFormat="1" ht="9.75" customHeight="1" x14ac:dyDescent="0.55000000000000004">
      <c r="A67" s="12" t="s">
        <v>12</v>
      </c>
      <c r="B67" s="88">
        <v>71.017023134002628</v>
      </c>
      <c r="C67" s="67">
        <v>73.411574261432619</v>
      </c>
      <c r="D67" s="77">
        <v>72.259554808903829</v>
      </c>
      <c r="E67" s="88">
        <v>72.349999999999994</v>
      </c>
      <c r="F67" s="67">
        <v>72.930000000000007</v>
      </c>
      <c r="G67" s="77">
        <v>72.650000000000006</v>
      </c>
      <c r="H67" s="95">
        <f t="shared" si="0"/>
        <v>-1.3329768659973666</v>
      </c>
      <c r="I67" s="97">
        <f t="shared" si="0"/>
        <v>0.48157426143261262</v>
      </c>
      <c r="J67" s="101">
        <f t="shared" si="0"/>
        <v>-0.39044519109617681</v>
      </c>
      <c r="L67" s="105"/>
      <c r="M67" s="105"/>
      <c r="N67" s="105"/>
    </row>
    <row r="68" spans="1:14" s="81" customFormat="1" ht="9.75" customHeight="1" x14ac:dyDescent="0.55000000000000004">
      <c r="A68" s="13">
        <f>A62+5</f>
        <v>70</v>
      </c>
      <c r="B68" s="83">
        <v>71.069182389937097</v>
      </c>
      <c r="C68" s="63">
        <v>69.72318339100346</v>
      </c>
      <c r="D68" s="73">
        <v>70.33175355450237</v>
      </c>
      <c r="E68" s="83">
        <v>69.98</v>
      </c>
      <c r="F68" s="60">
        <v>74.23</v>
      </c>
      <c r="G68" s="73">
        <v>72.180000000000007</v>
      </c>
      <c r="H68" s="53">
        <f t="shared" si="0"/>
        <v>1.0891823899370934</v>
      </c>
      <c r="I68" s="60">
        <f t="shared" si="0"/>
        <v>-4.5068166089965445</v>
      </c>
      <c r="J68" s="70">
        <f t="shared" si="0"/>
        <v>-1.8482464454976366</v>
      </c>
      <c r="L68" s="104"/>
      <c r="M68" s="104"/>
      <c r="N68" s="104"/>
    </row>
    <row r="69" spans="1:14" s="81" customFormat="1" ht="9.75" customHeight="1" x14ac:dyDescent="0.55000000000000004">
      <c r="A69" s="11">
        <f>A68+1</f>
        <v>71</v>
      </c>
      <c r="B69" s="86">
        <v>71.484375</v>
      </c>
      <c r="C69" s="64">
        <v>74.025974025974023</v>
      </c>
      <c r="D69" s="74">
        <v>72.787821122740255</v>
      </c>
      <c r="E69" s="86">
        <v>69.069999999999993</v>
      </c>
      <c r="F69" s="64">
        <v>71.28</v>
      </c>
      <c r="G69" s="74">
        <v>70.22</v>
      </c>
      <c r="H69" s="56">
        <f t="shared" ref="H69:J81" si="1">B69-E69</f>
        <v>2.4143750000000068</v>
      </c>
      <c r="I69" s="64">
        <f t="shared" si="1"/>
        <v>2.7459740259740215</v>
      </c>
      <c r="J69" s="74">
        <f t="shared" si="1"/>
        <v>2.5678211227402556</v>
      </c>
      <c r="L69" s="104"/>
      <c r="M69" s="104"/>
      <c r="N69" s="104"/>
    </row>
    <row r="70" spans="1:14" s="81" customFormat="1" ht="9.75" customHeight="1" x14ac:dyDescent="0.55000000000000004">
      <c r="A70" s="14">
        <f>A69+1</f>
        <v>72</v>
      </c>
      <c r="B70" s="86">
        <v>70.89108910891089</v>
      </c>
      <c r="C70" s="65">
        <v>73.187183811129856</v>
      </c>
      <c r="D70" s="75">
        <v>72.131147540983605</v>
      </c>
      <c r="E70" s="86">
        <v>70.52</v>
      </c>
      <c r="F70" s="64">
        <v>70.19</v>
      </c>
      <c r="G70" s="75">
        <v>70.349999999999994</v>
      </c>
      <c r="H70" s="56">
        <f t="shared" si="1"/>
        <v>0.37108910891089408</v>
      </c>
      <c r="I70" s="64">
        <f t="shared" si="1"/>
        <v>2.9971838111298581</v>
      </c>
      <c r="J70" s="74">
        <f t="shared" si="1"/>
        <v>1.7811475409836106</v>
      </c>
      <c r="L70" s="104"/>
      <c r="M70" s="104"/>
      <c r="N70" s="104"/>
    </row>
    <row r="71" spans="1:14" s="81" customFormat="1" ht="9.75" customHeight="1" x14ac:dyDescent="0.55000000000000004">
      <c r="A71" s="11">
        <f>A70+1</f>
        <v>73</v>
      </c>
      <c r="B71" s="86">
        <v>70.955165692007796</v>
      </c>
      <c r="C71" s="64">
        <v>69.701986754966882</v>
      </c>
      <c r="D71" s="74">
        <v>70.277529095792303</v>
      </c>
      <c r="E71" s="86">
        <v>74.78</v>
      </c>
      <c r="F71" s="64">
        <v>70.87</v>
      </c>
      <c r="G71" s="74">
        <v>72.69</v>
      </c>
      <c r="H71" s="56">
        <f t="shared" si="1"/>
        <v>-3.8248343079922051</v>
      </c>
      <c r="I71" s="64">
        <f t="shared" si="1"/>
        <v>-1.1680132450331229</v>
      </c>
      <c r="J71" s="74">
        <f t="shared" si="1"/>
        <v>-2.4124709042076944</v>
      </c>
      <c r="L71" s="104"/>
      <c r="M71" s="104"/>
      <c r="N71" s="104"/>
    </row>
    <row r="72" spans="1:14" s="81" customFormat="1" ht="9.75" customHeight="1" x14ac:dyDescent="0.55000000000000004">
      <c r="A72" s="15">
        <f>A71+1</f>
        <v>74</v>
      </c>
      <c r="B72" s="87">
        <v>69.534050179211476</v>
      </c>
      <c r="C72" s="66">
        <v>69.817578772802662</v>
      </c>
      <c r="D72" s="76">
        <v>69.681309216192929</v>
      </c>
      <c r="E72" s="87">
        <v>70.77</v>
      </c>
      <c r="F72" s="94">
        <v>74.06</v>
      </c>
      <c r="G72" s="75">
        <v>72.540000000000006</v>
      </c>
      <c r="H72" s="57">
        <f t="shared" si="1"/>
        <v>-1.2359498207885196</v>
      </c>
      <c r="I72" s="94">
        <f t="shared" si="1"/>
        <v>-4.2424212271973403</v>
      </c>
      <c r="J72" s="71">
        <f t="shared" si="1"/>
        <v>-2.8586907838070772</v>
      </c>
      <c r="L72" s="104"/>
      <c r="M72" s="104"/>
      <c r="N72" s="104"/>
    </row>
    <row r="73" spans="1:14" s="82" customFormat="1" ht="9.75" customHeight="1" x14ac:dyDescent="0.55000000000000004">
      <c r="A73" s="12" t="s">
        <v>12</v>
      </c>
      <c r="B73" s="88">
        <v>70.760233918128662</v>
      </c>
      <c r="C73" s="67">
        <v>71.23757284881728</v>
      </c>
      <c r="D73" s="77">
        <v>71.014228383801537</v>
      </c>
      <c r="E73" s="88">
        <v>71.02</v>
      </c>
      <c r="F73" s="67">
        <v>72.069999999999993</v>
      </c>
      <c r="G73" s="77">
        <v>71.569999999999993</v>
      </c>
      <c r="H73" s="95">
        <f t="shared" si="1"/>
        <v>-0.25976608187133365</v>
      </c>
      <c r="I73" s="97">
        <f t="shared" si="1"/>
        <v>-0.83242715118271349</v>
      </c>
      <c r="J73" s="101">
        <f t="shared" si="1"/>
        <v>-0.55577161619845583</v>
      </c>
      <c r="L73" s="105"/>
      <c r="M73" s="105"/>
      <c r="N73" s="105"/>
    </row>
    <row r="74" spans="1:14" s="81" customFormat="1" ht="9.75" customHeight="1" x14ac:dyDescent="0.55000000000000004">
      <c r="A74" s="13">
        <f>A68+5</f>
        <v>75</v>
      </c>
      <c r="B74" s="83">
        <v>71.695178849144639</v>
      </c>
      <c r="C74" s="63">
        <v>69.81664315937941</v>
      </c>
      <c r="D74" s="73">
        <v>70.710059171597635</v>
      </c>
      <c r="E74" s="83">
        <v>71.010000000000005</v>
      </c>
      <c r="F74" s="60">
        <v>70.790000000000006</v>
      </c>
      <c r="G74" s="73">
        <v>70.89</v>
      </c>
      <c r="H74" s="53">
        <f t="shared" si="1"/>
        <v>0.68517884914463423</v>
      </c>
      <c r="I74" s="60">
        <f t="shared" si="1"/>
        <v>-0.97335684062059613</v>
      </c>
      <c r="J74" s="70">
        <f t="shared" si="1"/>
        <v>-0.17994082840236558</v>
      </c>
      <c r="L74" s="104"/>
      <c r="M74" s="104"/>
      <c r="N74" s="104"/>
    </row>
    <row r="75" spans="1:14" s="81" customFormat="1" ht="9.75" customHeight="1" x14ac:dyDescent="0.55000000000000004">
      <c r="A75" s="11">
        <f>A74+1</f>
        <v>76</v>
      </c>
      <c r="B75" s="86">
        <v>68.57670979667283</v>
      </c>
      <c r="C75" s="64">
        <v>68.018018018018026</v>
      </c>
      <c r="D75" s="74">
        <v>68.268434134217074</v>
      </c>
      <c r="E75" s="86">
        <v>72.3</v>
      </c>
      <c r="F75" s="64">
        <v>68.2</v>
      </c>
      <c r="G75" s="74">
        <v>69.959999999999994</v>
      </c>
      <c r="H75" s="56">
        <f t="shared" si="1"/>
        <v>-3.7232902033271671</v>
      </c>
      <c r="I75" s="64">
        <f t="shared" si="1"/>
        <v>-0.18198198198197701</v>
      </c>
      <c r="J75" s="74">
        <f t="shared" si="1"/>
        <v>-1.6915658657829198</v>
      </c>
      <c r="L75" s="104"/>
      <c r="M75" s="104"/>
      <c r="N75" s="104"/>
    </row>
    <row r="76" spans="1:14" s="81" customFormat="1" ht="9.75" customHeight="1" x14ac:dyDescent="0.55000000000000004">
      <c r="A76" s="14">
        <f>A75+1</f>
        <v>77</v>
      </c>
      <c r="B76" s="86">
        <v>72</v>
      </c>
      <c r="C76" s="65">
        <v>71.783625730994146</v>
      </c>
      <c r="D76" s="75">
        <v>71.875</v>
      </c>
      <c r="E76" s="86">
        <v>69.83</v>
      </c>
      <c r="F76" s="64">
        <v>69.540000000000006</v>
      </c>
      <c r="G76" s="75">
        <v>69.66</v>
      </c>
      <c r="H76" s="56">
        <f t="shared" si="1"/>
        <v>2.1700000000000017</v>
      </c>
      <c r="I76" s="64">
        <f t="shared" si="1"/>
        <v>2.2436257309941396</v>
      </c>
      <c r="J76" s="74">
        <f t="shared" si="1"/>
        <v>2.2150000000000034</v>
      </c>
      <c r="L76" s="104"/>
      <c r="M76" s="104"/>
      <c r="N76" s="104"/>
    </row>
    <row r="77" spans="1:14" s="81" customFormat="1" ht="9.75" customHeight="1" x14ac:dyDescent="0.55000000000000004">
      <c r="A77" s="11">
        <f>A76+1</f>
        <v>78</v>
      </c>
      <c r="B77" s="86">
        <v>68.454935622317592</v>
      </c>
      <c r="C77" s="64">
        <v>66.233766233766232</v>
      </c>
      <c r="D77" s="74">
        <v>67.190388170055442</v>
      </c>
      <c r="E77" s="86">
        <v>69.62</v>
      </c>
      <c r="F77" s="64">
        <v>63.25</v>
      </c>
      <c r="G77" s="74">
        <v>66.06</v>
      </c>
      <c r="H77" s="56">
        <f t="shared" si="1"/>
        <v>-1.1650643776824126</v>
      </c>
      <c r="I77" s="64">
        <f t="shared" si="1"/>
        <v>2.9837662337662323</v>
      </c>
      <c r="J77" s="74">
        <f t="shared" si="1"/>
        <v>1.1303881700554399</v>
      </c>
      <c r="L77" s="104"/>
      <c r="M77" s="104"/>
      <c r="N77" s="104"/>
    </row>
    <row r="78" spans="1:14" s="81" customFormat="1" ht="9.75" customHeight="1" x14ac:dyDescent="0.55000000000000004">
      <c r="A78" s="15">
        <f>A77+1</f>
        <v>79</v>
      </c>
      <c r="B78" s="87">
        <v>74.285714285714292</v>
      </c>
      <c r="C78" s="66">
        <v>65.745856353591165</v>
      </c>
      <c r="D78" s="76">
        <v>69.192751235584851</v>
      </c>
      <c r="E78" s="87">
        <v>63.05</v>
      </c>
      <c r="F78" s="94">
        <v>61.06</v>
      </c>
      <c r="G78" s="75">
        <v>61.79</v>
      </c>
      <c r="H78" s="57">
        <f t="shared" si="1"/>
        <v>11.235714285714295</v>
      </c>
      <c r="I78" s="94">
        <f t="shared" si="1"/>
        <v>4.6858563535911628</v>
      </c>
      <c r="J78" s="71">
        <f t="shared" si="1"/>
        <v>7.4027512355848515</v>
      </c>
      <c r="L78" s="104"/>
      <c r="M78" s="104"/>
      <c r="N78" s="104"/>
    </row>
    <row r="79" spans="1:14" s="82" customFormat="1" ht="9.75" customHeight="1" x14ac:dyDescent="0.55000000000000004">
      <c r="A79" s="12" t="s">
        <v>12</v>
      </c>
      <c r="B79" s="88">
        <v>70.688935281837161</v>
      </c>
      <c r="C79" s="67">
        <v>68.65327625946658</v>
      </c>
      <c r="D79" s="77">
        <v>69.550810014727531</v>
      </c>
      <c r="E79" s="88">
        <v>69.3</v>
      </c>
      <c r="F79" s="67">
        <v>66.459999999999994</v>
      </c>
      <c r="G79" s="77">
        <v>67.66</v>
      </c>
      <c r="H79" s="96">
        <f t="shared" si="1"/>
        <v>1.3889352818371634</v>
      </c>
      <c r="I79" s="98">
        <f t="shared" si="1"/>
        <v>2.193276259466586</v>
      </c>
      <c r="J79" s="102">
        <f t="shared" si="1"/>
        <v>1.8908100147275348</v>
      </c>
      <c r="L79" s="105"/>
      <c r="M79" s="105"/>
      <c r="N79" s="105"/>
    </row>
    <row r="80" spans="1:14" s="82" customFormat="1" ht="9.75" customHeight="1" x14ac:dyDescent="0.55000000000000004">
      <c r="A80" s="12" t="s">
        <v>1</v>
      </c>
      <c r="B80" s="88">
        <v>57.114493712772997</v>
      </c>
      <c r="C80" s="67">
        <v>39.103936748476364</v>
      </c>
      <c r="D80" s="77">
        <v>45.089629385241395</v>
      </c>
      <c r="E80" s="88">
        <v>57.47</v>
      </c>
      <c r="F80" s="67">
        <v>38.450000000000003</v>
      </c>
      <c r="G80" s="77">
        <v>44.71</v>
      </c>
      <c r="H80" s="96">
        <f t="shared" si="1"/>
        <v>-0.35550628722700139</v>
      </c>
      <c r="I80" s="98">
        <f t="shared" si="1"/>
        <v>0.65393674847636163</v>
      </c>
      <c r="J80" s="102">
        <f t="shared" si="1"/>
        <v>0.37962938524139389</v>
      </c>
      <c r="L80" s="105"/>
      <c r="M80" s="105"/>
      <c r="N80" s="105"/>
    </row>
    <row r="81" spans="1:14" s="82" customFormat="1" ht="9.75" customHeight="1" x14ac:dyDescent="0.55000000000000004">
      <c r="A81" s="16" t="s">
        <v>14</v>
      </c>
      <c r="B81" s="89">
        <v>61.770072992700733</v>
      </c>
      <c r="C81" s="68">
        <v>58.804670626349896</v>
      </c>
      <c r="D81" s="78">
        <v>60.199156178489702</v>
      </c>
      <c r="E81" s="89">
        <v>58.91</v>
      </c>
      <c r="F81" s="68">
        <v>57.1</v>
      </c>
      <c r="G81" s="78">
        <v>57.96</v>
      </c>
      <c r="H81" s="59">
        <f t="shared" si="1"/>
        <v>2.8600729927007364</v>
      </c>
      <c r="I81" s="68">
        <f t="shared" si="1"/>
        <v>1.7046706263498947</v>
      </c>
      <c r="J81" s="78">
        <f t="shared" si="1"/>
        <v>2.2391561784897007</v>
      </c>
      <c r="L81" s="105"/>
      <c r="M81" s="105"/>
      <c r="N81" s="105"/>
    </row>
    <row r="82" spans="1:14" ht="14.15" customHeight="1" x14ac:dyDescent="0.55000000000000004">
      <c r="A82" s="17" t="s">
        <v>3</v>
      </c>
    </row>
    <row r="91" spans="1:14" s="1" customFormat="1" ht="14.15" customHeight="1" x14ac:dyDescent="0.55000000000000004">
      <c r="B91" s="2"/>
      <c r="C91" s="2"/>
      <c r="D91" s="2"/>
      <c r="E91" s="2"/>
      <c r="F91" s="2"/>
      <c r="G91" s="2"/>
      <c r="H91" s="2"/>
      <c r="I91" s="2"/>
      <c r="J91" s="2"/>
    </row>
    <row r="92" spans="1:14" s="1" customFormat="1" ht="14.15" customHeight="1" x14ac:dyDescent="0.55000000000000004">
      <c r="B92" s="2"/>
      <c r="C92" s="2"/>
      <c r="D92" s="2"/>
      <c r="E92" s="2"/>
      <c r="F92" s="2"/>
      <c r="G92" s="2"/>
      <c r="H92" s="2"/>
      <c r="I92" s="2"/>
      <c r="J92" s="2"/>
    </row>
    <row r="93" spans="1:14" s="1" customFormat="1" ht="14.15" customHeight="1" x14ac:dyDescent="0.55000000000000004">
      <c r="B93" s="2"/>
      <c r="C93" s="2"/>
      <c r="D93" s="2"/>
      <c r="E93" s="2"/>
      <c r="F93" s="2"/>
      <c r="G93" s="2"/>
      <c r="H93" s="2"/>
      <c r="I93" s="2"/>
      <c r="J93" s="2"/>
    </row>
    <row r="94" spans="1:14" s="1" customFormat="1" ht="14.15" customHeight="1" x14ac:dyDescent="0.55000000000000004">
      <c r="B94" s="2"/>
      <c r="C94" s="2"/>
      <c r="D94" s="2"/>
      <c r="E94" s="2"/>
      <c r="F94" s="2"/>
      <c r="G94" s="2"/>
      <c r="H94" s="2"/>
      <c r="I94" s="2"/>
      <c r="J94" s="2"/>
    </row>
  </sheetData>
  <mergeCells count="4">
    <mergeCell ref="B3:D3"/>
    <mergeCell ref="E3:G3"/>
    <mergeCell ref="H3:J3"/>
    <mergeCell ref="A3:A4"/>
  </mergeCells>
  <phoneticPr fontId="5"/>
  <pageMargins left="0.78740157480314954" right="0.39370078740157477" top="0.39370078740157477" bottom="0.19685039370078738" header="0" footer="0.51181102362204722"/>
  <pageSetup paperSize="9" scale="9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792292-C815-4253-B332-98874DB951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 (公表用)</vt:lpstr>
      <vt:lpstr>R7-R4 (公表用_小数第２位で整理）</vt:lpstr>
      <vt:lpstr>'R7-R4 (公表用_小数第２位で整理）'!Print_Area</vt:lpstr>
      <vt:lpstr>'集計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大日向　拓</dc:creator>
  <cp:lastModifiedBy>高柳　龍太</cp:lastModifiedBy>
  <cp:lastPrinted>2025-08-21T23:34:40Z</cp:lastPrinted>
  <dcterms:created xsi:type="dcterms:W3CDTF">2015-06-05T18:17:20Z</dcterms:created>
  <dcterms:modified xsi:type="dcterms:W3CDTF">2025-08-21T23:34:58Z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2022-08-17T23:23:44Z</vt:filetime>
  </property>
</Properties>
</file>