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11.7\homes\admin\06senkyo2\●R07.07参院選\★ 投開票速報\★ 当日公表データ\02 中間投票状況（推定投票率）\19時30分\"/>
    </mc:Choice>
  </mc:AlternateContent>
  <xr:revisionPtr revIDLastSave="0" documentId="13_ncr:1_{2ED2531C-1476-4FCD-850C-F59CBA204A14}" xr6:coauthVersionLast="47" xr6:coauthVersionMax="47" xr10:uidLastSave="{00000000-0000-0000-0000-000000000000}"/>
  <bookViews>
    <workbookView xWindow="13605" yWindow="0" windowWidth="14775" windowHeight="15555" tabRatio="790" activeTab="5" xr2:uid="{00000000-000D-0000-FFFF-FFFF00000000}"/>
  </bookViews>
  <sheets>
    <sheet name="１０時現在" sheetId="4" r:id="rId1"/>
    <sheet name="１１時現在" sheetId="5" r:id="rId2"/>
    <sheet name="１４時現在 " sheetId="6" r:id="rId3"/>
    <sheet name="１６時現在" sheetId="7" r:id="rId4"/>
    <sheet name="１８時現在" sheetId="8" r:id="rId5"/>
    <sheet name="１９時３０分現在" sheetId="9" r:id="rId6"/>
  </sheets>
  <definedNames>
    <definedName name="_xlnm.Print_Area" localSheetId="0">'１０時現在'!$A$1:$J$37</definedName>
    <definedName name="_xlnm.Print_Area" localSheetId="1">'１１時現在'!$A$1:$J$37</definedName>
    <definedName name="_xlnm.Print_Area" localSheetId="2">'１４時現在 '!$A$1:$J$37</definedName>
    <definedName name="_xlnm.Print_Area" localSheetId="3">'１６時現在'!$A$1:$J$37</definedName>
    <definedName name="_xlnm.Print_Area" localSheetId="4">'１８時現在'!$A$1:$J$37</definedName>
    <definedName name="_xlnm.Print_Area" localSheetId="5">'１９時３０分現在'!$A$1:$J$37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8" l="1"/>
  <c r="H33" i="8"/>
  <c r="E20" i="8"/>
  <c r="J34" i="8"/>
  <c r="I34" i="8"/>
  <c r="G34" i="8"/>
  <c r="F34" i="8"/>
  <c r="E34" i="8"/>
  <c r="H20" i="4"/>
  <c r="I36" i="9"/>
  <c r="G33" i="9"/>
  <c r="F33" i="9"/>
  <c r="E33" i="9"/>
  <c r="D32" i="9"/>
  <c r="C32" i="9"/>
  <c r="B32" i="9"/>
  <c r="D31" i="9"/>
  <c r="C31" i="9"/>
  <c r="B31" i="9"/>
  <c r="D30" i="9"/>
  <c r="C30" i="9"/>
  <c r="B30" i="9"/>
  <c r="D29" i="9"/>
  <c r="C29" i="9"/>
  <c r="B29" i="9"/>
  <c r="D28" i="9"/>
  <c r="C28" i="9"/>
  <c r="B28" i="9"/>
  <c r="D27" i="9"/>
  <c r="C27" i="9"/>
  <c r="B27" i="9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D21" i="9"/>
  <c r="C21" i="9"/>
  <c r="B21" i="9"/>
  <c r="G20" i="9"/>
  <c r="F20" i="9"/>
  <c r="E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D11" i="9"/>
  <c r="C11" i="9"/>
  <c r="B11" i="9"/>
  <c r="D10" i="9"/>
  <c r="C10" i="9"/>
  <c r="B10" i="9"/>
  <c r="D9" i="9"/>
  <c r="C9" i="9"/>
  <c r="B9" i="9"/>
  <c r="D8" i="9"/>
  <c r="C8" i="9"/>
  <c r="B8" i="9"/>
  <c r="D7" i="9"/>
  <c r="C7" i="9"/>
  <c r="B7" i="9"/>
  <c r="I36" i="8"/>
  <c r="G33" i="8"/>
  <c r="F33" i="8"/>
  <c r="E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G20" i="8"/>
  <c r="F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I36" i="7"/>
  <c r="G33" i="7"/>
  <c r="F33" i="7"/>
  <c r="E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G20" i="7"/>
  <c r="F20" i="7"/>
  <c r="E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I36" i="6"/>
  <c r="G33" i="6"/>
  <c r="F33" i="6"/>
  <c r="E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G20" i="6"/>
  <c r="F20" i="6"/>
  <c r="E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B7" i="5"/>
  <c r="C7" i="5"/>
  <c r="D7" i="5"/>
  <c r="B8" i="5"/>
  <c r="C8" i="5"/>
  <c r="D8" i="5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D21" i="5"/>
  <c r="C21" i="5"/>
  <c r="B21" i="5"/>
  <c r="I36" i="5"/>
  <c r="G33" i="5"/>
  <c r="F33" i="5"/>
  <c r="E33" i="5"/>
  <c r="G20" i="5"/>
  <c r="F20" i="5"/>
  <c r="E20" i="5"/>
  <c r="C33" i="4"/>
  <c r="C33" i="5" s="1"/>
  <c r="D33" i="4"/>
  <c r="E33" i="4"/>
  <c r="F33" i="4"/>
  <c r="G33" i="4"/>
  <c r="B33" i="4"/>
  <c r="B33" i="5" s="1"/>
  <c r="C20" i="4"/>
  <c r="C20" i="5" s="1"/>
  <c r="D20" i="4"/>
  <c r="D20" i="5" s="1"/>
  <c r="E20" i="4"/>
  <c r="F20" i="4"/>
  <c r="G20" i="4"/>
  <c r="B20" i="4"/>
  <c r="B20" i="8" s="1"/>
  <c r="I36" i="4"/>
  <c r="E34" i="9" l="1"/>
  <c r="H34" i="9" s="1"/>
  <c r="F34" i="9"/>
  <c r="I34" i="9" s="1"/>
  <c r="G34" i="9"/>
  <c r="J34" i="9" s="1"/>
  <c r="J33" i="4"/>
  <c r="C20" i="7"/>
  <c r="I20" i="7" s="1"/>
  <c r="D20" i="6"/>
  <c r="J20" i="6" s="1"/>
  <c r="B33" i="7"/>
  <c r="H33" i="7" s="1"/>
  <c r="B33" i="9"/>
  <c r="H33" i="9" s="1"/>
  <c r="C20" i="8"/>
  <c r="I20" i="8" s="1"/>
  <c r="B34" i="4"/>
  <c r="B34" i="5" s="1"/>
  <c r="D20" i="7"/>
  <c r="D20" i="8"/>
  <c r="J20" i="8" s="1"/>
  <c r="D34" i="4"/>
  <c r="C34" i="4"/>
  <c r="C34" i="5" s="1"/>
  <c r="D33" i="8"/>
  <c r="J33" i="8" s="1"/>
  <c r="C33" i="7"/>
  <c r="I33" i="7" s="1"/>
  <c r="D33" i="7"/>
  <c r="J33" i="7" s="1"/>
  <c r="D33" i="6"/>
  <c r="J33" i="6" s="1"/>
  <c r="C33" i="9"/>
  <c r="I33" i="9" s="1"/>
  <c r="I33" i="4"/>
  <c r="B33" i="6"/>
  <c r="H33" i="6" s="1"/>
  <c r="B33" i="8"/>
  <c r="D33" i="9"/>
  <c r="J33" i="9" s="1"/>
  <c r="C33" i="6"/>
  <c r="I33" i="6" s="1"/>
  <c r="C33" i="8"/>
  <c r="I33" i="8" s="1"/>
  <c r="H20" i="8"/>
  <c r="B20" i="7"/>
  <c r="H20" i="7" s="1"/>
  <c r="B20" i="9"/>
  <c r="H20" i="9" s="1"/>
  <c r="B20" i="6"/>
  <c r="H20" i="6" s="1"/>
  <c r="J20" i="7"/>
  <c r="C20" i="6"/>
  <c r="I20" i="6" s="1"/>
  <c r="B20" i="5"/>
  <c r="H20" i="5" s="1"/>
  <c r="C20" i="9"/>
  <c r="I20" i="9" s="1"/>
  <c r="D20" i="9"/>
  <c r="J20" i="9" s="1"/>
  <c r="H33" i="4"/>
  <c r="D33" i="5"/>
  <c r="J33" i="5" s="1"/>
  <c r="J20" i="4"/>
  <c r="I20" i="4"/>
  <c r="I33" i="5"/>
  <c r="H33" i="5"/>
  <c r="J20" i="5"/>
  <c r="I20" i="5"/>
  <c r="C34" i="9" l="1"/>
  <c r="C34" i="6"/>
  <c r="C34" i="8"/>
  <c r="C34" i="7"/>
  <c r="D34" i="9"/>
  <c r="D34" i="5"/>
  <c r="D34" i="8"/>
  <c r="D34" i="7"/>
  <c r="D34" i="6"/>
  <c r="B34" i="6"/>
  <c r="B34" i="9"/>
  <c r="B34" i="8"/>
  <c r="B34" i="7"/>
</calcChain>
</file>

<file path=xl/sharedStrings.xml><?xml version="1.0" encoding="utf-8"?>
<sst xmlns="http://schemas.openxmlformats.org/spreadsheetml/2006/main" count="282" uniqueCount="46">
  <si>
    <t>区分</t>
  </si>
  <si>
    <t>横手市</t>
  </si>
  <si>
    <t>市計</t>
  </si>
  <si>
    <t>男</t>
  </si>
  <si>
    <t>羽後町</t>
    <rPh sb="0" eb="3">
      <t>ウゴマチ</t>
    </rPh>
    <phoneticPr fontId="2"/>
  </si>
  <si>
    <t>女</t>
  </si>
  <si>
    <t>計</t>
  </si>
  <si>
    <t>推定投票者数</t>
    <rPh sb="0" eb="2">
      <t>スイテイ</t>
    </rPh>
    <phoneticPr fontId="2"/>
  </si>
  <si>
    <t>大館市</t>
  </si>
  <si>
    <t>秋田市</t>
  </si>
  <si>
    <t>能代市</t>
  </si>
  <si>
    <t>県計</t>
  </si>
  <si>
    <t>団体名</t>
  </si>
  <si>
    <t>町村計</t>
  </si>
  <si>
    <t>（参　　考）</t>
  </si>
  <si>
    <t>上小阿仁村</t>
    <rPh sb="0" eb="5">
      <t>カミコアニムラ</t>
    </rPh>
    <phoneticPr fontId="2"/>
  </si>
  <si>
    <t>男鹿市</t>
    <rPh sb="0" eb="3">
      <t>オガシ</t>
    </rPh>
    <phoneticPr fontId="2"/>
  </si>
  <si>
    <t>湯沢市</t>
    <rPh sb="0" eb="3">
      <t>ユザワシ</t>
    </rPh>
    <phoneticPr fontId="2"/>
  </si>
  <si>
    <t>鹿角市</t>
    <rPh sb="0" eb="3">
      <t>カヅノシ</t>
    </rPh>
    <phoneticPr fontId="2"/>
  </si>
  <si>
    <t>由利本荘市</t>
    <rPh sb="0" eb="2">
      <t>ユリ</t>
    </rPh>
    <rPh sb="2" eb="5">
      <t>ホンジョウシ</t>
    </rPh>
    <phoneticPr fontId="2"/>
  </si>
  <si>
    <t>潟上市</t>
    <rPh sb="0" eb="2">
      <t>カタガミ</t>
    </rPh>
    <rPh sb="2" eb="3">
      <t>シ</t>
    </rPh>
    <phoneticPr fontId="2"/>
  </si>
  <si>
    <t>大仙市</t>
    <rPh sb="0" eb="3">
      <t>ダイセンシ</t>
    </rPh>
    <phoneticPr fontId="2"/>
  </si>
  <si>
    <t>北秋田市</t>
    <rPh sb="0" eb="3">
      <t>キタアキタ</t>
    </rPh>
    <rPh sb="3" eb="4">
      <t>シ</t>
    </rPh>
    <phoneticPr fontId="2"/>
  </si>
  <si>
    <t>にかほ市</t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</si>
  <si>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</si>
  <si>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藤里町</t>
    <rPh sb="0" eb="3">
      <t>フジサトマチ</t>
    </rPh>
    <phoneticPr fontId="2"/>
  </si>
  <si>
    <t>小坂町</t>
    <rPh sb="0" eb="3">
      <t>コサカマチ</t>
    </rPh>
    <phoneticPr fontId="2"/>
  </si>
  <si>
    <t>三種町</t>
    <rPh sb="0" eb="2">
      <t>ミタネ</t>
    </rPh>
    <rPh sb="2" eb="3">
      <t>チョウ</t>
    </rPh>
    <phoneticPr fontId="2"/>
  </si>
  <si>
    <t>八峰町</t>
    <rPh sb="0" eb="1">
      <t>ハチ</t>
    </rPh>
    <rPh sb="1" eb="3">
      <t>ミネチョウ</t>
    </rPh>
    <phoneticPr fontId="2"/>
  </si>
  <si>
    <t>五城目町</t>
    <rPh sb="0" eb="4">
      <t>ゴジョウメマチ</t>
    </rPh>
    <phoneticPr fontId="2"/>
  </si>
  <si>
    <t>八郎潟町</t>
    <rPh sb="0" eb="4">
      <t>ハチロウガタマチ</t>
    </rPh>
    <phoneticPr fontId="2"/>
  </si>
  <si>
    <t>井川町</t>
    <rPh sb="0" eb="3">
      <t>イカワマチ</t>
    </rPh>
    <phoneticPr fontId="2"/>
  </si>
  <si>
    <t>大潟村</t>
    <rPh sb="0" eb="3">
      <t>オオガタムラ</t>
    </rPh>
    <phoneticPr fontId="2"/>
  </si>
  <si>
    <t>美郷町</t>
    <rPh sb="0" eb="3">
      <t>ミサトチョウ</t>
    </rPh>
    <phoneticPr fontId="2"/>
  </si>
  <si>
    <t>東成瀬村</t>
    <rPh sb="0" eb="4">
      <t>ヒガシナルセムラ</t>
    </rPh>
    <phoneticPr fontId="2"/>
  </si>
  <si>
    <t>１０時００分現在</t>
  </si>
  <si>
    <t>投票率（推定）％</t>
  </si>
  <si>
    <t>秋田県選挙管理委員会</t>
    <rPh sb="0" eb="3">
      <t>アキタケン</t>
    </rPh>
    <rPh sb="3" eb="10">
      <t>センキョカンリイインカイ</t>
    </rPh>
    <phoneticPr fontId="2"/>
  </si>
  <si>
    <t>第２７回参議院議員通常選挙　推定投票率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phoneticPr fontId="2"/>
  </si>
  <si>
    <t>令和４年参議院選挙
推定投票率</t>
    <rPh sb="0" eb="2">
      <t>レイワ</t>
    </rPh>
    <rPh sb="4" eb="7">
      <t>サンギイン</t>
    </rPh>
    <rPh sb="7" eb="9">
      <t>センキョ</t>
    </rPh>
    <rPh sb="10" eb="15">
      <t>スイテイトウヒョウリツ</t>
    </rPh>
    <phoneticPr fontId="2"/>
  </si>
  <si>
    <t>当日有権者数（国内）</t>
    <rPh sb="0" eb="2">
      <t>トウジツ</t>
    </rPh>
    <rPh sb="2" eb="5">
      <t>ユウケンシャ</t>
    </rPh>
    <rPh sb="5" eb="6">
      <t>スウ</t>
    </rPh>
    <rPh sb="7" eb="9">
      <t>コクナイ</t>
    </rPh>
    <phoneticPr fontId="2"/>
  </si>
  <si>
    <t>１１時００分現在</t>
    <phoneticPr fontId="5"/>
  </si>
  <si>
    <t>１４時００分現在</t>
    <phoneticPr fontId="5"/>
  </si>
  <si>
    <t>１６時００分現在</t>
    <phoneticPr fontId="5"/>
  </si>
  <si>
    <t>１８時００分現在</t>
    <phoneticPr fontId="5"/>
  </si>
  <si>
    <t>１９時３０分現在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</si>
</sst>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0.00_);[Red]\(0.00\)"/>
  </numFmts>
  <fonts count="6" x14ac:knownFonts="1">
    <font>
      <sz val="11"/>
      <name val="ＭＳ Ｐ明朝"/>
      <family val="1"/>
    </font>
    <font>
      <sz val="11"/>
      <name val="ＭＳ Ｐ明朝"/>
      <family val="1"/>
    </font>
    <font>
      <sz val="6"/>
      <name val="ＭＳ Ｐ明朝"/>
      <family val="1"/>
    </font>
    <font>
      <sz val="8"/>
      <name val="メイリオ"/>
      <family val="3"/>
    </font>
    <font>
      <sz val="14"/>
      <name val="メイリオ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38" fontId="3" fillId="0" borderId="7" xfId="2" applyFont="1" applyFill="1" applyBorder="1" applyAlignment="1" applyProtection="1">
      <alignment vertical="center" shrinkToFit="1"/>
      <protection locked="0"/>
    </xf>
    <xf numFmtId="38" fontId="3" fillId="0" borderId="8" xfId="2" applyFont="1" applyFill="1" applyBorder="1" applyAlignment="1" applyProtection="1">
      <alignment vertical="center" shrinkToFit="1"/>
      <protection locked="0"/>
    </xf>
    <xf numFmtId="38" fontId="3" fillId="0" borderId="6" xfId="2" applyFont="1" applyFill="1" applyBorder="1" applyAlignment="1" applyProtection="1">
      <alignment vertical="center" shrinkToFit="1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38" fontId="3" fillId="0" borderId="10" xfId="2" applyFont="1" applyFill="1" applyBorder="1" applyAlignment="1" applyProtection="1">
      <alignment vertical="center" shrinkToFit="1"/>
    </xf>
    <xf numFmtId="0" fontId="3" fillId="0" borderId="11" xfId="0" applyNumberFormat="1" applyFont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horizontal="center" vertical="center" shrinkToFit="1"/>
    </xf>
    <xf numFmtId="0" fontId="3" fillId="0" borderId="15" xfId="0" applyNumberFormat="1" applyFont="1" applyFill="1" applyBorder="1" applyAlignment="1" applyProtection="1">
      <alignment horizontal="center" vertical="center" shrinkToFit="1"/>
    </xf>
    <xf numFmtId="0" fontId="3" fillId="0" borderId="13" xfId="0" applyNumberFormat="1" applyFont="1" applyFill="1" applyBorder="1" applyAlignment="1" applyProtection="1">
      <alignment horizontal="center" vertical="center" shrinkToFit="1"/>
    </xf>
    <xf numFmtId="176" fontId="3" fillId="0" borderId="6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8" xfId="0" applyNumberFormat="1" applyFont="1" applyBorder="1" applyAlignment="1" applyProtection="1">
      <alignment horizontal="centerContinuous" vertical="center"/>
    </xf>
    <xf numFmtId="0" fontId="3" fillId="0" borderId="19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20" xfId="0" applyNumberFormat="1" applyFont="1" applyFill="1" applyBorder="1" applyAlignment="1" applyProtection="1">
      <alignment horizontal="center" vertical="center" shrinkToFit="1"/>
    </xf>
    <xf numFmtId="0" fontId="3" fillId="0" borderId="16" xfId="0" applyNumberFormat="1" applyFont="1" applyFill="1" applyBorder="1" applyAlignment="1" applyProtection="1">
      <alignment horizontal="center" vertical="center" shrinkToFit="1"/>
    </xf>
    <xf numFmtId="0" fontId="3" fillId="0" borderId="14" xfId="0" applyNumberFormat="1" applyFont="1" applyFill="1" applyBorder="1" applyAlignment="1" applyProtection="1">
      <alignment horizontal="center" vertical="center" shrinkToFit="1"/>
    </xf>
    <xf numFmtId="0" fontId="3" fillId="0" borderId="17" xfId="0" applyNumberFormat="1" applyFont="1" applyFill="1" applyBorder="1" applyAlignment="1" applyProtection="1">
      <alignment horizontal="center" vertical="center" shrinkToFit="1"/>
    </xf>
    <xf numFmtId="38" fontId="3" fillId="2" borderId="7" xfId="2" applyFont="1" applyFill="1" applyBorder="1" applyAlignment="1" applyProtection="1">
      <alignment vertical="center" shrinkToFit="1"/>
      <protection locked="0"/>
    </xf>
    <xf numFmtId="38" fontId="3" fillId="2" borderId="8" xfId="2" applyFont="1" applyFill="1" applyBorder="1" applyAlignment="1" applyProtection="1">
      <alignment vertical="center" shrinkToFit="1"/>
      <protection locked="0"/>
    </xf>
    <xf numFmtId="38" fontId="3" fillId="2" borderId="8" xfId="2" applyFont="1" applyFill="1" applyBorder="1" applyAlignment="1" applyProtection="1">
      <alignment horizontal="right" vertical="center" shrinkToFit="1"/>
    </xf>
    <xf numFmtId="38" fontId="3" fillId="2" borderId="8" xfId="2" applyFont="1" applyFill="1" applyBorder="1" applyAlignment="1" applyProtection="1">
      <alignment horizontal="right" vertical="center" shrinkToFit="1"/>
      <protection locked="0"/>
    </xf>
    <xf numFmtId="38" fontId="3" fillId="2" borderId="7" xfId="2" applyFont="1" applyFill="1" applyBorder="1" applyAlignment="1" applyProtection="1">
      <alignment horizontal="right" vertical="center" shrinkToFit="1"/>
      <protection locked="0"/>
    </xf>
    <xf numFmtId="38" fontId="3" fillId="2" borderId="6" xfId="2" applyFont="1" applyFill="1" applyBorder="1" applyAlignment="1" applyProtection="1">
      <alignment vertical="center" shrinkToFit="1"/>
    </xf>
    <xf numFmtId="177" fontId="3" fillId="2" borderId="6" xfId="0" applyNumberFormat="1" applyFont="1" applyFill="1" applyBorder="1" applyAlignment="1" applyProtection="1">
      <alignment vertical="center" shrinkToFit="1"/>
    </xf>
    <xf numFmtId="38" fontId="3" fillId="0" borderId="22" xfId="2" applyFont="1" applyFill="1" applyBorder="1" applyAlignment="1" applyProtection="1">
      <alignment vertical="center" shrinkToFit="1"/>
      <protection locked="0"/>
    </xf>
    <xf numFmtId="38" fontId="3" fillId="0" borderId="21" xfId="2" applyFont="1" applyFill="1" applyBorder="1" applyAlignment="1" applyProtection="1">
      <alignment vertical="center" shrinkToFit="1"/>
      <protection locked="0"/>
    </xf>
    <xf numFmtId="178" fontId="3" fillId="0" borderId="12" xfId="0" applyNumberFormat="1" applyFont="1" applyFill="1" applyBorder="1" applyAlignment="1" applyProtection="1">
      <alignment horizontal="center" vertical="center" shrinkToFit="1"/>
    </xf>
    <xf numFmtId="178" fontId="3" fillId="0" borderId="19" xfId="0" applyNumberFormat="1" applyFont="1" applyFill="1" applyBorder="1" applyAlignment="1" applyProtection="1">
      <alignment horizontal="center" vertical="center" shrinkToFit="1"/>
    </xf>
    <xf numFmtId="178" fontId="3" fillId="0" borderId="16" xfId="0" applyNumberFormat="1" applyFont="1" applyFill="1" applyBorder="1" applyAlignment="1" applyProtection="1">
      <alignment horizontal="center" vertical="center" shrinkToFit="1"/>
    </xf>
    <xf numFmtId="178" fontId="3" fillId="0" borderId="15" xfId="0" applyNumberFormat="1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178" fontId="3" fillId="0" borderId="14" xfId="0" applyNumberFormat="1" applyFont="1" applyFill="1" applyBorder="1" applyAlignment="1" applyProtection="1">
      <alignment horizontal="center" vertical="center" shrinkToFit="1"/>
    </xf>
    <xf numFmtId="178" fontId="3" fillId="0" borderId="13" xfId="0" applyNumberFormat="1" applyFont="1" applyFill="1" applyBorder="1" applyAlignment="1" applyProtection="1">
      <alignment horizontal="center" vertical="center" shrinkToFit="1"/>
    </xf>
    <xf numFmtId="178" fontId="3" fillId="0" borderId="20" xfId="0" applyNumberFormat="1" applyFont="1" applyFill="1" applyBorder="1" applyAlignment="1" applyProtection="1">
      <alignment horizontal="center" vertical="center" shrinkToFit="1"/>
    </xf>
    <xf numFmtId="178" fontId="3" fillId="0" borderId="17" xfId="0" applyNumberFormat="1" applyFont="1" applyFill="1" applyBorder="1" applyAlignment="1" applyProtection="1">
      <alignment horizontal="center" vertical="center" shrinkToFit="1"/>
    </xf>
    <xf numFmtId="178" fontId="3" fillId="0" borderId="6" xfId="0" applyNumberFormat="1" applyFont="1" applyFill="1" applyBorder="1" applyAlignment="1" applyProtection="1">
      <alignment vertical="center" shrinkToFit="1"/>
    </xf>
    <xf numFmtId="178" fontId="3" fillId="2" borderId="6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10" fontId="3" fillId="0" borderId="18" xfId="0" applyNumberFormat="1" applyFont="1" applyFill="1" applyBorder="1" applyAlignment="1" applyProtection="1">
      <alignment horizontal="right" vertical="center"/>
    </xf>
    <xf numFmtId="10" fontId="3" fillId="0" borderId="10" xfId="0" applyNumberFormat="1" applyFont="1" applyFill="1" applyBorder="1" applyAlignment="1" applyProtection="1">
      <alignment horizontal="right" vertical="center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6" xfId="0" applyNumberFormat="1" applyFont="1" applyBorder="1" applyAlignment="1" applyProtection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</xf>
    <xf numFmtId="0" fontId="3" fillId="0" borderId="17" xfId="0" applyNumberFormat="1" applyFont="1" applyBorder="1" applyAlignment="1" applyProtection="1">
      <alignment horizontal="center" vertical="center" wrapText="1"/>
    </xf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9"/>
  <sheetViews>
    <sheetView workbookViewId="0">
      <selection activeCell="M24" sqref="M24"/>
    </sheetView>
  </sheetViews>
  <sheetFormatPr defaultColWidth="9.625" defaultRowHeight="14.25" x14ac:dyDescent="0.15"/>
  <cols>
    <col min="1" max="1" width="12" style="1" customWidth="1"/>
    <col min="2" max="16384" width="9.625" style="1"/>
  </cols>
  <sheetData>
    <row r="1" spans="1:16" x14ac:dyDescent="0.15">
      <c r="H1" s="51" t="s">
        <v>37</v>
      </c>
      <c r="I1" s="51"/>
      <c r="J1" s="51"/>
    </row>
    <row r="2" spans="1:16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2.5" x14ac:dyDescent="0.15">
      <c r="A3" s="53" t="s">
        <v>38</v>
      </c>
      <c r="B3" s="53"/>
      <c r="C3" s="53"/>
      <c r="D3" s="53"/>
      <c r="E3" s="53"/>
      <c r="F3" s="53"/>
      <c r="G3" s="53"/>
      <c r="H3" s="54"/>
      <c r="I3" s="24" t="s">
        <v>35</v>
      </c>
      <c r="J3" s="16"/>
    </row>
    <row r="4" spans="1:16" x14ac:dyDescent="0.15">
      <c r="A4" s="2"/>
    </row>
    <row r="5" spans="1:16" x14ac:dyDescent="0.15">
      <c r="A5" s="3" t="s">
        <v>0</v>
      </c>
      <c r="B5" s="11" t="s">
        <v>40</v>
      </c>
      <c r="C5" s="15"/>
      <c r="D5" s="16"/>
      <c r="E5" s="11" t="s">
        <v>7</v>
      </c>
      <c r="F5" s="15"/>
      <c r="G5" s="16"/>
      <c r="H5" s="11" t="s">
        <v>36</v>
      </c>
      <c r="I5" s="15"/>
      <c r="J5" s="16"/>
    </row>
    <row r="6" spans="1:16" x14ac:dyDescent="0.15">
      <c r="A6" s="4" t="s">
        <v>12</v>
      </c>
      <c r="B6" s="3" t="s">
        <v>3</v>
      </c>
      <c r="C6" s="3" t="s">
        <v>5</v>
      </c>
      <c r="D6" s="3" t="s">
        <v>6</v>
      </c>
      <c r="E6" s="3" t="s">
        <v>3</v>
      </c>
      <c r="F6" s="3" t="s">
        <v>5</v>
      </c>
      <c r="G6" s="3" t="s">
        <v>6</v>
      </c>
      <c r="H6" s="8" t="s">
        <v>3</v>
      </c>
      <c r="I6" s="8" t="s">
        <v>5</v>
      </c>
      <c r="J6" s="8" t="s">
        <v>6</v>
      </c>
    </row>
    <row r="7" spans="1:16" x14ac:dyDescent="0.15">
      <c r="A7" s="5" t="s">
        <v>9</v>
      </c>
      <c r="B7" s="31">
        <v>117586</v>
      </c>
      <c r="C7" s="31">
        <v>135303</v>
      </c>
      <c r="D7" s="31">
        <v>252889</v>
      </c>
      <c r="E7" s="31">
        <v>1529</v>
      </c>
      <c r="F7" s="31">
        <v>1218</v>
      </c>
      <c r="G7" s="31">
        <v>2747</v>
      </c>
      <c r="H7" s="40"/>
      <c r="I7" s="41"/>
      <c r="J7" s="42"/>
    </row>
    <row r="8" spans="1:16" x14ac:dyDescent="0.15">
      <c r="A8" s="6" t="s">
        <v>10</v>
      </c>
      <c r="B8" s="32">
        <v>19278</v>
      </c>
      <c r="C8" s="32">
        <v>22480</v>
      </c>
      <c r="D8" s="32">
        <v>41758</v>
      </c>
      <c r="E8" s="32">
        <v>1083</v>
      </c>
      <c r="F8" s="32">
        <v>827</v>
      </c>
      <c r="G8" s="32">
        <v>1910</v>
      </c>
      <c r="H8" s="43"/>
      <c r="I8" s="44"/>
      <c r="J8" s="45"/>
    </row>
    <row r="9" spans="1:16" x14ac:dyDescent="0.15">
      <c r="A9" s="6" t="s">
        <v>1</v>
      </c>
      <c r="B9" s="32">
        <v>33269</v>
      </c>
      <c r="C9" s="32">
        <v>37050</v>
      </c>
      <c r="D9" s="32">
        <v>70319</v>
      </c>
      <c r="E9" s="32">
        <v>2592</v>
      </c>
      <c r="F9" s="32">
        <v>2242</v>
      </c>
      <c r="G9" s="32">
        <v>4834</v>
      </c>
      <c r="H9" s="43"/>
      <c r="I9" s="44"/>
      <c r="J9" s="45"/>
    </row>
    <row r="10" spans="1:16" x14ac:dyDescent="0.15">
      <c r="A10" s="6" t="s">
        <v>8</v>
      </c>
      <c r="B10" s="33">
        <v>26859</v>
      </c>
      <c r="C10" s="33">
        <v>30448</v>
      </c>
      <c r="D10" s="33">
        <v>57307</v>
      </c>
      <c r="E10" s="33">
        <v>1907</v>
      </c>
      <c r="F10" s="33">
        <v>1495</v>
      </c>
      <c r="G10" s="33">
        <v>3402</v>
      </c>
      <c r="H10" s="43"/>
      <c r="I10" s="44"/>
      <c r="J10" s="45"/>
    </row>
    <row r="11" spans="1:16" x14ac:dyDescent="0.15">
      <c r="A11" s="6" t="s">
        <v>16</v>
      </c>
      <c r="B11" s="33">
        <v>10012</v>
      </c>
      <c r="C11" s="33">
        <v>11164</v>
      </c>
      <c r="D11" s="33">
        <v>21176</v>
      </c>
      <c r="E11" s="33">
        <v>383</v>
      </c>
      <c r="F11" s="33">
        <v>200</v>
      </c>
      <c r="G11" s="33">
        <v>583</v>
      </c>
      <c r="H11" s="43"/>
      <c r="I11" s="44"/>
      <c r="J11" s="45"/>
    </row>
    <row r="12" spans="1:16" x14ac:dyDescent="0.15">
      <c r="A12" s="6" t="s">
        <v>17</v>
      </c>
      <c r="B12" s="33">
        <v>16907</v>
      </c>
      <c r="C12" s="33">
        <v>18215</v>
      </c>
      <c r="D12" s="33">
        <v>35122</v>
      </c>
      <c r="E12" s="33">
        <v>1298</v>
      </c>
      <c r="F12" s="33">
        <v>916</v>
      </c>
      <c r="G12" s="33">
        <v>2214</v>
      </c>
      <c r="H12" s="43"/>
      <c r="I12" s="44"/>
      <c r="J12" s="45"/>
    </row>
    <row r="13" spans="1:16" x14ac:dyDescent="0.15">
      <c r="A13" s="6" t="s">
        <v>18</v>
      </c>
      <c r="B13" s="34">
        <v>11209</v>
      </c>
      <c r="C13" s="34">
        <v>12427</v>
      </c>
      <c r="D13" s="34">
        <v>23636</v>
      </c>
      <c r="E13" s="34">
        <v>648</v>
      </c>
      <c r="F13" s="34">
        <v>501</v>
      </c>
      <c r="G13" s="34">
        <v>1149</v>
      </c>
      <c r="H13" s="43"/>
      <c r="I13" s="44"/>
      <c r="J13" s="45"/>
    </row>
    <row r="14" spans="1:16" x14ac:dyDescent="0.15">
      <c r="A14" s="6" t="s">
        <v>19</v>
      </c>
      <c r="B14" s="34">
        <v>29428</v>
      </c>
      <c r="C14" s="34">
        <v>31830</v>
      </c>
      <c r="D14" s="34">
        <v>61258</v>
      </c>
      <c r="E14" s="34">
        <v>2672</v>
      </c>
      <c r="F14" s="34">
        <v>1833</v>
      </c>
      <c r="G14" s="34">
        <v>4505</v>
      </c>
      <c r="H14" s="43"/>
      <c r="I14" s="44"/>
      <c r="J14" s="45"/>
    </row>
    <row r="15" spans="1:16" x14ac:dyDescent="0.15">
      <c r="A15" s="6" t="s">
        <v>20</v>
      </c>
      <c r="B15" s="33">
        <v>12693</v>
      </c>
      <c r="C15" s="33">
        <v>14370</v>
      </c>
      <c r="D15" s="33">
        <v>27063</v>
      </c>
      <c r="E15" s="33">
        <v>765</v>
      </c>
      <c r="F15" s="33">
        <v>473</v>
      </c>
      <c r="G15" s="33">
        <v>1238</v>
      </c>
      <c r="H15" s="43"/>
      <c r="I15" s="44"/>
      <c r="J15" s="45"/>
    </row>
    <row r="16" spans="1:16" x14ac:dyDescent="0.15">
      <c r="A16" s="6" t="s">
        <v>21</v>
      </c>
      <c r="B16" s="33">
        <v>30050</v>
      </c>
      <c r="C16" s="33">
        <v>34393</v>
      </c>
      <c r="D16" s="33">
        <v>64443</v>
      </c>
      <c r="E16" s="33">
        <v>1845</v>
      </c>
      <c r="F16" s="33">
        <v>1396</v>
      </c>
      <c r="G16" s="33">
        <v>3241</v>
      </c>
      <c r="H16" s="43"/>
      <c r="I16" s="44"/>
      <c r="J16" s="45"/>
    </row>
    <row r="17" spans="1:10" x14ac:dyDescent="0.15">
      <c r="A17" s="6" t="s">
        <v>22</v>
      </c>
      <c r="B17" s="33">
        <v>11686</v>
      </c>
      <c r="C17" s="33">
        <v>13115</v>
      </c>
      <c r="D17" s="33">
        <v>24801</v>
      </c>
      <c r="E17" s="33">
        <v>839</v>
      </c>
      <c r="F17" s="33">
        <v>593</v>
      </c>
      <c r="G17" s="33">
        <v>1432</v>
      </c>
      <c r="H17" s="43"/>
      <c r="I17" s="44"/>
      <c r="J17" s="45"/>
    </row>
    <row r="18" spans="1:10" x14ac:dyDescent="0.15">
      <c r="A18" s="6" t="s">
        <v>23</v>
      </c>
      <c r="B18" s="33">
        <v>9384</v>
      </c>
      <c r="C18" s="33">
        <v>10064</v>
      </c>
      <c r="D18" s="33">
        <v>19448</v>
      </c>
      <c r="E18" s="33">
        <v>811</v>
      </c>
      <c r="F18" s="33">
        <v>541</v>
      </c>
      <c r="G18" s="33">
        <v>1352</v>
      </c>
      <c r="H18" s="43"/>
      <c r="I18" s="44"/>
      <c r="J18" s="45"/>
    </row>
    <row r="19" spans="1:10" x14ac:dyDescent="0.15">
      <c r="A19" s="7" t="s">
        <v>24</v>
      </c>
      <c r="B19" s="33">
        <v>9417</v>
      </c>
      <c r="C19" s="33">
        <v>10889</v>
      </c>
      <c r="D19" s="33">
        <v>20306</v>
      </c>
      <c r="E19" s="33">
        <v>907</v>
      </c>
      <c r="F19" s="33">
        <v>583</v>
      </c>
      <c r="G19" s="33">
        <v>1490</v>
      </c>
      <c r="H19" s="46"/>
      <c r="I19" s="47"/>
      <c r="J19" s="48"/>
    </row>
    <row r="20" spans="1:10" x14ac:dyDescent="0.15">
      <c r="A20" s="8" t="s">
        <v>2</v>
      </c>
      <c r="B20" s="17">
        <f>SUM(B7:B19)</f>
        <v>337778</v>
      </c>
      <c r="C20" s="17">
        <f t="shared" ref="C20:G20" si="0">SUM(C7:C19)</f>
        <v>381748</v>
      </c>
      <c r="D20" s="17">
        <f t="shared" si="0"/>
        <v>719526</v>
      </c>
      <c r="E20" s="17">
        <f t="shared" si="0"/>
        <v>17279</v>
      </c>
      <c r="F20" s="17">
        <f t="shared" si="0"/>
        <v>12818</v>
      </c>
      <c r="G20" s="17">
        <f t="shared" si="0"/>
        <v>30097</v>
      </c>
      <c r="H20" s="49">
        <f>ROUND(E20/B20*100,2)</f>
        <v>5.12</v>
      </c>
      <c r="I20" s="49">
        <f t="shared" ref="I20:J20" si="1">ROUND(F20/C20*100,2)</f>
        <v>3.36</v>
      </c>
      <c r="J20" s="49">
        <f t="shared" si="1"/>
        <v>4.18</v>
      </c>
    </row>
    <row r="21" spans="1:10" x14ac:dyDescent="0.15">
      <c r="A21" s="9" t="s">
        <v>26</v>
      </c>
      <c r="B21" s="35">
        <v>1799</v>
      </c>
      <c r="C21" s="35">
        <v>2124</v>
      </c>
      <c r="D21" s="35">
        <v>3923</v>
      </c>
      <c r="E21" s="35">
        <v>178</v>
      </c>
      <c r="F21" s="35">
        <v>150</v>
      </c>
      <c r="G21" s="35">
        <v>328</v>
      </c>
      <c r="H21" s="40"/>
      <c r="I21" s="41"/>
      <c r="J21" s="42"/>
    </row>
    <row r="22" spans="1:10" x14ac:dyDescent="0.15">
      <c r="A22" s="10" t="s">
        <v>15</v>
      </c>
      <c r="B22" s="33">
        <v>817</v>
      </c>
      <c r="C22" s="33">
        <v>865</v>
      </c>
      <c r="D22" s="33">
        <v>1682</v>
      </c>
      <c r="E22" s="33">
        <v>111</v>
      </c>
      <c r="F22" s="33">
        <v>74</v>
      </c>
      <c r="G22" s="33">
        <v>185</v>
      </c>
      <c r="H22" s="43"/>
      <c r="I22" s="44"/>
      <c r="J22" s="45"/>
    </row>
    <row r="23" spans="1:10" x14ac:dyDescent="0.15">
      <c r="A23" s="6" t="s">
        <v>25</v>
      </c>
      <c r="B23" s="34">
        <v>1179</v>
      </c>
      <c r="C23" s="34">
        <v>1289</v>
      </c>
      <c r="D23" s="34">
        <v>2468</v>
      </c>
      <c r="E23" s="34">
        <v>134</v>
      </c>
      <c r="F23" s="34">
        <v>68</v>
      </c>
      <c r="G23" s="34">
        <v>202</v>
      </c>
      <c r="H23" s="43"/>
      <c r="I23" s="44"/>
      <c r="J23" s="45"/>
    </row>
    <row r="24" spans="1:10" x14ac:dyDescent="0.15">
      <c r="A24" s="6" t="s">
        <v>27</v>
      </c>
      <c r="B24" s="34">
        <v>5921</v>
      </c>
      <c r="C24" s="34">
        <v>6773</v>
      </c>
      <c r="D24" s="34">
        <v>12694</v>
      </c>
      <c r="E24" s="34">
        <v>346</v>
      </c>
      <c r="F24" s="34">
        <v>221</v>
      </c>
      <c r="G24" s="34">
        <v>567</v>
      </c>
      <c r="H24" s="43"/>
      <c r="I24" s="44"/>
      <c r="J24" s="45"/>
    </row>
    <row r="25" spans="1:10" x14ac:dyDescent="0.15">
      <c r="A25" s="10" t="s">
        <v>28</v>
      </c>
      <c r="B25" s="34">
        <v>2636</v>
      </c>
      <c r="C25" s="34">
        <v>2903</v>
      </c>
      <c r="D25" s="34">
        <v>5539</v>
      </c>
      <c r="E25" s="34">
        <v>206</v>
      </c>
      <c r="F25" s="34">
        <v>169</v>
      </c>
      <c r="G25" s="34">
        <v>375</v>
      </c>
      <c r="H25" s="43"/>
      <c r="I25" s="44"/>
      <c r="J25" s="45"/>
    </row>
    <row r="26" spans="1:10" x14ac:dyDescent="0.15">
      <c r="A26" s="6" t="s">
        <v>29</v>
      </c>
      <c r="B26" s="34">
        <v>3314</v>
      </c>
      <c r="C26" s="34">
        <v>3759</v>
      </c>
      <c r="D26" s="34">
        <v>7073</v>
      </c>
      <c r="E26" s="34">
        <v>302</v>
      </c>
      <c r="F26" s="34">
        <v>218</v>
      </c>
      <c r="G26" s="34">
        <v>520</v>
      </c>
      <c r="H26" s="43"/>
      <c r="I26" s="44"/>
      <c r="J26" s="45"/>
    </row>
    <row r="27" spans="1:10" x14ac:dyDescent="0.15">
      <c r="A27" s="10" t="s">
        <v>30</v>
      </c>
      <c r="B27" s="34">
        <v>2104</v>
      </c>
      <c r="C27" s="34">
        <v>2537</v>
      </c>
      <c r="D27" s="34">
        <v>4641</v>
      </c>
      <c r="E27" s="34">
        <v>132</v>
      </c>
      <c r="F27" s="34">
        <v>88</v>
      </c>
      <c r="G27" s="34">
        <v>220</v>
      </c>
      <c r="H27" s="43"/>
      <c r="I27" s="44"/>
      <c r="J27" s="45"/>
    </row>
    <row r="28" spans="1:10" x14ac:dyDescent="0.15">
      <c r="A28" s="10" t="s">
        <v>31</v>
      </c>
      <c r="B28" s="34">
        <v>1749</v>
      </c>
      <c r="C28" s="34">
        <v>2003</v>
      </c>
      <c r="D28" s="34">
        <v>3752</v>
      </c>
      <c r="E28" s="34">
        <v>131</v>
      </c>
      <c r="F28" s="34">
        <v>116</v>
      </c>
      <c r="G28" s="34">
        <v>247</v>
      </c>
      <c r="H28" s="43"/>
      <c r="I28" s="44"/>
      <c r="J28" s="45"/>
    </row>
    <row r="29" spans="1:10" x14ac:dyDescent="0.15">
      <c r="A29" s="6" t="s">
        <v>32</v>
      </c>
      <c r="B29" s="34">
        <v>1232</v>
      </c>
      <c r="C29" s="34">
        <v>1295</v>
      </c>
      <c r="D29" s="34">
        <v>2527</v>
      </c>
      <c r="E29" s="34">
        <v>145</v>
      </c>
      <c r="F29" s="34">
        <v>133</v>
      </c>
      <c r="G29" s="34">
        <v>278</v>
      </c>
      <c r="H29" s="43"/>
      <c r="I29" s="44"/>
      <c r="J29" s="45"/>
    </row>
    <row r="30" spans="1:10" x14ac:dyDescent="0.15">
      <c r="A30" s="10" t="s">
        <v>33</v>
      </c>
      <c r="B30" s="33">
        <v>7216</v>
      </c>
      <c r="C30" s="33">
        <v>8107</v>
      </c>
      <c r="D30" s="33">
        <v>15323</v>
      </c>
      <c r="E30" s="33">
        <v>574</v>
      </c>
      <c r="F30" s="33">
        <v>400</v>
      </c>
      <c r="G30" s="33">
        <v>974</v>
      </c>
      <c r="H30" s="43"/>
      <c r="I30" s="44"/>
      <c r="J30" s="45"/>
    </row>
    <row r="31" spans="1:10" x14ac:dyDescent="0.15">
      <c r="A31" s="10" t="s">
        <v>4</v>
      </c>
      <c r="B31" s="33">
        <v>5525</v>
      </c>
      <c r="C31" s="33">
        <v>5889</v>
      </c>
      <c r="D31" s="33">
        <v>11414</v>
      </c>
      <c r="E31" s="33">
        <v>643</v>
      </c>
      <c r="F31" s="33">
        <v>478</v>
      </c>
      <c r="G31" s="33">
        <v>1121</v>
      </c>
      <c r="H31" s="43"/>
      <c r="I31" s="44"/>
      <c r="J31" s="45"/>
    </row>
    <row r="32" spans="1:10" x14ac:dyDescent="0.15">
      <c r="A32" s="7" t="s">
        <v>34</v>
      </c>
      <c r="B32" s="33">
        <v>951</v>
      </c>
      <c r="C32" s="33">
        <v>997</v>
      </c>
      <c r="D32" s="33">
        <v>1948</v>
      </c>
      <c r="E32" s="33">
        <v>126</v>
      </c>
      <c r="F32" s="33">
        <v>113</v>
      </c>
      <c r="G32" s="33">
        <v>239</v>
      </c>
      <c r="H32" s="46"/>
      <c r="I32" s="47"/>
      <c r="J32" s="48"/>
    </row>
    <row r="33" spans="1:10" x14ac:dyDescent="0.15">
      <c r="A33" s="8" t="s">
        <v>13</v>
      </c>
      <c r="B33" s="14">
        <f>SUM(B21:B32)</f>
        <v>34443</v>
      </c>
      <c r="C33" s="14">
        <f t="shared" ref="C33:G33" si="2">SUM(C21:C32)</f>
        <v>38541</v>
      </c>
      <c r="D33" s="14">
        <f t="shared" si="2"/>
        <v>72984</v>
      </c>
      <c r="E33" s="14">
        <f t="shared" si="2"/>
        <v>3028</v>
      </c>
      <c r="F33" s="14">
        <f t="shared" si="2"/>
        <v>2228</v>
      </c>
      <c r="G33" s="14">
        <f t="shared" si="2"/>
        <v>5256</v>
      </c>
      <c r="H33" s="49">
        <f>ROUND(E33/B33*100,2)</f>
        <v>8.7899999999999991</v>
      </c>
      <c r="I33" s="49">
        <f>ROUND(F33/C33*100,2)</f>
        <v>5.78</v>
      </c>
      <c r="J33" s="49">
        <f>ROUND(G33/D33*100,2)</f>
        <v>7.2</v>
      </c>
    </row>
    <row r="34" spans="1:10" x14ac:dyDescent="0.15">
      <c r="A34" s="8" t="s">
        <v>11</v>
      </c>
      <c r="B34" s="14">
        <f>B20+B33</f>
        <v>372221</v>
      </c>
      <c r="C34" s="14">
        <f t="shared" ref="C34:D34" si="3">C20+C33</f>
        <v>420289</v>
      </c>
      <c r="D34" s="14">
        <f t="shared" si="3"/>
        <v>792510</v>
      </c>
      <c r="E34" s="36">
        <v>20307</v>
      </c>
      <c r="F34" s="36">
        <v>15046</v>
      </c>
      <c r="G34" s="36">
        <v>35353</v>
      </c>
      <c r="H34" s="50">
        <v>5.46</v>
      </c>
      <c r="I34" s="50">
        <v>3.58</v>
      </c>
      <c r="J34" s="50">
        <v>4.46</v>
      </c>
    </row>
    <row r="35" spans="1:10" x14ac:dyDescent="0.15">
      <c r="A35" s="2"/>
      <c r="G35" s="18" t="s">
        <v>14</v>
      </c>
      <c r="H35" s="23"/>
      <c r="I35" s="23"/>
      <c r="J35" s="23"/>
    </row>
    <row r="36" spans="1:10" ht="14.25" customHeight="1" x14ac:dyDescent="0.15">
      <c r="A36" s="2"/>
      <c r="G36" s="58" t="s">
        <v>39</v>
      </c>
      <c r="H36" s="59"/>
      <c r="I36" s="55" t="str">
        <f>I3</f>
        <v>１０時００分現在</v>
      </c>
      <c r="J36" s="55"/>
    </row>
    <row r="37" spans="1:10" x14ac:dyDescent="0.15">
      <c r="A37" s="2"/>
      <c r="G37" s="60"/>
      <c r="H37" s="61"/>
      <c r="I37" s="56">
        <v>6.6100000000000006E-2</v>
      </c>
      <c r="J37" s="57"/>
    </row>
    <row r="38" spans="1:10" x14ac:dyDescent="0.15">
      <c r="A38" s="2"/>
    </row>
    <row r="39" spans="1:10" x14ac:dyDescent="0.15">
      <c r="A39" s="2"/>
    </row>
    <row r="40" spans="1:10" x14ac:dyDescent="0.15">
      <c r="A40" s="2"/>
    </row>
    <row r="41" spans="1:10" x14ac:dyDescent="0.15">
      <c r="A41" s="2"/>
    </row>
    <row r="42" spans="1:10" x14ac:dyDescent="0.15">
      <c r="A42" s="2"/>
    </row>
    <row r="43" spans="1:10" x14ac:dyDescent="0.15">
      <c r="A43" s="2"/>
    </row>
    <row r="44" spans="1:10" x14ac:dyDescent="0.15">
      <c r="A44" s="2"/>
    </row>
    <row r="45" spans="1:10" x14ac:dyDescent="0.15">
      <c r="A45" s="2"/>
    </row>
    <row r="46" spans="1:10" x14ac:dyDescent="0.15">
      <c r="A46" s="2"/>
    </row>
    <row r="47" spans="1:10" x14ac:dyDescent="0.15">
      <c r="A47" s="2"/>
    </row>
    <row r="48" spans="1:10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</sheetData>
  <mergeCells count="6">
    <mergeCell ref="H1:J1"/>
    <mergeCell ref="A2:P2"/>
    <mergeCell ref="A3:H3"/>
    <mergeCell ref="I36:J36"/>
    <mergeCell ref="I37:J37"/>
    <mergeCell ref="G36:H37"/>
  </mergeCells>
  <phoneticPr fontId="2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762A-684C-44A2-BC05-F6A77023D915}">
  <sheetPr>
    <pageSetUpPr fitToPage="1"/>
  </sheetPr>
  <dimension ref="A1:P129"/>
  <sheetViews>
    <sheetView workbookViewId="0">
      <selection activeCell="E35" sqref="E35"/>
    </sheetView>
  </sheetViews>
  <sheetFormatPr defaultColWidth="9.625" defaultRowHeight="14.25" x14ac:dyDescent="0.15"/>
  <cols>
    <col min="1" max="1" width="12" style="1" customWidth="1"/>
    <col min="2" max="16384" width="9.625" style="1"/>
  </cols>
  <sheetData>
    <row r="1" spans="1:16" x14ac:dyDescent="0.15">
      <c r="H1" s="51" t="s">
        <v>37</v>
      </c>
      <c r="I1" s="51"/>
      <c r="J1" s="51"/>
    </row>
    <row r="2" spans="1:16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2.5" x14ac:dyDescent="0.15">
      <c r="A3" s="53" t="s">
        <v>38</v>
      </c>
      <c r="B3" s="53"/>
      <c r="C3" s="53"/>
      <c r="D3" s="53"/>
      <c r="E3" s="53"/>
      <c r="F3" s="53"/>
      <c r="G3" s="53"/>
      <c r="H3" s="54"/>
      <c r="I3" s="24" t="s">
        <v>41</v>
      </c>
      <c r="J3" s="16"/>
    </row>
    <row r="4" spans="1:16" x14ac:dyDescent="0.15">
      <c r="A4" s="2"/>
    </row>
    <row r="5" spans="1:16" x14ac:dyDescent="0.15">
      <c r="A5" s="3" t="s">
        <v>0</v>
      </c>
      <c r="B5" s="11" t="s">
        <v>40</v>
      </c>
      <c r="C5" s="15"/>
      <c r="D5" s="16"/>
      <c r="E5" s="11" t="s">
        <v>7</v>
      </c>
      <c r="F5" s="15"/>
      <c r="G5" s="16"/>
      <c r="H5" s="11" t="s">
        <v>36</v>
      </c>
      <c r="I5" s="15"/>
      <c r="J5" s="16"/>
    </row>
    <row r="6" spans="1:16" x14ac:dyDescent="0.15">
      <c r="A6" s="4" t="s">
        <v>12</v>
      </c>
      <c r="B6" s="3" t="s">
        <v>3</v>
      </c>
      <c r="C6" s="3" t="s">
        <v>5</v>
      </c>
      <c r="D6" s="3" t="s">
        <v>6</v>
      </c>
      <c r="E6" s="3" t="s">
        <v>3</v>
      </c>
      <c r="F6" s="3" t="s">
        <v>5</v>
      </c>
      <c r="G6" s="3" t="s">
        <v>6</v>
      </c>
      <c r="H6" s="8" t="s">
        <v>3</v>
      </c>
      <c r="I6" s="8" t="s">
        <v>5</v>
      </c>
      <c r="J6" s="8" t="s">
        <v>6</v>
      </c>
    </row>
    <row r="7" spans="1:16" x14ac:dyDescent="0.15">
      <c r="A7" s="5" t="s">
        <v>9</v>
      </c>
      <c r="B7" s="12">
        <f>'１０時現在'!B7</f>
        <v>117586</v>
      </c>
      <c r="C7" s="12">
        <f>'１０時現在'!C7</f>
        <v>135303</v>
      </c>
      <c r="D7" s="12">
        <f>'１０時現在'!D7</f>
        <v>252889</v>
      </c>
      <c r="E7" s="31">
        <v>2516</v>
      </c>
      <c r="F7" s="31">
        <v>2111</v>
      </c>
      <c r="G7" s="31">
        <v>4627</v>
      </c>
      <c r="H7" s="40"/>
      <c r="I7" s="41"/>
      <c r="J7" s="42"/>
    </row>
    <row r="8" spans="1:16" x14ac:dyDescent="0.15">
      <c r="A8" s="6" t="s">
        <v>10</v>
      </c>
      <c r="B8" s="13">
        <f>'１０時現在'!B8</f>
        <v>19278</v>
      </c>
      <c r="C8" s="13">
        <f>'１０時現在'!C8</f>
        <v>22480</v>
      </c>
      <c r="D8" s="13">
        <f>'１０時現在'!D8</f>
        <v>41758</v>
      </c>
      <c r="E8" s="32">
        <v>1610</v>
      </c>
      <c r="F8" s="32">
        <v>1335</v>
      </c>
      <c r="G8" s="32">
        <v>2945</v>
      </c>
      <c r="H8" s="43"/>
      <c r="I8" s="44"/>
      <c r="J8" s="45"/>
    </row>
    <row r="9" spans="1:16" x14ac:dyDescent="0.15">
      <c r="A9" s="6" t="s">
        <v>1</v>
      </c>
      <c r="B9" s="13">
        <f>'１０時現在'!B9</f>
        <v>33269</v>
      </c>
      <c r="C9" s="13">
        <f>'１０時現在'!C9</f>
        <v>37050</v>
      </c>
      <c r="D9" s="13">
        <f>'１０時現在'!D9</f>
        <v>70319</v>
      </c>
      <c r="E9" s="32">
        <v>3763</v>
      </c>
      <c r="F9" s="32">
        <v>3475</v>
      </c>
      <c r="G9" s="32">
        <v>7238</v>
      </c>
      <c r="H9" s="43"/>
      <c r="I9" s="44"/>
      <c r="J9" s="45"/>
    </row>
    <row r="10" spans="1:16" x14ac:dyDescent="0.15">
      <c r="A10" s="6" t="s">
        <v>8</v>
      </c>
      <c r="B10" s="13">
        <f>'１０時現在'!B10</f>
        <v>26859</v>
      </c>
      <c r="C10" s="13">
        <f>'１０時現在'!C10</f>
        <v>30448</v>
      </c>
      <c r="D10" s="13">
        <f>'１０時現在'!D10</f>
        <v>57307</v>
      </c>
      <c r="E10" s="33">
        <v>2294</v>
      </c>
      <c r="F10" s="33">
        <v>1921</v>
      </c>
      <c r="G10" s="33">
        <v>4215</v>
      </c>
      <c r="H10" s="43"/>
      <c r="I10" s="44"/>
      <c r="J10" s="45"/>
    </row>
    <row r="11" spans="1:16" x14ac:dyDescent="0.15">
      <c r="A11" s="6" t="s">
        <v>16</v>
      </c>
      <c r="B11" s="13">
        <f>'１０時現在'!B11</f>
        <v>10012</v>
      </c>
      <c r="C11" s="13">
        <f>'１０時現在'!C11</f>
        <v>11164</v>
      </c>
      <c r="D11" s="13">
        <f>'１０時現在'!D11</f>
        <v>21176</v>
      </c>
      <c r="E11" s="33">
        <v>602</v>
      </c>
      <c r="F11" s="33">
        <v>371</v>
      </c>
      <c r="G11" s="33">
        <v>973</v>
      </c>
      <c r="H11" s="43"/>
      <c r="I11" s="44"/>
      <c r="J11" s="45"/>
    </row>
    <row r="12" spans="1:16" x14ac:dyDescent="0.15">
      <c r="A12" s="6" t="s">
        <v>17</v>
      </c>
      <c r="B12" s="13">
        <f>'１０時現在'!B12</f>
        <v>16907</v>
      </c>
      <c r="C12" s="13">
        <f>'１０時現在'!C12</f>
        <v>18215</v>
      </c>
      <c r="D12" s="13">
        <f>'１０時現在'!D12</f>
        <v>35122</v>
      </c>
      <c r="E12" s="33">
        <v>1692</v>
      </c>
      <c r="F12" s="33">
        <v>1271</v>
      </c>
      <c r="G12" s="33">
        <v>2963</v>
      </c>
      <c r="H12" s="43"/>
      <c r="I12" s="44"/>
      <c r="J12" s="45"/>
    </row>
    <row r="13" spans="1:16" x14ac:dyDescent="0.15">
      <c r="A13" s="6" t="s">
        <v>18</v>
      </c>
      <c r="B13" s="13">
        <f>'１０時現在'!B13</f>
        <v>11209</v>
      </c>
      <c r="C13" s="13">
        <f>'１０時現在'!C13</f>
        <v>12427</v>
      </c>
      <c r="D13" s="13">
        <f>'１０時現在'!D13</f>
        <v>23636</v>
      </c>
      <c r="E13" s="34">
        <v>917</v>
      </c>
      <c r="F13" s="34">
        <v>717</v>
      </c>
      <c r="G13" s="34">
        <v>1634</v>
      </c>
      <c r="H13" s="43"/>
      <c r="I13" s="44"/>
      <c r="J13" s="45"/>
    </row>
    <row r="14" spans="1:16" x14ac:dyDescent="0.15">
      <c r="A14" s="6" t="s">
        <v>19</v>
      </c>
      <c r="B14" s="13">
        <f>'１０時現在'!B14</f>
        <v>29428</v>
      </c>
      <c r="C14" s="13">
        <f>'１０時現在'!C14</f>
        <v>31830</v>
      </c>
      <c r="D14" s="13">
        <f>'１０時現在'!D14</f>
        <v>61258</v>
      </c>
      <c r="E14" s="34">
        <v>3531</v>
      </c>
      <c r="F14" s="34">
        <v>2664</v>
      </c>
      <c r="G14" s="34">
        <v>6195</v>
      </c>
      <c r="H14" s="43"/>
      <c r="I14" s="44"/>
      <c r="J14" s="45"/>
    </row>
    <row r="15" spans="1:16" x14ac:dyDescent="0.15">
      <c r="A15" s="6" t="s">
        <v>20</v>
      </c>
      <c r="B15" s="13">
        <f>'１０時現在'!B15</f>
        <v>12693</v>
      </c>
      <c r="C15" s="13">
        <f>'１０時現在'!C15</f>
        <v>14370</v>
      </c>
      <c r="D15" s="13">
        <f>'１０時現在'!D15</f>
        <v>27063</v>
      </c>
      <c r="E15" s="33">
        <v>939</v>
      </c>
      <c r="F15" s="33">
        <v>691</v>
      </c>
      <c r="G15" s="33">
        <v>1630</v>
      </c>
      <c r="H15" s="43"/>
      <c r="I15" s="44"/>
      <c r="J15" s="45"/>
    </row>
    <row r="16" spans="1:16" x14ac:dyDescent="0.15">
      <c r="A16" s="6" t="s">
        <v>21</v>
      </c>
      <c r="B16" s="13">
        <f>'１０時現在'!B16</f>
        <v>30050</v>
      </c>
      <c r="C16" s="13">
        <f>'１０時現在'!C16</f>
        <v>34393</v>
      </c>
      <c r="D16" s="13">
        <f>'１０時現在'!D16</f>
        <v>64443</v>
      </c>
      <c r="E16" s="33">
        <v>2680</v>
      </c>
      <c r="F16" s="33">
        <v>2105</v>
      </c>
      <c r="G16" s="33">
        <v>4785</v>
      </c>
      <c r="H16" s="43"/>
      <c r="I16" s="44"/>
      <c r="J16" s="45"/>
    </row>
    <row r="17" spans="1:10" x14ac:dyDescent="0.15">
      <c r="A17" s="6" t="s">
        <v>22</v>
      </c>
      <c r="B17" s="13">
        <f>'１０時現在'!B17</f>
        <v>11686</v>
      </c>
      <c r="C17" s="13">
        <f>'１０時現在'!C17</f>
        <v>13115</v>
      </c>
      <c r="D17" s="13">
        <f>'１０時現在'!D17</f>
        <v>24801</v>
      </c>
      <c r="E17" s="33">
        <v>1227</v>
      </c>
      <c r="F17" s="33">
        <v>1128</v>
      </c>
      <c r="G17" s="33">
        <v>2355</v>
      </c>
      <c r="H17" s="43"/>
      <c r="I17" s="44"/>
      <c r="J17" s="45"/>
    </row>
    <row r="18" spans="1:10" x14ac:dyDescent="0.15">
      <c r="A18" s="6" t="s">
        <v>23</v>
      </c>
      <c r="B18" s="13">
        <f>'１０時現在'!B18</f>
        <v>9384</v>
      </c>
      <c r="C18" s="13">
        <f>'１０時現在'!C18</f>
        <v>10064</v>
      </c>
      <c r="D18" s="13">
        <f>'１０時現在'!D18</f>
        <v>19448</v>
      </c>
      <c r="E18" s="33">
        <v>1047</v>
      </c>
      <c r="F18" s="33">
        <v>751</v>
      </c>
      <c r="G18" s="33">
        <v>1798</v>
      </c>
      <c r="H18" s="43"/>
      <c r="I18" s="44"/>
      <c r="J18" s="45"/>
    </row>
    <row r="19" spans="1:10" x14ac:dyDescent="0.15">
      <c r="A19" s="7" t="s">
        <v>24</v>
      </c>
      <c r="B19" s="38">
        <f>'１０時現在'!B19</f>
        <v>9417</v>
      </c>
      <c r="C19" s="38">
        <f>'１０時現在'!C19</f>
        <v>10889</v>
      </c>
      <c r="D19" s="38">
        <f>'１０時現在'!D19</f>
        <v>20306</v>
      </c>
      <c r="E19" s="33">
        <v>1204</v>
      </c>
      <c r="F19" s="33">
        <v>706</v>
      </c>
      <c r="G19" s="33">
        <v>1910</v>
      </c>
      <c r="H19" s="46"/>
      <c r="I19" s="47"/>
      <c r="J19" s="48"/>
    </row>
    <row r="20" spans="1:10" x14ac:dyDescent="0.15">
      <c r="A20" s="8" t="s">
        <v>2</v>
      </c>
      <c r="B20" s="12">
        <f>'１０時現在'!B20</f>
        <v>337778</v>
      </c>
      <c r="C20" s="12">
        <f>'１０時現在'!C20</f>
        <v>381748</v>
      </c>
      <c r="D20" s="12">
        <f>'１０時現在'!D20</f>
        <v>719526</v>
      </c>
      <c r="E20" s="17">
        <f t="shared" ref="E20:G20" si="0">SUM(E7:E19)</f>
        <v>24022</v>
      </c>
      <c r="F20" s="17">
        <f t="shared" si="0"/>
        <v>19246</v>
      </c>
      <c r="G20" s="17">
        <f t="shared" si="0"/>
        <v>43268</v>
      </c>
      <c r="H20" s="49">
        <f>ROUND(E20/B20*100,2)</f>
        <v>7.11</v>
      </c>
      <c r="I20" s="49">
        <f t="shared" ref="I20:J20" si="1">ROUND(F20/C20*100,2)</f>
        <v>5.04</v>
      </c>
      <c r="J20" s="49">
        <f t="shared" si="1"/>
        <v>6.01</v>
      </c>
    </row>
    <row r="21" spans="1:10" x14ac:dyDescent="0.15">
      <c r="A21" s="9" t="s">
        <v>26</v>
      </c>
      <c r="B21" s="12">
        <f>'１０時現在'!B21</f>
        <v>1799</v>
      </c>
      <c r="C21" s="12">
        <f>'１０時現在'!C21</f>
        <v>2124</v>
      </c>
      <c r="D21" s="12">
        <f>'１０時現在'!D21</f>
        <v>3923</v>
      </c>
      <c r="E21" s="35">
        <v>253</v>
      </c>
      <c r="F21" s="35">
        <v>219</v>
      </c>
      <c r="G21" s="35">
        <v>472</v>
      </c>
      <c r="H21" s="40"/>
      <c r="I21" s="41"/>
      <c r="J21" s="42"/>
    </row>
    <row r="22" spans="1:10" x14ac:dyDescent="0.15">
      <c r="A22" s="10" t="s">
        <v>15</v>
      </c>
      <c r="B22" s="13">
        <f>'１０時現在'!B22</f>
        <v>817</v>
      </c>
      <c r="C22" s="13">
        <f>'１０時現在'!C22</f>
        <v>865</v>
      </c>
      <c r="D22" s="13">
        <f>'１０時現在'!D22</f>
        <v>1682</v>
      </c>
      <c r="E22" s="33">
        <v>147</v>
      </c>
      <c r="F22" s="33">
        <v>101</v>
      </c>
      <c r="G22" s="33">
        <v>248</v>
      </c>
      <c r="H22" s="43"/>
      <c r="I22" s="44"/>
      <c r="J22" s="45"/>
    </row>
    <row r="23" spans="1:10" x14ac:dyDescent="0.15">
      <c r="A23" s="6" t="s">
        <v>25</v>
      </c>
      <c r="B23" s="13">
        <f>'１０時現在'!B23</f>
        <v>1179</v>
      </c>
      <c r="C23" s="13">
        <f>'１０時現在'!C23</f>
        <v>1289</v>
      </c>
      <c r="D23" s="13">
        <f>'１０時現在'!D23</f>
        <v>2468</v>
      </c>
      <c r="E23" s="34">
        <v>183</v>
      </c>
      <c r="F23" s="34">
        <v>110</v>
      </c>
      <c r="G23" s="34">
        <v>293</v>
      </c>
      <c r="H23" s="43"/>
      <c r="I23" s="44"/>
      <c r="J23" s="45"/>
    </row>
    <row r="24" spans="1:10" x14ac:dyDescent="0.15">
      <c r="A24" s="6" t="s">
        <v>27</v>
      </c>
      <c r="B24" s="13">
        <f>'１０時現在'!B24</f>
        <v>5921</v>
      </c>
      <c r="C24" s="13">
        <f>'１０時現在'!C24</f>
        <v>6773</v>
      </c>
      <c r="D24" s="13">
        <f>'１０時現在'!D24</f>
        <v>12694</v>
      </c>
      <c r="E24" s="34">
        <v>432</v>
      </c>
      <c r="F24" s="34">
        <v>262</v>
      </c>
      <c r="G24" s="34">
        <v>694</v>
      </c>
      <c r="H24" s="43"/>
      <c r="I24" s="44"/>
      <c r="J24" s="45"/>
    </row>
    <row r="25" spans="1:10" x14ac:dyDescent="0.15">
      <c r="A25" s="10" t="s">
        <v>28</v>
      </c>
      <c r="B25" s="13">
        <f>'１０時現在'!B25</f>
        <v>2636</v>
      </c>
      <c r="C25" s="13">
        <f>'１０時現在'!C25</f>
        <v>2903</v>
      </c>
      <c r="D25" s="13">
        <f>'１０時現在'!D25</f>
        <v>5539</v>
      </c>
      <c r="E25" s="34">
        <v>272</v>
      </c>
      <c r="F25" s="34">
        <v>217</v>
      </c>
      <c r="G25" s="34">
        <v>489</v>
      </c>
      <c r="H25" s="43"/>
      <c r="I25" s="44"/>
      <c r="J25" s="45"/>
    </row>
    <row r="26" spans="1:10" x14ac:dyDescent="0.15">
      <c r="A26" s="6" t="s">
        <v>29</v>
      </c>
      <c r="B26" s="13">
        <f>'１０時現在'!B26</f>
        <v>3314</v>
      </c>
      <c r="C26" s="13">
        <f>'１０時現在'!C26</f>
        <v>3759</v>
      </c>
      <c r="D26" s="13">
        <f>'１０時現在'!D26</f>
        <v>7073</v>
      </c>
      <c r="E26" s="34">
        <v>420</v>
      </c>
      <c r="F26" s="34">
        <v>324</v>
      </c>
      <c r="G26" s="34">
        <v>744</v>
      </c>
      <c r="H26" s="43"/>
      <c r="I26" s="44"/>
      <c r="J26" s="45"/>
    </row>
    <row r="27" spans="1:10" x14ac:dyDescent="0.15">
      <c r="A27" s="10" t="s">
        <v>30</v>
      </c>
      <c r="B27" s="13">
        <f>'１０時現在'!B27</f>
        <v>2104</v>
      </c>
      <c r="C27" s="13">
        <f>'１０時現在'!C27</f>
        <v>2537</v>
      </c>
      <c r="D27" s="13">
        <f>'１０時現在'!D27</f>
        <v>4641</v>
      </c>
      <c r="E27" s="34">
        <v>186</v>
      </c>
      <c r="F27" s="34">
        <v>131</v>
      </c>
      <c r="G27" s="34">
        <v>317</v>
      </c>
      <c r="H27" s="43"/>
      <c r="I27" s="44"/>
      <c r="J27" s="45"/>
    </row>
    <row r="28" spans="1:10" x14ac:dyDescent="0.15">
      <c r="A28" s="10" t="s">
        <v>31</v>
      </c>
      <c r="B28" s="13">
        <f>'１０時現在'!B28</f>
        <v>1749</v>
      </c>
      <c r="C28" s="13">
        <f>'１０時現在'!C28</f>
        <v>2003</v>
      </c>
      <c r="D28" s="13">
        <f>'１０時現在'!D28</f>
        <v>3752</v>
      </c>
      <c r="E28" s="34">
        <v>176</v>
      </c>
      <c r="F28" s="34">
        <v>147</v>
      </c>
      <c r="G28" s="34">
        <v>323</v>
      </c>
      <c r="H28" s="43"/>
      <c r="I28" s="44"/>
      <c r="J28" s="45"/>
    </row>
    <row r="29" spans="1:10" x14ac:dyDescent="0.15">
      <c r="A29" s="6" t="s">
        <v>32</v>
      </c>
      <c r="B29" s="13">
        <f>'１０時現在'!B29</f>
        <v>1232</v>
      </c>
      <c r="C29" s="13">
        <f>'１０時現在'!C29</f>
        <v>1295</v>
      </c>
      <c r="D29" s="13">
        <f>'１０時現在'!D29</f>
        <v>2527</v>
      </c>
      <c r="E29" s="34">
        <v>186</v>
      </c>
      <c r="F29" s="34">
        <v>168</v>
      </c>
      <c r="G29" s="34">
        <v>354</v>
      </c>
      <c r="H29" s="43"/>
      <c r="I29" s="44"/>
      <c r="J29" s="45"/>
    </row>
    <row r="30" spans="1:10" x14ac:dyDescent="0.15">
      <c r="A30" s="10" t="s">
        <v>33</v>
      </c>
      <c r="B30" s="13">
        <f>'１０時現在'!B30</f>
        <v>7216</v>
      </c>
      <c r="C30" s="13">
        <f>'１０時現在'!C30</f>
        <v>8107</v>
      </c>
      <c r="D30" s="13">
        <f>'１０時現在'!D30</f>
        <v>15323</v>
      </c>
      <c r="E30" s="33">
        <v>841</v>
      </c>
      <c r="F30" s="33">
        <v>629</v>
      </c>
      <c r="G30" s="33">
        <v>1470</v>
      </c>
      <c r="H30" s="43"/>
      <c r="I30" s="44"/>
      <c r="J30" s="45"/>
    </row>
    <row r="31" spans="1:10" x14ac:dyDescent="0.15">
      <c r="A31" s="10" t="s">
        <v>4</v>
      </c>
      <c r="B31" s="13">
        <f>'１０時現在'!B31</f>
        <v>5525</v>
      </c>
      <c r="C31" s="13">
        <f>'１０時現在'!C31</f>
        <v>5889</v>
      </c>
      <c r="D31" s="13">
        <f>'１０時現在'!D31</f>
        <v>11414</v>
      </c>
      <c r="E31" s="33">
        <v>848</v>
      </c>
      <c r="F31" s="33">
        <v>641</v>
      </c>
      <c r="G31" s="33">
        <v>1489</v>
      </c>
      <c r="H31" s="43"/>
      <c r="I31" s="44"/>
      <c r="J31" s="45"/>
    </row>
    <row r="32" spans="1:10" x14ac:dyDescent="0.15">
      <c r="A32" s="7" t="s">
        <v>34</v>
      </c>
      <c r="B32" s="38">
        <f>'１０時現在'!B32</f>
        <v>951</v>
      </c>
      <c r="C32" s="38">
        <f>'１０時現在'!C32</f>
        <v>997</v>
      </c>
      <c r="D32" s="38">
        <f>'１０時現在'!D32</f>
        <v>1948</v>
      </c>
      <c r="E32" s="33">
        <v>136</v>
      </c>
      <c r="F32" s="33">
        <v>126</v>
      </c>
      <c r="G32" s="33">
        <v>262</v>
      </c>
      <c r="H32" s="46"/>
      <c r="I32" s="47"/>
      <c r="J32" s="48"/>
    </row>
    <row r="33" spans="1:10" x14ac:dyDescent="0.15">
      <c r="A33" s="8" t="s">
        <v>13</v>
      </c>
      <c r="B33" s="12">
        <f>'１０時現在'!B33</f>
        <v>34443</v>
      </c>
      <c r="C33" s="12">
        <f>'１０時現在'!C33</f>
        <v>38541</v>
      </c>
      <c r="D33" s="12">
        <f>'１０時現在'!D33</f>
        <v>72984</v>
      </c>
      <c r="E33" s="14">
        <f t="shared" ref="E33:G33" si="2">SUM(E21:E32)</f>
        <v>4080</v>
      </c>
      <c r="F33" s="14">
        <f t="shared" si="2"/>
        <v>3075</v>
      </c>
      <c r="G33" s="14">
        <f t="shared" si="2"/>
        <v>7155</v>
      </c>
      <c r="H33" s="49">
        <f>ROUND(E33/B33*100,2)</f>
        <v>11.85</v>
      </c>
      <c r="I33" s="49">
        <f>ROUND(F33/C33*100,2)</f>
        <v>7.98</v>
      </c>
      <c r="J33" s="49">
        <f>ROUND(G33/D33*100,2)</f>
        <v>9.8000000000000007</v>
      </c>
    </row>
    <row r="34" spans="1:10" x14ac:dyDescent="0.15">
      <c r="A34" s="8" t="s">
        <v>11</v>
      </c>
      <c r="B34" s="39">
        <f>'１０時現在'!B34</f>
        <v>372221</v>
      </c>
      <c r="C34" s="39">
        <f>'１０時現在'!C34</f>
        <v>420289</v>
      </c>
      <c r="D34" s="39">
        <f>'１０時現在'!D34</f>
        <v>792510</v>
      </c>
      <c r="E34" s="36">
        <v>28102</v>
      </c>
      <c r="F34" s="36">
        <v>22321</v>
      </c>
      <c r="G34" s="36">
        <v>50423</v>
      </c>
      <c r="H34" s="50">
        <v>7.55</v>
      </c>
      <c r="I34" s="50">
        <v>5.31</v>
      </c>
      <c r="J34" s="50">
        <v>6.36</v>
      </c>
    </row>
    <row r="35" spans="1:10" x14ac:dyDescent="0.15">
      <c r="A35" s="2"/>
      <c r="G35" s="18" t="s">
        <v>14</v>
      </c>
      <c r="H35" s="23"/>
      <c r="I35" s="23"/>
      <c r="J35" s="23"/>
    </row>
    <row r="36" spans="1:10" ht="14.25" customHeight="1" x14ac:dyDescent="0.15">
      <c r="A36" s="2"/>
      <c r="G36" s="58" t="s">
        <v>39</v>
      </c>
      <c r="H36" s="59"/>
      <c r="I36" s="55" t="str">
        <f>I3</f>
        <v>１１時００分現在</v>
      </c>
      <c r="J36" s="55"/>
    </row>
    <row r="37" spans="1:10" x14ac:dyDescent="0.15">
      <c r="A37" s="2"/>
      <c r="G37" s="60"/>
      <c r="H37" s="61"/>
      <c r="I37" s="56">
        <v>9.7000000000000003E-2</v>
      </c>
      <c r="J37" s="57"/>
    </row>
    <row r="38" spans="1:10" x14ac:dyDescent="0.15">
      <c r="A38" s="2"/>
    </row>
    <row r="39" spans="1:10" x14ac:dyDescent="0.15">
      <c r="A39" s="2"/>
    </row>
    <row r="40" spans="1:10" x14ac:dyDescent="0.15">
      <c r="A40" s="2"/>
    </row>
    <row r="41" spans="1:10" x14ac:dyDescent="0.15">
      <c r="A41" s="2"/>
    </row>
    <row r="42" spans="1:10" x14ac:dyDescent="0.15">
      <c r="A42" s="2"/>
    </row>
    <row r="43" spans="1:10" x14ac:dyDescent="0.15">
      <c r="A43" s="2"/>
    </row>
    <row r="44" spans="1:10" x14ac:dyDescent="0.15">
      <c r="A44" s="2"/>
    </row>
    <row r="45" spans="1:10" x14ac:dyDescent="0.15">
      <c r="A45" s="2"/>
    </row>
    <row r="46" spans="1:10" x14ac:dyDescent="0.15">
      <c r="A46" s="2"/>
    </row>
    <row r="47" spans="1:10" x14ac:dyDescent="0.15">
      <c r="A47" s="2"/>
    </row>
    <row r="48" spans="1:10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</sheetData>
  <mergeCells count="6">
    <mergeCell ref="H1:J1"/>
    <mergeCell ref="A2:P2"/>
    <mergeCell ref="A3:H3"/>
    <mergeCell ref="G36:H37"/>
    <mergeCell ref="I36:J36"/>
    <mergeCell ref="I37:J37"/>
  </mergeCells>
  <phoneticPr fontId="5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  <ignoredErrors>
    <ignoredError sqref="B7:D19 B21:D21 B22:B32 C22:D32 B33:D33 B34:D34 B20: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C7F5-C123-4380-8BA6-431F505E0583}">
  <sheetPr>
    <pageSetUpPr fitToPage="1"/>
  </sheetPr>
  <dimension ref="A1:P129"/>
  <sheetViews>
    <sheetView workbookViewId="0">
      <selection activeCell="J35" sqref="J35"/>
    </sheetView>
  </sheetViews>
  <sheetFormatPr defaultColWidth="9.625" defaultRowHeight="14.25" x14ac:dyDescent="0.15"/>
  <cols>
    <col min="1" max="1" width="12" style="1" customWidth="1"/>
    <col min="2" max="16384" width="9.625" style="1"/>
  </cols>
  <sheetData>
    <row r="1" spans="1:16" x14ac:dyDescent="0.15">
      <c r="H1" s="51" t="s">
        <v>37</v>
      </c>
      <c r="I1" s="51"/>
      <c r="J1" s="51"/>
    </row>
    <row r="2" spans="1:16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2.5" x14ac:dyDescent="0.15">
      <c r="A3" s="53" t="s">
        <v>38</v>
      </c>
      <c r="B3" s="53"/>
      <c r="C3" s="53"/>
      <c r="D3" s="53"/>
      <c r="E3" s="53"/>
      <c r="F3" s="53"/>
      <c r="G3" s="53"/>
      <c r="H3" s="54"/>
      <c r="I3" s="24" t="s">
        <v>42</v>
      </c>
      <c r="J3" s="16"/>
    </row>
    <row r="4" spans="1:16" x14ac:dyDescent="0.15">
      <c r="A4" s="2"/>
    </row>
    <row r="5" spans="1:16" x14ac:dyDescent="0.15">
      <c r="A5" s="3" t="s">
        <v>0</v>
      </c>
      <c r="B5" s="11" t="s">
        <v>40</v>
      </c>
      <c r="C5" s="15"/>
      <c r="D5" s="16"/>
      <c r="E5" s="11" t="s">
        <v>7</v>
      </c>
      <c r="F5" s="15"/>
      <c r="G5" s="16"/>
      <c r="H5" s="11" t="s">
        <v>36</v>
      </c>
      <c r="I5" s="15"/>
      <c r="J5" s="16"/>
    </row>
    <row r="6" spans="1:16" x14ac:dyDescent="0.15">
      <c r="A6" s="4" t="s">
        <v>12</v>
      </c>
      <c r="B6" s="3" t="s">
        <v>3</v>
      </c>
      <c r="C6" s="3" t="s">
        <v>5</v>
      </c>
      <c r="D6" s="3" t="s">
        <v>6</v>
      </c>
      <c r="E6" s="3" t="s">
        <v>3</v>
      </c>
      <c r="F6" s="3" t="s">
        <v>5</v>
      </c>
      <c r="G6" s="3" t="s">
        <v>6</v>
      </c>
      <c r="H6" s="8" t="s">
        <v>3</v>
      </c>
      <c r="I6" s="8" t="s">
        <v>5</v>
      </c>
      <c r="J6" s="8" t="s">
        <v>6</v>
      </c>
    </row>
    <row r="7" spans="1:16" x14ac:dyDescent="0.15">
      <c r="A7" s="5" t="s">
        <v>9</v>
      </c>
      <c r="B7" s="12">
        <f>'１０時現在'!B7</f>
        <v>117586</v>
      </c>
      <c r="C7" s="12">
        <f>'１０時現在'!C7</f>
        <v>135303</v>
      </c>
      <c r="D7" s="12">
        <f>'１０時現在'!D7</f>
        <v>252889</v>
      </c>
      <c r="E7" s="31">
        <v>4163</v>
      </c>
      <c r="F7" s="31">
        <v>3802</v>
      </c>
      <c r="G7" s="31">
        <v>7965</v>
      </c>
      <c r="H7" s="19"/>
      <c r="I7" s="25"/>
      <c r="J7" s="28"/>
    </row>
    <row r="8" spans="1:16" x14ac:dyDescent="0.15">
      <c r="A8" s="6" t="s">
        <v>10</v>
      </c>
      <c r="B8" s="13">
        <f>'１０時現在'!B8</f>
        <v>19278</v>
      </c>
      <c r="C8" s="13">
        <f>'１０時現在'!C8</f>
        <v>22480</v>
      </c>
      <c r="D8" s="13">
        <f>'１０時現在'!D8</f>
        <v>41758</v>
      </c>
      <c r="E8" s="32">
        <v>2466</v>
      </c>
      <c r="F8" s="32">
        <v>2007</v>
      </c>
      <c r="G8" s="32">
        <v>4473</v>
      </c>
      <c r="H8" s="20"/>
      <c r="I8" s="26"/>
      <c r="J8" s="29"/>
    </row>
    <row r="9" spans="1:16" x14ac:dyDescent="0.15">
      <c r="A9" s="6" t="s">
        <v>1</v>
      </c>
      <c r="B9" s="13">
        <f>'１０時現在'!B9</f>
        <v>33269</v>
      </c>
      <c r="C9" s="13">
        <f>'１０時現在'!C9</f>
        <v>37050</v>
      </c>
      <c r="D9" s="13">
        <f>'１０時現在'!D9</f>
        <v>70319</v>
      </c>
      <c r="E9" s="32">
        <v>5696</v>
      </c>
      <c r="F9" s="32">
        <v>5002</v>
      </c>
      <c r="G9" s="32">
        <v>10698</v>
      </c>
      <c r="H9" s="20"/>
      <c r="I9" s="26"/>
      <c r="J9" s="29"/>
    </row>
    <row r="10" spans="1:16" x14ac:dyDescent="0.15">
      <c r="A10" s="6" t="s">
        <v>8</v>
      </c>
      <c r="B10" s="13">
        <f>'１０時現在'!B10</f>
        <v>26859</v>
      </c>
      <c r="C10" s="13">
        <f>'１０時現在'!C10</f>
        <v>30448</v>
      </c>
      <c r="D10" s="13">
        <f>'１０時現在'!D10</f>
        <v>57307</v>
      </c>
      <c r="E10" s="33">
        <v>3846</v>
      </c>
      <c r="F10" s="33">
        <v>3307</v>
      </c>
      <c r="G10" s="33">
        <v>7153</v>
      </c>
      <c r="H10" s="20"/>
      <c r="I10" s="26"/>
      <c r="J10" s="29"/>
    </row>
    <row r="11" spans="1:16" x14ac:dyDescent="0.15">
      <c r="A11" s="6" t="s">
        <v>16</v>
      </c>
      <c r="B11" s="13">
        <f>'１０時現在'!B11</f>
        <v>10012</v>
      </c>
      <c r="C11" s="13">
        <f>'１０時現在'!C11</f>
        <v>11164</v>
      </c>
      <c r="D11" s="13">
        <f>'１０時現在'!D11</f>
        <v>21176</v>
      </c>
      <c r="E11" s="33">
        <v>1131</v>
      </c>
      <c r="F11" s="33">
        <v>770</v>
      </c>
      <c r="G11" s="33">
        <v>1901</v>
      </c>
      <c r="H11" s="20"/>
      <c r="I11" s="26"/>
      <c r="J11" s="29"/>
    </row>
    <row r="12" spans="1:16" x14ac:dyDescent="0.15">
      <c r="A12" s="6" t="s">
        <v>17</v>
      </c>
      <c r="B12" s="13">
        <f>'１０時現在'!B12</f>
        <v>16907</v>
      </c>
      <c r="C12" s="13">
        <f>'１０時現在'!C12</f>
        <v>18215</v>
      </c>
      <c r="D12" s="13">
        <f>'１０時現在'!D12</f>
        <v>35122</v>
      </c>
      <c r="E12" s="33">
        <v>2342</v>
      </c>
      <c r="F12" s="33">
        <v>1758</v>
      </c>
      <c r="G12" s="33">
        <v>4100</v>
      </c>
      <c r="H12" s="20"/>
      <c r="I12" s="26"/>
      <c r="J12" s="29"/>
    </row>
    <row r="13" spans="1:16" x14ac:dyDescent="0.15">
      <c r="A13" s="6" t="s">
        <v>18</v>
      </c>
      <c r="B13" s="13">
        <f>'１０時現在'!B13</f>
        <v>11209</v>
      </c>
      <c r="C13" s="13">
        <f>'１０時現在'!C13</f>
        <v>12427</v>
      </c>
      <c r="D13" s="13">
        <f>'１０時現在'!D13</f>
        <v>23636</v>
      </c>
      <c r="E13" s="34">
        <v>1302</v>
      </c>
      <c r="F13" s="34">
        <v>1036</v>
      </c>
      <c r="G13" s="34">
        <v>2338</v>
      </c>
      <c r="H13" s="20"/>
      <c r="I13" s="26"/>
      <c r="J13" s="29"/>
    </row>
    <row r="14" spans="1:16" x14ac:dyDescent="0.15">
      <c r="A14" s="6" t="s">
        <v>19</v>
      </c>
      <c r="B14" s="13">
        <f>'１０時現在'!B14</f>
        <v>29428</v>
      </c>
      <c r="C14" s="13">
        <f>'１０時現在'!C14</f>
        <v>31830</v>
      </c>
      <c r="D14" s="13">
        <f>'１０時現在'!D14</f>
        <v>61258</v>
      </c>
      <c r="E14" s="34">
        <v>5003</v>
      </c>
      <c r="F14" s="34">
        <v>3982</v>
      </c>
      <c r="G14" s="34">
        <v>8985</v>
      </c>
      <c r="H14" s="20"/>
      <c r="I14" s="26"/>
      <c r="J14" s="29"/>
    </row>
    <row r="15" spans="1:16" x14ac:dyDescent="0.15">
      <c r="A15" s="6" t="s">
        <v>20</v>
      </c>
      <c r="B15" s="13">
        <f>'１０時現在'!B15</f>
        <v>12693</v>
      </c>
      <c r="C15" s="13">
        <f>'１０時現在'!C15</f>
        <v>14370</v>
      </c>
      <c r="D15" s="13">
        <f>'１０時現在'!D15</f>
        <v>27063</v>
      </c>
      <c r="E15" s="33">
        <v>1147</v>
      </c>
      <c r="F15" s="33">
        <v>764</v>
      </c>
      <c r="G15" s="33">
        <v>1911</v>
      </c>
      <c r="H15" s="20"/>
      <c r="I15" s="26"/>
      <c r="J15" s="29"/>
    </row>
    <row r="16" spans="1:16" x14ac:dyDescent="0.15">
      <c r="A16" s="6" t="s">
        <v>21</v>
      </c>
      <c r="B16" s="13">
        <f>'１０時現在'!B16</f>
        <v>30050</v>
      </c>
      <c r="C16" s="13">
        <f>'１０時現在'!C16</f>
        <v>34393</v>
      </c>
      <c r="D16" s="13">
        <f>'１０時現在'!D16</f>
        <v>64443</v>
      </c>
      <c r="E16" s="33">
        <v>4216</v>
      </c>
      <c r="F16" s="33">
        <v>3398</v>
      </c>
      <c r="G16" s="33">
        <v>7614</v>
      </c>
      <c r="H16" s="20"/>
      <c r="I16" s="26"/>
      <c r="J16" s="29"/>
    </row>
    <row r="17" spans="1:10" x14ac:dyDescent="0.15">
      <c r="A17" s="6" t="s">
        <v>22</v>
      </c>
      <c r="B17" s="13">
        <f>'１０時現在'!B17</f>
        <v>11686</v>
      </c>
      <c r="C17" s="13">
        <f>'１０時現在'!C17</f>
        <v>13115</v>
      </c>
      <c r="D17" s="13">
        <f>'１０時現在'!D17</f>
        <v>24801</v>
      </c>
      <c r="E17" s="33">
        <v>1969</v>
      </c>
      <c r="F17" s="33">
        <v>1608</v>
      </c>
      <c r="G17" s="33">
        <v>3577</v>
      </c>
      <c r="H17" s="20"/>
      <c r="I17" s="26"/>
      <c r="J17" s="29"/>
    </row>
    <row r="18" spans="1:10" x14ac:dyDescent="0.15">
      <c r="A18" s="6" t="s">
        <v>23</v>
      </c>
      <c r="B18" s="13">
        <f>'１０時現在'!B18</f>
        <v>9384</v>
      </c>
      <c r="C18" s="13">
        <f>'１０時現在'!C18</f>
        <v>10064</v>
      </c>
      <c r="D18" s="13">
        <f>'１０時現在'!D18</f>
        <v>19448</v>
      </c>
      <c r="E18" s="33">
        <v>1368</v>
      </c>
      <c r="F18" s="33">
        <v>1099</v>
      </c>
      <c r="G18" s="33">
        <v>2467</v>
      </c>
      <c r="H18" s="20"/>
      <c r="I18" s="26"/>
      <c r="J18" s="29"/>
    </row>
    <row r="19" spans="1:10" x14ac:dyDescent="0.15">
      <c r="A19" s="7" t="s">
        <v>24</v>
      </c>
      <c r="B19" s="38">
        <f>'１０時現在'!B19</f>
        <v>9417</v>
      </c>
      <c r="C19" s="38">
        <f>'１０時現在'!C19</f>
        <v>10889</v>
      </c>
      <c r="D19" s="38">
        <f>'１０時現在'!D19</f>
        <v>20306</v>
      </c>
      <c r="E19" s="33">
        <v>1623</v>
      </c>
      <c r="F19" s="33">
        <v>977</v>
      </c>
      <c r="G19" s="33">
        <v>2600</v>
      </c>
      <c r="H19" s="21"/>
      <c r="I19" s="27"/>
      <c r="J19" s="30"/>
    </row>
    <row r="20" spans="1:10" x14ac:dyDescent="0.15">
      <c r="A20" s="8" t="s">
        <v>2</v>
      </c>
      <c r="B20" s="12">
        <f>'１０時現在'!B20</f>
        <v>337778</v>
      </c>
      <c r="C20" s="12">
        <f>'１０時現在'!C20</f>
        <v>381748</v>
      </c>
      <c r="D20" s="12">
        <f>'１０時現在'!D20</f>
        <v>719526</v>
      </c>
      <c r="E20" s="17">
        <f t="shared" ref="E20:G20" si="0">SUM(E7:E19)</f>
        <v>36272</v>
      </c>
      <c r="F20" s="17">
        <f t="shared" si="0"/>
        <v>29510</v>
      </c>
      <c r="G20" s="17">
        <f t="shared" si="0"/>
        <v>65782</v>
      </c>
      <c r="H20" s="22">
        <f>ROUND(E20/B20*100,2)</f>
        <v>10.74</v>
      </c>
      <c r="I20" s="22">
        <f t="shared" ref="I20:J20" si="1">ROUND(F20/C20*100,2)</f>
        <v>7.73</v>
      </c>
      <c r="J20" s="22">
        <f t="shared" si="1"/>
        <v>9.14</v>
      </c>
    </row>
    <row r="21" spans="1:10" x14ac:dyDescent="0.15">
      <c r="A21" s="9" t="s">
        <v>26</v>
      </c>
      <c r="B21" s="12">
        <f>'１０時現在'!B21</f>
        <v>1799</v>
      </c>
      <c r="C21" s="12">
        <f>'１０時現在'!C21</f>
        <v>2124</v>
      </c>
      <c r="D21" s="12">
        <f>'１０時現在'!D21</f>
        <v>3923</v>
      </c>
      <c r="E21" s="35">
        <v>332</v>
      </c>
      <c r="F21" s="35">
        <v>290</v>
      </c>
      <c r="G21" s="35">
        <v>622</v>
      </c>
      <c r="H21" s="19"/>
      <c r="I21" s="25"/>
      <c r="J21" s="28"/>
    </row>
    <row r="22" spans="1:10" x14ac:dyDescent="0.15">
      <c r="A22" s="10" t="s">
        <v>15</v>
      </c>
      <c r="B22" s="13">
        <f>'１０時現在'!B22</f>
        <v>817</v>
      </c>
      <c r="C22" s="13">
        <f>'１０時現在'!C22</f>
        <v>865</v>
      </c>
      <c r="D22" s="13">
        <f>'１０時現在'!D22</f>
        <v>1682</v>
      </c>
      <c r="E22" s="33">
        <v>174</v>
      </c>
      <c r="F22" s="33">
        <v>137</v>
      </c>
      <c r="G22" s="33">
        <v>311</v>
      </c>
      <c r="H22" s="20"/>
      <c r="I22" s="26"/>
      <c r="J22" s="29"/>
    </row>
    <row r="23" spans="1:10" x14ac:dyDescent="0.15">
      <c r="A23" s="6" t="s">
        <v>25</v>
      </c>
      <c r="B23" s="13">
        <f>'１０時現在'!B23</f>
        <v>1179</v>
      </c>
      <c r="C23" s="13">
        <f>'１０時現在'!C23</f>
        <v>1289</v>
      </c>
      <c r="D23" s="13">
        <f>'１０時現在'!D23</f>
        <v>2468</v>
      </c>
      <c r="E23" s="34">
        <v>222</v>
      </c>
      <c r="F23" s="34">
        <v>144</v>
      </c>
      <c r="G23" s="34">
        <v>366</v>
      </c>
      <c r="H23" s="20"/>
      <c r="I23" s="26"/>
      <c r="J23" s="29"/>
    </row>
    <row r="24" spans="1:10" x14ac:dyDescent="0.15">
      <c r="A24" s="6" t="s">
        <v>27</v>
      </c>
      <c r="B24" s="13">
        <f>'１０時現在'!B24</f>
        <v>5921</v>
      </c>
      <c r="C24" s="13">
        <f>'１０時現在'!C24</f>
        <v>6773</v>
      </c>
      <c r="D24" s="13">
        <f>'１０時現在'!D24</f>
        <v>12694</v>
      </c>
      <c r="E24" s="34">
        <v>692</v>
      </c>
      <c r="F24" s="34">
        <v>444</v>
      </c>
      <c r="G24" s="34">
        <v>1136</v>
      </c>
      <c r="H24" s="20"/>
      <c r="I24" s="26"/>
      <c r="J24" s="29"/>
    </row>
    <row r="25" spans="1:10" x14ac:dyDescent="0.15">
      <c r="A25" s="10" t="s">
        <v>28</v>
      </c>
      <c r="B25" s="13">
        <f>'１０時現在'!B25</f>
        <v>2636</v>
      </c>
      <c r="C25" s="13">
        <f>'１０時現在'!C25</f>
        <v>2903</v>
      </c>
      <c r="D25" s="13">
        <f>'１０時現在'!D25</f>
        <v>5539</v>
      </c>
      <c r="E25" s="34">
        <v>402</v>
      </c>
      <c r="F25" s="34">
        <v>324</v>
      </c>
      <c r="G25" s="34">
        <v>726</v>
      </c>
      <c r="H25" s="20"/>
      <c r="I25" s="26"/>
      <c r="J25" s="29"/>
    </row>
    <row r="26" spans="1:10" x14ac:dyDescent="0.15">
      <c r="A26" s="6" t="s">
        <v>29</v>
      </c>
      <c r="B26" s="13">
        <f>'１０時現在'!B26</f>
        <v>3314</v>
      </c>
      <c r="C26" s="13">
        <f>'１０時現在'!C26</f>
        <v>3759</v>
      </c>
      <c r="D26" s="13">
        <f>'１０時現在'!D26</f>
        <v>7073</v>
      </c>
      <c r="E26" s="34">
        <v>641</v>
      </c>
      <c r="F26" s="34">
        <v>511</v>
      </c>
      <c r="G26" s="34">
        <v>1152</v>
      </c>
      <c r="H26" s="20"/>
      <c r="I26" s="26"/>
      <c r="J26" s="29"/>
    </row>
    <row r="27" spans="1:10" x14ac:dyDescent="0.15">
      <c r="A27" s="10" t="s">
        <v>30</v>
      </c>
      <c r="B27" s="13">
        <f>'１０時現在'!B27</f>
        <v>2104</v>
      </c>
      <c r="C27" s="13">
        <f>'１０時現在'!C27</f>
        <v>2537</v>
      </c>
      <c r="D27" s="13">
        <f>'１０時現在'!D27</f>
        <v>4641</v>
      </c>
      <c r="E27" s="34">
        <v>259</v>
      </c>
      <c r="F27" s="34">
        <v>191</v>
      </c>
      <c r="G27" s="34">
        <v>450</v>
      </c>
      <c r="H27" s="20"/>
      <c r="I27" s="26"/>
      <c r="J27" s="29"/>
    </row>
    <row r="28" spans="1:10" x14ac:dyDescent="0.15">
      <c r="A28" s="10" t="s">
        <v>31</v>
      </c>
      <c r="B28" s="13">
        <f>'１０時現在'!B28</f>
        <v>1749</v>
      </c>
      <c r="C28" s="13">
        <f>'１０時現在'!C28</f>
        <v>2003</v>
      </c>
      <c r="D28" s="13">
        <f>'１０時現在'!D28</f>
        <v>3752</v>
      </c>
      <c r="E28" s="34">
        <v>240</v>
      </c>
      <c r="F28" s="34">
        <v>196</v>
      </c>
      <c r="G28" s="34">
        <v>436</v>
      </c>
      <c r="H28" s="20"/>
      <c r="I28" s="26"/>
      <c r="J28" s="29"/>
    </row>
    <row r="29" spans="1:10" x14ac:dyDescent="0.15">
      <c r="A29" s="6" t="s">
        <v>32</v>
      </c>
      <c r="B29" s="13">
        <f>'１０時現在'!B29</f>
        <v>1232</v>
      </c>
      <c r="C29" s="13">
        <f>'１０時現在'!C29</f>
        <v>1295</v>
      </c>
      <c r="D29" s="13">
        <f>'１０時現在'!D29</f>
        <v>2527</v>
      </c>
      <c r="E29" s="34">
        <v>256</v>
      </c>
      <c r="F29" s="34">
        <v>233</v>
      </c>
      <c r="G29" s="34">
        <v>489</v>
      </c>
      <c r="H29" s="20"/>
      <c r="I29" s="26"/>
      <c r="J29" s="29"/>
    </row>
    <row r="30" spans="1:10" x14ac:dyDescent="0.15">
      <c r="A30" s="10" t="s">
        <v>33</v>
      </c>
      <c r="B30" s="13">
        <f>'１０時現在'!B30</f>
        <v>7216</v>
      </c>
      <c r="C30" s="13">
        <f>'１０時現在'!C30</f>
        <v>8107</v>
      </c>
      <c r="D30" s="13">
        <f>'１０時現在'!D30</f>
        <v>15323</v>
      </c>
      <c r="E30" s="33">
        <v>1275</v>
      </c>
      <c r="F30" s="33">
        <v>972</v>
      </c>
      <c r="G30" s="33">
        <v>2247</v>
      </c>
      <c r="H30" s="20"/>
      <c r="I30" s="26"/>
      <c r="J30" s="29"/>
    </row>
    <row r="31" spans="1:10" x14ac:dyDescent="0.15">
      <c r="A31" s="10" t="s">
        <v>4</v>
      </c>
      <c r="B31" s="13">
        <f>'１０時現在'!B31</f>
        <v>5525</v>
      </c>
      <c r="C31" s="13">
        <f>'１０時現在'!C31</f>
        <v>5889</v>
      </c>
      <c r="D31" s="13">
        <f>'１０時現在'!D31</f>
        <v>11414</v>
      </c>
      <c r="E31" s="33">
        <v>1115</v>
      </c>
      <c r="F31" s="33">
        <v>886</v>
      </c>
      <c r="G31" s="33">
        <v>2001</v>
      </c>
      <c r="H31" s="20"/>
      <c r="I31" s="26"/>
      <c r="J31" s="29"/>
    </row>
    <row r="32" spans="1:10" x14ac:dyDescent="0.15">
      <c r="A32" s="7" t="s">
        <v>34</v>
      </c>
      <c r="B32" s="38">
        <f>'１０時現在'!B32</f>
        <v>951</v>
      </c>
      <c r="C32" s="38">
        <f>'１０時現在'!C32</f>
        <v>997</v>
      </c>
      <c r="D32" s="38">
        <f>'１０時現在'!D32</f>
        <v>1948</v>
      </c>
      <c r="E32" s="33">
        <v>175</v>
      </c>
      <c r="F32" s="33">
        <v>163</v>
      </c>
      <c r="G32" s="33">
        <v>338</v>
      </c>
      <c r="H32" s="21"/>
      <c r="I32" s="27"/>
      <c r="J32" s="30"/>
    </row>
    <row r="33" spans="1:10" x14ac:dyDescent="0.15">
      <c r="A33" s="8" t="s">
        <v>13</v>
      </c>
      <c r="B33" s="12">
        <f>'１０時現在'!B33</f>
        <v>34443</v>
      </c>
      <c r="C33" s="12">
        <f>'１０時現在'!C33</f>
        <v>38541</v>
      </c>
      <c r="D33" s="12">
        <f>'１０時現在'!D33</f>
        <v>72984</v>
      </c>
      <c r="E33" s="14">
        <f t="shared" ref="E33:G33" si="2">SUM(E21:E32)</f>
        <v>5783</v>
      </c>
      <c r="F33" s="14">
        <f t="shared" si="2"/>
        <v>4491</v>
      </c>
      <c r="G33" s="14">
        <f t="shared" si="2"/>
        <v>10274</v>
      </c>
      <c r="H33" s="22">
        <f>ROUND(E33/B33*100,2)</f>
        <v>16.79</v>
      </c>
      <c r="I33" s="22">
        <f>ROUND(F33/C33*100,2)</f>
        <v>11.65</v>
      </c>
      <c r="J33" s="22">
        <f>ROUND(G33/D33*100,2)</f>
        <v>14.08</v>
      </c>
    </row>
    <row r="34" spans="1:10" x14ac:dyDescent="0.15">
      <c r="A34" s="8" t="s">
        <v>11</v>
      </c>
      <c r="B34" s="39">
        <f>'１０時現在'!B34</f>
        <v>372221</v>
      </c>
      <c r="C34" s="39">
        <f>'１０時現在'!C34</f>
        <v>420289</v>
      </c>
      <c r="D34" s="39">
        <f>'１０時現在'!D34</f>
        <v>792510</v>
      </c>
      <c r="E34" s="36">
        <v>42055</v>
      </c>
      <c r="F34" s="36">
        <v>34001</v>
      </c>
      <c r="G34" s="36">
        <v>76056</v>
      </c>
      <c r="H34" s="37">
        <v>11.3</v>
      </c>
      <c r="I34" s="37">
        <v>8.09</v>
      </c>
      <c r="J34" s="37">
        <v>9.6</v>
      </c>
    </row>
    <row r="35" spans="1:10" x14ac:dyDescent="0.15">
      <c r="A35" s="2"/>
      <c r="G35" s="18" t="s">
        <v>14</v>
      </c>
      <c r="H35" s="23"/>
      <c r="I35" s="23"/>
      <c r="J35" s="23"/>
    </row>
    <row r="36" spans="1:10" ht="14.25" customHeight="1" x14ac:dyDescent="0.15">
      <c r="A36" s="2"/>
      <c r="G36" s="58" t="s">
        <v>39</v>
      </c>
      <c r="H36" s="59"/>
      <c r="I36" s="55" t="str">
        <f>I3</f>
        <v>１４時００分現在</v>
      </c>
      <c r="J36" s="55"/>
    </row>
    <row r="37" spans="1:10" x14ac:dyDescent="0.15">
      <c r="A37" s="2"/>
      <c r="G37" s="60"/>
      <c r="H37" s="61"/>
      <c r="I37" s="56">
        <v>0.15290000000000001</v>
      </c>
      <c r="J37" s="57"/>
    </row>
    <row r="38" spans="1:10" x14ac:dyDescent="0.15">
      <c r="A38" s="2"/>
    </row>
    <row r="39" spans="1:10" x14ac:dyDescent="0.15">
      <c r="A39" s="2"/>
    </row>
    <row r="40" spans="1:10" x14ac:dyDescent="0.15">
      <c r="A40" s="2"/>
    </row>
    <row r="41" spans="1:10" x14ac:dyDescent="0.15">
      <c r="A41" s="2"/>
    </row>
    <row r="42" spans="1:10" x14ac:dyDescent="0.15">
      <c r="A42" s="2"/>
    </row>
    <row r="43" spans="1:10" x14ac:dyDescent="0.15">
      <c r="A43" s="2"/>
    </row>
    <row r="44" spans="1:10" x14ac:dyDescent="0.15">
      <c r="A44" s="2"/>
    </row>
    <row r="45" spans="1:10" x14ac:dyDescent="0.15">
      <c r="A45" s="2"/>
    </row>
    <row r="46" spans="1:10" x14ac:dyDescent="0.15">
      <c r="A46" s="2"/>
    </row>
    <row r="47" spans="1:10" x14ac:dyDescent="0.15">
      <c r="A47" s="2"/>
    </row>
    <row r="48" spans="1:10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</sheetData>
  <mergeCells count="6">
    <mergeCell ref="H1:J1"/>
    <mergeCell ref="A2:P2"/>
    <mergeCell ref="A3:H3"/>
    <mergeCell ref="G36:H37"/>
    <mergeCell ref="I36:J36"/>
    <mergeCell ref="I37:J37"/>
  </mergeCells>
  <phoneticPr fontId="5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  <ignoredErrors>
    <ignoredError sqref="B7:D3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156F5-A6EC-464F-9F2D-4D2215FBEEBC}">
  <sheetPr>
    <pageSetUpPr fitToPage="1"/>
  </sheetPr>
  <dimension ref="A1:P129"/>
  <sheetViews>
    <sheetView topLeftCell="A6" workbookViewId="0">
      <selection activeCell="J35" sqref="J35"/>
    </sheetView>
  </sheetViews>
  <sheetFormatPr defaultColWidth="9.625" defaultRowHeight="14.25" x14ac:dyDescent="0.15"/>
  <cols>
    <col min="1" max="1" width="12" style="1" customWidth="1"/>
    <col min="2" max="16384" width="9.625" style="1"/>
  </cols>
  <sheetData>
    <row r="1" spans="1:16" x14ac:dyDescent="0.15">
      <c r="H1" s="51" t="s">
        <v>37</v>
      </c>
      <c r="I1" s="51"/>
      <c r="J1" s="51"/>
    </row>
    <row r="2" spans="1:16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2.5" x14ac:dyDescent="0.15">
      <c r="A3" s="53" t="s">
        <v>38</v>
      </c>
      <c r="B3" s="53"/>
      <c r="C3" s="53"/>
      <c r="D3" s="53"/>
      <c r="E3" s="53"/>
      <c r="F3" s="53"/>
      <c r="G3" s="53"/>
      <c r="H3" s="54"/>
      <c r="I3" s="24" t="s">
        <v>43</v>
      </c>
      <c r="J3" s="16"/>
    </row>
    <row r="4" spans="1:16" x14ac:dyDescent="0.15">
      <c r="A4" s="2"/>
    </row>
    <row r="5" spans="1:16" x14ac:dyDescent="0.15">
      <c r="A5" s="3" t="s">
        <v>0</v>
      </c>
      <c r="B5" s="11" t="s">
        <v>40</v>
      </c>
      <c r="C5" s="15"/>
      <c r="D5" s="16"/>
      <c r="E5" s="11" t="s">
        <v>7</v>
      </c>
      <c r="F5" s="15"/>
      <c r="G5" s="16"/>
      <c r="H5" s="11" t="s">
        <v>36</v>
      </c>
      <c r="I5" s="15"/>
      <c r="J5" s="16"/>
    </row>
    <row r="6" spans="1:16" x14ac:dyDescent="0.15">
      <c r="A6" s="4" t="s">
        <v>12</v>
      </c>
      <c r="B6" s="3" t="s">
        <v>3</v>
      </c>
      <c r="C6" s="3" t="s">
        <v>5</v>
      </c>
      <c r="D6" s="3" t="s">
        <v>6</v>
      </c>
      <c r="E6" s="3" t="s">
        <v>3</v>
      </c>
      <c r="F6" s="3" t="s">
        <v>5</v>
      </c>
      <c r="G6" s="3" t="s">
        <v>6</v>
      </c>
      <c r="H6" s="8" t="s">
        <v>3</v>
      </c>
      <c r="I6" s="8" t="s">
        <v>5</v>
      </c>
      <c r="J6" s="8" t="s">
        <v>6</v>
      </c>
    </row>
    <row r="7" spans="1:16" x14ac:dyDescent="0.15">
      <c r="A7" s="5" t="s">
        <v>9</v>
      </c>
      <c r="B7" s="12">
        <f>'１０時現在'!B7</f>
        <v>117586</v>
      </c>
      <c r="C7" s="12">
        <f>'１０時現在'!C7</f>
        <v>135303</v>
      </c>
      <c r="D7" s="12">
        <f>'１０時現在'!D7</f>
        <v>252889</v>
      </c>
      <c r="E7" s="31">
        <v>4939</v>
      </c>
      <c r="F7" s="31">
        <v>4533</v>
      </c>
      <c r="G7" s="31">
        <v>9472</v>
      </c>
      <c r="H7" s="19"/>
      <c r="I7" s="25"/>
      <c r="J7" s="28"/>
    </row>
    <row r="8" spans="1:16" x14ac:dyDescent="0.15">
      <c r="A8" s="6" t="s">
        <v>10</v>
      </c>
      <c r="B8" s="13">
        <f>'１０時現在'!B8</f>
        <v>19278</v>
      </c>
      <c r="C8" s="13">
        <f>'１０時現在'!C8</f>
        <v>22480</v>
      </c>
      <c r="D8" s="13">
        <f>'１０時現在'!D8</f>
        <v>41758</v>
      </c>
      <c r="E8" s="32">
        <v>2857</v>
      </c>
      <c r="F8" s="32">
        <v>2387</v>
      </c>
      <c r="G8" s="32">
        <v>5244</v>
      </c>
      <c r="H8" s="20"/>
      <c r="I8" s="26"/>
      <c r="J8" s="29"/>
    </row>
    <row r="9" spans="1:16" x14ac:dyDescent="0.15">
      <c r="A9" s="6" t="s">
        <v>1</v>
      </c>
      <c r="B9" s="13">
        <f>'１０時現在'!B9</f>
        <v>33269</v>
      </c>
      <c r="C9" s="13">
        <f>'１０時現在'!C9</f>
        <v>37050</v>
      </c>
      <c r="D9" s="13">
        <f>'１０時現在'!D9</f>
        <v>70319</v>
      </c>
      <c r="E9" s="32">
        <v>6611</v>
      </c>
      <c r="F9" s="32">
        <v>5487</v>
      </c>
      <c r="G9" s="32">
        <v>12098</v>
      </c>
      <c r="H9" s="20"/>
      <c r="I9" s="26"/>
      <c r="J9" s="29"/>
    </row>
    <row r="10" spans="1:16" x14ac:dyDescent="0.15">
      <c r="A10" s="6" t="s">
        <v>8</v>
      </c>
      <c r="B10" s="13">
        <f>'１０時現在'!B10</f>
        <v>26859</v>
      </c>
      <c r="C10" s="13">
        <f>'１０時現在'!C10</f>
        <v>30448</v>
      </c>
      <c r="D10" s="13">
        <f>'１０時現在'!D10</f>
        <v>57307</v>
      </c>
      <c r="E10" s="33">
        <v>4695</v>
      </c>
      <c r="F10" s="33">
        <v>3949</v>
      </c>
      <c r="G10" s="33">
        <v>8644</v>
      </c>
      <c r="H10" s="20"/>
      <c r="I10" s="26"/>
      <c r="J10" s="29"/>
    </row>
    <row r="11" spans="1:16" x14ac:dyDescent="0.15">
      <c r="A11" s="6" t="s">
        <v>16</v>
      </c>
      <c r="B11" s="13">
        <f>'１０時現在'!B11</f>
        <v>10012</v>
      </c>
      <c r="C11" s="13">
        <f>'１０時現在'!C11</f>
        <v>11164</v>
      </c>
      <c r="D11" s="13">
        <f>'１０時現在'!D11</f>
        <v>21176</v>
      </c>
      <c r="E11" s="33">
        <v>1287</v>
      </c>
      <c r="F11" s="33">
        <v>871</v>
      </c>
      <c r="G11" s="33">
        <v>2158</v>
      </c>
      <c r="H11" s="20"/>
      <c r="I11" s="26"/>
      <c r="J11" s="29"/>
    </row>
    <row r="12" spans="1:16" x14ac:dyDescent="0.15">
      <c r="A12" s="6" t="s">
        <v>17</v>
      </c>
      <c r="B12" s="13">
        <f>'１０時現在'!B12</f>
        <v>16907</v>
      </c>
      <c r="C12" s="13">
        <f>'１０時現在'!C12</f>
        <v>18215</v>
      </c>
      <c r="D12" s="13">
        <f>'１０時現在'!D12</f>
        <v>35122</v>
      </c>
      <c r="E12" s="33">
        <v>2717</v>
      </c>
      <c r="F12" s="33">
        <v>2049</v>
      </c>
      <c r="G12" s="33">
        <v>4766</v>
      </c>
      <c r="H12" s="20"/>
      <c r="I12" s="26"/>
      <c r="J12" s="29"/>
    </row>
    <row r="13" spans="1:16" x14ac:dyDescent="0.15">
      <c r="A13" s="6" t="s">
        <v>18</v>
      </c>
      <c r="B13" s="13">
        <f>'１０時現在'!B13</f>
        <v>11209</v>
      </c>
      <c r="C13" s="13">
        <f>'１０時現在'!C13</f>
        <v>12427</v>
      </c>
      <c r="D13" s="13">
        <f>'１０時現在'!D13</f>
        <v>23636</v>
      </c>
      <c r="E13" s="34">
        <v>1569</v>
      </c>
      <c r="F13" s="34">
        <v>1273</v>
      </c>
      <c r="G13" s="34">
        <v>2842</v>
      </c>
      <c r="H13" s="20"/>
      <c r="I13" s="26"/>
      <c r="J13" s="29"/>
    </row>
    <row r="14" spans="1:16" x14ac:dyDescent="0.15">
      <c r="A14" s="6" t="s">
        <v>19</v>
      </c>
      <c r="B14" s="13">
        <f>'１０時現在'!B14</f>
        <v>29428</v>
      </c>
      <c r="C14" s="13">
        <f>'１０時現在'!C14</f>
        <v>31830</v>
      </c>
      <c r="D14" s="13">
        <f>'１０時現在'!D14</f>
        <v>61258</v>
      </c>
      <c r="E14" s="34">
        <v>5730</v>
      </c>
      <c r="F14" s="34">
        <v>4526</v>
      </c>
      <c r="G14" s="34">
        <v>10256</v>
      </c>
      <c r="H14" s="20"/>
      <c r="I14" s="26"/>
      <c r="J14" s="29"/>
    </row>
    <row r="15" spans="1:16" x14ac:dyDescent="0.15">
      <c r="A15" s="6" t="s">
        <v>20</v>
      </c>
      <c r="B15" s="13">
        <f>'１０時現在'!B15</f>
        <v>12693</v>
      </c>
      <c r="C15" s="13">
        <f>'１０時現在'!C15</f>
        <v>14370</v>
      </c>
      <c r="D15" s="13">
        <f>'１０時現在'!D15</f>
        <v>27063</v>
      </c>
      <c r="E15" s="33">
        <v>1495</v>
      </c>
      <c r="F15" s="33">
        <v>1055</v>
      </c>
      <c r="G15" s="33">
        <v>2550</v>
      </c>
      <c r="H15" s="20"/>
      <c r="I15" s="26"/>
      <c r="J15" s="29"/>
    </row>
    <row r="16" spans="1:16" x14ac:dyDescent="0.15">
      <c r="A16" s="6" t="s">
        <v>21</v>
      </c>
      <c r="B16" s="13">
        <f>'１０時現在'!B16</f>
        <v>30050</v>
      </c>
      <c r="C16" s="13">
        <f>'１０時現在'!C16</f>
        <v>34393</v>
      </c>
      <c r="D16" s="13">
        <f>'１０時現在'!D16</f>
        <v>64443</v>
      </c>
      <c r="E16" s="33">
        <v>4952</v>
      </c>
      <c r="F16" s="33">
        <v>4021</v>
      </c>
      <c r="G16" s="33">
        <v>8973</v>
      </c>
      <c r="H16" s="20"/>
      <c r="I16" s="26"/>
      <c r="J16" s="29"/>
    </row>
    <row r="17" spans="1:10" x14ac:dyDescent="0.15">
      <c r="A17" s="6" t="s">
        <v>22</v>
      </c>
      <c r="B17" s="13">
        <f>'１０時現在'!B17</f>
        <v>11686</v>
      </c>
      <c r="C17" s="13">
        <f>'１０時現在'!C17</f>
        <v>13115</v>
      </c>
      <c r="D17" s="13">
        <f>'１０時現在'!D17</f>
        <v>24801</v>
      </c>
      <c r="E17" s="33">
        <v>2099</v>
      </c>
      <c r="F17" s="33">
        <v>1777</v>
      </c>
      <c r="G17" s="33">
        <v>3876</v>
      </c>
      <c r="H17" s="20"/>
      <c r="I17" s="26"/>
      <c r="J17" s="29"/>
    </row>
    <row r="18" spans="1:10" x14ac:dyDescent="0.15">
      <c r="A18" s="6" t="s">
        <v>23</v>
      </c>
      <c r="B18" s="13">
        <f>'１０時現在'!B18</f>
        <v>9384</v>
      </c>
      <c r="C18" s="13">
        <f>'１０時現在'!C18</f>
        <v>10064</v>
      </c>
      <c r="D18" s="13">
        <f>'１０時現在'!D18</f>
        <v>19448</v>
      </c>
      <c r="E18" s="33">
        <v>1543</v>
      </c>
      <c r="F18" s="33">
        <v>1270</v>
      </c>
      <c r="G18" s="33">
        <v>2813</v>
      </c>
      <c r="H18" s="20"/>
      <c r="I18" s="26"/>
      <c r="J18" s="29"/>
    </row>
    <row r="19" spans="1:10" x14ac:dyDescent="0.15">
      <c r="A19" s="7" t="s">
        <v>24</v>
      </c>
      <c r="B19" s="38">
        <f>'１０時現在'!B19</f>
        <v>9417</v>
      </c>
      <c r="C19" s="38">
        <f>'１０時現在'!C19</f>
        <v>10889</v>
      </c>
      <c r="D19" s="38">
        <f>'１０時現在'!D19</f>
        <v>20306</v>
      </c>
      <c r="E19" s="33">
        <v>1908</v>
      </c>
      <c r="F19" s="33">
        <v>1207</v>
      </c>
      <c r="G19" s="33">
        <v>3115</v>
      </c>
      <c r="H19" s="21"/>
      <c r="I19" s="27"/>
      <c r="J19" s="30"/>
    </row>
    <row r="20" spans="1:10" x14ac:dyDescent="0.15">
      <c r="A20" s="8" t="s">
        <v>2</v>
      </c>
      <c r="B20" s="12">
        <f>'１０時現在'!B20</f>
        <v>337778</v>
      </c>
      <c r="C20" s="12">
        <f>'１０時現在'!C20</f>
        <v>381748</v>
      </c>
      <c r="D20" s="12">
        <f>'１０時現在'!D20</f>
        <v>719526</v>
      </c>
      <c r="E20" s="17">
        <f t="shared" ref="E20:G20" si="0">SUM(E7:E19)</f>
        <v>42402</v>
      </c>
      <c r="F20" s="17">
        <f t="shared" si="0"/>
        <v>34405</v>
      </c>
      <c r="G20" s="17">
        <f t="shared" si="0"/>
        <v>76807</v>
      </c>
      <c r="H20" s="22">
        <f>ROUND(E20/B20*100,2)</f>
        <v>12.55</v>
      </c>
      <c r="I20" s="22">
        <f t="shared" ref="I20:J20" si="1">ROUND(F20/C20*100,2)</f>
        <v>9.01</v>
      </c>
      <c r="J20" s="22">
        <f t="shared" si="1"/>
        <v>10.67</v>
      </c>
    </row>
    <row r="21" spans="1:10" x14ac:dyDescent="0.15">
      <c r="A21" s="9" t="s">
        <v>26</v>
      </c>
      <c r="B21" s="12">
        <f>'１０時現在'!B21</f>
        <v>1799</v>
      </c>
      <c r="C21" s="12">
        <f>'１０時現在'!C21</f>
        <v>2124</v>
      </c>
      <c r="D21" s="12">
        <f>'１０時現在'!D21</f>
        <v>3923</v>
      </c>
      <c r="E21" s="35">
        <v>405</v>
      </c>
      <c r="F21" s="35">
        <v>375</v>
      </c>
      <c r="G21" s="35">
        <v>780</v>
      </c>
      <c r="H21" s="19"/>
      <c r="I21" s="25"/>
      <c r="J21" s="28"/>
    </row>
    <row r="22" spans="1:10" x14ac:dyDescent="0.15">
      <c r="A22" s="10" t="s">
        <v>15</v>
      </c>
      <c r="B22" s="13">
        <f>'１０時現在'!B22</f>
        <v>817</v>
      </c>
      <c r="C22" s="13">
        <f>'１０時現在'!C22</f>
        <v>865</v>
      </c>
      <c r="D22" s="13">
        <f>'１０時現在'!D22</f>
        <v>1682</v>
      </c>
      <c r="E22" s="33">
        <v>195</v>
      </c>
      <c r="F22" s="33">
        <v>154</v>
      </c>
      <c r="G22" s="33">
        <v>349</v>
      </c>
      <c r="H22" s="20"/>
      <c r="I22" s="26"/>
      <c r="J22" s="29"/>
    </row>
    <row r="23" spans="1:10" x14ac:dyDescent="0.15">
      <c r="A23" s="6" t="s">
        <v>25</v>
      </c>
      <c r="B23" s="13">
        <f>'１０時現在'!B23</f>
        <v>1179</v>
      </c>
      <c r="C23" s="13">
        <f>'１０時現在'!C23</f>
        <v>1289</v>
      </c>
      <c r="D23" s="13">
        <f>'１０時現在'!D23</f>
        <v>2468</v>
      </c>
      <c r="E23" s="34">
        <v>246</v>
      </c>
      <c r="F23" s="34">
        <v>214</v>
      </c>
      <c r="G23" s="34">
        <v>460</v>
      </c>
      <c r="H23" s="20"/>
      <c r="I23" s="26"/>
      <c r="J23" s="29"/>
    </row>
    <row r="24" spans="1:10" x14ac:dyDescent="0.15">
      <c r="A24" s="6" t="s">
        <v>27</v>
      </c>
      <c r="B24" s="13">
        <f>'１０時現在'!B24</f>
        <v>5921</v>
      </c>
      <c r="C24" s="13">
        <f>'１０時現在'!C24</f>
        <v>6773</v>
      </c>
      <c r="D24" s="13">
        <f>'１０時現在'!D24</f>
        <v>12694</v>
      </c>
      <c r="E24" s="34">
        <v>843</v>
      </c>
      <c r="F24" s="34">
        <v>545</v>
      </c>
      <c r="G24" s="34">
        <v>1388</v>
      </c>
      <c r="H24" s="20"/>
      <c r="I24" s="26"/>
      <c r="J24" s="29"/>
    </row>
    <row r="25" spans="1:10" x14ac:dyDescent="0.15">
      <c r="A25" s="10" t="s">
        <v>28</v>
      </c>
      <c r="B25" s="13">
        <f>'１０時現在'!B25</f>
        <v>2636</v>
      </c>
      <c r="C25" s="13">
        <f>'１０時現在'!C25</f>
        <v>2903</v>
      </c>
      <c r="D25" s="13">
        <f>'１０時現在'!D25</f>
        <v>5539</v>
      </c>
      <c r="E25" s="34">
        <v>485</v>
      </c>
      <c r="F25" s="34">
        <v>379</v>
      </c>
      <c r="G25" s="34">
        <v>864</v>
      </c>
      <c r="H25" s="20"/>
      <c r="I25" s="26"/>
      <c r="J25" s="29"/>
    </row>
    <row r="26" spans="1:10" x14ac:dyDescent="0.15">
      <c r="A26" s="6" t="s">
        <v>29</v>
      </c>
      <c r="B26" s="13">
        <f>'１０時現在'!B26</f>
        <v>3314</v>
      </c>
      <c r="C26" s="13">
        <f>'１０時現在'!C26</f>
        <v>3759</v>
      </c>
      <c r="D26" s="13">
        <f>'１０時現在'!D26</f>
        <v>7073</v>
      </c>
      <c r="E26" s="34">
        <v>722</v>
      </c>
      <c r="F26" s="34">
        <v>608</v>
      </c>
      <c r="G26" s="34">
        <v>1330</v>
      </c>
      <c r="H26" s="20"/>
      <c r="I26" s="26"/>
      <c r="J26" s="29"/>
    </row>
    <row r="27" spans="1:10" x14ac:dyDescent="0.15">
      <c r="A27" s="10" t="s">
        <v>30</v>
      </c>
      <c r="B27" s="13">
        <f>'１０時現在'!B27</f>
        <v>2104</v>
      </c>
      <c r="C27" s="13">
        <f>'１０時現在'!C27</f>
        <v>2537</v>
      </c>
      <c r="D27" s="13">
        <f>'１０時現在'!D27</f>
        <v>4641</v>
      </c>
      <c r="E27" s="34">
        <v>310</v>
      </c>
      <c r="F27" s="34">
        <v>237</v>
      </c>
      <c r="G27" s="34">
        <v>547</v>
      </c>
      <c r="H27" s="20"/>
      <c r="I27" s="26"/>
      <c r="J27" s="29"/>
    </row>
    <row r="28" spans="1:10" x14ac:dyDescent="0.15">
      <c r="A28" s="10" t="s">
        <v>31</v>
      </c>
      <c r="B28" s="13">
        <f>'１０時現在'!B28</f>
        <v>1749</v>
      </c>
      <c r="C28" s="13">
        <f>'１０時現在'!C28</f>
        <v>2003</v>
      </c>
      <c r="D28" s="13">
        <f>'１０時現在'!D28</f>
        <v>3752</v>
      </c>
      <c r="E28" s="34">
        <v>272</v>
      </c>
      <c r="F28" s="34">
        <v>224</v>
      </c>
      <c r="G28" s="34">
        <v>496</v>
      </c>
      <c r="H28" s="20"/>
      <c r="I28" s="26"/>
      <c r="J28" s="29"/>
    </row>
    <row r="29" spans="1:10" x14ac:dyDescent="0.15">
      <c r="A29" s="6" t="s">
        <v>32</v>
      </c>
      <c r="B29" s="13">
        <f>'１０時現在'!B29</f>
        <v>1232</v>
      </c>
      <c r="C29" s="13">
        <f>'１０時現在'!C29</f>
        <v>1295</v>
      </c>
      <c r="D29" s="13">
        <f>'１０時現在'!D29</f>
        <v>2527</v>
      </c>
      <c r="E29" s="34">
        <v>326</v>
      </c>
      <c r="F29" s="34">
        <v>300</v>
      </c>
      <c r="G29" s="34">
        <v>626</v>
      </c>
      <c r="H29" s="20"/>
      <c r="I29" s="26"/>
      <c r="J29" s="29"/>
    </row>
    <row r="30" spans="1:10" x14ac:dyDescent="0.15">
      <c r="A30" s="10" t="s">
        <v>33</v>
      </c>
      <c r="B30" s="13">
        <f>'１０時現在'!B30</f>
        <v>7216</v>
      </c>
      <c r="C30" s="13">
        <f>'１０時現在'!C30</f>
        <v>8107</v>
      </c>
      <c r="D30" s="13">
        <f>'１０時現在'!D30</f>
        <v>15323</v>
      </c>
      <c r="E30" s="33">
        <v>1499</v>
      </c>
      <c r="F30" s="33">
        <v>1187</v>
      </c>
      <c r="G30" s="33">
        <v>2686</v>
      </c>
      <c r="H30" s="20"/>
      <c r="I30" s="26"/>
      <c r="J30" s="29"/>
    </row>
    <row r="31" spans="1:10" x14ac:dyDescent="0.15">
      <c r="A31" s="10" t="s">
        <v>4</v>
      </c>
      <c r="B31" s="13">
        <f>'１０時現在'!B31</f>
        <v>5525</v>
      </c>
      <c r="C31" s="13">
        <f>'１０時現在'!C31</f>
        <v>5889</v>
      </c>
      <c r="D31" s="13">
        <f>'１０時現在'!D31</f>
        <v>11414</v>
      </c>
      <c r="E31" s="33">
        <v>1275</v>
      </c>
      <c r="F31" s="33">
        <v>1023</v>
      </c>
      <c r="G31" s="33">
        <v>2298</v>
      </c>
      <c r="H31" s="20"/>
      <c r="I31" s="26"/>
      <c r="J31" s="29"/>
    </row>
    <row r="32" spans="1:10" x14ac:dyDescent="0.15">
      <c r="A32" s="7" t="s">
        <v>34</v>
      </c>
      <c r="B32" s="38">
        <f>'１０時現在'!B32</f>
        <v>951</v>
      </c>
      <c r="C32" s="38">
        <f>'１０時現在'!C32</f>
        <v>997</v>
      </c>
      <c r="D32" s="38">
        <f>'１０時現在'!D32</f>
        <v>1948</v>
      </c>
      <c r="E32" s="33">
        <v>210</v>
      </c>
      <c r="F32" s="33">
        <v>196</v>
      </c>
      <c r="G32" s="33">
        <v>406</v>
      </c>
      <c r="H32" s="21"/>
      <c r="I32" s="27"/>
      <c r="J32" s="30"/>
    </row>
    <row r="33" spans="1:10" x14ac:dyDescent="0.15">
      <c r="A33" s="8" t="s">
        <v>13</v>
      </c>
      <c r="B33" s="12">
        <f>'１０時現在'!B33</f>
        <v>34443</v>
      </c>
      <c r="C33" s="12">
        <f>'１０時現在'!C33</f>
        <v>38541</v>
      </c>
      <c r="D33" s="12">
        <f>'１０時現在'!D33</f>
        <v>72984</v>
      </c>
      <c r="E33" s="14">
        <f t="shared" ref="E33:G33" si="2">SUM(E21:E32)</f>
        <v>6788</v>
      </c>
      <c r="F33" s="14">
        <f t="shared" si="2"/>
        <v>5442</v>
      </c>
      <c r="G33" s="14">
        <f t="shared" si="2"/>
        <v>12230</v>
      </c>
      <c r="H33" s="22">
        <f>ROUND(E33/B33*100,2)</f>
        <v>19.71</v>
      </c>
      <c r="I33" s="22">
        <f>ROUND(F33/C33*100,2)</f>
        <v>14.12</v>
      </c>
      <c r="J33" s="22">
        <f>ROUND(G33/D33*100,2)</f>
        <v>16.760000000000002</v>
      </c>
    </row>
    <row r="34" spans="1:10" x14ac:dyDescent="0.15">
      <c r="A34" s="8" t="s">
        <v>11</v>
      </c>
      <c r="B34" s="39">
        <f>'１０時現在'!B34</f>
        <v>372221</v>
      </c>
      <c r="C34" s="39">
        <f>'１０時現在'!C34</f>
        <v>420289</v>
      </c>
      <c r="D34" s="39">
        <f>'１０時現在'!D34</f>
        <v>792510</v>
      </c>
      <c r="E34" s="36">
        <v>49190</v>
      </c>
      <c r="F34" s="36">
        <v>39847</v>
      </c>
      <c r="G34" s="36">
        <v>89037</v>
      </c>
      <c r="H34" s="37">
        <v>13.22</v>
      </c>
      <c r="I34" s="37">
        <v>9.48</v>
      </c>
      <c r="J34" s="37">
        <v>11.23</v>
      </c>
    </row>
    <row r="35" spans="1:10" x14ac:dyDescent="0.15">
      <c r="A35" s="2"/>
      <c r="G35" s="18" t="s">
        <v>14</v>
      </c>
      <c r="H35" s="23"/>
      <c r="I35" s="23"/>
      <c r="J35" s="23"/>
    </row>
    <row r="36" spans="1:10" ht="14.25" customHeight="1" x14ac:dyDescent="0.15">
      <c r="A36" s="2"/>
      <c r="G36" s="58" t="s">
        <v>39</v>
      </c>
      <c r="H36" s="59"/>
      <c r="I36" s="55" t="str">
        <f>I3</f>
        <v>１６時００分現在</v>
      </c>
      <c r="J36" s="55"/>
    </row>
    <row r="37" spans="1:10" x14ac:dyDescent="0.15">
      <c r="A37" s="2"/>
      <c r="G37" s="60"/>
      <c r="H37" s="61"/>
      <c r="I37" s="56">
        <v>0.18179999999999999</v>
      </c>
      <c r="J37" s="57"/>
    </row>
    <row r="38" spans="1:10" x14ac:dyDescent="0.15">
      <c r="A38" s="2"/>
    </row>
    <row r="39" spans="1:10" x14ac:dyDescent="0.15">
      <c r="A39" s="2"/>
    </row>
    <row r="40" spans="1:10" x14ac:dyDescent="0.15">
      <c r="A40" s="2"/>
    </row>
    <row r="41" spans="1:10" x14ac:dyDescent="0.15">
      <c r="A41" s="2"/>
    </row>
    <row r="42" spans="1:10" x14ac:dyDescent="0.15">
      <c r="A42" s="2"/>
    </row>
    <row r="43" spans="1:10" x14ac:dyDescent="0.15">
      <c r="A43" s="2"/>
    </row>
    <row r="44" spans="1:10" x14ac:dyDescent="0.15">
      <c r="A44" s="2"/>
    </row>
    <row r="45" spans="1:10" x14ac:dyDescent="0.15">
      <c r="A45" s="2"/>
    </row>
    <row r="46" spans="1:10" x14ac:dyDescent="0.15">
      <c r="A46" s="2"/>
    </row>
    <row r="47" spans="1:10" x14ac:dyDescent="0.15">
      <c r="A47" s="2"/>
    </row>
    <row r="48" spans="1:10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</sheetData>
  <mergeCells count="6">
    <mergeCell ref="H1:J1"/>
    <mergeCell ref="A2:P2"/>
    <mergeCell ref="A3:H3"/>
    <mergeCell ref="G36:H37"/>
    <mergeCell ref="I36:J36"/>
    <mergeCell ref="I37:J37"/>
  </mergeCells>
  <phoneticPr fontId="5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  <ignoredErrors>
    <ignoredError sqref="B7:D3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1625-7A9E-4F2C-A1B0-5DEA13458303}">
  <sheetPr>
    <pageSetUpPr fitToPage="1"/>
  </sheetPr>
  <dimension ref="A1:P129"/>
  <sheetViews>
    <sheetView workbookViewId="0">
      <selection activeCell="E34" sqref="E34:J34"/>
    </sheetView>
  </sheetViews>
  <sheetFormatPr defaultColWidth="9.625" defaultRowHeight="14.25" x14ac:dyDescent="0.15"/>
  <cols>
    <col min="1" max="1" width="12" style="1" customWidth="1"/>
    <col min="2" max="16384" width="9.625" style="1"/>
  </cols>
  <sheetData>
    <row r="1" spans="1:16" x14ac:dyDescent="0.15">
      <c r="H1" s="51" t="s">
        <v>37</v>
      </c>
      <c r="I1" s="51"/>
      <c r="J1" s="51"/>
    </row>
    <row r="2" spans="1:16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2.5" x14ac:dyDescent="0.15">
      <c r="A3" s="53" t="s">
        <v>38</v>
      </c>
      <c r="B3" s="53"/>
      <c r="C3" s="53"/>
      <c r="D3" s="53"/>
      <c r="E3" s="53"/>
      <c r="F3" s="53"/>
      <c r="G3" s="53"/>
      <c r="H3" s="54"/>
      <c r="I3" s="24" t="s">
        <v>44</v>
      </c>
      <c r="J3" s="16"/>
    </row>
    <row r="4" spans="1:16" x14ac:dyDescent="0.15">
      <c r="A4" s="2"/>
    </row>
    <row r="5" spans="1:16" x14ac:dyDescent="0.15">
      <c r="A5" s="3" t="s">
        <v>0</v>
      </c>
      <c r="B5" s="11" t="s">
        <v>40</v>
      </c>
      <c r="C5" s="15"/>
      <c r="D5" s="16"/>
      <c r="E5" s="11" t="s">
        <v>7</v>
      </c>
      <c r="F5" s="15"/>
      <c r="G5" s="16"/>
      <c r="H5" s="11" t="s">
        <v>36</v>
      </c>
      <c r="I5" s="15"/>
      <c r="J5" s="16"/>
    </row>
    <row r="6" spans="1:16" x14ac:dyDescent="0.15">
      <c r="A6" s="4" t="s">
        <v>12</v>
      </c>
      <c r="B6" s="3" t="s">
        <v>3</v>
      </c>
      <c r="C6" s="3" t="s">
        <v>5</v>
      </c>
      <c r="D6" s="3" t="s">
        <v>6</v>
      </c>
      <c r="E6" s="3" t="s">
        <v>3</v>
      </c>
      <c r="F6" s="3" t="s">
        <v>5</v>
      </c>
      <c r="G6" s="3" t="s">
        <v>6</v>
      </c>
      <c r="H6" s="8" t="s">
        <v>3</v>
      </c>
      <c r="I6" s="8" t="s">
        <v>5</v>
      </c>
      <c r="J6" s="8" t="s">
        <v>6</v>
      </c>
    </row>
    <row r="7" spans="1:16" x14ac:dyDescent="0.15">
      <c r="A7" s="5" t="s">
        <v>9</v>
      </c>
      <c r="B7" s="12">
        <f>'１０時現在'!B7</f>
        <v>117586</v>
      </c>
      <c r="C7" s="12">
        <f>'１０時現在'!C7</f>
        <v>135303</v>
      </c>
      <c r="D7" s="12">
        <f>'１０時現在'!D7</f>
        <v>252889</v>
      </c>
      <c r="E7" s="31">
        <v>12993</v>
      </c>
      <c r="F7" s="31">
        <v>12245</v>
      </c>
      <c r="G7" s="31">
        <v>25238</v>
      </c>
      <c r="H7" s="19"/>
      <c r="I7" s="25"/>
      <c r="J7" s="28"/>
    </row>
    <row r="8" spans="1:16" x14ac:dyDescent="0.15">
      <c r="A8" s="6" t="s">
        <v>10</v>
      </c>
      <c r="B8" s="13">
        <f>'１０時現在'!B8</f>
        <v>19278</v>
      </c>
      <c r="C8" s="13">
        <f>'１０時現在'!C8</f>
        <v>22480</v>
      </c>
      <c r="D8" s="13">
        <f>'１０時現在'!D8</f>
        <v>41758</v>
      </c>
      <c r="E8" s="32">
        <v>3395</v>
      </c>
      <c r="F8" s="32">
        <v>2918</v>
      </c>
      <c r="G8" s="32">
        <v>6313</v>
      </c>
      <c r="H8" s="20"/>
      <c r="I8" s="26"/>
      <c r="J8" s="29"/>
    </row>
    <row r="9" spans="1:16" x14ac:dyDescent="0.15">
      <c r="A9" s="6" t="s">
        <v>1</v>
      </c>
      <c r="B9" s="13">
        <f>'１０時現在'!B9</f>
        <v>33269</v>
      </c>
      <c r="C9" s="13">
        <f>'１０時現在'!C9</f>
        <v>37050</v>
      </c>
      <c r="D9" s="13">
        <f>'１０時現在'!D9</f>
        <v>70319</v>
      </c>
      <c r="E9" s="32">
        <v>8108</v>
      </c>
      <c r="F9" s="32">
        <v>6721</v>
      </c>
      <c r="G9" s="32">
        <v>14829</v>
      </c>
      <c r="H9" s="20"/>
      <c r="I9" s="26"/>
      <c r="J9" s="29"/>
    </row>
    <row r="10" spans="1:16" x14ac:dyDescent="0.15">
      <c r="A10" s="6" t="s">
        <v>8</v>
      </c>
      <c r="B10" s="13">
        <f>'１０時現在'!B10</f>
        <v>26859</v>
      </c>
      <c r="C10" s="13">
        <f>'１０時現在'!C10</f>
        <v>30448</v>
      </c>
      <c r="D10" s="13">
        <f>'１０時現在'!D10</f>
        <v>57307</v>
      </c>
      <c r="E10" s="33">
        <v>5401</v>
      </c>
      <c r="F10" s="33">
        <v>4625</v>
      </c>
      <c r="G10" s="33">
        <v>10026</v>
      </c>
      <c r="H10" s="20"/>
      <c r="I10" s="26"/>
      <c r="J10" s="29"/>
    </row>
    <row r="11" spans="1:16" x14ac:dyDescent="0.15">
      <c r="A11" s="6" t="s">
        <v>16</v>
      </c>
      <c r="B11" s="13">
        <f>'１０時現在'!B11</f>
        <v>10012</v>
      </c>
      <c r="C11" s="13">
        <f>'１０時現在'!C11</f>
        <v>11164</v>
      </c>
      <c r="D11" s="13">
        <f>'１０時現在'!D11</f>
        <v>21176</v>
      </c>
      <c r="E11" s="33">
        <v>1577</v>
      </c>
      <c r="F11" s="33">
        <v>1061</v>
      </c>
      <c r="G11" s="33">
        <v>2638</v>
      </c>
      <c r="H11" s="20"/>
      <c r="I11" s="26"/>
      <c r="J11" s="29"/>
    </row>
    <row r="12" spans="1:16" x14ac:dyDescent="0.15">
      <c r="A12" s="6" t="s">
        <v>17</v>
      </c>
      <c r="B12" s="13">
        <f>'１０時現在'!B12</f>
        <v>16907</v>
      </c>
      <c r="C12" s="13">
        <f>'１０時現在'!C12</f>
        <v>18215</v>
      </c>
      <c r="D12" s="13">
        <f>'１０時現在'!D12</f>
        <v>35122</v>
      </c>
      <c r="E12" s="33">
        <v>3124</v>
      </c>
      <c r="F12" s="33">
        <v>2390</v>
      </c>
      <c r="G12" s="33">
        <v>5514</v>
      </c>
      <c r="H12" s="20"/>
      <c r="I12" s="26"/>
      <c r="J12" s="29"/>
    </row>
    <row r="13" spans="1:16" x14ac:dyDescent="0.15">
      <c r="A13" s="6" t="s">
        <v>18</v>
      </c>
      <c r="B13" s="13">
        <f>'１０時現在'!B13</f>
        <v>11209</v>
      </c>
      <c r="C13" s="13">
        <f>'１０時現在'!C13</f>
        <v>12427</v>
      </c>
      <c r="D13" s="13">
        <f>'１０時現在'!D13</f>
        <v>23636</v>
      </c>
      <c r="E13" s="34">
        <v>1912</v>
      </c>
      <c r="F13" s="34">
        <v>1592</v>
      </c>
      <c r="G13" s="34">
        <v>3504</v>
      </c>
      <c r="H13" s="20"/>
      <c r="I13" s="26"/>
      <c r="J13" s="29"/>
    </row>
    <row r="14" spans="1:16" x14ac:dyDescent="0.15">
      <c r="A14" s="6" t="s">
        <v>19</v>
      </c>
      <c r="B14" s="13">
        <f>'１０時現在'!B14</f>
        <v>29428</v>
      </c>
      <c r="C14" s="13">
        <f>'１０時現在'!C14</f>
        <v>31830</v>
      </c>
      <c r="D14" s="13">
        <f>'１０時現在'!D14</f>
        <v>61258</v>
      </c>
      <c r="E14" s="34">
        <v>6562</v>
      </c>
      <c r="F14" s="34">
        <v>5258</v>
      </c>
      <c r="G14" s="34">
        <v>11820</v>
      </c>
      <c r="H14" s="20"/>
      <c r="I14" s="26"/>
      <c r="J14" s="29"/>
    </row>
    <row r="15" spans="1:16" x14ac:dyDescent="0.15">
      <c r="A15" s="6" t="s">
        <v>20</v>
      </c>
      <c r="B15" s="13">
        <f>'１０時現在'!B15</f>
        <v>12693</v>
      </c>
      <c r="C15" s="13">
        <f>'１０時現在'!C15</f>
        <v>14370</v>
      </c>
      <c r="D15" s="13">
        <f>'１０時現在'!D15</f>
        <v>27063</v>
      </c>
      <c r="E15" s="33">
        <v>1843</v>
      </c>
      <c r="F15" s="33">
        <v>1456</v>
      </c>
      <c r="G15" s="33">
        <v>3299</v>
      </c>
      <c r="H15" s="20"/>
      <c r="I15" s="26"/>
      <c r="J15" s="29"/>
    </row>
    <row r="16" spans="1:16" x14ac:dyDescent="0.15">
      <c r="A16" s="6" t="s">
        <v>21</v>
      </c>
      <c r="B16" s="13">
        <f>'１０時現在'!B16</f>
        <v>30050</v>
      </c>
      <c r="C16" s="13">
        <f>'１０時現在'!C16</f>
        <v>34393</v>
      </c>
      <c r="D16" s="13">
        <f>'１０時現在'!D16</f>
        <v>64443</v>
      </c>
      <c r="E16" s="33">
        <v>5944</v>
      </c>
      <c r="F16" s="33">
        <v>4870</v>
      </c>
      <c r="G16" s="33">
        <v>10814</v>
      </c>
      <c r="H16" s="20"/>
      <c r="I16" s="26"/>
      <c r="J16" s="29"/>
    </row>
    <row r="17" spans="1:10" x14ac:dyDescent="0.15">
      <c r="A17" s="6" t="s">
        <v>22</v>
      </c>
      <c r="B17" s="13">
        <f>'１０時現在'!B17</f>
        <v>11686</v>
      </c>
      <c r="C17" s="13">
        <f>'１０時現在'!C17</f>
        <v>13115</v>
      </c>
      <c r="D17" s="13">
        <f>'１０時現在'!D17</f>
        <v>24801</v>
      </c>
      <c r="E17" s="33">
        <v>2453</v>
      </c>
      <c r="F17" s="33">
        <v>2059</v>
      </c>
      <c r="G17" s="33">
        <v>4512</v>
      </c>
      <c r="H17" s="20"/>
      <c r="I17" s="26"/>
      <c r="J17" s="29"/>
    </row>
    <row r="18" spans="1:10" x14ac:dyDescent="0.15">
      <c r="A18" s="6" t="s">
        <v>23</v>
      </c>
      <c r="B18" s="13">
        <f>'１０時現在'!B18</f>
        <v>9384</v>
      </c>
      <c r="C18" s="13">
        <f>'１０時現在'!C18</f>
        <v>10064</v>
      </c>
      <c r="D18" s="13">
        <f>'１０時現在'!D18</f>
        <v>19448</v>
      </c>
      <c r="E18" s="33">
        <v>1836</v>
      </c>
      <c r="F18" s="33">
        <v>1420</v>
      </c>
      <c r="G18" s="33">
        <v>3256</v>
      </c>
      <c r="H18" s="20"/>
      <c r="I18" s="26"/>
      <c r="J18" s="29"/>
    </row>
    <row r="19" spans="1:10" x14ac:dyDescent="0.15">
      <c r="A19" s="7" t="s">
        <v>24</v>
      </c>
      <c r="B19" s="38">
        <f>'１０時現在'!B19</f>
        <v>9417</v>
      </c>
      <c r="C19" s="38">
        <f>'１０時現在'!C19</f>
        <v>10889</v>
      </c>
      <c r="D19" s="38">
        <f>'１０時現在'!D19</f>
        <v>20306</v>
      </c>
      <c r="E19" s="33">
        <v>2165</v>
      </c>
      <c r="F19" s="33">
        <v>1437</v>
      </c>
      <c r="G19" s="33">
        <v>3602</v>
      </c>
      <c r="H19" s="21"/>
      <c r="I19" s="27"/>
      <c r="J19" s="30"/>
    </row>
    <row r="20" spans="1:10" x14ac:dyDescent="0.15">
      <c r="A20" s="8" t="s">
        <v>2</v>
      </c>
      <c r="B20" s="12">
        <f>'１０時現在'!B20</f>
        <v>337778</v>
      </c>
      <c r="C20" s="12">
        <f>'１０時現在'!C20</f>
        <v>381748</v>
      </c>
      <c r="D20" s="12">
        <f>'１０時現在'!D20</f>
        <v>719526</v>
      </c>
      <c r="E20" s="17">
        <f>SUM(E7:E19)</f>
        <v>57313</v>
      </c>
      <c r="F20" s="17">
        <f t="shared" ref="F20:G20" si="0">SUM(F7:F19)</f>
        <v>48052</v>
      </c>
      <c r="G20" s="17">
        <f t="shared" si="0"/>
        <v>105365</v>
      </c>
      <c r="H20" s="22">
        <f>ROUND(E20/B20*100,2)</f>
        <v>16.97</v>
      </c>
      <c r="I20" s="22">
        <f t="shared" ref="I20:J20" si="1">ROUND(F20/C20*100,2)</f>
        <v>12.59</v>
      </c>
      <c r="J20" s="22">
        <f t="shared" si="1"/>
        <v>14.64</v>
      </c>
    </row>
    <row r="21" spans="1:10" x14ac:dyDescent="0.15">
      <c r="A21" s="9" t="s">
        <v>26</v>
      </c>
      <c r="B21" s="12">
        <f>'１０時現在'!B21</f>
        <v>1799</v>
      </c>
      <c r="C21" s="12">
        <f>'１０時現在'!C21</f>
        <v>2124</v>
      </c>
      <c r="D21" s="12">
        <f>'１０時現在'!D21</f>
        <v>3923</v>
      </c>
      <c r="E21" s="35">
        <v>474</v>
      </c>
      <c r="F21" s="35">
        <v>453</v>
      </c>
      <c r="G21" s="35">
        <v>927</v>
      </c>
      <c r="H21" s="19"/>
      <c r="I21" s="25"/>
      <c r="J21" s="28"/>
    </row>
    <row r="22" spans="1:10" x14ac:dyDescent="0.15">
      <c r="A22" s="10" t="s">
        <v>15</v>
      </c>
      <c r="B22" s="13">
        <f>'１０時現在'!B22</f>
        <v>817</v>
      </c>
      <c r="C22" s="13">
        <f>'１０時現在'!C22</f>
        <v>865</v>
      </c>
      <c r="D22" s="13">
        <f>'１０時現在'!D22</f>
        <v>1682</v>
      </c>
      <c r="E22" s="33">
        <v>200</v>
      </c>
      <c r="F22" s="33">
        <v>164</v>
      </c>
      <c r="G22" s="33">
        <v>364</v>
      </c>
      <c r="H22" s="20"/>
      <c r="I22" s="26"/>
      <c r="J22" s="29"/>
    </row>
    <row r="23" spans="1:10" x14ac:dyDescent="0.15">
      <c r="A23" s="6" t="s">
        <v>25</v>
      </c>
      <c r="B23" s="13">
        <f>'１０時現在'!B23</f>
        <v>1179</v>
      </c>
      <c r="C23" s="13">
        <f>'１０時現在'!C23</f>
        <v>1289</v>
      </c>
      <c r="D23" s="13">
        <f>'１０時現在'!D23</f>
        <v>2468</v>
      </c>
      <c r="E23" s="34">
        <v>266</v>
      </c>
      <c r="F23" s="34">
        <v>180</v>
      </c>
      <c r="G23" s="34">
        <v>446</v>
      </c>
      <c r="H23" s="20"/>
      <c r="I23" s="26"/>
      <c r="J23" s="29"/>
    </row>
    <row r="24" spans="1:10" x14ac:dyDescent="0.15">
      <c r="A24" s="6" t="s">
        <v>27</v>
      </c>
      <c r="B24" s="13">
        <f>'１０時現在'!B24</f>
        <v>5921</v>
      </c>
      <c r="C24" s="13">
        <f>'１０時現在'!C24</f>
        <v>6773</v>
      </c>
      <c r="D24" s="13">
        <f>'１０時現在'!D24</f>
        <v>12694</v>
      </c>
      <c r="E24" s="34">
        <v>951</v>
      </c>
      <c r="F24" s="34">
        <v>625</v>
      </c>
      <c r="G24" s="34">
        <v>1576</v>
      </c>
      <c r="H24" s="20"/>
      <c r="I24" s="26"/>
      <c r="J24" s="29"/>
    </row>
    <row r="25" spans="1:10" x14ac:dyDescent="0.15">
      <c r="A25" s="10" t="s">
        <v>28</v>
      </c>
      <c r="B25" s="13">
        <f>'１０時現在'!B25</f>
        <v>2636</v>
      </c>
      <c r="C25" s="13">
        <f>'１０時現在'!C25</f>
        <v>2903</v>
      </c>
      <c r="D25" s="13">
        <f>'１０時現在'!D25</f>
        <v>5539</v>
      </c>
      <c r="E25" s="34">
        <v>543</v>
      </c>
      <c r="F25" s="34">
        <v>412</v>
      </c>
      <c r="G25" s="34">
        <v>955</v>
      </c>
      <c r="H25" s="20"/>
      <c r="I25" s="26"/>
      <c r="J25" s="29"/>
    </row>
    <row r="26" spans="1:10" x14ac:dyDescent="0.15">
      <c r="A26" s="6" t="s">
        <v>29</v>
      </c>
      <c r="B26" s="13">
        <f>'１０時現在'!B26</f>
        <v>3314</v>
      </c>
      <c r="C26" s="13">
        <f>'１０時現在'!C26</f>
        <v>3759</v>
      </c>
      <c r="D26" s="13">
        <f>'１０時現在'!D26</f>
        <v>7073</v>
      </c>
      <c r="E26" s="34">
        <v>837</v>
      </c>
      <c r="F26" s="34">
        <v>707</v>
      </c>
      <c r="G26" s="34">
        <v>1544</v>
      </c>
      <c r="H26" s="20"/>
      <c r="I26" s="26"/>
      <c r="J26" s="29"/>
    </row>
    <row r="27" spans="1:10" x14ac:dyDescent="0.15">
      <c r="A27" s="10" t="s">
        <v>30</v>
      </c>
      <c r="B27" s="13">
        <f>'１０時現在'!B27</f>
        <v>2104</v>
      </c>
      <c r="C27" s="13">
        <f>'１０時現在'!C27</f>
        <v>2537</v>
      </c>
      <c r="D27" s="13">
        <f>'１０時現在'!D27</f>
        <v>4641</v>
      </c>
      <c r="E27" s="34">
        <v>377</v>
      </c>
      <c r="F27" s="34">
        <v>294</v>
      </c>
      <c r="G27" s="34">
        <v>671</v>
      </c>
      <c r="H27" s="20"/>
      <c r="I27" s="26"/>
      <c r="J27" s="29"/>
    </row>
    <row r="28" spans="1:10" x14ac:dyDescent="0.15">
      <c r="A28" s="10" t="s">
        <v>31</v>
      </c>
      <c r="B28" s="13">
        <f>'１０時現在'!B28</f>
        <v>1749</v>
      </c>
      <c r="C28" s="13">
        <f>'１０時現在'!C28</f>
        <v>2003</v>
      </c>
      <c r="D28" s="13">
        <f>'１０時現在'!D28</f>
        <v>3752</v>
      </c>
      <c r="E28" s="34">
        <v>307</v>
      </c>
      <c r="F28" s="34">
        <v>261</v>
      </c>
      <c r="G28" s="34">
        <v>568</v>
      </c>
      <c r="H28" s="20"/>
      <c r="I28" s="26"/>
      <c r="J28" s="29"/>
    </row>
    <row r="29" spans="1:10" x14ac:dyDescent="0.15">
      <c r="A29" s="6" t="s">
        <v>32</v>
      </c>
      <c r="B29" s="13">
        <f>'１０時現在'!B29</f>
        <v>1232</v>
      </c>
      <c r="C29" s="13">
        <f>'１０時現在'!C29</f>
        <v>1295</v>
      </c>
      <c r="D29" s="13">
        <f>'１０時現在'!D29</f>
        <v>2527</v>
      </c>
      <c r="E29" s="34">
        <v>389</v>
      </c>
      <c r="F29" s="34">
        <v>357</v>
      </c>
      <c r="G29" s="34">
        <v>746</v>
      </c>
      <c r="H29" s="20"/>
      <c r="I29" s="26"/>
      <c r="J29" s="29"/>
    </row>
    <row r="30" spans="1:10" x14ac:dyDescent="0.15">
      <c r="A30" s="10" t="s">
        <v>33</v>
      </c>
      <c r="B30" s="13">
        <f>'１０時現在'!B30</f>
        <v>7216</v>
      </c>
      <c r="C30" s="13">
        <f>'１０時現在'!C30</f>
        <v>8107</v>
      </c>
      <c r="D30" s="13">
        <f>'１０時現在'!D30</f>
        <v>15323</v>
      </c>
      <c r="E30" s="33">
        <v>1709</v>
      </c>
      <c r="F30" s="33">
        <v>1530</v>
      </c>
      <c r="G30" s="33">
        <v>3239</v>
      </c>
      <c r="H30" s="20"/>
      <c r="I30" s="26"/>
      <c r="J30" s="29"/>
    </row>
    <row r="31" spans="1:10" x14ac:dyDescent="0.15">
      <c r="A31" s="10" t="s">
        <v>4</v>
      </c>
      <c r="B31" s="13">
        <f>'１０時現在'!B31</f>
        <v>5525</v>
      </c>
      <c r="C31" s="13">
        <f>'１０時現在'!C31</f>
        <v>5889</v>
      </c>
      <c r="D31" s="13">
        <f>'１０時現在'!D31</f>
        <v>11414</v>
      </c>
      <c r="E31" s="33">
        <v>1437</v>
      </c>
      <c r="F31" s="33">
        <v>1198</v>
      </c>
      <c r="G31" s="33">
        <v>2635</v>
      </c>
      <c r="H31" s="20"/>
      <c r="I31" s="26"/>
      <c r="J31" s="29"/>
    </row>
    <row r="32" spans="1:10" x14ac:dyDescent="0.15">
      <c r="A32" s="7" t="s">
        <v>34</v>
      </c>
      <c r="B32" s="38">
        <f>'１０時現在'!B32</f>
        <v>951</v>
      </c>
      <c r="C32" s="38">
        <f>'１０時現在'!C32</f>
        <v>997</v>
      </c>
      <c r="D32" s="38">
        <f>'１０時現在'!D32</f>
        <v>1948</v>
      </c>
      <c r="E32" s="33">
        <v>223</v>
      </c>
      <c r="F32" s="33">
        <v>209</v>
      </c>
      <c r="G32" s="33">
        <v>432</v>
      </c>
      <c r="H32" s="21"/>
      <c r="I32" s="27"/>
      <c r="J32" s="30"/>
    </row>
    <row r="33" spans="1:10" x14ac:dyDescent="0.15">
      <c r="A33" s="8" t="s">
        <v>13</v>
      </c>
      <c r="B33" s="12">
        <f>'１０時現在'!B33</f>
        <v>34443</v>
      </c>
      <c r="C33" s="12">
        <f>'１０時現在'!C33</f>
        <v>38541</v>
      </c>
      <c r="D33" s="12">
        <f>'１０時現在'!D33</f>
        <v>72984</v>
      </c>
      <c r="E33" s="14">
        <f t="shared" ref="E33:G33" si="2">SUM(E21:E32)</f>
        <v>7713</v>
      </c>
      <c r="F33" s="14">
        <f t="shared" si="2"/>
        <v>6390</v>
      </c>
      <c r="G33" s="14">
        <f t="shared" si="2"/>
        <v>14103</v>
      </c>
      <c r="H33" s="22">
        <f t="shared" ref="H33:J34" si="3">ROUND(E33/B33*100,2)</f>
        <v>22.39</v>
      </c>
      <c r="I33" s="22">
        <f t="shared" si="3"/>
        <v>16.579999999999998</v>
      </c>
      <c r="J33" s="22">
        <f t="shared" si="3"/>
        <v>19.32</v>
      </c>
    </row>
    <row r="34" spans="1:10" x14ac:dyDescent="0.15">
      <c r="A34" s="8" t="s">
        <v>11</v>
      </c>
      <c r="B34" s="39">
        <f>'１０時現在'!B34</f>
        <v>372221</v>
      </c>
      <c r="C34" s="39">
        <f>'１０時現在'!C34</f>
        <v>420289</v>
      </c>
      <c r="D34" s="39">
        <f>'１０時現在'!D34</f>
        <v>792510</v>
      </c>
      <c r="E34" s="36">
        <f>E20+E33</f>
        <v>65026</v>
      </c>
      <c r="F34" s="36">
        <f t="shared" ref="F34" si="4">F20+F33</f>
        <v>54442</v>
      </c>
      <c r="G34" s="36">
        <f>G20+G33</f>
        <v>119468</v>
      </c>
      <c r="H34" s="37">
        <f t="shared" si="3"/>
        <v>17.47</v>
      </c>
      <c r="I34" s="37">
        <f t="shared" si="3"/>
        <v>12.95</v>
      </c>
      <c r="J34" s="37">
        <f t="shared" si="3"/>
        <v>15.07</v>
      </c>
    </row>
    <row r="35" spans="1:10" x14ac:dyDescent="0.15">
      <c r="A35" s="2"/>
      <c r="G35" s="18" t="s">
        <v>14</v>
      </c>
      <c r="H35" s="23"/>
      <c r="I35" s="23"/>
      <c r="J35" s="23"/>
    </row>
    <row r="36" spans="1:10" ht="14.25" customHeight="1" x14ac:dyDescent="0.15">
      <c r="A36" s="2"/>
      <c r="G36" s="58" t="s">
        <v>39</v>
      </c>
      <c r="H36" s="59"/>
      <c r="I36" s="55" t="str">
        <f>I3</f>
        <v>１８時００分現在</v>
      </c>
      <c r="J36" s="55"/>
    </row>
    <row r="37" spans="1:10" x14ac:dyDescent="0.15">
      <c r="A37" s="2"/>
      <c r="G37" s="60"/>
      <c r="H37" s="61"/>
      <c r="I37" s="56">
        <v>0.2296</v>
      </c>
      <c r="J37" s="57"/>
    </row>
    <row r="38" spans="1:10" x14ac:dyDescent="0.15">
      <c r="A38" s="2"/>
    </row>
    <row r="39" spans="1:10" x14ac:dyDescent="0.15">
      <c r="A39" s="2"/>
    </row>
    <row r="40" spans="1:10" x14ac:dyDescent="0.15">
      <c r="A40" s="2"/>
    </row>
    <row r="41" spans="1:10" x14ac:dyDescent="0.15">
      <c r="A41" s="2"/>
    </row>
    <row r="42" spans="1:10" x14ac:dyDescent="0.15">
      <c r="A42" s="2"/>
    </row>
    <row r="43" spans="1:10" x14ac:dyDescent="0.15">
      <c r="A43" s="2"/>
    </row>
    <row r="44" spans="1:10" x14ac:dyDescent="0.15">
      <c r="A44" s="2"/>
    </row>
    <row r="45" spans="1:10" x14ac:dyDescent="0.15">
      <c r="A45" s="2"/>
    </row>
    <row r="46" spans="1:10" x14ac:dyDescent="0.15">
      <c r="A46" s="2"/>
    </row>
    <row r="47" spans="1:10" x14ac:dyDescent="0.15">
      <c r="A47" s="2"/>
    </row>
    <row r="48" spans="1:10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</sheetData>
  <mergeCells count="6">
    <mergeCell ref="H1:J1"/>
    <mergeCell ref="A2:P2"/>
    <mergeCell ref="A3:H3"/>
    <mergeCell ref="G36:H37"/>
    <mergeCell ref="I36:J36"/>
    <mergeCell ref="I37:J37"/>
  </mergeCells>
  <phoneticPr fontId="5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  <ignoredErrors>
    <ignoredError sqref="B7:D3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C203-4925-4563-99EC-E8C141F48F05}">
  <sheetPr>
    <pageSetUpPr fitToPage="1"/>
  </sheetPr>
  <dimension ref="A1:P129"/>
  <sheetViews>
    <sheetView tabSelected="1" workbookViewId="0">
      <selection activeCell="B14" sqref="B14"/>
    </sheetView>
  </sheetViews>
  <sheetFormatPr defaultColWidth="9.625" defaultRowHeight="14.25" x14ac:dyDescent="0.15"/>
  <cols>
    <col min="1" max="1" width="12" style="1" customWidth="1"/>
    <col min="2" max="16384" width="9.625" style="1"/>
  </cols>
  <sheetData>
    <row r="1" spans="1:16" x14ac:dyDescent="0.15">
      <c r="H1" s="51" t="s">
        <v>37</v>
      </c>
      <c r="I1" s="51"/>
      <c r="J1" s="51"/>
    </row>
    <row r="2" spans="1:16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2.5" x14ac:dyDescent="0.15">
      <c r="A3" s="53" t="s">
        <v>38</v>
      </c>
      <c r="B3" s="53"/>
      <c r="C3" s="53"/>
      <c r="D3" s="53"/>
      <c r="E3" s="53"/>
      <c r="F3" s="53"/>
      <c r="G3" s="53"/>
      <c r="H3" s="54"/>
      <c r="I3" s="24" t="s">
        <v>45</v>
      </c>
      <c r="J3" s="16"/>
    </row>
    <row r="4" spans="1:16" x14ac:dyDescent="0.15">
      <c r="A4" s="2"/>
    </row>
    <row r="5" spans="1:16" x14ac:dyDescent="0.15">
      <c r="A5" s="3" t="s">
        <v>0</v>
      </c>
      <c r="B5" s="11" t="s">
        <v>40</v>
      </c>
      <c r="C5" s="15"/>
      <c r="D5" s="16"/>
      <c r="E5" s="11" t="s">
        <v>7</v>
      </c>
      <c r="F5" s="15"/>
      <c r="G5" s="16"/>
      <c r="H5" s="11" t="s">
        <v>36</v>
      </c>
      <c r="I5" s="15"/>
      <c r="J5" s="16"/>
    </row>
    <row r="6" spans="1:16" x14ac:dyDescent="0.15">
      <c r="A6" s="4" t="s">
        <v>12</v>
      </c>
      <c r="B6" s="3" t="s">
        <v>3</v>
      </c>
      <c r="C6" s="3" t="s">
        <v>5</v>
      </c>
      <c r="D6" s="3" t="s">
        <v>6</v>
      </c>
      <c r="E6" s="3" t="s">
        <v>3</v>
      </c>
      <c r="F6" s="3" t="s">
        <v>5</v>
      </c>
      <c r="G6" s="3" t="s">
        <v>6</v>
      </c>
      <c r="H6" s="8" t="s">
        <v>3</v>
      </c>
      <c r="I6" s="8" t="s">
        <v>5</v>
      </c>
      <c r="J6" s="8" t="s">
        <v>6</v>
      </c>
    </row>
    <row r="7" spans="1:16" x14ac:dyDescent="0.15">
      <c r="A7" s="5" t="s">
        <v>9</v>
      </c>
      <c r="B7" s="12">
        <f>'１０時現在'!B7</f>
        <v>117586</v>
      </c>
      <c r="C7" s="12">
        <f>'１０時現在'!C7</f>
        <v>135303</v>
      </c>
      <c r="D7" s="12">
        <f>'１０時現在'!D7</f>
        <v>252889</v>
      </c>
      <c r="E7" s="31">
        <v>23623</v>
      </c>
      <c r="F7" s="31">
        <v>22839</v>
      </c>
      <c r="G7" s="31">
        <v>46462</v>
      </c>
      <c r="H7" s="19"/>
      <c r="I7" s="25"/>
      <c r="J7" s="28"/>
    </row>
    <row r="8" spans="1:16" x14ac:dyDescent="0.15">
      <c r="A8" s="6" t="s">
        <v>10</v>
      </c>
      <c r="B8" s="13">
        <f>'１０時現在'!B8</f>
        <v>19278</v>
      </c>
      <c r="C8" s="13">
        <f>'１０時現在'!C8</f>
        <v>22480</v>
      </c>
      <c r="D8" s="13">
        <f>'１０時現在'!D8</f>
        <v>41758</v>
      </c>
      <c r="E8" s="32">
        <v>3597</v>
      </c>
      <c r="F8" s="32">
        <v>3138</v>
      </c>
      <c r="G8" s="32">
        <v>6735</v>
      </c>
      <c r="H8" s="20"/>
      <c r="I8" s="26"/>
      <c r="J8" s="29"/>
    </row>
    <row r="9" spans="1:16" x14ac:dyDescent="0.15">
      <c r="A9" s="6" t="s">
        <v>1</v>
      </c>
      <c r="B9" s="13">
        <f>'１０時現在'!B9</f>
        <v>33269</v>
      </c>
      <c r="C9" s="13">
        <f>'１０時現在'!C9</f>
        <v>37050</v>
      </c>
      <c r="D9" s="13">
        <f>'１０時現在'!D9</f>
        <v>70319</v>
      </c>
      <c r="E9" s="32">
        <v>8327</v>
      </c>
      <c r="F9" s="32">
        <v>7306</v>
      </c>
      <c r="G9" s="32">
        <v>15633</v>
      </c>
      <c r="H9" s="20"/>
      <c r="I9" s="26"/>
      <c r="J9" s="29"/>
    </row>
    <row r="10" spans="1:16" x14ac:dyDescent="0.15">
      <c r="A10" s="6" t="s">
        <v>8</v>
      </c>
      <c r="B10" s="13">
        <f>'１０時現在'!B10</f>
        <v>26859</v>
      </c>
      <c r="C10" s="13">
        <f>'１０時現在'!C10</f>
        <v>30448</v>
      </c>
      <c r="D10" s="13">
        <f>'１０時現在'!D10</f>
        <v>57307</v>
      </c>
      <c r="E10" s="33">
        <v>5858</v>
      </c>
      <c r="F10" s="33">
        <v>5088</v>
      </c>
      <c r="G10" s="33">
        <v>10946</v>
      </c>
      <c r="H10" s="20"/>
      <c r="I10" s="26"/>
      <c r="J10" s="29"/>
    </row>
    <row r="11" spans="1:16" x14ac:dyDescent="0.15">
      <c r="A11" s="6" t="s">
        <v>16</v>
      </c>
      <c r="B11" s="13">
        <f>'１０時現在'!B11</f>
        <v>10012</v>
      </c>
      <c r="C11" s="13">
        <f>'１０時現在'!C11</f>
        <v>11164</v>
      </c>
      <c r="D11" s="13">
        <f>'１０時現在'!D11</f>
        <v>21176</v>
      </c>
      <c r="E11" s="33">
        <v>1629</v>
      </c>
      <c r="F11" s="33">
        <v>1160</v>
      </c>
      <c r="G11" s="33">
        <v>2789</v>
      </c>
      <c r="H11" s="20"/>
      <c r="I11" s="26"/>
      <c r="J11" s="29"/>
    </row>
    <row r="12" spans="1:16" x14ac:dyDescent="0.15">
      <c r="A12" s="6" t="s">
        <v>17</v>
      </c>
      <c r="B12" s="13">
        <f>'１０時現在'!B12</f>
        <v>16907</v>
      </c>
      <c r="C12" s="13">
        <f>'１０時現在'!C12</f>
        <v>18215</v>
      </c>
      <c r="D12" s="13">
        <f>'１０時現在'!D12</f>
        <v>35122</v>
      </c>
      <c r="E12" s="33">
        <v>3319</v>
      </c>
      <c r="F12" s="33">
        <v>2550</v>
      </c>
      <c r="G12" s="33">
        <v>5869</v>
      </c>
      <c r="H12" s="20"/>
      <c r="I12" s="26"/>
      <c r="J12" s="29"/>
    </row>
    <row r="13" spans="1:16" x14ac:dyDescent="0.15">
      <c r="A13" s="6" t="s">
        <v>18</v>
      </c>
      <c r="B13" s="13">
        <f>'１０時現在'!B13</f>
        <v>11209</v>
      </c>
      <c r="C13" s="13">
        <f>'１０時現在'!C13</f>
        <v>12427</v>
      </c>
      <c r="D13" s="13">
        <f>'１０時現在'!D13</f>
        <v>23636</v>
      </c>
      <c r="E13" s="34">
        <v>2092</v>
      </c>
      <c r="F13" s="34">
        <v>1744</v>
      </c>
      <c r="G13" s="34">
        <v>3836</v>
      </c>
      <c r="H13" s="20"/>
      <c r="I13" s="26"/>
      <c r="J13" s="29"/>
    </row>
    <row r="14" spans="1:16" x14ac:dyDescent="0.15">
      <c r="A14" s="6" t="s">
        <v>19</v>
      </c>
      <c r="B14" s="13">
        <f>'１０時現在'!B14</f>
        <v>29428</v>
      </c>
      <c r="C14" s="13">
        <f>'１０時現在'!C14</f>
        <v>31830</v>
      </c>
      <c r="D14" s="13">
        <f>'１０時現在'!D14</f>
        <v>61258</v>
      </c>
      <c r="E14" s="34">
        <v>6860</v>
      </c>
      <c r="F14" s="34">
        <v>5519</v>
      </c>
      <c r="G14" s="34">
        <v>12379</v>
      </c>
      <c r="H14" s="20"/>
      <c r="I14" s="26"/>
      <c r="J14" s="29"/>
    </row>
    <row r="15" spans="1:16" x14ac:dyDescent="0.15">
      <c r="A15" s="6" t="s">
        <v>20</v>
      </c>
      <c r="B15" s="13">
        <f>'１０時現在'!B15</f>
        <v>12693</v>
      </c>
      <c r="C15" s="13">
        <f>'１０時現在'!C15</f>
        <v>14370</v>
      </c>
      <c r="D15" s="13">
        <f>'１０時現在'!D15</f>
        <v>27063</v>
      </c>
      <c r="E15" s="33">
        <v>2017</v>
      </c>
      <c r="F15" s="33">
        <v>1528</v>
      </c>
      <c r="G15" s="33">
        <v>3545</v>
      </c>
      <c r="H15" s="20"/>
      <c r="I15" s="26"/>
      <c r="J15" s="29"/>
    </row>
    <row r="16" spans="1:16" x14ac:dyDescent="0.15">
      <c r="A16" s="6" t="s">
        <v>21</v>
      </c>
      <c r="B16" s="13">
        <f>'１０時現在'!B16</f>
        <v>30050</v>
      </c>
      <c r="C16" s="13">
        <f>'１０時現在'!C16</f>
        <v>34393</v>
      </c>
      <c r="D16" s="13">
        <f>'１０時現在'!D16</f>
        <v>64443</v>
      </c>
      <c r="E16" s="33">
        <v>6518</v>
      </c>
      <c r="F16" s="33">
        <v>5410</v>
      </c>
      <c r="G16" s="33">
        <v>11928</v>
      </c>
      <c r="H16" s="20"/>
      <c r="I16" s="26"/>
      <c r="J16" s="29"/>
    </row>
    <row r="17" spans="1:10" x14ac:dyDescent="0.15">
      <c r="A17" s="6" t="s">
        <v>22</v>
      </c>
      <c r="B17" s="13">
        <f>'１０時現在'!B17</f>
        <v>11686</v>
      </c>
      <c r="C17" s="13">
        <f>'１０時現在'!C17</f>
        <v>13115</v>
      </c>
      <c r="D17" s="13">
        <f>'１０時現在'!D17</f>
        <v>24801</v>
      </c>
      <c r="E17" s="33">
        <v>2550</v>
      </c>
      <c r="F17" s="33">
        <v>2115</v>
      </c>
      <c r="G17" s="33">
        <v>4665</v>
      </c>
      <c r="H17" s="20"/>
      <c r="I17" s="26"/>
      <c r="J17" s="29"/>
    </row>
    <row r="18" spans="1:10" x14ac:dyDescent="0.15">
      <c r="A18" s="6" t="s">
        <v>23</v>
      </c>
      <c r="B18" s="13">
        <f>'１０時現在'!B18</f>
        <v>9384</v>
      </c>
      <c r="C18" s="13">
        <f>'１０時現在'!C18</f>
        <v>10064</v>
      </c>
      <c r="D18" s="13">
        <f>'１０時現在'!D18</f>
        <v>19448</v>
      </c>
      <c r="E18" s="33">
        <v>1937</v>
      </c>
      <c r="F18" s="33">
        <v>1519</v>
      </c>
      <c r="G18" s="33">
        <v>3456</v>
      </c>
      <c r="H18" s="20"/>
      <c r="I18" s="26"/>
      <c r="J18" s="29"/>
    </row>
    <row r="19" spans="1:10" x14ac:dyDescent="0.15">
      <c r="A19" s="7" t="s">
        <v>24</v>
      </c>
      <c r="B19" s="38">
        <f>'１０時現在'!B19</f>
        <v>9417</v>
      </c>
      <c r="C19" s="38">
        <f>'１０時現在'!C19</f>
        <v>10889</v>
      </c>
      <c r="D19" s="38">
        <f>'１０時現在'!D19</f>
        <v>20306</v>
      </c>
      <c r="E19" s="33">
        <v>2273</v>
      </c>
      <c r="F19" s="33">
        <v>1559</v>
      </c>
      <c r="G19" s="33">
        <v>3832</v>
      </c>
      <c r="H19" s="21"/>
      <c r="I19" s="27"/>
      <c r="J19" s="30"/>
    </row>
    <row r="20" spans="1:10" x14ac:dyDescent="0.15">
      <c r="A20" s="8" t="s">
        <v>2</v>
      </c>
      <c r="B20" s="12">
        <f>'１０時現在'!B20</f>
        <v>337778</v>
      </c>
      <c r="C20" s="12">
        <f>'１０時現在'!C20</f>
        <v>381748</v>
      </c>
      <c r="D20" s="12">
        <f>'１０時現在'!D20</f>
        <v>719526</v>
      </c>
      <c r="E20" s="17">
        <f t="shared" ref="E20:G20" si="0">SUM(E7:E19)</f>
        <v>70600</v>
      </c>
      <c r="F20" s="17">
        <f t="shared" si="0"/>
        <v>61475</v>
      </c>
      <c r="G20" s="17">
        <f t="shared" si="0"/>
        <v>132075</v>
      </c>
      <c r="H20" s="22">
        <f>ROUND(E20/B20*100,2)</f>
        <v>20.9</v>
      </c>
      <c r="I20" s="22">
        <f t="shared" ref="I20:J20" si="1">ROUND(F20/C20*100,2)</f>
        <v>16.100000000000001</v>
      </c>
      <c r="J20" s="22">
        <f t="shared" si="1"/>
        <v>18.36</v>
      </c>
    </row>
    <row r="21" spans="1:10" x14ac:dyDescent="0.15">
      <c r="A21" s="9" t="s">
        <v>26</v>
      </c>
      <c r="B21" s="12">
        <f>'１０時現在'!B21</f>
        <v>1799</v>
      </c>
      <c r="C21" s="12">
        <f>'１０時現在'!C21</f>
        <v>2124</v>
      </c>
      <c r="D21" s="12">
        <f>'１０時現在'!D21</f>
        <v>3923</v>
      </c>
      <c r="E21" s="35">
        <v>503</v>
      </c>
      <c r="F21" s="35">
        <v>486</v>
      </c>
      <c r="G21" s="35">
        <v>989</v>
      </c>
      <c r="H21" s="19"/>
      <c r="I21" s="25"/>
      <c r="J21" s="28"/>
    </row>
    <row r="22" spans="1:10" x14ac:dyDescent="0.15">
      <c r="A22" s="10" t="s">
        <v>15</v>
      </c>
      <c r="B22" s="13">
        <f>'１０時現在'!B22</f>
        <v>817</v>
      </c>
      <c r="C22" s="13">
        <f>'１０時現在'!C22</f>
        <v>865</v>
      </c>
      <c r="D22" s="13">
        <f>'１０時現在'!D22</f>
        <v>1682</v>
      </c>
      <c r="E22" s="33">
        <v>209</v>
      </c>
      <c r="F22" s="33">
        <v>181</v>
      </c>
      <c r="G22" s="33">
        <v>390</v>
      </c>
      <c r="H22" s="20"/>
      <c r="I22" s="26"/>
      <c r="J22" s="29"/>
    </row>
    <row r="23" spans="1:10" x14ac:dyDescent="0.15">
      <c r="A23" s="6" t="s">
        <v>25</v>
      </c>
      <c r="B23" s="13">
        <f>'１０時現在'!B23</f>
        <v>1179</v>
      </c>
      <c r="C23" s="13">
        <f>'１０時現在'!C23</f>
        <v>1289</v>
      </c>
      <c r="D23" s="13">
        <f>'１０時現在'!D23</f>
        <v>2468</v>
      </c>
      <c r="E23" s="34">
        <v>273</v>
      </c>
      <c r="F23" s="34">
        <v>180</v>
      </c>
      <c r="G23" s="34">
        <v>453</v>
      </c>
      <c r="H23" s="20"/>
      <c r="I23" s="26"/>
      <c r="J23" s="29"/>
    </row>
    <row r="24" spans="1:10" x14ac:dyDescent="0.15">
      <c r="A24" s="6" t="s">
        <v>27</v>
      </c>
      <c r="B24" s="13">
        <f>'１０時現在'!B24</f>
        <v>5921</v>
      </c>
      <c r="C24" s="13">
        <f>'１０時現在'!C24</f>
        <v>6773</v>
      </c>
      <c r="D24" s="13">
        <f>'１０時現在'!D24</f>
        <v>12694</v>
      </c>
      <c r="E24" s="34">
        <v>972</v>
      </c>
      <c r="F24" s="34">
        <v>685</v>
      </c>
      <c r="G24" s="34">
        <v>1657</v>
      </c>
      <c r="H24" s="20"/>
      <c r="I24" s="26"/>
      <c r="J24" s="29"/>
    </row>
    <row r="25" spans="1:10" x14ac:dyDescent="0.15">
      <c r="A25" s="10" t="s">
        <v>28</v>
      </c>
      <c r="B25" s="13">
        <f>'１０時現在'!B25</f>
        <v>2636</v>
      </c>
      <c r="C25" s="13">
        <f>'１０時現在'!C25</f>
        <v>2903</v>
      </c>
      <c r="D25" s="13">
        <f>'１０時現在'!D25</f>
        <v>5539</v>
      </c>
      <c r="E25" s="34">
        <v>565</v>
      </c>
      <c r="F25" s="34">
        <v>431</v>
      </c>
      <c r="G25" s="34">
        <v>996</v>
      </c>
      <c r="H25" s="20"/>
      <c r="I25" s="26"/>
      <c r="J25" s="29"/>
    </row>
    <row r="26" spans="1:10" x14ac:dyDescent="0.15">
      <c r="A26" s="6" t="s">
        <v>29</v>
      </c>
      <c r="B26" s="13">
        <f>'１０時現在'!B26</f>
        <v>3314</v>
      </c>
      <c r="C26" s="13">
        <f>'１０時現在'!C26</f>
        <v>3759</v>
      </c>
      <c r="D26" s="13">
        <f>'１０時現在'!D26</f>
        <v>7073</v>
      </c>
      <c r="E26" s="34">
        <v>873</v>
      </c>
      <c r="F26" s="34">
        <v>764</v>
      </c>
      <c r="G26" s="34">
        <v>1637</v>
      </c>
      <c r="H26" s="20"/>
      <c r="I26" s="26"/>
      <c r="J26" s="29"/>
    </row>
    <row r="27" spans="1:10" x14ac:dyDescent="0.15">
      <c r="A27" s="10" t="s">
        <v>30</v>
      </c>
      <c r="B27" s="13">
        <f>'１０時現在'!B27</f>
        <v>2104</v>
      </c>
      <c r="C27" s="13">
        <f>'１０時現在'!C27</f>
        <v>2537</v>
      </c>
      <c r="D27" s="13">
        <f>'１０時現在'!D27</f>
        <v>4641</v>
      </c>
      <c r="E27" s="34">
        <v>396</v>
      </c>
      <c r="F27" s="34">
        <v>306</v>
      </c>
      <c r="G27" s="34">
        <v>702</v>
      </c>
      <c r="H27" s="20"/>
      <c r="I27" s="26"/>
      <c r="J27" s="29"/>
    </row>
    <row r="28" spans="1:10" x14ac:dyDescent="0.15">
      <c r="A28" s="10" t="s">
        <v>31</v>
      </c>
      <c r="B28" s="13">
        <f>'１０時現在'!B28</f>
        <v>1749</v>
      </c>
      <c r="C28" s="13">
        <f>'１０時現在'!C28</f>
        <v>2003</v>
      </c>
      <c r="D28" s="13">
        <f>'１０時現在'!D28</f>
        <v>3752</v>
      </c>
      <c r="E28" s="34">
        <v>321</v>
      </c>
      <c r="F28" s="34">
        <v>278</v>
      </c>
      <c r="G28" s="34">
        <v>599</v>
      </c>
      <c r="H28" s="20"/>
      <c r="I28" s="26"/>
      <c r="J28" s="29"/>
    </row>
    <row r="29" spans="1:10" x14ac:dyDescent="0.15">
      <c r="A29" s="6" t="s">
        <v>32</v>
      </c>
      <c r="B29" s="13">
        <f>'１０時現在'!B29</f>
        <v>1232</v>
      </c>
      <c r="C29" s="13">
        <f>'１０時現在'!C29</f>
        <v>1295</v>
      </c>
      <c r="D29" s="13">
        <f>'１０時現在'!D29</f>
        <v>2527</v>
      </c>
      <c r="E29" s="34">
        <v>416</v>
      </c>
      <c r="F29" s="34">
        <v>381</v>
      </c>
      <c r="G29" s="34">
        <v>797</v>
      </c>
      <c r="H29" s="20"/>
      <c r="I29" s="26"/>
      <c r="J29" s="29"/>
    </row>
    <row r="30" spans="1:10" x14ac:dyDescent="0.15">
      <c r="A30" s="10" t="s">
        <v>33</v>
      </c>
      <c r="B30" s="13">
        <f>'１０時現在'!B30</f>
        <v>7216</v>
      </c>
      <c r="C30" s="13">
        <f>'１０時現在'!C30</f>
        <v>8107</v>
      </c>
      <c r="D30" s="13">
        <f>'１０時現在'!D30</f>
        <v>15323</v>
      </c>
      <c r="E30" s="33">
        <v>1793</v>
      </c>
      <c r="F30" s="33">
        <v>1616</v>
      </c>
      <c r="G30" s="33">
        <v>3409</v>
      </c>
      <c r="H30" s="20"/>
      <c r="I30" s="26"/>
      <c r="J30" s="29"/>
    </row>
    <row r="31" spans="1:10" x14ac:dyDescent="0.15">
      <c r="A31" s="10" t="s">
        <v>4</v>
      </c>
      <c r="B31" s="13">
        <f>'１０時現在'!B31</f>
        <v>5525</v>
      </c>
      <c r="C31" s="13">
        <f>'１０時現在'!C31</f>
        <v>5889</v>
      </c>
      <c r="D31" s="13">
        <f>'１０時現在'!D31</f>
        <v>11414</v>
      </c>
      <c r="E31" s="33">
        <v>1574</v>
      </c>
      <c r="F31" s="33">
        <v>1293</v>
      </c>
      <c r="G31" s="33">
        <v>2867</v>
      </c>
      <c r="H31" s="20"/>
      <c r="I31" s="26"/>
      <c r="J31" s="29"/>
    </row>
    <row r="32" spans="1:10" x14ac:dyDescent="0.15">
      <c r="A32" s="7" t="s">
        <v>34</v>
      </c>
      <c r="B32" s="38">
        <f>'１０時現在'!B32</f>
        <v>951</v>
      </c>
      <c r="C32" s="38">
        <f>'１０時現在'!C32</f>
        <v>997</v>
      </c>
      <c r="D32" s="38">
        <f>'１０時現在'!D32</f>
        <v>1948</v>
      </c>
      <c r="E32" s="33">
        <v>233</v>
      </c>
      <c r="F32" s="33">
        <v>219</v>
      </c>
      <c r="G32" s="33">
        <v>452</v>
      </c>
      <c r="H32" s="21"/>
      <c r="I32" s="27"/>
      <c r="J32" s="30"/>
    </row>
    <row r="33" spans="1:10" x14ac:dyDescent="0.15">
      <c r="A33" s="8" t="s">
        <v>13</v>
      </c>
      <c r="B33" s="12">
        <f>'１０時現在'!B33</f>
        <v>34443</v>
      </c>
      <c r="C33" s="12">
        <f>'１０時現在'!C33</f>
        <v>38541</v>
      </c>
      <c r="D33" s="12">
        <f>'１０時現在'!D33</f>
        <v>72984</v>
      </c>
      <c r="E33" s="14">
        <f t="shared" ref="E33:G33" si="2">SUM(E21:E32)</f>
        <v>8128</v>
      </c>
      <c r="F33" s="14">
        <f t="shared" si="2"/>
        <v>6820</v>
      </c>
      <c r="G33" s="14">
        <f t="shared" si="2"/>
        <v>14948</v>
      </c>
      <c r="H33" s="22">
        <f>ROUND(E33/B33*100,2)</f>
        <v>23.6</v>
      </c>
      <c r="I33" s="22">
        <f>ROUND(F33/C33*100,2)</f>
        <v>17.7</v>
      </c>
      <c r="J33" s="22">
        <f>ROUND(G33/D33*100,2)</f>
        <v>20.48</v>
      </c>
    </row>
    <row r="34" spans="1:10" x14ac:dyDescent="0.15">
      <c r="A34" s="8" t="s">
        <v>11</v>
      </c>
      <c r="B34" s="39">
        <f>'１０時現在'!B34</f>
        <v>372221</v>
      </c>
      <c r="C34" s="39">
        <f>'１０時現在'!C34</f>
        <v>420289</v>
      </c>
      <c r="D34" s="39">
        <f>'１０時現在'!D34</f>
        <v>792510</v>
      </c>
      <c r="E34" s="36">
        <f>E20+E33</f>
        <v>78728</v>
      </c>
      <c r="F34" s="36">
        <f t="shared" ref="F34" si="3">F20+F33</f>
        <v>68295</v>
      </c>
      <c r="G34" s="36">
        <f>G20+G33</f>
        <v>147023</v>
      </c>
      <c r="H34" s="37">
        <f t="shared" ref="H34:J34" si="4">ROUND(E34/B34*100,2)</f>
        <v>21.15</v>
      </c>
      <c r="I34" s="37">
        <f t="shared" si="4"/>
        <v>16.25</v>
      </c>
      <c r="J34" s="37">
        <f t="shared" si="4"/>
        <v>18.55</v>
      </c>
    </row>
    <row r="35" spans="1:10" x14ac:dyDescent="0.15">
      <c r="A35" s="2"/>
      <c r="G35" s="18" t="s">
        <v>14</v>
      </c>
      <c r="H35" s="23"/>
      <c r="I35" s="23"/>
      <c r="J35" s="23"/>
    </row>
    <row r="36" spans="1:10" ht="14.25" customHeight="1" x14ac:dyDescent="0.15">
      <c r="A36" s="2"/>
      <c r="G36" s="58" t="s">
        <v>39</v>
      </c>
      <c r="H36" s="59"/>
      <c r="I36" s="55" t="str">
        <f>I3</f>
        <v>１９時３０分現在</v>
      </c>
      <c r="J36" s="55"/>
    </row>
    <row r="37" spans="1:10" x14ac:dyDescent="0.15">
      <c r="A37" s="2"/>
      <c r="G37" s="60"/>
      <c r="H37" s="61"/>
      <c r="I37" s="56">
        <v>0.23719999999999999</v>
      </c>
      <c r="J37" s="57"/>
    </row>
    <row r="38" spans="1:10" x14ac:dyDescent="0.15">
      <c r="A38" s="2"/>
    </row>
    <row r="39" spans="1:10" x14ac:dyDescent="0.15">
      <c r="A39" s="2"/>
    </row>
    <row r="40" spans="1:10" x14ac:dyDescent="0.15">
      <c r="A40" s="2"/>
    </row>
    <row r="41" spans="1:10" x14ac:dyDescent="0.15">
      <c r="A41" s="2"/>
    </row>
    <row r="42" spans="1:10" x14ac:dyDescent="0.15">
      <c r="A42" s="2"/>
    </row>
    <row r="43" spans="1:10" x14ac:dyDescent="0.15">
      <c r="A43" s="2"/>
    </row>
    <row r="44" spans="1:10" x14ac:dyDescent="0.15">
      <c r="A44" s="2"/>
    </row>
    <row r="45" spans="1:10" x14ac:dyDescent="0.15">
      <c r="A45" s="2"/>
    </row>
    <row r="46" spans="1:10" x14ac:dyDescent="0.15">
      <c r="A46" s="2"/>
    </row>
    <row r="47" spans="1:10" x14ac:dyDescent="0.15">
      <c r="A47" s="2"/>
    </row>
    <row r="48" spans="1:10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</sheetData>
  <mergeCells count="6">
    <mergeCell ref="H1:J1"/>
    <mergeCell ref="A2:P2"/>
    <mergeCell ref="A3:H3"/>
    <mergeCell ref="G36:H37"/>
    <mergeCell ref="I36:J36"/>
    <mergeCell ref="I37:J37"/>
  </mergeCells>
  <phoneticPr fontId="5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  <ignoredErrors>
    <ignoredError sqref="B7:D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１０時現在</vt:lpstr>
      <vt:lpstr>１１時現在</vt:lpstr>
      <vt:lpstr>１４時現在 </vt:lpstr>
      <vt:lpstr>１６時現在</vt:lpstr>
      <vt:lpstr>１８時現在</vt:lpstr>
      <vt:lpstr>１９時３０分現在</vt:lpstr>
      <vt:lpstr>'１０時現在'!Print_Area</vt:lpstr>
      <vt:lpstr>'１１時現在'!Print_Area</vt:lpstr>
      <vt:lpstr>'１４時現在 '!Print_Area</vt:lpstr>
      <vt:lpstr>'１６時現在'!Print_Area</vt:lpstr>
      <vt:lpstr>'１８時現在'!Print_Area</vt:lpstr>
      <vt:lpstr>'１９時３０分現在'!Print_Area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畠山　崇</cp:lastModifiedBy>
  <cp:lastPrinted>2025-07-20T07:18:46Z</cp:lastPrinted>
  <dcterms:created xsi:type="dcterms:W3CDTF">2001-02-13T10:35:27Z</dcterms:created>
  <dcterms:modified xsi:type="dcterms:W3CDTF">2025-07-20T10:51:44Z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2025-04-06T10:46:59Z</vt:filetime>
  </property>
</Properties>
</file>