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0BB1ADB7-50A1-412D-9BFE-379C6491870A}" xr6:coauthVersionLast="47" xr6:coauthVersionMax="47" xr10:uidLastSave="{00000000-0000-0000-0000-000000000000}"/>
  <bookViews>
    <workbookView xWindow="-120" yWindow="-120" windowWidth="29040" windowHeight="15720" tabRatio="717" xr2:uid="{00000000-000D-0000-FFFF-FFFF00000000}"/>
  </bookViews>
  <sheets>
    <sheet name="総括表" sheetId="16" r:id="rId1"/>
    <sheet name="介護テクノロジー等の導入（介護ソフト除く）" sheetId="19" r:id="rId2"/>
    <sheet name="介護テクノロジー等の導入（介護ソフト）" sheetId="21" r:id="rId3"/>
    <sheet name="介護テクノロジーのパッケージ型導入" sheetId="22" r:id="rId4"/>
    <sheet name="導入支援と一体的に行う業務改善" sheetId="18" r:id="rId5"/>
  </sheets>
  <definedNames>
    <definedName name="_xlnm.Print_Area" localSheetId="3">介護テクノロジーのパッケージ型導入!$A$1:$K$42</definedName>
    <definedName name="_xlnm.Print_Area" localSheetId="2">'介護テクノロジー等の導入（介護ソフト）'!$A$1:$J$17</definedName>
    <definedName name="_xlnm.Print_Area" localSheetId="1">'介護テクノロジー等の導入（介護ソフト除く）'!$A$1:$M$25</definedName>
    <definedName name="_xlnm.Print_Area" localSheetId="0">総括表!$A$1:$B$13</definedName>
    <definedName name="_xlnm.Print_Area" localSheetId="4">導入支援と一体的に行う業務改善!$A$1:$I$18</definedName>
    <definedName name="_xlnm.Print_Titles" localSheetId="2">'介護テクノロジー等の導入（介護ソフト）'!$1:$8</definedName>
    <definedName name="_xlnm.Print_Titles" localSheetId="1">'介護テクノロジー等の導入（介護ソフト除く）'!$1:$8</definedName>
    <definedName name="_xlnm.Print_Titles" localSheetId="0">総括表!$1:$6</definedName>
    <definedName name="_xlnm.Print_Titles" localSheetId="4">導入支援と一体的に行う業務改善!$1:$8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8" l="1"/>
  <c r="G3" i="18"/>
  <c r="I4" i="22"/>
  <c r="I3" i="22"/>
  <c r="H4" i="21"/>
  <c r="H3" i="21"/>
  <c r="K4" i="19"/>
  <c r="K3" i="19"/>
  <c r="B9" i="16"/>
  <c r="M10" i="19"/>
  <c r="M11" i="19"/>
  <c r="M12" i="19"/>
  <c r="M13" i="19"/>
  <c r="L10" i="19"/>
  <c r="L11" i="19"/>
  <c r="L12" i="19"/>
  <c r="L13" i="19"/>
  <c r="I10" i="19"/>
  <c r="I11" i="19"/>
  <c r="I12" i="19"/>
  <c r="I13" i="19"/>
  <c r="D27" i="22"/>
  <c r="C27" i="22"/>
  <c r="E26" i="22"/>
  <c r="E27" i="22" s="1"/>
  <c r="E14" i="22"/>
  <c r="D14" i="22"/>
  <c r="F13" i="22"/>
  <c r="G13" i="22" s="1"/>
  <c r="F12" i="22"/>
  <c r="G12" i="22" s="1"/>
  <c r="F11" i="22"/>
  <c r="G11" i="22" s="1"/>
  <c r="F10" i="22"/>
  <c r="G10" i="22" s="1"/>
  <c r="F9" i="22"/>
  <c r="B10" i="16"/>
  <c r="D10" i="21"/>
  <c r="C10" i="21"/>
  <c r="E9" i="21"/>
  <c r="E10" i="21" s="1"/>
  <c r="G11" i="19"/>
  <c r="H11" i="19" s="1"/>
  <c r="J11" i="19" l="1"/>
  <c r="B37" i="22"/>
  <c r="C37" i="22"/>
  <c r="F14" i="22"/>
  <c r="D37" i="22" s="1"/>
  <c r="F26" i="22"/>
  <c r="G9" i="22"/>
  <c r="G14" i="22" s="1"/>
  <c r="F9" i="21"/>
  <c r="F27" i="22" l="1"/>
  <c r="E37" i="22" s="1"/>
  <c r="F37" i="22" s="1"/>
  <c r="H37" i="22" s="1"/>
  <c r="I37" i="22" s="1"/>
  <c r="F10" i="21"/>
  <c r="G9" i="21"/>
  <c r="I9" i="21" l="1"/>
  <c r="G10" i="21"/>
  <c r="I10" i="21" l="1"/>
  <c r="J9" i="21"/>
  <c r="J10" i="21" s="1"/>
  <c r="B8" i="16" s="1"/>
  <c r="F14" i="19" l="1"/>
  <c r="E14" i="19"/>
  <c r="G13" i="19"/>
  <c r="H13" i="19" s="1"/>
  <c r="J13" i="19" s="1"/>
  <c r="G12" i="19"/>
  <c r="H12" i="19" s="1"/>
  <c r="J12" i="19" s="1"/>
  <c r="G10" i="19"/>
  <c r="H10" i="19" s="1"/>
  <c r="J10" i="19" s="1"/>
  <c r="G9" i="19"/>
  <c r="C11" i="18"/>
  <c r="B11" i="18"/>
  <c r="D10" i="18"/>
  <c r="E10" i="18" s="1"/>
  <c r="F10" i="18" s="1"/>
  <c r="H10" i="18" s="1"/>
  <c r="I10" i="18" s="1"/>
  <c r="E9" i="18"/>
  <c r="F9" i="18" s="1"/>
  <c r="D9" i="18"/>
  <c r="D11" i="18" s="1"/>
  <c r="G14" i="19" l="1"/>
  <c r="H9" i="19"/>
  <c r="I9" i="19" s="1"/>
  <c r="H9" i="18"/>
  <c r="F11" i="18"/>
  <c r="E11" i="18"/>
  <c r="H14" i="19" l="1"/>
  <c r="J9" i="19"/>
  <c r="L9" i="19" s="1"/>
  <c r="M9" i="19" s="1"/>
  <c r="I9" i="18"/>
  <c r="I11" i="18" s="1"/>
  <c r="H11" i="18"/>
  <c r="J14" i="19" l="1"/>
  <c r="L14" i="19" l="1"/>
  <c r="M14" i="19"/>
  <c r="B7" i="16" s="1"/>
  <c r="B11" i="16" s="1"/>
</calcChain>
</file>

<file path=xl/sharedStrings.xml><?xml version="1.0" encoding="utf-8"?>
<sst xmlns="http://schemas.openxmlformats.org/spreadsheetml/2006/main" count="231" uniqueCount="112">
  <si>
    <t>注１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1"/>
  </si>
  <si>
    <t>（単位：円）</t>
    <rPh sb="1" eb="3">
      <t>タンイ</t>
    </rPh>
    <rPh sb="4" eb="5">
      <t>エン</t>
    </rPh>
    <phoneticPr fontId="1"/>
  </si>
  <si>
    <t>導入支援と一体的に行う業務改善</t>
  </si>
  <si>
    <t>補助率を乗じて得た額
（Ｄ×3/4）</t>
    <rPh sb="0" eb="3">
      <t>ホジョリツ</t>
    </rPh>
    <rPh sb="4" eb="5">
      <t>ジョウ</t>
    </rPh>
    <rPh sb="7" eb="8">
      <t>エ</t>
    </rPh>
    <rPh sb="9" eb="10">
      <t>ガク</t>
    </rPh>
    <phoneticPr fontId="1"/>
  </si>
  <si>
    <t>補助所要額
（千円未満
　切り捨て）</t>
    <rPh sb="0" eb="2">
      <t>ホジョ</t>
    </rPh>
    <rPh sb="2" eb="5">
      <t>ショヨウガク</t>
    </rPh>
    <rPh sb="8" eb="10">
      <t>センエン</t>
    </rPh>
    <rPh sb="10" eb="12">
      <t>ミマン</t>
    </rPh>
    <rPh sb="14" eb="15">
      <t>キ</t>
    </rPh>
    <rPh sb="16" eb="17">
      <t>ス</t>
    </rPh>
    <phoneticPr fontId="1"/>
  </si>
  <si>
    <t>補　助　金　所　要　額　調　書</t>
    <rPh sb="0" eb="1">
      <t>タスク</t>
    </rPh>
    <rPh sb="2" eb="3">
      <t>スケ</t>
    </rPh>
    <rPh sb="4" eb="5">
      <t>キン</t>
    </rPh>
    <rPh sb="6" eb="7">
      <t>ショ</t>
    </rPh>
    <rPh sb="8" eb="9">
      <t>ヨウ</t>
    </rPh>
    <rPh sb="10" eb="11">
      <t>ガク</t>
    </rPh>
    <rPh sb="12" eb="13">
      <t>チョウ</t>
    </rPh>
    <rPh sb="14" eb="15">
      <t>ショ</t>
    </rPh>
    <phoneticPr fontId="1"/>
  </si>
  <si>
    <t>事業所名称</t>
    <rPh sb="0" eb="3">
      <t>ジギョウショ</t>
    </rPh>
    <rPh sb="3" eb="5">
      <t>メイショウ</t>
    </rPh>
    <phoneticPr fontId="1"/>
  </si>
  <si>
    <t>補助対象経費の支出予定額</t>
    <rPh sb="0" eb="2">
      <t>ホジョ</t>
    </rPh>
    <rPh sb="2" eb="4">
      <t>タイショウ</t>
    </rPh>
    <rPh sb="4" eb="6">
      <t>ケイヒ</t>
    </rPh>
    <rPh sb="7" eb="9">
      <t>シシュツ</t>
    </rPh>
    <rPh sb="9" eb="12">
      <t>ヨテイガク</t>
    </rPh>
    <phoneticPr fontId="1"/>
  </si>
  <si>
    <t>Ａ</t>
  </si>
  <si>
    <t>Ｅ</t>
  </si>
  <si>
    <t>法人等名称</t>
    <rPh sb="0" eb="2">
      <t>ホウジン</t>
    </rPh>
    <rPh sb="2" eb="3">
      <t>トウ</t>
    </rPh>
    <rPh sb="3" eb="5">
      <t>メイショウ</t>
    </rPh>
    <phoneticPr fontId="1"/>
  </si>
  <si>
    <t>総事業費</t>
    <rPh sb="0" eb="1">
      <t>ソウ</t>
    </rPh>
    <rPh sb="1" eb="4">
      <t>ジギョウヒ</t>
    </rPh>
    <phoneticPr fontId="1"/>
  </si>
  <si>
    <t>収入額</t>
    <rPh sb="0" eb="2">
      <t>シュウニュウ</t>
    </rPh>
    <rPh sb="2" eb="3">
      <t>ガク</t>
    </rPh>
    <phoneticPr fontId="1"/>
  </si>
  <si>
    <t>差引額
（Ａ－Ｂ）</t>
    <rPh sb="0" eb="2">
      <t>サシヒキ</t>
    </rPh>
    <rPh sb="2" eb="3">
      <t>ガク</t>
    </rPh>
    <phoneticPr fontId="1"/>
  </si>
  <si>
    <t>Ｈ</t>
  </si>
  <si>
    <t>Ｄ</t>
  </si>
  <si>
    <t>様式１の別紙１－５（導入支援と一体的に行う業務改善）</t>
    <rPh sb="0" eb="2">
      <t>ヨウシキ</t>
    </rPh>
    <rPh sb="4" eb="6">
      <t>ベッシ</t>
    </rPh>
    <phoneticPr fontId="1"/>
  </si>
  <si>
    <t>補助基準額</t>
    <rPh sb="0" eb="2">
      <t>ホジョ</t>
    </rPh>
    <rPh sb="2" eb="5">
      <t>キジュンガク</t>
    </rPh>
    <phoneticPr fontId="1"/>
  </si>
  <si>
    <t>選定額
（Ｅ、Ｆを比較して少ない金額）</t>
    <rPh sb="0" eb="2">
      <t>センテイ</t>
    </rPh>
    <rPh sb="2" eb="3">
      <t>ガク</t>
    </rPh>
    <rPh sb="9" eb="11">
      <t>ヒカク</t>
    </rPh>
    <rPh sb="13" eb="14">
      <t>スク</t>
    </rPh>
    <rPh sb="16" eb="18">
      <t>キンガク</t>
    </rPh>
    <phoneticPr fontId="1"/>
  </si>
  <si>
    <t>　６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1"/>
  </si>
  <si>
    <t>Ｂ</t>
  </si>
  <si>
    <t>注１　「収入額（Ｂ）」の欄には、選定額の算出に当たり補助事業等に要する経費から控除すべき金額（寄附金その他の収入）を記載してください。</t>
    <rPh sb="0" eb="1">
      <t>チュウ</t>
    </rPh>
    <rPh sb="4" eb="6">
      <t>シュウニュウ</t>
    </rPh>
    <rPh sb="6" eb="7">
      <t>ガク</t>
    </rPh>
    <rPh sb="12" eb="13">
      <t>ラン</t>
    </rPh>
    <rPh sb="16" eb="18">
      <t>センテイ</t>
    </rPh>
    <rPh sb="18" eb="19">
      <t>ガク</t>
    </rPh>
    <rPh sb="20" eb="22">
      <t>サンシュツ</t>
    </rPh>
    <rPh sb="23" eb="24">
      <t>ア</t>
    </rPh>
    <rPh sb="26" eb="28">
      <t>ホジョ</t>
    </rPh>
    <rPh sb="28" eb="30">
      <t>ジギョウ</t>
    </rPh>
    <rPh sb="30" eb="31">
      <t>トウ</t>
    </rPh>
    <rPh sb="32" eb="33">
      <t>ヨウ</t>
    </rPh>
    <rPh sb="35" eb="37">
      <t>ケイヒ</t>
    </rPh>
    <rPh sb="39" eb="41">
      <t>コウジョ</t>
    </rPh>
    <rPh sb="44" eb="46">
      <t>キンガク</t>
    </rPh>
    <rPh sb="47" eb="50">
      <t>キフキン</t>
    </rPh>
    <rPh sb="52" eb="53">
      <t>タ</t>
    </rPh>
    <rPh sb="54" eb="56">
      <t>シュウニュウ</t>
    </rPh>
    <rPh sb="58" eb="60">
      <t>キサイ</t>
    </rPh>
    <phoneticPr fontId="1"/>
  </si>
  <si>
    <t>Ｃ</t>
  </si>
  <si>
    <t>Ｆ</t>
  </si>
  <si>
    <t>　３　「補助基準額（Ｆ）」の欄は、補助金交付要綱別表４に記載の基準額４５万円と内示額を比較して少ない方の額を記載してください。</t>
    <rPh sb="4" eb="6">
      <t>ホジョ</t>
    </rPh>
    <rPh sb="6" eb="8">
      <t>キジュン</t>
    </rPh>
    <rPh sb="8" eb="9">
      <t>ガク</t>
    </rPh>
    <rPh sb="14" eb="15">
      <t>ラン</t>
    </rPh>
    <rPh sb="17" eb="20">
      <t>ホジョキン</t>
    </rPh>
    <rPh sb="20" eb="22">
      <t>コウフ</t>
    </rPh>
    <rPh sb="22" eb="24">
      <t>ヨウコウ</t>
    </rPh>
    <rPh sb="24" eb="26">
      <t>ベッピョウ</t>
    </rPh>
    <rPh sb="28" eb="30">
      <t>キサイ</t>
    </rPh>
    <rPh sb="31" eb="34">
      <t>キジュンガク</t>
    </rPh>
    <rPh sb="36" eb="38">
      <t>マンエン</t>
    </rPh>
    <rPh sb="39" eb="42">
      <t>ナイジガク</t>
    </rPh>
    <rPh sb="43" eb="45">
      <t>ヒカク</t>
    </rPh>
    <rPh sb="47" eb="48">
      <t>スク</t>
    </rPh>
    <rPh sb="50" eb="51">
      <t>ホウ</t>
    </rPh>
    <rPh sb="52" eb="53">
      <t>ガク</t>
    </rPh>
    <rPh sb="54" eb="56">
      <t>キサイ</t>
    </rPh>
    <phoneticPr fontId="1"/>
  </si>
  <si>
    <t>Ｇ</t>
  </si>
  <si>
    <t>合計</t>
    <rPh sb="0" eb="2">
      <t>ゴウケイ</t>
    </rPh>
    <phoneticPr fontId="1"/>
  </si>
  <si>
    <t>　２　「補助基準額（Ｅ）」の欄は、Ｄ欄の金額に補助率３／４を乗じて得た額となります。ただし、１円未満に端数がある場合は、１円未満を切り捨てた額をとなります。</t>
    <rPh sb="4" eb="6">
      <t>ホジョ</t>
    </rPh>
    <rPh sb="6" eb="8">
      <t>キジュン</t>
    </rPh>
    <rPh sb="8" eb="9">
      <t>ガク</t>
    </rPh>
    <rPh sb="14" eb="15">
      <t>ラン</t>
    </rPh>
    <rPh sb="18" eb="19">
      <t>ラン</t>
    </rPh>
    <rPh sb="20" eb="22">
      <t>キンガク</t>
    </rPh>
    <rPh sb="23" eb="26">
      <t>ホジョリツ</t>
    </rPh>
    <rPh sb="30" eb="31">
      <t>ジョウ</t>
    </rPh>
    <rPh sb="33" eb="34">
      <t>エ</t>
    </rPh>
    <rPh sb="35" eb="36">
      <t>ガク</t>
    </rPh>
    <phoneticPr fontId="1"/>
  </si>
  <si>
    <t>　４　「補助所要額（Ｈ）」の欄には、選定額が表示されます。ただし、千円未満に端数がある場合は、千円未満を切り捨てた額をとなります。</t>
    <rPh sb="4" eb="6">
      <t>ホジョ</t>
    </rPh>
    <rPh sb="6" eb="8">
      <t>ショヨウ</t>
    </rPh>
    <rPh sb="8" eb="9">
      <t>ガク</t>
    </rPh>
    <rPh sb="14" eb="15">
      <t>ラン</t>
    </rPh>
    <rPh sb="18" eb="20">
      <t>センテイ</t>
    </rPh>
    <rPh sb="20" eb="21">
      <t>ガク</t>
    </rPh>
    <rPh sb="22" eb="24">
      <t>ヒョウジ</t>
    </rPh>
    <phoneticPr fontId="1"/>
  </si>
  <si>
    <t>業務改善の内容</t>
    <rPh sb="0" eb="2">
      <t>ギョウム</t>
    </rPh>
    <rPh sb="2" eb="4">
      <t>カイゼン</t>
    </rPh>
    <rPh sb="5" eb="7">
      <t>ナイヨウ</t>
    </rPh>
    <phoneticPr fontId="1"/>
  </si>
  <si>
    <t>補助事業</t>
    <rPh sb="0" eb="2">
      <t>ホジョ</t>
    </rPh>
    <rPh sb="2" eb="4">
      <t>ジギョウ</t>
    </rPh>
    <phoneticPr fontId="1"/>
  </si>
  <si>
    <t>様式１の別紙１－１（総括表）</t>
    <rPh sb="0" eb="2">
      <t>ヨウシキ</t>
    </rPh>
    <rPh sb="4" eb="6">
      <t>ベッシ</t>
    </rPh>
    <rPh sb="10" eb="12">
      <t>ソウカツ</t>
    </rPh>
    <rPh sb="12" eb="13">
      <t>ヒョウ</t>
    </rPh>
    <phoneticPr fontId="1"/>
  </si>
  <si>
    <t>介護テクノロジーのパッケージ型導入</t>
    <rPh sb="0" eb="2">
      <t>カイゴ</t>
    </rPh>
    <rPh sb="14" eb="15">
      <t>ガタ</t>
    </rPh>
    <rPh sb="15" eb="17">
      <t>ドウニュウ</t>
    </rPh>
    <phoneticPr fontId="1"/>
  </si>
  <si>
    <t>補助所要額</t>
    <rPh sb="0" eb="2">
      <t>ホジョ</t>
    </rPh>
    <rPh sb="2" eb="5">
      <t>ショヨウガク</t>
    </rPh>
    <phoneticPr fontId="1"/>
  </si>
  <si>
    <t>様式１の別紙１－４（介護テクノロジーのパッケージ型導入）</t>
    <rPh sb="0" eb="2">
      <t>ヨウシキ</t>
    </rPh>
    <rPh sb="4" eb="6">
      <t>ベッシ</t>
    </rPh>
    <rPh sb="10" eb="12">
      <t>カイゴ</t>
    </rPh>
    <rPh sb="24" eb="25">
      <t>ガタ</t>
    </rPh>
    <rPh sb="25" eb="27">
      <t>ドウニュウ</t>
    </rPh>
    <phoneticPr fontId="1"/>
  </si>
  <si>
    <t>小計</t>
    <rPh sb="0" eb="2">
      <t>ショウケイ</t>
    </rPh>
    <phoneticPr fontId="1"/>
  </si>
  <si>
    <t>★</t>
    <phoneticPr fontId="1"/>
  </si>
  <si>
    <t>数量（台）</t>
    <rPh sb="0" eb="2">
      <t>スウリョウ</t>
    </rPh>
    <rPh sb="3" eb="4">
      <t>ダイ</t>
    </rPh>
    <phoneticPr fontId="1"/>
  </si>
  <si>
    <t>　５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1"/>
  </si>
  <si>
    <t>Ｅ</t>
    <phoneticPr fontId="1"/>
  </si>
  <si>
    <t>Ｆ</t>
    <phoneticPr fontId="1"/>
  </si>
  <si>
    <t>補助率を乗じて得た額
（Ｅ×3/4）</t>
    <rPh sb="0" eb="3">
      <t>ホジョリツ</t>
    </rPh>
    <rPh sb="4" eb="5">
      <t>ジョウ</t>
    </rPh>
    <rPh sb="7" eb="8">
      <t>エ</t>
    </rPh>
    <rPh sb="9" eb="10">
      <t>ガク</t>
    </rPh>
    <phoneticPr fontId="1"/>
  </si>
  <si>
    <t>Ｇ</t>
    <phoneticPr fontId="1"/>
  </si>
  <si>
    <t>Ｈ</t>
    <phoneticPr fontId="1"/>
  </si>
  <si>
    <t>選定額
（Ｆ、Ｇを比較して少ない金額）</t>
    <rPh sb="0" eb="2">
      <t>センテイ</t>
    </rPh>
    <rPh sb="2" eb="3">
      <t>ガク</t>
    </rPh>
    <rPh sb="9" eb="11">
      <t>ヒカク</t>
    </rPh>
    <rPh sb="13" eb="14">
      <t>スク</t>
    </rPh>
    <rPh sb="16" eb="18">
      <t>キンガク</t>
    </rPh>
    <phoneticPr fontId="1"/>
  </si>
  <si>
    <t>補助所要額
（Ｈ×★）
（Ｈは千円未満切り捨て）</t>
    <rPh sb="0" eb="2">
      <t>ホジョ</t>
    </rPh>
    <rPh sb="2" eb="5">
      <t>ショヨウガク</t>
    </rPh>
    <rPh sb="15" eb="17">
      <t>センエン</t>
    </rPh>
    <rPh sb="17" eb="19">
      <t>ミマン</t>
    </rPh>
    <rPh sb="19" eb="20">
      <t>キ</t>
    </rPh>
    <rPh sb="21" eb="22">
      <t>ス</t>
    </rPh>
    <phoneticPr fontId="1"/>
  </si>
  <si>
    <t>Ｉ</t>
    <phoneticPr fontId="1"/>
  </si>
  <si>
    <t>　２　「１台当たり単価（Ｅ）｣の欄は、Ｄ欄の金額を★欄の数量で除して得た額となります。ただし、１円未満に端数がある場合は、１円未満を切り捨てた額となります。</t>
    <rPh sb="5" eb="6">
      <t>ダイ</t>
    </rPh>
    <rPh sb="6" eb="7">
      <t>ア</t>
    </rPh>
    <rPh sb="9" eb="11">
      <t>タンカ</t>
    </rPh>
    <rPh sb="16" eb="17">
      <t>ラン</t>
    </rPh>
    <rPh sb="20" eb="21">
      <t>ラン</t>
    </rPh>
    <rPh sb="22" eb="24">
      <t>キンガク</t>
    </rPh>
    <rPh sb="26" eb="27">
      <t>ラン</t>
    </rPh>
    <rPh sb="28" eb="30">
      <t>スウリョウ</t>
    </rPh>
    <rPh sb="31" eb="32">
      <t>ジョ</t>
    </rPh>
    <rPh sb="34" eb="35">
      <t>エ</t>
    </rPh>
    <rPh sb="36" eb="37">
      <t>ガク</t>
    </rPh>
    <rPh sb="48" eb="49">
      <t>エン</t>
    </rPh>
    <rPh sb="49" eb="51">
      <t>ミマン</t>
    </rPh>
    <rPh sb="52" eb="54">
      <t>ハスウ</t>
    </rPh>
    <rPh sb="57" eb="59">
      <t>バアイ</t>
    </rPh>
    <rPh sb="62" eb="63">
      <t>エン</t>
    </rPh>
    <rPh sb="63" eb="65">
      <t>ミマン</t>
    </rPh>
    <rPh sb="66" eb="67">
      <t>キ</t>
    </rPh>
    <rPh sb="68" eb="69">
      <t>ス</t>
    </rPh>
    <rPh sb="71" eb="72">
      <t>ガク</t>
    </rPh>
    <phoneticPr fontId="1"/>
  </si>
  <si>
    <t>　４　「補助基準額（Ｇ）」の欄は、補助金交付要綱別表１に記載の基準額と内示額を比較して少ない方の額を記載してください。</t>
    <rPh sb="4" eb="6">
      <t>ホジョ</t>
    </rPh>
    <rPh sb="6" eb="8">
      <t>キジュン</t>
    </rPh>
    <rPh sb="8" eb="9">
      <t>ガク</t>
    </rPh>
    <rPh sb="14" eb="15">
      <t>ラン</t>
    </rPh>
    <rPh sb="17" eb="20">
      <t>ホジョキン</t>
    </rPh>
    <rPh sb="20" eb="22">
      <t>コウフ</t>
    </rPh>
    <rPh sb="22" eb="24">
      <t>ヨウコウ</t>
    </rPh>
    <rPh sb="24" eb="26">
      <t>ベッピョウ</t>
    </rPh>
    <rPh sb="28" eb="30">
      <t>キサイ</t>
    </rPh>
    <rPh sb="31" eb="34">
      <t>キジュンガク</t>
    </rPh>
    <rPh sb="35" eb="38">
      <t>ナイジガク</t>
    </rPh>
    <rPh sb="39" eb="41">
      <t>ヒカク</t>
    </rPh>
    <rPh sb="43" eb="44">
      <t>スク</t>
    </rPh>
    <rPh sb="46" eb="47">
      <t>ホウ</t>
    </rPh>
    <rPh sb="48" eb="49">
      <t>ガク</t>
    </rPh>
    <rPh sb="50" eb="52">
      <t>キサイ</t>
    </rPh>
    <phoneticPr fontId="1"/>
  </si>
  <si>
    <t>　５　「補助所要額（Ｉ）」の欄には、Ｈ欄の金額から千円未満を切り捨てた額に★欄の数量を乗じて得た金額が表示されます。</t>
    <rPh sb="4" eb="6">
      <t>ホジョ</t>
    </rPh>
    <rPh sb="6" eb="8">
      <t>ショヨウ</t>
    </rPh>
    <rPh sb="8" eb="9">
      <t>ガク</t>
    </rPh>
    <rPh sb="14" eb="15">
      <t>ラン</t>
    </rPh>
    <rPh sb="19" eb="20">
      <t>ラン</t>
    </rPh>
    <rPh sb="21" eb="22">
      <t>ガク</t>
    </rPh>
    <rPh sb="24" eb="26">
      <t>センエン</t>
    </rPh>
    <rPh sb="26" eb="28">
      <t>ミマン</t>
    </rPh>
    <rPh sb="29" eb="30">
      <t>キ</t>
    </rPh>
    <rPh sb="31" eb="32">
      <t>ス</t>
    </rPh>
    <rPh sb="34" eb="35">
      <t>ガク</t>
    </rPh>
    <rPh sb="37" eb="38">
      <t>ラン</t>
    </rPh>
    <rPh sb="40" eb="42">
      <t>スウリョウ</t>
    </rPh>
    <rPh sb="42" eb="43">
      <t>ジョウ</t>
    </rPh>
    <rPh sb="45" eb="46">
      <t>エ</t>
    </rPh>
    <rPh sb="47" eb="49">
      <t>キンガク</t>
    </rPh>
    <rPh sb="50" eb="52">
      <t>ヒョウジ</t>
    </rPh>
    <phoneticPr fontId="1"/>
  </si>
  <si>
    <t>　４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1"/>
  </si>
  <si>
    <t>　２　「補助基準額（Ｆ）」の欄は、補助金交付要綱別表３に記載の基準額１，０００万円と内示額を比較して少ない方の額を記載してください。</t>
    <rPh sb="4" eb="6">
      <t>ホジョ</t>
    </rPh>
    <rPh sb="6" eb="8">
      <t>キジュン</t>
    </rPh>
    <rPh sb="8" eb="9">
      <t>ガク</t>
    </rPh>
    <rPh sb="14" eb="15">
      <t>ラン</t>
    </rPh>
    <rPh sb="17" eb="20">
      <t>ホジョキン</t>
    </rPh>
    <rPh sb="20" eb="22">
      <t>コウフ</t>
    </rPh>
    <rPh sb="22" eb="24">
      <t>ヨウコウ</t>
    </rPh>
    <rPh sb="24" eb="26">
      <t>ベッピョウ</t>
    </rPh>
    <rPh sb="28" eb="30">
      <t>キサイ</t>
    </rPh>
    <rPh sb="31" eb="34">
      <t>キジュンガク</t>
    </rPh>
    <rPh sb="39" eb="40">
      <t>マン</t>
    </rPh>
    <rPh sb="40" eb="41">
      <t>エン</t>
    </rPh>
    <rPh sb="42" eb="45">
      <t>ナイジガク</t>
    </rPh>
    <rPh sb="46" eb="48">
      <t>ヒカク</t>
    </rPh>
    <rPh sb="50" eb="51">
      <t>スク</t>
    </rPh>
    <rPh sb="53" eb="54">
      <t>ホウ</t>
    </rPh>
    <rPh sb="55" eb="56">
      <t>ガク</t>
    </rPh>
    <rPh sb="57" eb="59">
      <t>キサイ</t>
    </rPh>
    <phoneticPr fontId="1"/>
  </si>
  <si>
    <t>　３　「補助所要額（Ｈ）」の欄には、選定額が表示されます。ただし、千円未満に端数がある場合は、千円未満を切り捨てた額をとなります。</t>
    <rPh sb="4" eb="6">
      <t>ホジョ</t>
    </rPh>
    <rPh sb="6" eb="8">
      <t>ショヨウ</t>
    </rPh>
    <rPh sb="8" eb="9">
      <t>ガク</t>
    </rPh>
    <rPh sb="14" eb="15">
      <t>ラン</t>
    </rPh>
    <rPh sb="18" eb="20">
      <t>センテイ</t>
    </rPh>
    <rPh sb="20" eb="21">
      <t>ガク</t>
    </rPh>
    <rPh sb="22" eb="24">
      <t>ヒョウジ</t>
    </rPh>
    <phoneticPr fontId="1"/>
  </si>
  <si>
    <t>　２　合計欄が補助金交付申請額と一致していることを必ず確認してください。</t>
    <rPh sb="3" eb="5">
      <t>ゴウケイ</t>
    </rPh>
    <rPh sb="5" eb="6">
      <t>ラン</t>
    </rPh>
    <rPh sb="7" eb="10">
      <t>ホジョキン</t>
    </rPh>
    <rPh sb="10" eb="12">
      <t>コウフ</t>
    </rPh>
    <rPh sb="12" eb="15">
      <t>シンセイガク</t>
    </rPh>
    <rPh sb="16" eb="18">
      <t>イッチ</t>
    </rPh>
    <rPh sb="25" eb="26">
      <t>カナラ</t>
    </rPh>
    <rPh sb="27" eb="29">
      <t>カクニン</t>
    </rPh>
    <phoneticPr fontId="1"/>
  </si>
  <si>
    <t>　４　「補助所要額（Ｈ）」の欄には、選定額が表示されます。ただし、千円未満に端数がある場合は、千円未満を切り捨てた額となります。</t>
    <rPh sb="4" eb="6">
      <t>ホジョ</t>
    </rPh>
    <rPh sb="6" eb="8">
      <t>ショヨウ</t>
    </rPh>
    <rPh sb="8" eb="9">
      <t>ガク</t>
    </rPh>
    <rPh sb="14" eb="15">
      <t>ラン</t>
    </rPh>
    <rPh sb="18" eb="20">
      <t>センテイ</t>
    </rPh>
    <rPh sb="20" eb="21">
      <t>ガク</t>
    </rPh>
    <rPh sb="22" eb="24">
      <t>ヒョウジ</t>
    </rPh>
    <phoneticPr fontId="1"/>
  </si>
  <si>
    <t>　７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1"/>
  </si>
  <si>
    <t>　５　業務改善の内容は、それぞれ１行で記載してください。例「○○コンサルタントによる業務改善支援」、「○○が主催する生産性向上の取組に関する研修会」等</t>
    <rPh sb="3" eb="5">
      <t>ギョウム</t>
    </rPh>
    <rPh sb="5" eb="7">
      <t>カイゼン</t>
    </rPh>
    <rPh sb="8" eb="10">
      <t>ナイヨウ</t>
    </rPh>
    <rPh sb="54" eb="56">
      <t>シュサイ</t>
    </rPh>
    <rPh sb="72" eb="73">
      <t>カイ</t>
    </rPh>
    <rPh sb="74" eb="75">
      <t>トウ</t>
    </rPh>
    <phoneticPr fontId="1"/>
  </si>
  <si>
    <t>　４　合計欄が間違いなく記載されていることを確認してください。</t>
    <rPh sb="3" eb="5">
      <t>ゴウケイ</t>
    </rPh>
    <rPh sb="5" eb="6">
      <t>ラン</t>
    </rPh>
    <rPh sb="12" eb="14">
      <t>キサイ</t>
    </rPh>
    <phoneticPr fontId="1"/>
  </si>
  <si>
    <t>　６　合計欄が間違いなく記載されていることを確認してください。</t>
    <rPh sb="3" eb="5">
      <t>ゴウケイ</t>
    </rPh>
    <rPh sb="5" eb="6">
      <t>ラン</t>
    </rPh>
    <rPh sb="7" eb="9">
      <t>マチガ</t>
    </rPh>
    <rPh sb="22" eb="24">
      <t>カクニン</t>
    </rPh>
    <phoneticPr fontId="1"/>
  </si>
  <si>
    <t>　３　「補助率を乗じて得た額（Ｆ）」の欄は、Ｅ欄の金額に補助率３／４を乗じて得た額となります。ただし、１円未満に端数がある場合は、１円未満を切り捨てた額をとなります。</t>
    <rPh sb="4" eb="6">
      <t>ホジョ</t>
    </rPh>
    <rPh sb="6" eb="7">
      <t>リツ</t>
    </rPh>
    <rPh sb="8" eb="9">
      <t>ジョウ</t>
    </rPh>
    <rPh sb="11" eb="12">
      <t>エ</t>
    </rPh>
    <rPh sb="13" eb="14">
      <t>ガク</t>
    </rPh>
    <rPh sb="19" eb="20">
      <t>ラン</t>
    </rPh>
    <rPh sb="23" eb="24">
      <t>ラン</t>
    </rPh>
    <rPh sb="25" eb="27">
      <t>キンガク</t>
    </rPh>
    <rPh sb="28" eb="31">
      <t>ホジョリツ</t>
    </rPh>
    <rPh sb="35" eb="36">
      <t>ジョウ</t>
    </rPh>
    <rPh sb="38" eb="39">
      <t>エ</t>
    </rPh>
    <rPh sb="40" eb="41">
      <t>ガク</t>
    </rPh>
    <phoneticPr fontId="1"/>
  </si>
  <si>
    <t>該当する
重点分野</t>
    <rPh sb="0" eb="2">
      <t>ガイトウ</t>
    </rPh>
    <rPh sb="5" eb="9">
      <t>ジュウテンブンヤ</t>
    </rPh>
    <phoneticPr fontId="10"/>
  </si>
  <si>
    <t>移乗支援</t>
    <rPh sb="0" eb="2">
      <t>イジョウ</t>
    </rPh>
    <rPh sb="2" eb="4">
      <t>シエン</t>
    </rPh>
    <phoneticPr fontId="10"/>
  </si>
  <si>
    <t>移動支援</t>
    <rPh sb="0" eb="2">
      <t>イドウ</t>
    </rPh>
    <rPh sb="2" eb="4">
      <t>シエン</t>
    </rPh>
    <phoneticPr fontId="10"/>
  </si>
  <si>
    <t>排泄支援</t>
    <rPh sb="0" eb="2">
      <t>ハイセツ</t>
    </rPh>
    <rPh sb="2" eb="4">
      <t>シエン</t>
    </rPh>
    <phoneticPr fontId="10"/>
  </si>
  <si>
    <t>見守り・コミュニケーション</t>
    <rPh sb="0" eb="2">
      <t>ミマモ</t>
    </rPh>
    <phoneticPr fontId="10"/>
  </si>
  <si>
    <t>入浴支援</t>
    <rPh sb="0" eb="2">
      <t>ニュウヨク</t>
    </rPh>
    <rPh sb="2" eb="4">
      <t>シエン</t>
    </rPh>
    <phoneticPr fontId="10"/>
  </si>
  <si>
    <t>介護業務支援（介護ソフト除く）</t>
    <rPh sb="0" eb="2">
      <t>カイゴ</t>
    </rPh>
    <rPh sb="2" eb="4">
      <t>ギョウム</t>
    </rPh>
    <rPh sb="4" eb="6">
      <t>シエン</t>
    </rPh>
    <rPh sb="7" eb="9">
      <t>カイゴ</t>
    </rPh>
    <rPh sb="12" eb="13">
      <t>ノゾ</t>
    </rPh>
    <phoneticPr fontId="10"/>
  </si>
  <si>
    <t>機能訓練支援</t>
    <rPh sb="0" eb="2">
      <t>キノウ</t>
    </rPh>
    <rPh sb="2" eb="4">
      <t>クンレン</t>
    </rPh>
    <rPh sb="4" eb="6">
      <t>シエン</t>
    </rPh>
    <phoneticPr fontId="10"/>
  </si>
  <si>
    <t>食事・栄養管理支援</t>
    <rPh sb="0" eb="2">
      <t>ショクジ</t>
    </rPh>
    <rPh sb="3" eb="5">
      <t>エイヨウ</t>
    </rPh>
    <rPh sb="5" eb="7">
      <t>カンリ</t>
    </rPh>
    <rPh sb="7" eb="9">
      <t>シエン</t>
    </rPh>
    <phoneticPr fontId="10"/>
  </si>
  <si>
    <t>認知症生活支援・認知症ケア支援</t>
    <rPh sb="0" eb="3">
      <t>ニンチショウ</t>
    </rPh>
    <rPh sb="3" eb="5">
      <t>セイカツ</t>
    </rPh>
    <rPh sb="5" eb="7">
      <t>シエン</t>
    </rPh>
    <rPh sb="8" eb="11">
      <t>ニンチショウ</t>
    </rPh>
    <rPh sb="13" eb="15">
      <t>シエン</t>
    </rPh>
    <phoneticPr fontId="10"/>
  </si>
  <si>
    <t>その他</t>
    <rPh sb="2" eb="3">
      <t>タ</t>
    </rPh>
    <phoneticPr fontId="10"/>
  </si>
  <si>
    <t>購入</t>
    <rPh sb="0" eb="2">
      <t>コウニュウ</t>
    </rPh>
    <phoneticPr fontId="10"/>
  </si>
  <si>
    <t>リース</t>
    <phoneticPr fontId="10"/>
  </si>
  <si>
    <t>様式１の別紙１－２（介護テクノロジー等の導入（介護ソフト除く））</t>
    <rPh sb="0" eb="2">
      <t>ヨウシキ</t>
    </rPh>
    <rPh sb="4" eb="6">
      <t>ベッシ</t>
    </rPh>
    <rPh sb="10" eb="12">
      <t>カイゴ</t>
    </rPh>
    <rPh sb="18" eb="19">
      <t>トウ</t>
    </rPh>
    <rPh sb="20" eb="22">
      <t>ドウニュウ</t>
    </rPh>
    <rPh sb="23" eb="25">
      <t>カイゴ</t>
    </rPh>
    <rPh sb="28" eb="29">
      <t>ノゾ</t>
    </rPh>
    <phoneticPr fontId="1"/>
  </si>
  <si>
    <t>介護テクノロジー等の内容
（介護ソフト除く）</t>
    <rPh sb="0" eb="2">
      <t>カイゴ</t>
    </rPh>
    <rPh sb="8" eb="9">
      <t>トウ</t>
    </rPh>
    <rPh sb="10" eb="12">
      <t>ナイヨウ</t>
    </rPh>
    <rPh sb="14" eb="16">
      <t>カイゴ</t>
    </rPh>
    <rPh sb="19" eb="20">
      <t>ノゾ</t>
    </rPh>
    <phoneticPr fontId="1"/>
  </si>
  <si>
    <t>介護テクノロジー等の内容
（介護ソフト）</t>
    <rPh sb="0" eb="2">
      <t>カイゴ</t>
    </rPh>
    <rPh sb="8" eb="9">
      <t>トウ</t>
    </rPh>
    <rPh sb="10" eb="12">
      <t>ナイヨウ</t>
    </rPh>
    <rPh sb="14" eb="16">
      <t>カイゴ</t>
    </rPh>
    <phoneticPr fontId="1"/>
  </si>
  <si>
    <t>一括払い</t>
    <rPh sb="0" eb="2">
      <t>イッカツ</t>
    </rPh>
    <rPh sb="2" eb="3">
      <t>ハラ</t>
    </rPh>
    <phoneticPr fontId="10"/>
  </si>
  <si>
    <t>毎月払い</t>
    <rPh sb="0" eb="2">
      <t>マイツキ</t>
    </rPh>
    <rPh sb="2" eb="3">
      <t>ハラ</t>
    </rPh>
    <phoneticPr fontId="10"/>
  </si>
  <si>
    <t>毎年払い</t>
    <rPh sb="0" eb="2">
      <t>マイトシ</t>
    </rPh>
    <rPh sb="2" eb="3">
      <t>ハラ</t>
    </rPh>
    <phoneticPr fontId="10"/>
  </si>
  <si>
    <t>様式１の別紙１－３（介護テクノロジー等の導入（介護ソフト））</t>
    <rPh sb="0" eb="2">
      <t>ヨウシキ</t>
    </rPh>
    <rPh sb="4" eb="6">
      <t>ベッシ</t>
    </rPh>
    <phoneticPr fontId="1"/>
  </si>
  <si>
    <t>　２　「補助率を乗じて得た額（Ｅ）」の欄は、Ｄ欄の金額に補助率３／４を乗じて得た額となります。ただし、１円未満に端数がある場合は、１円未満を切り捨てた額となります。</t>
    <rPh sb="4" eb="6">
      <t>ホジョ</t>
    </rPh>
    <rPh sb="6" eb="7">
      <t>リツ</t>
    </rPh>
    <rPh sb="8" eb="9">
      <t>ジョウ</t>
    </rPh>
    <rPh sb="11" eb="12">
      <t>エ</t>
    </rPh>
    <rPh sb="13" eb="14">
      <t>ガク</t>
    </rPh>
    <rPh sb="19" eb="20">
      <t>ラン</t>
    </rPh>
    <rPh sb="23" eb="24">
      <t>ラン</t>
    </rPh>
    <rPh sb="25" eb="27">
      <t>キンガク</t>
    </rPh>
    <rPh sb="28" eb="31">
      <t>ホジョリツ</t>
    </rPh>
    <rPh sb="35" eb="36">
      <t>ジョウ</t>
    </rPh>
    <rPh sb="38" eb="39">
      <t>エ</t>
    </rPh>
    <rPh sb="40" eb="41">
      <t>ガク</t>
    </rPh>
    <phoneticPr fontId="1"/>
  </si>
  <si>
    <t>　３　「補助基準額（Ｆ）」の欄は、補助金交付要綱別表１に記載の基準額と内示額を比較して少ない方の額を記載してください。</t>
    <rPh sb="4" eb="6">
      <t>ホジョ</t>
    </rPh>
    <rPh sb="6" eb="8">
      <t>キジュン</t>
    </rPh>
    <rPh sb="8" eb="9">
      <t>ガク</t>
    </rPh>
    <rPh sb="14" eb="15">
      <t>ラン</t>
    </rPh>
    <rPh sb="17" eb="20">
      <t>ホジョキン</t>
    </rPh>
    <rPh sb="20" eb="22">
      <t>コウフ</t>
    </rPh>
    <rPh sb="22" eb="24">
      <t>ヨウコウ</t>
    </rPh>
    <rPh sb="24" eb="26">
      <t>ベッピョウ</t>
    </rPh>
    <rPh sb="28" eb="30">
      <t>キサイ</t>
    </rPh>
    <rPh sb="31" eb="34">
      <t>キジュンガク</t>
    </rPh>
    <rPh sb="35" eb="38">
      <t>ナイジガク</t>
    </rPh>
    <rPh sb="39" eb="41">
      <t>ヒカク</t>
    </rPh>
    <rPh sb="43" eb="44">
      <t>スク</t>
    </rPh>
    <rPh sb="46" eb="47">
      <t>ホウ</t>
    </rPh>
    <rPh sb="48" eb="49">
      <t>ガク</t>
    </rPh>
    <rPh sb="50" eb="52">
      <t>キサイ</t>
    </rPh>
    <phoneticPr fontId="1"/>
  </si>
  <si>
    <t xml:space="preserve">介護テクノロジー等の導入
（介護ソフト） </t>
    <rPh sb="0" eb="2">
      <t>カイゴ</t>
    </rPh>
    <rPh sb="8" eb="9">
      <t>トウ</t>
    </rPh>
    <rPh sb="10" eb="12">
      <t>ドウニュウ</t>
    </rPh>
    <rPh sb="14" eb="16">
      <t>カイゴ</t>
    </rPh>
    <phoneticPr fontId="1"/>
  </si>
  <si>
    <t>ライセンスの
有効期間
（年）</t>
    <rPh sb="7" eb="9">
      <t>ユウコウ</t>
    </rPh>
    <rPh sb="9" eb="11">
      <t>キカン</t>
    </rPh>
    <rPh sb="13" eb="14">
      <t>ネン</t>
    </rPh>
    <phoneticPr fontId="10"/>
  </si>
  <si>
    <t>　５　「介護テクノロジー等の内容」は、１行で記載してください。例「○○○ソフト一式」等</t>
    <rPh sb="14" eb="16">
      <t>ナイヨウ</t>
    </rPh>
    <rPh sb="42" eb="43">
      <t>トウ</t>
    </rPh>
    <phoneticPr fontId="1"/>
  </si>
  <si>
    <t>　６　「介護テクノロジー等の内容」は、同一機種の介護テクノロジーを複数台導入する場合は、１行で記載してください。例「見守りセンサー○○１０台」等</t>
    <rPh sb="4" eb="6">
      <t>カイゴ</t>
    </rPh>
    <rPh sb="12" eb="13">
      <t>トウ</t>
    </rPh>
    <rPh sb="14" eb="16">
      <t>ナイヨウ</t>
    </rPh>
    <rPh sb="19" eb="21">
      <t>ドウイツ</t>
    </rPh>
    <rPh sb="21" eb="23">
      <t>キシュ</t>
    </rPh>
    <rPh sb="24" eb="26">
      <t>カイゴ</t>
    </rPh>
    <rPh sb="33" eb="36">
      <t>フクスウダイ</t>
    </rPh>
    <rPh sb="36" eb="38">
      <t>ドウニュウ</t>
    </rPh>
    <rPh sb="40" eb="42">
      <t>バアイ</t>
    </rPh>
    <rPh sb="45" eb="46">
      <t>ギョウ</t>
    </rPh>
    <rPh sb="47" eb="49">
      <t>キサイ</t>
    </rPh>
    <rPh sb="56" eb="57">
      <t>レイ</t>
    </rPh>
    <rPh sb="58" eb="60">
      <t>ミマモ</t>
    </rPh>
    <rPh sb="69" eb="70">
      <t>ダイ</t>
    </rPh>
    <rPh sb="71" eb="72">
      <t>トウ</t>
    </rPh>
    <phoneticPr fontId="1"/>
  </si>
  <si>
    <t>　６　「ライセンスの有効期間」は、介護ソフトを使用するためのライセンスの有効期間を年数で記載してください。買い切り等により、有効期間に定めがない場合は「定めなし」と記載してください。</t>
    <rPh sb="10" eb="12">
      <t>ユウコウ</t>
    </rPh>
    <rPh sb="12" eb="14">
      <t>キカン</t>
    </rPh>
    <rPh sb="17" eb="19">
      <t>カイゴ</t>
    </rPh>
    <rPh sb="23" eb="25">
      <t>シヨウ</t>
    </rPh>
    <rPh sb="36" eb="38">
      <t>ユウコウ</t>
    </rPh>
    <rPh sb="38" eb="40">
      <t>キカン</t>
    </rPh>
    <rPh sb="41" eb="43">
      <t>ネンスウ</t>
    </rPh>
    <rPh sb="44" eb="46">
      <t>キサイ</t>
    </rPh>
    <rPh sb="53" eb="54">
      <t>カ</t>
    </rPh>
    <rPh sb="55" eb="56">
      <t>キ</t>
    </rPh>
    <rPh sb="57" eb="58">
      <t>トウ</t>
    </rPh>
    <rPh sb="62" eb="64">
      <t>ユウコウ</t>
    </rPh>
    <rPh sb="64" eb="66">
      <t>キカン</t>
    </rPh>
    <rPh sb="67" eb="68">
      <t>サダ</t>
    </rPh>
    <rPh sb="72" eb="74">
      <t>バアイ</t>
    </rPh>
    <rPh sb="76" eb="77">
      <t>サダ</t>
    </rPh>
    <rPh sb="82" eb="84">
      <t>キサイ</t>
    </rPh>
    <phoneticPr fontId="10"/>
  </si>
  <si>
    <t>　８　「導入方法」は、申請する介護テクノロジーの導入方法を選択してください。</t>
    <rPh sb="4" eb="6">
      <t>ドウニュウ</t>
    </rPh>
    <rPh sb="6" eb="8">
      <t>ホウホウ</t>
    </rPh>
    <rPh sb="11" eb="13">
      <t>シンセイ</t>
    </rPh>
    <rPh sb="15" eb="17">
      <t>カイゴ</t>
    </rPh>
    <rPh sb="24" eb="26">
      <t>ドウニュウ</t>
    </rPh>
    <rPh sb="26" eb="28">
      <t>ホウホウ</t>
    </rPh>
    <rPh sb="29" eb="31">
      <t>センタク</t>
    </rPh>
    <phoneticPr fontId="1"/>
  </si>
  <si>
    <t>　９　「数量（★）」の欄には、介護テクノロジーの導入台数を記載してください。</t>
    <rPh sb="4" eb="6">
      <t>スウリョウ</t>
    </rPh>
    <rPh sb="11" eb="12">
      <t>ラン</t>
    </rPh>
    <rPh sb="15" eb="17">
      <t>カイゴ</t>
    </rPh>
    <rPh sb="24" eb="26">
      <t>ドウニュウ</t>
    </rPh>
    <rPh sb="26" eb="28">
      <t>ダイスウ</t>
    </rPh>
    <rPh sb="29" eb="31">
      <t>キサイ</t>
    </rPh>
    <phoneticPr fontId="1"/>
  </si>
  <si>
    <t>　10　合計欄が間違いなく記載されていることを確認してください。</t>
    <rPh sb="4" eb="6">
      <t>ゴウケイ</t>
    </rPh>
    <rPh sb="6" eb="7">
      <t>ラン</t>
    </rPh>
    <rPh sb="8" eb="10">
      <t>マチガ</t>
    </rPh>
    <rPh sb="13" eb="15">
      <t>キサイ</t>
    </rPh>
    <rPh sb="23" eb="25">
      <t>カクニン</t>
    </rPh>
    <phoneticPr fontId="1"/>
  </si>
  <si>
    <t>　11　灰色に着色しているセルには計算式が入力されているため、入力は不要です。</t>
    <rPh sb="4" eb="6">
      <t>ハイイロ</t>
    </rPh>
    <rPh sb="7" eb="9">
      <t>チャクショク</t>
    </rPh>
    <rPh sb="17" eb="20">
      <t>ケイサンシキ</t>
    </rPh>
    <rPh sb="21" eb="23">
      <t>ニュウリョク</t>
    </rPh>
    <rPh sb="31" eb="33">
      <t>ニュウリョク</t>
    </rPh>
    <rPh sb="34" eb="36">
      <t>フヨウ</t>
    </rPh>
    <phoneticPr fontId="1"/>
  </si>
  <si>
    <t>　7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1"/>
  </si>
  <si>
    <t>１台（式）
当たり単価
（Ｄ／★）</t>
    <rPh sb="1" eb="2">
      <t>ダイ</t>
    </rPh>
    <rPh sb="3" eb="4">
      <t>シキ</t>
    </rPh>
    <rPh sb="6" eb="7">
      <t>ア</t>
    </rPh>
    <rPh sb="9" eb="11">
      <t>タンカ</t>
    </rPh>
    <phoneticPr fontId="1"/>
  </si>
  <si>
    <t>　７　「該当する重点分野」は、申請する介護テクノロジーが該当する重点分野を選択してください。</t>
    <rPh sb="4" eb="6">
      <t>ガイトウ</t>
    </rPh>
    <rPh sb="8" eb="12">
      <t>ジュウテンブンヤ</t>
    </rPh>
    <rPh sb="15" eb="17">
      <t>シンセイ</t>
    </rPh>
    <rPh sb="19" eb="21">
      <t>カイゴ</t>
    </rPh>
    <rPh sb="28" eb="30">
      <t>ガイトウ</t>
    </rPh>
    <rPh sb="32" eb="36">
      <t>ジュウテンブンヤ</t>
    </rPh>
    <rPh sb="37" eb="39">
      <t>センタク</t>
    </rPh>
    <phoneticPr fontId="1"/>
  </si>
  <si>
    <t>　２　「介護テクノロジー等の内容」は、同一機種の介護テクノロジーを複数台導入する場合は、１行で記載してください。例「見守りセンサー○○１０台」等</t>
    <rPh sb="4" eb="6">
      <t>カイゴ</t>
    </rPh>
    <rPh sb="12" eb="13">
      <t>トウ</t>
    </rPh>
    <rPh sb="14" eb="16">
      <t>ナイヨウ</t>
    </rPh>
    <rPh sb="19" eb="21">
      <t>ドウイツ</t>
    </rPh>
    <rPh sb="21" eb="23">
      <t>キシュ</t>
    </rPh>
    <rPh sb="24" eb="26">
      <t>カイゴ</t>
    </rPh>
    <rPh sb="33" eb="36">
      <t>フクスウダイ</t>
    </rPh>
    <rPh sb="36" eb="38">
      <t>ドウニュウ</t>
    </rPh>
    <rPh sb="40" eb="42">
      <t>バアイ</t>
    </rPh>
    <rPh sb="45" eb="46">
      <t>ギョウ</t>
    </rPh>
    <rPh sb="47" eb="49">
      <t>キサイ</t>
    </rPh>
    <rPh sb="56" eb="57">
      <t>レイ</t>
    </rPh>
    <rPh sb="58" eb="60">
      <t>ミマモ</t>
    </rPh>
    <rPh sb="69" eb="70">
      <t>ダイ</t>
    </rPh>
    <rPh sb="71" eb="72">
      <t>トウ</t>
    </rPh>
    <phoneticPr fontId="1"/>
  </si>
  <si>
    <t>　３　「該当する重点分野」は、申請する介護テクノロジーが該当する重点分野を選択してください。</t>
    <rPh sb="4" eb="6">
      <t>ガイトウ</t>
    </rPh>
    <rPh sb="8" eb="12">
      <t>ジュウテンブンヤ</t>
    </rPh>
    <rPh sb="15" eb="17">
      <t>シンセイ</t>
    </rPh>
    <rPh sb="19" eb="21">
      <t>カイゴ</t>
    </rPh>
    <rPh sb="28" eb="30">
      <t>ガイトウ</t>
    </rPh>
    <rPh sb="32" eb="36">
      <t>ジュウテンブンヤ</t>
    </rPh>
    <rPh sb="37" eb="39">
      <t>センタク</t>
    </rPh>
    <phoneticPr fontId="1"/>
  </si>
  <si>
    <t>　４　「導入方法」は、申請する介護テクノロジーの導入方法を選択してください。</t>
    <rPh sb="4" eb="6">
      <t>ドウニュウ</t>
    </rPh>
    <rPh sb="6" eb="8">
      <t>ホウホウ</t>
    </rPh>
    <rPh sb="11" eb="13">
      <t>シンセイ</t>
    </rPh>
    <rPh sb="15" eb="17">
      <t>カイゴ</t>
    </rPh>
    <rPh sb="24" eb="26">
      <t>ドウニュウ</t>
    </rPh>
    <rPh sb="26" eb="28">
      <t>ホウホウ</t>
    </rPh>
    <rPh sb="29" eb="31">
      <t>センタク</t>
    </rPh>
    <phoneticPr fontId="1"/>
  </si>
  <si>
    <t>　５　小計欄が間違いなく記載されていることを確認してください。</t>
    <rPh sb="3" eb="5">
      <t>ショウケイ</t>
    </rPh>
    <rPh sb="5" eb="6">
      <t>ラン</t>
    </rPh>
    <rPh sb="7" eb="9">
      <t>マチガ</t>
    </rPh>
    <rPh sb="12" eb="14">
      <t>キサイ</t>
    </rPh>
    <rPh sb="22" eb="24">
      <t>カクニン</t>
    </rPh>
    <phoneticPr fontId="1"/>
  </si>
  <si>
    <t>　２　「介護テクノロジー等の内容」は、１行で記載してください。例「○○○ソフト一式」等</t>
    <rPh sb="14" eb="16">
      <t>ナイヨウ</t>
    </rPh>
    <rPh sb="42" eb="43">
      <t>トウ</t>
    </rPh>
    <phoneticPr fontId="1"/>
  </si>
  <si>
    <t>　３　「ライセンスの有効期間」は、介護ソフトを使用するためのライセンスの有効期間を年数で記載してください。買い切り等により、有効期間に定めがない場合は「定めなし」と記載してください。</t>
    <rPh sb="10" eb="12">
      <t>ユウコウ</t>
    </rPh>
    <rPh sb="12" eb="14">
      <t>キカン</t>
    </rPh>
    <rPh sb="17" eb="19">
      <t>カイゴ</t>
    </rPh>
    <rPh sb="23" eb="25">
      <t>シヨウ</t>
    </rPh>
    <rPh sb="36" eb="38">
      <t>ユウコウ</t>
    </rPh>
    <rPh sb="38" eb="40">
      <t>キカン</t>
    </rPh>
    <rPh sb="41" eb="43">
      <t>ネンスウ</t>
    </rPh>
    <rPh sb="44" eb="46">
      <t>キサイ</t>
    </rPh>
    <rPh sb="53" eb="54">
      <t>カ</t>
    </rPh>
    <rPh sb="55" eb="56">
      <t>キ</t>
    </rPh>
    <rPh sb="57" eb="58">
      <t>トウ</t>
    </rPh>
    <rPh sb="62" eb="64">
      <t>ユウコウ</t>
    </rPh>
    <rPh sb="64" eb="66">
      <t>キカン</t>
    </rPh>
    <rPh sb="67" eb="68">
      <t>サダ</t>
    </rPh>
    <rPh sb="72" eb="74">
      <t>バアイ</t>
    </rPh>
    <rPh sb="76" eb="77">
      <t>サダ</t>
    </rPh>
    <rPh sb="82" eb="84">
      <t>キサイ</t>
    </rPh>
    <phoneticPr fontId="10"/>
  </si>
  <si>
    <t>①介護テクノロジー等の内容
（介護ソフト除く）</t>
    <rPh sb="1" eb="3">
      <t>カイゴ</t>
    </rPh>
    <rPh sb="9" eb="10">
      <t>トウ</t>
    </rPh>
    <rPh sb="11" eb="13">
      <t>ナイヨウ</t>
    </rPh>
    <rPh sb="15" eb="17">
      <t>カイゴ</t>
    </rPh>
    <rPh sb="20" eb="21">
      <t>ノゾ</t>
    </rPh>
    <phoneticPr fontId="1"/>
  </si>
  <si>
    <t>②介護テクノロジー等の内容
（介護ソフト）</t>
    <rPh sb="1" eb="3">
      <t>カイゴ</t>
    </rPh>
    <rPh sb="9" eb="10">
      <t>トウ</t>
    </rPh>
    <rPh sb="11" eb="13">
      <t>ナイヨウ</t>
    </rPh>
    <rPh sb="15" eb="17">
      <t>カイゴ</t>
    </rPh>
    <phoneticPr fontId="1"/>
  </si>
  <si>
    <t>注１　「補助率を乗じて得た額（Ｅ）」の欄は、Ｄ合計欄の金額に補助率３／４を乗じて得た額となります。ただし、１円未満に端数がある場合は、１円未満を切り捨てた額をとなります。</t>
    <rPh sb="0" eb="1">
      <t>チュウ</t>
    </rPh>
    <rPh sb="4" eb="6">
      <t>ホジョ</t>
    </rPh>
    <rPh sb="6" eb="7">
      <t>リツ</t>
    </rPh>
    <rPh sb="8" eb="9">
      <t>ジョウ</t>
    </rPh>
    <rPh sb="11" eb="12">
      <t>エ</t>
    </rPh>
    <rPh sb="13" eb="14">
      <t>ガク</t>
    </rPh>
    <rPh sb="19" eb="20">
      <t>ラン</t>
    </rPh>
    <rPh sb="23" eb="25">
      <t>ゴウケイ</t>
    </rPh>
    <rPh sb="25" eb="26">
      <t>ラン</t>
    </rPh>
    <rPh sb="27" eb="29">
      <t>キンガク</t>
    </rPh>
    <rPh sb="30" eb="33">
      <t>ホジョリツ</t>
    </rPh>
    <rPh sb="37" eb="38">
      <t>ジョウ</t>
    </rPh>
    <rPh sb="40" eb="41">
      <t>エ</t>
    </rPh>
    <rPh sb="42" eb="43">
      <t>ガク</t>
    </rPh>
    <phoneticPr fontId="1"/>
  </si>
  <si>
    <t>①介護テクノロジー等の内容（介護ソフト除く）</t>
    <rPh sb="1" eb="3">
      <t>カイゴ</t>
    </rPh>
    <rPh sb="9" eb="10">
      <t>トウ</t>
    </rPh>
    <rPh sb="11" eb="13">
      <t>ナイヨウ</t>
    </rPh>
    <rPh sb="14" eb="16">
      <t>カイゴ</t>
    </rPh>
    <rPh sb="19" eb="20">
      <t>ノゾ</t>
    </rPh>
    <phoneticPr fontId="10"/>
  </si>
  <si>
    <t>②介護テクノロジー等の内容（介護ソフト）</t>
    <phoneticPr fontId="10"/>
  </si>
  <si>
    <t>③合計</t>
    <rPh sb="1" eb="3">
      <t>ゴウケイ</t>
    </rPh>
    <phoneticPr fontId="10"/>
  </si>
  <si>
    <t>③合計（①＋②）</t>
    <rPh sb="1" eb="3">
      <t>ゴウケイ</t>
    </rPh>
    <phoneticPr fontId="1"/>
  </si>
  <si>
    <t>合計（①＋②）</t>
    <rPh sb="0" eb="2">
      <t>ゴウケイ</t>
    </rPh>
    <phoneticPr fontId="1"/>
  </si>
  <si>
    <t>導入方法</t>
    <rPh sb="0" eb="2">
      <t>ドウニュウ</t>
    </rPh>
    <rPh sb="2" eb="4">
      <t>ホウホウ</t>
    </rPh>
    <phoneticPr fontId="10"/>
  </si>
  <si>
    <t xml:space="preserve">介護テクノロジー等の導入
（介護ソフト除く） </t>
    <rPh sb="0" eb="2">
      <t>カイゴ</t>
    </rPh>
    <rPh sb="8" eb="9">
      <t>トウ</t>
    </rPh>
    <rPh sb="10" eb="12">
      <t>ドウニュウ</t>
    </rPh>
    <rPh sb="19" eb="20">
      <t>ノゾ</t>
    </rPh>
    <phoneticPr fontId="1"/>
  </si>
  <si>
    <t>レンタル</t>
    <phoneticPr fontId="10"/>
  </si>
  <si>
    <t>(選択)</t>
    <rPh sb="1" eb="3">
      <t>センタク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</si>
</sst>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font>
    <font>
      <sz val="6"/>
      <name val="ＭＳ Ｐゴシック"/>
      <family val="3"/>
    </font>
    <font>
      <sz val="11"/>
      <name val="ＭＳ Ｐゴシック"/>
      <family val="3"/>
    </font>
    <font>
      <sz val="11"/>
      <name val="ＭＳ 明朝"/>
      <family val="1"/>
    </font>
    <font>
      <sz val="12"/>
      <name val="ＭＳ 明朝"/>
      <family val="1"/>
    </font>
    <font>
      <sz val="10"/>
      <name val="ＭＳ 明朝"/>
      <family val="1"/>
    </font>
    <font>
      <sz val="9"/>
      <color rgb="FFFF0000"/>
      <name val="ＭＳ 明朝"/>
      <family val="1"/>
    </font>
    <font>
      <sz val="9"/>
      <name val="ＭＳ 明朝"/>
      <family val="1"/>
    </font>
    <font>
      <u/>
      <sz val="10"/>
      <name val="ＭＳ 明朝"/>
      <family val="1"/>
    </font>
    <font>
      <sz val="9"/>
      <color rgb="FFFF0000"/>
      <name val="ＭＳ 明朝"/>
      <family val="1"/>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13998840296639911"/>
        <bgColor indexed="64"/>
      </patternFill>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bottom style="thin">
        <color indexed="64"/>
      </bottom>
      <diagonal style="thin">
        <color indexed="64"/>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s>
  <cellStyleXfs count="2">
    <xf numFmtId="0" fontId="0" fillId="0" borderId="0"/>
    <xf numFmtId="38" fontId="2" fillId="0" borderId="0" applyFont="0" applyFill="0" applyBorder="0" applyAlignment="0" applyProtection="0"/>
  </cellStyleXfs>
  <cellXfs count="98">
    <xf numFmtId="0" fontId="0" fillId="0" borderId="0" xfId="0"/>
    <xf numFmtId="38" fontId="3" fillId="0" borderId="0" xfId="1" applyFont="1" applyBorder="1" applyAlignment="1">
      <alignment horizontal="left" vertical="center"/>
    </xf>
    <xf numFmtId="38" fontId="3" fillId="0" borderId="0" xfId="1" applyFont="1" applyBorder="1" applyAlignment="1">
      <alignment horizontal="right"/>
    </xf>
    <xf numFmtId="38" fontId="5" fillId="0" borderId="1" xfId="1" applyFont="1" applyBorder="1" applyAlignment="1">
      <alignment horizontal="center" vertical="center"/>
    </xf>
    <xf numFmtId="38" fontId="3" fillId="0" borderId="1" xfId="1" applyFont="1" applyBorder="1" applyAlignment="1">
      <alignment vertical="center" wrapText="1"/>
    </xf>
    <xf numFmtId="38" fontId="3" fillId="2" borderId="1" xfId="1" applyFont="1" applyFill="1" applyBorder="1" applyAlignment="1">
      <alignment horizontal="center" vertical="center" shrinkToFit="1"/>
    </xf>
    <xf numFmtId="38" fontId="6" fillId="3" borderId="0" xfId="1" applyFont="1" applyFill="1" applyAlignment="1">
      <alignment horizontal="left" vertical="center"/>
    </xf>
    <xf numFmtId="38" fontId="3" fillId="0" borderId="2" xfId="1" applyFont="1" applyBorder="1" applyAlignment="1"/>
    <xf numFmtId="38" fontId="3" fillId="0" borderId="0" xfId="1" applyFont="1" applyBorder="1" applyAlignment="1"/>
    <xf numFmtId="38" fontId="5" fillId="4" borderId="1" xfId="1" applyFont="1" applyFill="1" applyBorder="1" applyAlignment="1">
      <alignment horizontal="center" vertical="center" wrapText="1"/>
    </xf>
    <xf numFmtId="38" fontId="3" fillId="4" borderId="3" xfId="1" applyFont="1" applyFill="1" applyBorder="1" applyAlignment="1">
      <alignment horizontal="center" vertical="center" wrapText="1"/>
    </xf>
    <xf numFmtId="38" fontId="3" fillId="2" borderId="1" xfId="1" applyFont="1" applyFill="1" applyBorder="1" applyAlignment="1">
      <alignment horizontal="right" vertical="center"/>
    </xf>
    <xf numFmtId="38" fontId="5" fillId="3" borderId="0" xfId="1" applyFont="1" applyFill="1" applyAlignment="1">
      <alignment horizontal="left" vertical="center"/>
    </xf>
    <xf numFmtId="38" fontId="3" fillId="0" borderId="0" xfId="1" applyFont="1" applyBorder="1" applyAlignment="1">
      <alignment vertical="center"/>
    </xf>
    <xf numFmtId="38" fontId="8" fillId="0" borderId="0" xfId="1" applyFont="1" applyAlignment="1">
      <alignment horizontal="left" vertical="center"/>
    </xf>
    <xf numFmtId="38" fontId="5" fillId="0" borderId="0" xfId="1" applyFont="1" applyAlignment="1">
      <alignment horizontal="left" vertical="center"/>
    </xf>
    <xf numFmtId="38" fontId="4" fillId="0" borderId="4" xfId="1" applyFont="1" applyBorder="1" applyAlignment="1">
      <alignment horizontal="center" vertical="center"/>
    </xf>
    <xf numFmtId="38" fontId="5" fillId="0" borderId="5" xfId="1" applyFont="1" applyBorder="1" applyAlignment="1">
      <alignment horizontal="center" vertical="center"/>
    </xf>
    <xf numFmtId="38" fontId="3" fillId="0" borderId="3" xfId="1" applyFont="1" applyBorder="1" applyAlignment="1">
      <alignment horizontal="center" vertical="center"/>
    </xf>
    <xf numFmtId="38" fontId="7" fillId="0" borderId="0" xfId="1" applyFont="1" applyBorder="1" applyAlignment="1">
      <alignment vertical="center"/>
    </xf>
    <xf numFmtId="38" fontId="7" fillId="0" borderId="0" xfId="1" applyFont="1" applyAlignment="1">
      <alignment horizontal="left" vertical="center"/>
    </xf>
    <xf numFmtId="38" fontId="5" fillId="0" borderId="5" xfId="1" applyFont="1" applyBorder="1" applyAlignment="1">
      <alignment horizontal="center" vertical="top" wrapText="1"/>
    </xf>
    <xf numFmtId="38" fontId="3" fillId="0" borderId="3" xfId="1" applyFont="1" applyBorder="1" applyAlignment="1">
      <alignment horizontal="center" vertical="center" wrapText="1"/>
    </xf>
    <xf numFmtId="38" fontId="5" fillId="0" borderId="0" xfId="1" applyFont="1" applyBorder="1" applyAlignment="1">
      <alignment vertical="center"/>
    </xf>
    <xf numFmtId="38" fontId="4" fillId="4" borderId="4" xfId="1" applyFont="1" applyFill="1" applyBorder="1" applyAlignment="1">
      <alignment horizontal="center" vertical="center"/>
    </xf>
    <xf numFmtId="38" fontId="5" fillId="4" borderId="5" xfId="1" applyFont="1" applyFill="1" applyBorder="1" applyAlignment="1">
      <alignment horizontal="center" vertical="top" wrapText="1"/>
    </xf>
    <xf numFmtId="38" fontId="8" fillId="4" borderId="4" xfId="1" applyFont="1" applyFill="1" applyBorder="1" applyAlignment="1">
      <alignment horizontal="left" vertical="center"/>
    </xf>
    <xf numFmtId="38" fontId="3" fillId="0" borderId="0" xfId="1" applyFont="1" applyBorder="1" applyAlignment="1">
      <alignment horizontal="center"/>
    </xf>
    <xf numFmtId="38" fontId="5" fillId="0" borderId="4" xfId="1" applyFont="1" applyBorder="1" applyAlignment="1">
      <alignment horizontal="left" vertical="center"/>
    </xf>
    <xf numFmtId="38" fontId="5" fillId="0" borderId="3" xfId="1" applyFont="1" applyBorder="1" applyAlignment="1">
      <alignment horizontal="center" vertical="center" wrapText="1"/>
    </xf>
    <xf numFmtId="38" fontId="3" fillId="2" borderId="6" xfId="1" applyFont="1" applyFill="1" applyBorder="1" applyAlignment="1">
      <alignment horizontal="right" vertical="center"/>
    </xf>
    <xf numFmtId="38" fontId="5" fillId="4" borderId="4" xfId="1" applyFont="1" applyFill="1" applyBorder="1" applyAlignment="1">
      <alignment horizontal="left" vertical="center"/>
    </xf>
    <xf numFmtId="38" fontId="3" fillId="0" borderId="7" xfId="1" applyFont="1" applyBorder="1" applyAlignment="1"/>
    <xf numFmtId="38" fontId="3" fillId="4" borderId="4" xfId="1" applyFont="1" applyFill="1" applyBorder="1" applyAlignment="1">
      <alignment horizontal="center"/>
    </xf>
    <xf numFmtId="38" fontId="5" fillId="0" borderId="0" xfId="1" applyFont="1" applyAlignment="1">
      <alignment vertical="center" shrinkToFit="1"/>
    </xf>
    <xf numFmtId="38" fontId="3" fillId="0" borderId="0" xfId="1" applyFont="1" applyAlignment="1">
      <alignment horizontal="center" vertical="center"/>
    </xf>
    <xf numFmtId="0" fontId="0" fillId="0" borderId="0" xfId="0"/>
    <xf numFmtId="38" fontId="5" fillId="0" borderId="5" xfId="1" applyFont="1" applyBorder="1" applyAlignment="1">
      <alignment horizontal="center" vertical="center" wrapText="1"/>
    </xf>
    <xf numFmtId="38" fontId="3" fillId="5" borderId="3" xfId="1" applyFont="1" applyFill="1" applyBorder="1" applyAlignment="1">
      <alignment horizontal="center" vertical="center" wrapText="1"/>
    </xf>
    <xf numFmtId="38" fontId="5" fillId="5" borderId="4" xfId="1" applyFont="1" applyFill="1" applyBorder="1" applyAlignment="1">
      <alignment horizontal="left" vertical="center"/>
    </xf>
    <xf numFmtId="38" fontId="5" fillId="5" borderId="5" xfId="1" applyFont="1" applyFill="1" applyBorder="1" applyAlignment="1">
      <alignment horizontal="center" vertical="top" wrapText="1"/>
    </xf>
    <xf numFmtId="38" fontId="5" fillId="5" borderId="3" xfId="1" applyFont="1" applyFill="1" applyBorder="1" applyAlignment="1">
      <alignment horizontal="center" vertical="center" wrapText="1"/>
    </xf>
    <xf numFmtId="38" fontId="5" fillId="0" borderId="5" xfId="1" applyFont="1" applyBorder="1" applyAlignment="1">
      <alignment horizontal="center" vertical="top"/>
    </xf>
    <xf numFmtId="38" fontId="3" fillId="2" borderId="9" xfId="1" applyFont="1" applyFill="1" applyBorder="1" applyAlignment="1">
      <alignment horizontal="center" vertical="center" shrinkToFit="1"/>
    </xf>
    <xf numFmtId="38" fontId="3" fillId="2" borderId="10" xfId="1" applyFont="1" applyFill="1" applyBorder="1" applyAlignment="1">
      <alignment horizontal="right" vertical="center"/>
    </xf>
    <xf numFmtId="38" fontId="4" fillId="0" borderId="12" xfId="1" applyFont="1" applyBorder="1" applyAlignment="1">
      <alignment horizontal="center" vertical="center"/>
    </xf>
    <xf numFmtId="38" fontId="4" fillId="5" borderId="13" xfId="1" applyFont="1" applyFill="1" applyBorder="1" applyAlignment="1">
      <alignment horizontal="center" vertical="center"/>
    </xf>
    <xf numFmtId="38" fontId="4" fillId="4" borderId="13" xfId="1" applyFont="1" applyFill="1" applyBorder="1" applyAlignment="1">
      <alignment horizontal="center" vertical="center"/>
    </xf>
    <xf numFmtId="38" fontId="8" fillId="4" borderId="13" xfId="1" applyFont="1" applyFill="1" applyBorder="1" applyAlignment="1">
      <alignment horizontal="left" vertical="center"/>
    </xf>
    <xf numFmtId="38" fontId="5" fillId="4" borderId="13" xfId="1" applyFont="1" applyFill="1" applyBorder="1" applyAlignment="1">
      <alignment horizontal="left" vertical="center"/>
    </xf>
    <xf numFmtId="38" fontId="3" fillId="4" borderId="14" xfId="1" applyFont="1" applyFill="1" applyBorder="1" applyAlignment="1">
      <alignment horizontal="center"/>
    </xf>
    <xf numFmtId="38" fontId="5" fillId="0" borderId="15" xfId="1" applyFont="1" applyBorder="1" applyAlignment="1">
      <alignment horizontal="center" vertical="center" wrapText="1"/>
    </xf>
    <xf numFmtId="38" fontId="5" fillId="4" borderId="16" xfId="1" applyFont="1" applyFill="1" applyBorder="1" applyAlignment="1">
      <alignment horizontal="center" vertical="top" wrapText="1"/>
    </xf>
    <xf numFmtId="38" fontId="3" fillId="0" borderId="17" xfId="1" applyFont="1" applyBorder="1" applyAlignment="1">
      <alignment horizontal="center" vertical="center"/>
    </xf>
    <xf numFmtId="38" fontId="3" fillId="4" borderId="18" xfId="1" applyFont="1" applyFill="1" applyBorder="1" applyAlignment="1">
      <alignment horizontal="center" vertical="center" wrapText="1"/>
    </xf>
    <xf numFmtId="38" fontId="5" fillId="0" borderId="13" xfId="1" applyFont="1" applyFill="1" applyBorder="1" applyAlignment="1">
      <alignment horizontal="left" vertical="center"/>
    </xf>
    <xf numFmtId="38" fontId="5" fillId="0" borderId="5" xfId="1" applyFont="1" applyFill="1" applyBorder="1" applyAlignment="1">
      <alignment horizontal="center" vertical="top" wrapText="1"/>
    </xf>
    <xf numFmtId="38" fontId="5" fillId="0" borderId="3" xfId="1" applyFont="1" applyFill="1" applyBorder="1" applyAlignment="1">
      <alignment horizontal="center" vertical="center" wrapText="1"/>
    </xf>
    <xf numFmtId="38" fontId="3" fillId="4" borderId="3" xfId="1" applyFont="1" applyFill="1" applyBorder="1" applyAlignment="1">
      <alignment horizontal="right" vertical="center" wrapText="1"/>
    </xf>
    <xf numFmtId="38" fontId="3" fillId="0" borderId="3" xfId="1" applyFont="1" applyBorder="1" applyAlignment="1">
      <alignment horizontal="right" vertical="center" wrapText="1"/>
    </xf>
    <xf numFmtId="38" fontId="5" fillId="4" borderId="3" xfId="1" applyFont="1" applyFill="1" applyBorder="1" applyAlignment="1">
      <alignment horizontal="right" vertical="center" wrapText="1"/>
    </xf>
    <xf numFmtId="38" fontId="3" fillId="2" borderId="6" xfId="1" applyFont="1" applyFill="1" applyBorder="1" applyAlignment="1">
      <alignment horizontal="right" vertical="center" shrinkToFit="1"/>
    </xf>
    <xf numFmtId="38" fontId="3" fillId="5" borderId="6" xfId="1" applyFont="1" applyFill="1" applyBorder="1" applyAlignment="1">
      <alignment horizontal="right" vertical="center" wrapText="1"/>
    </xf>
    <xf numFmtId="38" fontId="3" fillId="4" borderId="6" xfId="1" applyFont="1" applyFill="1" applyBorder="1" applyAlignment="1">
      <alignment horizontal="right" vertical="center" wrapText="1"/>
    </xf>
    <xf numFmtId="38" fontId="5" fillId="4" borderId="6" xfId="1" applyFont="1" applyFill="1" applyBorder="1" applyAlignment="1">
      <alignment horizontal="right" vertical="center" wrapText="1"/>
    </xf>
    <xf numFmtId="38" fontId="3" fillId="6" borderId="10" xfId="1" applyFont="1" applyFill="1" applyBorder="1" applyAlignment="1">
      <alignment horizontal="right" vertical="center" wrapText="1"/>
    </xf>
    <xf numFmtId="38" fontId="3" fillId="0" borderId="10" xfId="1" applyFont="1" applyFill="1" applyBorder="1" applyAlignment="1">
      <alignment horizontal="right" vertical="center"/>
    </xf>
    <xf numFmtId="38" fontId="5" fillId="6" borderId="10" xfId="1" applyFont="1" applyFill="1" applyBorder="1" applyAlignment="1">
      <alignment horizontal="right" vertical="center" wrapText="1"/>
    </xf>
    <xf numFmtId="38" fontId="3" fillId="6" borderId="11" xfId="1" applyFont="1" applyFill="1" applyBorder="1" applyAlignment="1">
      <alignment horizontal="right" vertical="center" wrapText="1"/>
    </xf>
    <xf numFmtId="38" fontId="3" fillId="0" borderId="0" xfId="1" applyFont="1" applyAlignment="1">
      <alignment vertical="center"/>
    </xf>
    <xf numFmtId="38" fontId="4" fillId="0" borderId="0" xfId="1" applyFont="1" applyBorder="1" applyAlignment="1">
      <alignment horizontal="center" vertical="center"/>
    </xf>
    <xf numFmtId="38" fontId="4" fillId="0" borderId="0" xfId="1" applyFont="1" applyAlignment="1">
      <alignment horizontal="center" vertical="center"/>
    </xf>
    <xf numFmtId="38" fontId="3" fillId="0" borderId="0" xfId="1" applyFont="1" applyAlignment="1">
      <alignment vertical="center"/>
    </xf>
    <xf numFmtId="38" fontId="4" fillId="0" borderId="0" xfId="1" applyFont="1" applyAlignment="1">
      <alignment horizontal="center" vertical="center"/>
    </xf>
    <xf numFmtId="38" fontId="3" fillId="0" borderId="0" xfId="1" applyFont="1" applyAlignment="1">
      <alignment vertical="center"/>
    </xf>
    <xf numFmtId="38" fontId="3" fillId="0" borderId="0" xfId="1" applyFont="1" applyAlignment="1">
      <alignment vertical="center" shrinkToFit="1"/>
    </xf>
    <xf numFmtId="38" fontId="4" fillId="0" borderId="0" xfId="1" applyFont="1" applyAlignment="1">
      <alignment horizontal="center" vertical="center"/>
    </xf>
    <xf numFmtId="38" fontId="3" fillId="0" borderId="3" xfId="1" applyFont="1" applyBorder="1" applyAlignment="1">
      <alignment vertical="center" wrapText="1"/>
    </xf>
    <xf numFmtId="38" fontId="7" fillId="0" borderId="3" xfId="1" applyFont="1" applyBorder="1" applyAlignment="1">
      <alignment vertical="center" wrapText="1"/>
    </xf>
    <xf numFmtId="38" fontId="11" fillId="0" borderId="3" xfId="1" applyFont="1" applyBorder="1" applyAlignment="1">
      <alignment vertical="center" wrapText="1"/>
    </xf>
    <xf numFmtId="38" fontId="3" fillId="2" borderId="6" xfId="1" applyFont="1" applyFill="1" applyBorder="1" applyAlignment="1">
      <alignment horizontal="center" vertical="center" shrinkToFit="1"/>
    </xf>
    <xf numFmtId="38" fontId="12" fillId="0" borderId="1" xfId="1" applyFont="1" applyBorder="1" applyAlignment="1">
      <alignment vertical="center" wrapText="1"/>
    </xf>
    <xf numFmtId="38" fontId="3" fillId="4" borderId="8" xfId="1" applyFont="1" applyFill="1" applyBorder="1" applyAlignment="1">
      <alignment horizontal="right" vertical="center" wrapText="1"/>
    </xf>
    <xf numFmtId="38" fontId="5" fillId="4" borderId="8" xfId="1" applyFont="1" applyFill="1" applyBorder="1" applyAlignment="1">
      <alignment horizontal="right" vertical="center" wrapText="1"/>
    </xf>
    <xf numFmtId="38" fontId="4" fillId="0" borderId="0" xfId="1" applyFont="1" applyAlignment="1">
      <alignment vertical="center"/>
    </xf>
    <xf numFmtId="38" fontId="3" fillId="3" borderId="0" xfId="1" applyFont="1" applyFill="1" applyAlignment="1">
      <alignment vertical="center"/>
    </xf>
    <xf numFmtId="38" fontId="3" fillId="0" borderId="0" xfId="1" applyFont="1" applyAlignment="1">
      <alignment vertical="center"/>
    </xf>
    <xf numFmtId="38" fontId="4" fillId="0" borderId="0" xfId="1" applyFont="1" applyBorder="1" applyAlignment="1">
      <alignment horizontal="center" vertical="center"/>
    </xf>
    <xf numFmtId="38" fontId="6" fillId="0" borderId="0" xfId="1" applyFont="1" applyAlignment="1">
      <alignment vertical="center" shrinkToFit="1"/>
    </xf>
    <xf numFmtId="38" fontId="9" fillId="0" borderId="0" xfId="1" applyFont="1" applyAlignment="1">
      <alignment vertical="center" shrinkToFit="1"/>
    </xf>
    <xf numFmtId="38" fontId="3" fillId="0" borderId="0" xfId="1" applyFont="1" applyAlignment="1">
      <alignment vertical="center" shrinkToFit="1"/>
    </xf>
    <xf numFmtId="38" fontId="3" fillId="0" borderId="0" xfId="1" applyFont="1" applyAlignment="1">
      <alignment horizontal="left" vertical="center" shrinkToFit="1"/>
    </xf>
    <xf numFmtId="38" fontId="4" fillId="0" borderId="0" xfId="1" applyFont="1" applyAlignment="1">
      <alignment horizontal="center" vertical="center"/>
    </xf>
    <xf numFmtId="38" fontId="7" fillId="0" borderId="0" xfId="1" applyFont="1" applyAlignment="1">
      <alignment vertical="center" shrinkToFit="1"/>
    </xf>
    <xf numFmtId="38" fontId="3" fillId="5" borderId="2" xfId="1" applyFont="1" applyFill="1" applyBorder="1" applyAlignment="1"/>
    <xf numFmtId="38" fontId="3" fillId="5" borderId="19" xfId="1" applyFont="1" applyFill="1" applyBorder="1" applyAlignment="1"/>
    <xf numFmtId="38" fontId="5" fillId="0" borderId="3" xfId="1" applyFont="1" applyBorder="1" applyAlignment="1">
      <alignment horizontal="center" vertical="center"/>
    </xf>
    <xf numFmtId="38" fontId="13" fillId="0" borderId="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285750</xdr:colOff>
      <xdr:row>9</xdr:row>
      <xdr:rowOff>66675</xdr:rowOff>
    </xdr:from>
    <xdr:to>
      <xdr:col>6</xdr:col>
      <xdr:colOff>257175</xdr:colOff>
      <xdr:row>12</xdr:row>
      <xdr:rowOff>180975</xdr:rowOff>
    </xdr:to>
    <xdr:sp macro="" textlink="">
      <xdr:nvSpPr>
        <xdr:cNvPr id="2" name="正方形/長方形 1">
          <a:extLst>
            <a:ext uri="{FF2B5EF4-FFF2-40B4-BE49-F238E27FC236}">
              <a16:creationId xmlns:a16="http://schemas.microsoft.com/office/drawing/2014/main" id="{A7886D32-7082-4C1C-B35C-F557CE63DC17}"/>
            </a:ext>
          </a:extLst>
        </xdr:cNvPr>
        <xdr:cNvSpPr/>
      </xdr:nvSpPr>
      <xdr:spPr>
        <a:xfrm>
          <a:off x="5953125" y="3648075"/>
          <a:ext cx="4200525" cy="1114425"/>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補助上限額</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ja-JP" sz="1100">
              <a:solidFill>
                <a:sysClr val="windowText" lastClr="000000"/>
              </a:solidFill>
              <a:effectLst/>
              <a:latin typeface="+mn-lt"/>
              <a:ea typeface="+mn-ea"/>
              <a:cs typeface="+mn-cs"/>
            </a:rPr>
            <a:t>申請できる補助額は、１事業所あたり</a:t>
          </a:r>
          <a:r>
            <a:rPr kumimoji="1" lang="ja-JP" altLang="en-US" sz="1100">
              <a:solidFill>
                <a:sysClr val="windowText" lastClr="000000"/>
              </a:solidFill>
              <a:effectLst/>
              <a:latin typeface="+mn-lt"/>
              <a:ea typeface="+mn-ea"/>
              <a:cs typeface="+mn-cs"/>
            </a:rPr>
            <a:t>合計４</a:t>
          </a:r>
          <a:r>
            <a:rPr kumimoji="1" lang="ja-JP" altLang="ja-JP" sz="1100">
              <a:solidFill>
                <a:sysClr val="windowText" lastClr="000000"/>
              </a:solidFill>
              <a:effectLst/>
              <a:latin typeface="+mn-lt"/>
              <a:ea typeface="+mn-ea"/>
              <a:cs typeface="+mn-cs"/>
            </a:rPr>
            <a:t>００万円までです。</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104775</xdr:colOff>
      <xdr:row>0</xdr:row>
      <xdr:rowOff>95251</xdr:rowOff>
    </xdr:from>
    <xdr:to>
      <xdr:col>20</xdr:col>
      <xdr:colOff>495300</xdr:colOff>
      <xdr:row>12</xdr:row>
      <xdr:rowOff>200026</xdr:rowOff>
    </xdr:to>
    <xdr:sp macro="" textlink="">
      <xdr:nvSpPr>
        <xdr:cNvPr id="2" name="正方形/長方形 1">
          <a:extLst>
            <a:ext uri="{FF2B5EF4-FFF2-40B4-BE49-F238E27FC236}">
              <a16:creationId xmlns:a16="http://schemas.microsoft.com/office/drawing/2014/main" id="{7433FF5F-3FFB-5D5A-D7C0-88708475BD39}"/>
            </a:ext>
          </a:extLst>
        </xdr:cNvPr>
        <xdr:cNvSpPr/>
      </xdr:nvSpPr>
      <xdr:spPr>
        <a:xfrm>
          <a:off x="14916150" y="95251"/>
          <a:ext cx="4505325" cy="4667250"/>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補助上限額（１台（式）あたり）</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移乗支援：</a:t>
          </a:r>
          <a:r>
            <a:rPr kumimoji="1" lang="ja-JP" altLang="en-US" sz="1100">
              <a:solidFill>
                <a:srgbClr val="FF0000"/>
              </a:solidFill>
            </a:rPr>
            <a:t>１００万円</a:t>
          </a:r>
          <a:endParaRPr kumimoji="1" lang="en-US" altLang="ja-JP" sz="1100">
            <a:solidFill>
              <a:srgbClr val="FF0000"/>
            </a:solidFill>
          </a:endParaRPr>
        </a:p>
        <a:p>
          <a:pPr algn="l"/>
          <a:r>
            <a:rPr lang="ja-JP" altLang="en-US" sz="1100" b="0" i="0" u="none" strike="noStrike">
              <a:solidFill>
                <a:sysClr val="windowText" lastClr="000000"/>
              </a:solidFill>
              <a:effectLst/>
              <a:latin typeface="+mn-lt"/>
              <a:ea typeface="+mn-ea"/>
              <a:cs typeface="+mn-cs"/>
            </a:rPr>
            <a:t>入浴支援：</a:t>
          </a:r>
          <a:r>
            <a:rPr lang="ja-JP" altLang="en-US" sz="1100" b="0" i="0" u="none" strike="noStrike">
              <a:solidFill>
                <a:srgbClr val="FF0000"/>
              </a:solidFill>
              <a:effectLst/>
              <a:latin typeface="+mn-lt"/>
              <a:ea typeface="+mn-ea"/>
              <a:cs typeface="+mn-cs"/>
            </a:rPr>
            <a:t>１００万円</a:t>
          </a:r>
          <a:endParaRPr lang="en-US" altLang="ja-JP" sz="1100" b="0" i="0" u="none" strike="noStrike">
            <a:solidFill>
              <a:srgbClr val="FF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移動支援：３０万円</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排泄支援</a:t>
          </a:r>
          <a:r>
            <a:rPr lang="ja-JP" altLang="ja-JP" sz="1100" b="0" i="0">
              <a:solidFill>
                <a:sysClr val="windowText" lastClr="000000"/>
              </a:solidFill>
              <a:effectLst/>
              <a:latin typeface="+mn-lt"/>
              <a:ea typeface="+mn-ea"/>
              <a:cs typeface="+mn-cs"/>
            </a:rPr>
            <a:t>：３０万円</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見守り・コミュニケーション</a:t>
          </a:r>
          <a:r>
            <a:rPr lang="ja-JP" altLang="ja-JP" sz="1100" b="0" i="0">
              <a:solidFill>
                <a:sysClr val="windowText" lastClr="000000"/>
              </a:solidFill>
              <a:effectLst/>
              <a:latin typeface="+mn-lt"/>
              <a:ea typeface="+mn-ea"/>
              <a:cs typeface="+mn-cs"/>
            </a:rPr>
            <a:t>：３０万円</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介護業務支援（介護ソフト除く）</a:t>
          </a:r>
          <a:r>
            <a:rPr lang="ja-JP" altLang="ja-JP" sz="1100" b="0" i="0">
              <a:solidFill>
                <a:sysClr val="windowText" lastClr="000000"/>
              </a:solidFill>
              <a:effectLst/>
              <a:latin typeface="+mn-lt"/>
              <a:ea typeface="+mn-ea"/>
              <a:cs typeface="+mn-cs"/>
            </a:rPr>
            <a:t>：３０万円</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機能訓練支援</a:t>
          </a:r>
          <a:r>
            <a:rPr lang="ja-JP" altLang="ja-JP" sz="1100" b="0" i="0">
              <a:solidFill>
                <a:sysClr val="windowText" lastClr="000000"/>
              </a:solidFill>
              <a:effectLst/>
              <a:latin typeface="+mn-lt"/>
              <a:ea typeface="+mn-ea"/>
              <a:cs typeface="+mn-cs"/>
            </a:rPr>
            <a:t>：３０万円</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食事・栄養管理支援</a:t>
          </a:r>
          <a:r>
            <a:rPr lang="ja-JP" altLang="ja-JP" sz="1100" b="0" i="0">
              <a:solidFill>
                <a:sysClr val="windowText" lastClr="000000"/>
              </a:solidFill>
              <a:effectLst/>
              <a:latin typeface="+mn-lt"/>
              <a:ea typeface="+mn-ea"/>
              <a:cs typeface="+mn-cs"/>
            </a:rPr>
            <a:t>：３０万円</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認知症生活支援・認知症ケア支援</a:t>
          </a:r>
          <a:r>
            <a:rPr lang="ja-JP" altLang="ja-JP" sz="1100" b="0" i="0">
              <a:solidFill>
                <a:sysClr val="windowText" lastClr="000000"/>
              </a:solidFill>
              <a:effectLst/>
              <a:latin typeface="+mn-lt"/>
              <a:ea typeface="+mn-ea"/>
              <a:cs typeface="+mn-cs"/>
            </a:rPr>
            <a:t>：３０万円</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その他</a:t>
          </a:r>
          <a:r>
            <a:rPr lang="ja-JP" altLang="en-US">
              <a:solidFill>
                <a:sysClr val="windowText" lastClr="000000"/>
              </a:solidFill>
            </a:rPr>
            <a:t> </a:t>
          </a:r>
          <a:r>
            <a:rPr lang="ja-JP" altLang="ja-JP" sz="1100" b="0" i="0">
              <a:solidFill>
                <a:sysClr val="windowText" lastClr="000000"/>
              </a:solidFill>
              <a:effectLst/>
              <a:latin typeface="+mn-lt"/>
              <a:ea typeface="+mn-ea"/>
              <a:cs typeface="+mn-cs"/>
            </a:rPr>
            <a:t>：</a:t>
          </a:r>
          <a:r>
            <a:rPr lang="ja-JP" altLang="ja-JP" sz="1100" b="0" i="0">
              <a:solidFill>
                <a:srgbClr val="FF0000"/>
              </a:solidFill>
              <a:effectLst/>
              <a:latin typeface="+mn-lt"/>
              <a:ea typeface="+mn-ea"/>
              <a:cs typeface="+mn-cs"/>
            </a:rPr>
            <a:t>１００万円</a:t>
          </a:r>
          <a:endParaRPr kumimoji="1" lang="en-US" altLang="ja-JP" sz="1100">
            <a:solidFill>
              <a:srgbClr val="FF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「介護テクノロジー等の導入」により、申請できる補助額は、１事業所あたり３００万円までです。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補助額のうち、機器等と一体的に使用するための情報端末（ＰＣ、タブレット端末等）について、１台あたりの補助上限額は１０万円です。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13</xdr:col>
      <xdr:colOff>123825</xdr:colOff>
      <xdr:row>12</xdr:row>
      <xdr:rowOff>342900</xdr:rowOff>
    </xdr:from>
    <xdr:to>
      <xdr:col>21</xdr:col>
      <xdr:colOff>152400</xdr:colOff>
      <xdr:row>30</xdr:row>
      <xdr:rowOff>47626</xdr:rowOff>
    </xdr:to>
    <xdr:sp macro="" textlink="">
      <xdr:nvSpPr>
        <xdr:cNvPr id="3" name="正方形/長方形 2">
          <a:extLst>
            <a:ext uri="{FF2B5EF4-FFF2-40B4-BE49-F238E27FC236}">
              <a16:creationId xmlns:a16="http://schemas.microsoft.com/office/drawing/2014/main" id="{69E63C51-BDC2-42D7-8EEF-582007035104}"/>
            </a:ext>
          </a:extLst>
        </xdr:cNvPr>
        <xdr:cNvSpPr/>
      </xdr:nvSpPr>
      <xdr:spPr>
        <a:xfrm>
          <a:off x="14935200" y="4905375"/>
          <a:ext cx="4829175" cy="4219576"/>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「その他」と認められる経費の例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r>
            <a:rPr lang="ja-JP" altLang="ja-JP" sz="1100">
              <a:solidFill>
                <a:sysClr val="windowText" lastClr="000000"/>
              </a:solidFill>
              <a:effectLst/>
              <a:latin typeface="+mn-lt"/>
              <a:ea typeface="+mn-ea"/>
              <a:cs typeface="+mn-cs"/>
            </a:rPr>
            <a:t>・移乗や移動を支援する機器であり重点分野に該当しない機器（床走行式リフト等）</a:t>
          </a:r>
          <a:endParaRPr lang="en-US" altLang="ja-JP" sz="1100">
            <a:solidFill>
              <a:sysClr val="windowText" lastClr="000000"/>
            </a:solidFill>
            <a:effectLst/>
            <a:latin typeface="+mn-lt"/>
            <a:ea typeface="+mn-ea"/>
            <a:cs typeface="+mn-cs"/>
          </a:endParaRP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・介護施設等における調理支援などの職員の負担を軽減する機器（一括で調理支援を行う機器、加熱・冷蔵機能等を備えた配膳車や配膳ロボット等）</a:t>
          </a:r>
          <a:endParaRPr lang="en-US" altLang="ja-JP" sz="1100">
            <a:solidFill>
              <a:sysClr val="windowText" lastClr="000000"/>
            </a:solidFill>
            <a:effectLst/>
            <a:latin typeface="+mn-lt"/>
            <a:ea typeface="+mn-ea"/>
            <a:cs typeface="+mn-cs"/>
          </a:endParaRP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・生産性向上に資する福祉用具（訪問介護事業所で使用するスライディングボード等）</a:t>
          </a:r>
          <a:endParaRPr lang="en-US" altLang="ja-JP" sz="1100">
            <a:solidFill>
              <a:sysClr val="windowText" lastClr="000000"/>
            </a:solidFill>
            <a:effectLst/>
            <a:latin typeface="+mn-lt"/>
            <a:ea typeface="+mn-ea"/>
            <a:cs typeface="+mn-cs"/>
          </a:endParaRP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・職員間の情報共有や職員の移動負担の軽減など効果的・効率的なコミュニケーションを図るための機器（インカム等）</a:t>
          </a:r>
          <a:endParaRPr lang="en-US" altLang="ja-JP" sz="1100">
            <a:solidFill>
              <a:sysClr val="windowText" lastClr="000000"/>
            </a:solidFill>
            <a:effectLst/>
            <a:latin typeface="+mn-lt"/>
            <a:ea typeface="+mn-ea"/>
            <a:cs typeface="+mn-cs"/>
          </a:endParaRP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・バックオフィスソフト（電子サインシステム、給与、勤怠管理等）</a:t>
          </a:r>
          <a:endParaRPr lang="en-US" altLang="ja-JP" sz="1100">
            <a:solidFill>
              <a:sysClr val="windowText" lastClr="000000"/>
            </a:solidFill>
            <a:effectLst/>
            <a:latin typeface="+mn-lt"/>
            <a:ea typeface="+mn-ea"/>
            <a:cs typeface="+mn-cs"/>
          </a:endParaRP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・バイタル測定が可能なウェアラブル端末　等</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219075</xdr:colOff>
      <xdr:row>8</xdr:row>
      <xdr:rowOff>57150</xdr:rowOff>
    </xdr:from>
    <xdr:to>
      <xdr:col>16</xdr:col>
      <xdr:colOff>609600</xdr:colOff>
      <xdr:row>29</xdr:row>
      <xdr:rowOff>95250</xdr:rowOff>
    </xdr:to>
    <xdr:sp macro="" textlink="">
      <xdr:nvSpPr>
        <xdr:cNvPr id="2" name="正方形/長方形 1">
          <a:extLst>
            <a:ext uri="{FF2B5EF4-FFF2-40B4-BE49-F238E27FC236}">
              <a16:creationId xmlns:a16="http://schemas.microsoft.com/office/drawing/2014/main" id="{CC6EAAA8-4820-48CD-81F0-3F438B31C295}"/>
            </a:ext>
          </a:extLst>
        </xdr:cNvPr>
        <xdr:cNvSpPr/>
      </xdr:nvSpPr>
      <xdr:spPr>
        <a:xfrm>
          <a:off x="11839575" y="3095625"/>
          <a:ext cx="3819525" cy="5295900"/>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補助上限額</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lang="ja-JP" altLang="ja-JP" sz="1100">
              <a:solidFill>
                <a:sysClr val="windowText" lastClr="000000"/>
              </a:solidFill>
              <a:effectLst/>
              <a:latin typeface="+mn-lt"/>
              <a:ea typeface="+mn-ea"/>
              <a:cs typeface="+mn-cs"/>
            </a:rPr>
            <a:t>職員数に応じて必要なライセンス数が変動するなど、職員数により合計金額が変動する契約の場合</a:t>
          </a:r>
          <a:endParaRPr kumimoji="1" lang="en-US" altLang="ja-JP" sz="1100">
            <a:solidFill>
              <a:sysClr val="windowText" lastClr="000000"/>
            </a:solidFill>
          </a:endParaRPr>
        </a:p>
        <a:p>
          <a:r>
            <a:rPr lang="ja-JP" altLang="ja-JP" sz="1100">
              <a:solidFill>
                <a:sysClr val="windowText" lastClr="000000"/>
              </a:solidFill>
              <a:effectLst/>
              <a:latin typeface="+mn-lt"/>
              <a:ea typeface="+mn-ea"/>
              <a:cs typeface="+mn-cs"/>
            </a:rPr>
            <a:t>・　職員数</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　１名以上１０名以下</a:t>
          </a:r>
        </a:p>
        <a:p>
          <a:r>
            <a:rPr lang="ja-JP" altLang="ja-JP" sz="1100">
              <a:solidFill>
                <a:sysClr val="windowText" lastClr="000000"/>
              </a:solidFill>
              <a:effectLst/>
              <a:latin typeface="+mn-lt"/>
              <a:ea typeface="+mn-ea"/>
              <a:cs typeface="+mn-cs"/>
            </a:rPr>
            <a:t>　　　１事業所につき１００万円まで</a:t>
          </a:r>
        </a:p>
        <a:p>
          <a:r>
            <a:rPr lang="ja-JP" altLang="ja-JP" sz="1100">
              <a:solidFill>
                <a:sysClr val="windowText" lastClr="000000"/>
              </a:solidFill>
              <a:effectLst/>
              <a:latin typeface="+mn-lt"/>
              <a:ea typeface="+mn-ea"/>
              <a:cs typeface="+mn-cs"/>
            </a:rPr>
            <a:t>・　職員数　１１名以上２０名以下</a:t>
          </a:r>
        </a:p>
        <a:p>
          <a:r>
            <a:rPr lang="ja-JP" altLang="ja-JP" sz="1100">
              <a:solidFill>
                <a:sysClr val="windowText" lastClr="000000"/>
              </a:solidFill>
              <a:effectLst/>
              <a:latin typeface="+mn-lt"/>
              <a:ea typeface="+mn-ea"/>
              <a:cs typeface="+mn-cs"/>
            </a:rPr>
            <a:t>　　　１事業所につき１５０万円まで</a:t>
          </a:r>
        </a:p>
        <a:p>
          <a:r>
            <a:rPr lang="ja-JP" altLang="ja-JP" sz="1100">
              <a:solidFill>
                <a:sysClr val="windowText" lastClr="000000"/>
              </a:solidFill>
              <a:effectLst/>
              <a:latin typeface="+mn-lt"/>
              <a:ea typeface="+mn-ea"/>
              <a:cs typeface="+mn-cs"/>
            </a:rPr>
            <a:t>・　職員数　２１名以上３０名以下</a:t>
          </a:r>
        </a:p>
        <a:p>
          <a:r>
            <a:rPr lang="ja-JP" altLang="ja-JP" sz="110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１事業所につき２００万円まで</a:t>
          </a:r>
        </a:p>
        <a:p>
          <a:r>
            <a:rPr lang="ja-JP" altLang="ja-JP" sz="1100">
              <a:solidFill>
                <a:sysClr val="windowText" lastClr="000000"/>
              </a:solidFill>
              <a:effectLst/>
              <a:latin typeface="+mn-lt"/>
              <a:ea typeface="+mn-ea"/>
              <a:cs typeface="+mn-cs"/>
            </a:rPr>
            <a:t>・　職員数　３１名以上</a:t>
          </a:r>
        </a:p>
        <a:p>
          <a:r>
            <a:rPr lang="ja-JP" altLang="ja-JP" sz="110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１事業所につき２５０万円まで</a:t>
          </a:r>
          <a:endParaRPr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rPr>
            <a:t>上記以外の契約方式の場合</a:t>
          </a:r>
          <a:endParaRPr kumimoji="1" lang="en-US" altLang="ja-JP" sz="1100">
            <a:solidFill>
              <a:sysClr val="windowText" lastClr="000000"/>
            </a:solidFill>
          </a:endParaRPr>
        </a:p>
        <a:p>
          <a:r>
            <a:rPr kumimoji="1" lang="ja-JP" altLang="en-US" sz="1100">
              <a:solidFill>
                <a:sysClr val="windowText" lastClr="000000"/>
              </a:solidFill>
            </a:rPr>
            <a:t>　</a:t>
          </a:r>
          <a:r>
            <a:rPr lang="ja-JP" altLang="ja-JP" sz="1100">
              <a:solidFill>
                <a:sysClr val="windowText" lastClr="000000"/>
              </a:solidFill>
              <a:effectLst/>
              <a:latin typeface="+mn-lt"/>
              <a:ea typeface="+mn-ea"/>
              <a:cs typeface="+mn-cs"/>
            </a:rPr>
            <a:t>１事業所につき２５０万円まで</a:t>
          </a:r>
          <a:endParaRPr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rPr>
            <a:t>※</a:t>
          </a:r>
          <a:r>
            <a:rPr lang="ja-JP" altLang="ja-JP" sz="1100">
              <a:solidFill>
                <a:sysClr val="windowText" lastClr="000000"/>
              </a:solidFill>
              <a:effectLst/>
              <a:latin typeface="+mn-lt"/>
              <a:ea typeface="+mn-ea"/>
              <a:cs typeface="+mn-cs"/>
            </a:rPr>
            <a:t>訪問介護事業所等の居宅サービス事業所又は居宅介護支援事業所（介護予防を含む。）であって、令和７年度中に「ケアプランデータ連携システム」により５事業所以上とデータ連携を実施する場合は、基準額に５万円を加算する。</a:t>
          </a:r>
          <a:endParaRPr kumimoji="1" lang="ja-JP" altLang="en-US" sz="1100">
            <a:solidFill>
              <a:sysClr val="windowText" lastClr="000000"/>
            </a:solidFill>
          </a:endParaRPr>
        </a:p>
      </xdr:txBody>
    </xdr:sp>
    <xdr:clientData/>
  </xdr:twoCellAnchor>
  <xdr:twoCellAnchor>
    <xdr:from>
      <xdr:col>10</xdr:col>
      <xdr:colOff>200025</xdr:colOff>
      <xdr:row>0</xdr:row>
      <xdr:rowOff>38099</xdr:rowOff>
    </xdr:from>
    <xdr:to>
      <xdr:col>16</xdr:col>
      <xdr:colOff>590550</xdr:colOff>
      <xdr:row>7</xdr:row>
      <xdr:rowOff>228600</xdr:rowOff>
    </xdr:to>
    <xdr:sp macro="" textlink="">
      <xdr:nvSpPr>
        <xdr:cNvPr id="3" name="正方形/長方形 2">
          <a:extLst>
            <a:ext uri="{FF2B5EF4-FFF2-40B4-BE49-F238E27FC236}">
              <a16:creationId xmlns:a16="http://schemas.microsoft.com/office/drawing/2014/main" id="{E3D1FC14-94F0-43B6-A5F6-F394E71EE06E}"/>
            </a:ext>
          </a:extLst>
        </xdr:cNvPr>
        <xdr:cNvSpPr/>
      </xdr:nvSpPr>
      <xdr:spPr>
        <a:xfrm>
          <a:off x="11820525" y="38099"/>
          <a:ext cx="3819525" cy="2981326"/>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介護ソフトの定義</a:t>
          </a:r>
          <a:endParaRPr kumimoji="1" lang="en-US" altLang="ja-JP" sz="1100">
            <a:solidFill>
              <a:sysClr val="windowText" lastClr="000000"/>
            </a:solidFill>
          </a:endParaRPr>
        </a:p>
        <a:p>
          <a:pPr algn="l"/>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介護事業所等の業務を支援するソフトウェアであって、記録業務、情報共有業務（事業所内の情報連携のみならず、居宅サービス計画やサービス利用票等を他事業所と連携する場合を含む。）、請求業務を一気通貫で行うことが可能となっているものであること（転記等の業務が発生しないものであること）とする。</a:t>
          </a:r>
        </a:p>
        <a:p>
          <a:r>
            <a:rPr lang="ja-JP" altLang="ja-JP" sz="1100">
              <a:solidFill>
                <a:sysClr val="windowText" lastClr="000000"/>
              </a:solidFill>
              <a:effectLst/>
              <a:latin typeface="+mn-lt"/>
              <a:ea typeface="+mn-ea"/>
              <a:cs typeface="+mn-cs"/>
            </a:rPr>
            <a:t>　　なお、システム更新の際の移行を迅速に行えるように、介護記録等のデータについては、ＣＳＶファイル、ＪＳＯＮファイル等、変換が容易なデータ形式で出力・入力できる機能を備えていることが望ましい。</a:t>
          </a:r>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171450</xdr:colOff>
      <xdr:row>0</xdr:row>
      <xdr:rowOff>47625</xdr:rowOff>
    </xdr:from>
    <xdr:to>
      <xdr:col>18</xdr:col>
      <xdr:colOff>257175</xdr:colOff>
      <xdr:row>7</xdr:row>
      <xdr:rowOff>228601</xdr:rowOff>
    </xdr:to>
    <xdr:sp macro="" textlink="">
      <xdr:nvSpPr>
        <xdr:cNvPr id="2" name="正方形/長方形 1">
          <a:extLst>
            <a:ext uri="{FF2B5EF4-FFF2-40B4-BE49-F238E27FC236}">
              <a16:creationId xmlns:a16="http://schemas.microsoft.com/office/drawing/2014/main" id="{8AEE3B73-97D4-4A4D-9C58-AC2A8BC21AB2}"/>
            </a:ext>
          </a:extLst>
        </xdr:cNvPr>
        <xdr:cNvSpPr/>
      </xdr:nvSpPr>
      <xdr:spPr>
        <a:xfrm>
          <a:off x="12868275" y="47625"/>
          <a:ext cx="4943475" cy="2981326"/>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「介護テクノロジーのパッケージ型導入」の定義</a:t>
          </a:r>
          <a:endParaRPr kumimoji="1" lang="en-US" altLang="ja-JP" sz="1100">
            <a:solidFill>
              <a:sysClr val="windowText" lastClr="000000"/>
            </a:solidFill>
          </a:endParaRPr>
        </a:p>
        <a:p>
          <a:pPr algn="l"/>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「介護業務支援」に該当するテクノロジー</a:t>
          </a:r>
          <a:r>
            <a:rPr lang="ja-JP" altLang="en-US" sz="1100">
              <a:solidFill>
                <a:sysClr val="windowText" lastClr="000000"/>
              </a:solidFill>
              <a:effectLst/>
              <a:latin typeface="+mn-lt"/>
              <a:ea typeface="+mn-ea"/>
              <a:cs typeface="+mn-cs"/>
            </a:rPr>
            <a:t>（介護ソフト含む）</a:t>
          </a:r>
          <a:r>
            <a:rPr lang="ja-JP" altLang="ja-JP" sz="1100">
              <a:solidFill>
                <a:sysClr val="windowText" lastClr="000000"/>
              </a:solidFill>
              <a:effectLst/>
              <a:latin typeface="+mn-lt"/>
              <a:ea typeface="+mn-ea"/>
              <a:cs typeface="+mn-cs"/>
            </a:rPr>
            <a:t>と、そのテクノロジーと連動することで効果が高まると判断できるテクノロジーを導入する場合の経費（通信環境整備にかかる経費を含む。）。</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【例】</a:t>
          </a:r>
        </a:p>
        <a:p>
          <a:r>
            <a:rPr lang="ja-JP" altLang="ja-JP" sz="1100">
              <a:solidFill>
                <a:sysClr val="windowText" lastClr="000000"/>
              </a:solidFill>
              <a:effectLst/>
              <a:latin typeface="+mn-lt"/>
              <a:ea typeface="+mn-ea"/>
              <a:cs typeface="+mn-cs"/>
            </a:rPr>
            <a:t>　・　「介護業務支援」に該当する機器</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＋「見守り・コミュニケーション」に該当する機器</a:t>
          </a:r>
        </a:p>
        <a:p>
          <a:r>
            <a:rPr lang="ja-JP" altLang="ja-JP" sz="1100">
              <a:solidFill>
                <a:sysClr val="windowText" lastClr="000000"/>
              </a:solidFill>
              <a:effectLst/>
              <a:latin typeface="+mn-lt"/>
              <a:ea typeface="+mn-ea"/>
              <a:cs typeface="+mn-cs"/>
            </a:rPr>
            <a:t>　・　「介護業務支援」に該当する複数の機器</a:t>
          </a:r>
        </a:p>
        <a:p>
          <a:r>
            <a:rPr lang="ja-JP" altLang="ja-JP" sz="1100">
              <a:solidFill>
                <a:sysClr val="windowText" lastClr="000000"/>
              </a:solidFill>
              <a:effectLst/>
              <a:latin typeface="+mn-lt"/>
              <a:ea typeface="+mn-ea"/>
              <a:cs typeface="+mn-cs"/>
            </a:rPr>
            <a:t>　・　介護記録ソフト＋介護請求ソフト　等</a:t>
          </a:r>
          <a:endParaRPr kumimoji="1" lang="ja-JP" altLang="en-US" sz="1100">
            <a:solidFill>
              <a:sysClr val="windowText" lastClr="000000"/>
            </a:solidFill>
          </a:endParaRPr>
        </a:p>
      </xdr:txBody>
    </xdr:sp>
    <xdr:clientData/>
  </xdr:twoCellAnchor>
  <xdr:twoCellAnchor>
    <xdr:from>
      <xdr:col>11</xdr:col>
      <xdr:colOff>171450</xdr:colOff>
      <xdr:row>8</xdr:row>
      <xdr:rowOff>123826</xdr:rowOff>
    </xdr:from>
    <xdr:to>
      <xdr:col>17</xdr:col>
      <xdr:colOff>200025</xdr:colOff>
      <xdr:row>11</xdr:row>
      <xdr:rowOff>371476</xdr:rowOff>
    </xdr:to>
    <xdr:sp macro="" textlink="">
      <xdr:nvSpPr>
        <xdr:cNvPr id="3" name="正方形/長方形 2">
          <a:extLst>
            <a:ext uri="{FF2B5EF4-FFF2-40B4-BE49-F238E27FC236}">
              <a16:creationId xmlns:a16="http://schemas.microsoft.com/office/drawing/2014/main" id="{E68C96C8-C568-4886-BCB6-6A2E1BB80D0D}"/>
            </a:ext>
          </a:extLst>
        </xdr:cNvPr>
        <xdr:cNvSpPr/>
      </xdr:nvSpPr>
      <xdr:spPr>
        <a:xfrm>
          <a:off x="12868275" y="3171826"/>
          <a:ext cx="4200525" cy="1390650"/>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補助上限額</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lang="ja-JP" altLang="en-US" sz="1100">
              <a:solidFill>
                <a:sysClr val="windowText" lastClr="000000"/>
              </a:solidFill>
              <a:effectLst/>
              <a:latin typeface="+mn-lt"/>
              <a:ea typeface="+mn-ea"/>
              <a:cs typeface="+mn-cs"/>
            </a:rPr>
            <a:t>「介護テクノロジーのパッケージ型導入」により、</a:t>
          </a:r>
          <a:r>
            <a:rPr kumimoji="1" lang="ja-JP" altLang="ja-JP" sz="1100">
              <a:solidFill>
                <a:sysClr val="windowText" lastClr="000000"/>
              </a:solidFill>
              <a:effectLst/>
              <a:latin typeface="+mn-lt"/>
              <a:ea typeface="+mn-ea"/>
              <a:cs typeface="+mn-cs"/>
            </a:rPr>
            <a:t>申請できる補助額は、１事業所あたり</a:t>
          </a:r>
          <a:r>
            <a:rPr kumimoji="1" lang="ja-JP" altLang="en-US" sz="1100">
              <a:solidFill>
                <a:sysClr val="windowText" lastClr="000000"/>
              </a:solidFill>
              <a:effectLst/>
              <a:latin typeface="+mn-lt"/>
              <a:ea typeface="+mn-ea"/>
              <a:cs typeface="+mn-cs"/>
            </a:rPr>
            <a:t>４</a:t>
          </a:r>
          <a:r>
            <a:rPr kumimoji="1" lang="ja-JP" altLang="ja-JP" sz="1100">
              <a:solidFill>
                <a:sysClr val="windowText" lastClr="000000"/>
              </a:solidFill>
              <a:effectLst/>
              <a:latin typeface="+mn-lt"/>
              <a:ea typeface="+mn-ea"/>
              <a:cs typeface="+mn-cs"/>
            </a:rPr>
            <a:t>００万円までです。</a:t>
          </a:r>
          <a:endParaRPr kumimoji="1" lang="ja-JP" altLang="en-US" sz="1100">
            <a:solidFill>
              <a:sysClr val="windowText" lastClr="000000"/>
            </a:solidFill>
          </a:endParaRPr>
        </a:p>
      </xdr:txBody>
    </xdr:sp>
    <xdr:clientData/>
  </xdr:twoCellAnchor>
  <xdr:twoCellAnchor>
    <xdr:from>
      <xdr:col>11</xdr:col>
      <xdr:colOff>171450</xdr:colOff>
      <xdr:row>12</xdr:row>
      <xdr:rowOff>133350</xdr:rowOff>
    </xdr:from>
    <xdr:to>
      <xdr:col>17</xdr:col>
      <xdr:colOff>171450</xdr:colOff>
      <xdr:row>23</xdr:row>
      <xdr:rowOff>152401</xdr:rowOff>
    </xdr:to>
    <xdr:sp macro="" textlink="">
      <xdr:nvSpPr>
        <xdr:cNvPr id="4" name="正方形/長方形 3">
          <a:extLst>
            <a:ext uri="{FF2B5EF4-FFF2-40B4-BE49-F238E27FC236}">
              <a16:creationId xmlns:a16="http://schemas.microsoft.com/office/drawing/2014/main" id="{D38FD6E6-5B37-47BA-AB5C-FD824CBF798E}"/>
            </a:ext>
          </a:extLst>
        </xdr:cNvPr>
        <xdr:cNvSpPr/>
      </xdr:nvSpPr>
      <xdr:spPr>
        <a:xfrm>
          <a:off x="12868275" y="4705350"/>
          <a:ext cx="4171950" cy="2981326"/>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介護ソフトの定義</a:t>
          </a:r>
          <a:endParaRPr kumimoji="1" lang="en-US" altLang="ja-JP" sz="1100">
            <a:solidFill>
              <a:sysClr val="windowText" lastClr="000000"/>
            </a:solidFill>
          </a:endParaRPr>
        </a:p>
        <a:p>
          <a:pPr algn="l"/>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介護事業所等の業務を支援するソフトウェアであって、記録業務、情報共有業務（事業所内の情報連携のみならず、居宅サービス計画やサービス利用票等を他事業所と連携する場合を含む。）、請求業務を一気通貫で行うことが可能となっているものであること（転記等の業務が発生しないものであること）とする。</a:t>
          </a:r>
        </a:p>
        <a:p>
          <a:r>
            <a:rPr lang="ja-JP" altLang="ja-JP" sz="1100">
              <a:solidFill>
                <a:sysClr val="windowText" lastClr="000000"/>
              </a:solidFill>
              <a:effectLst/>
              <a:latin typeface="+mn-lt"/>
              <a:ea typeface="+mn-ea"/>
              <a:cs typeface="+mn-cs"/>
            </a:rPr>
            <a:t>　　なお、システム更新の際の移行を迅速に行えるように、介護記録等のデータについては、ＣＳＶファイル、ＪＳＯＮファイル等、変換が容易なデータ形式で出力・入力できる機能を備えていることが望ましい。</a:t>
          </a:r>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209550</xdr:colOff>
      <xdr:row>3</xdr:row>
      <xdr:rowOff>523875</xdr:rowOff>
    </xdr:from>
    <xdr:to>
      <xdr:col>15</xdr:col>
      <xdr:colOff>295275</xdr:colOff>
      <xdr:row>12</xdr:row>
      <xdr:rowOff>28575</xdr:rowOff>
    </xdr:to>
    <xdr:sp macro="" textlink="">
      <xdr:nvSpPr>
        <xdr:cNvPr id="2" name="正方形/長方形 1">
          <a:extLst>
            <a:ext uri="{FF2B5EF4-FFF2-40B4-BE49-F238E27FC236}">
              <a16:creationId xmlns:a16="http://schemas.microsoft.com/office/drawing/2014/main" id="{E7919CAE-6EA1-43D7-A8E0-1600DA8C7E2F}"/>
            </a:ext>
          </a:extLst>
        </xdr:cNvPr>
        <xdr:cNvSpPr/>
      </xdr:nvSpPr>
      <xdr:spPr>
        <a:xfrm>
          <a:off x="10772775" y="1676400"/>
          <a:ext cx="4200525" cy="2743200"/>
        </a:xfrm>
        <a:prstGeom prst="rect">
          <a:avLst/>
        </a:prstGeom>
        <a:solidFill>
          <a:schemeClr val="accent4">
            <a:lumMod val="40000"/>
            <a:lumOff val="60000"/>
          </a:schemeClr>
        </a:solidFill>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参考</a:t>
          </a:r>
          <a:r>
            <a:rPr kumimoji="1" lang="en-US" altLang="ja-JP" sz="1100">
              <a:solidFill>
                <a:sysClr val="windowText" lastClr="000000"/>
              </a:solidFill>
            </a:rPr>
            <a:t>】</a:t>
          </a:r>
          <a:r>
            <a:rPr kumimoji="1" lang="ja-JP" altLang="en-US" sz="1100">
              <a:solidFill>
                <a:sysClr val="windowText" lastClr="000000"/>
              </a:solidFill>
            </a:rPr>
            <a:t>補助上限額</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lang="ja-JP" altLang="en-US" sz="1100">
              <a:solidFill>
                <a:sysClr val="windowText" lastClr="000000"/>
              </a:solidFill>
              <a:effectLst/>
              <a:latin typeface="+mn-lt"/>
              <a:ea typeface="+mn-ea"/>
              <a:cs typeface="+mn-cs"/>
            </a:rPr>
            <a:t>「導入支援と一体的に行う業務改善」により、</a:t>
          </a:r>
          <a:r>
            <a:rPr kumimoji="1" lang="ja-JP" altLang="ja-JP" sz="1100">
              <a:solidFill>
                <a:sysClr val="windowText" lastClr="000000"/>
              </a:solidFill>
              <a:effectLst/>
              <a:latin typeface="+mn-lt"/>
              <a:ea typeface="+mn-ea"/>
              <a:cs typeface="+mn-cs"/>
            </a:rPr>
            <a:t>申請できる補助額は、１事業所あたり</a:t>
          </a:r>
          <a:r>
            <a:rPr kumimoji="1" lang="ja-JP" altLang="en-US" sz="1100">
              <a:solidFill>
                <a:sysClr val="windowText" lastClr="000000"/>
              </a:solidFill>
              <a:effectLst/>
              <a:latin typeface="+mn-lt"/>
              <a:ea typeface="+mn-ea"/>
              <a:cs typeface="+mn-cs"/>
            </a:rPr>
            <a:t>４５</a:t>
          </a:r>
          <a:r>
            <a:rPr kumimoji="1" lang="ja-JP" altLang="ja-JP" sz="1100">
              <a:solidFill>
                <a:sysClr val="windowText" lastClr="000000"/>
              </a:solidFill>
              <a:effectLst/>
              <a:latin typeface="+mn-lt"/>
              <a:ea typeface="+mn-ea"/>
              <a:cs typeface="+mn-cs"/>
            </a:rPr>
            <a:t>万円までです。</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r>
            <a:rPr kumimoji="1" lang="en-US" altLang="ja-JP" sz="1100">
              <a:solidFill>
                <a:sysClr val="windowText" lastClr="000000"/>
              </a:solidFill>
            </a:rPr>
            <a:t>※</a:t>
          </a: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介護テクノロジー等の導入</a:t>
          </a:r>
          <a:r>
            <a:rPr kumimoji="1" lang="ja-JP" altLang="en-US" sz="1100">
              <a:solidFill>
                <a:sysClr val="windowText" lastClr="000000"/>
              </a:solidFill>
              <a:effectLst/>
              <a:latin typeface="+mn-lt"/>
              <a:ea typeface="+mn-ea"/>
              <a:cs typeface="+mn-cs"/>
            </a:rPr>
            <a:t>」又は「介護テクノロジーのパッケージ型導入」の申請を行わない場合、</a:t>
          </a:r>
          <a:r>
            <a:rPr lang="ja-JP" altLang="ja-JP" sz="1100">
              <a:solidFill>
                <a:sysClr val="windowText" lastClr="000000"/>
              </a:solidFill>
              <a:effectLst/>
              <a:latin typeface="+mn-lt"/>
              <a:ea typeface="+mn-ea"/>
              <a:cs typeface="+mn-cs"/>
            </a:rPr>
            <a:t>「導入支援と一体的に行う業務改善」</a:t>
          </a:r>
          <a:r>
            <a:rPr lang="ja-JP" altLang="en-US" sz="1100">
              <a:solidFill>
                <a:sysClr val="windowText" lastClr="000000"/>
              </a:solidFill>
              <a:effectLst/>
              <a:latin typeface="+mn-lt"/>
              <a:ea typeface="+mn-ea"/>
              <a:cs typeface="+mn-cs"/>
            </a:rPr>
            <a:t>による申請はできません。</a:t>
          </a:r>
          <a:endParaRPr lang="en-US" altLang="ja-JP" sz="1100">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BB99-6781-4C74-AE18-FF4CCC28E893}">
  <sheetPr>
    <pageSetUpPr fitToPage="1"/>
  </sheetPr>
  <dimension ref="A1:J30"/>
  <sheetViews>
    <sheetView showZeros="0" tabSelected="1" view="pageBreakPreview" zoomScaleSheetLayoutView="100" workbookViewId="0">
      <selection activeCell="D3" sqref="D3"/>
    </sheetView>
  </sheetViews>
  <sheetFormatPr defaultRowHeight="13.5" x14ac:dyDescent="0.15"/>
  <cols>
    <col min="1" max="1" width="38.125" style="69" customWidth="1"/>
    <col min="2" max="2" width="36.25" style="69" customWidth="1"/>
    <col min="3" max="7" width="13.875" style="69" customWidth="1"/>
    <col min="8" max="16382" width="9" style="69" bestFit="1" customWidth="1"/>
    <col min="16383" max="16384" width="9" style="69" customWidth="1"/>
  </cols>
  <sheetData>
    <row r="1" spans="1:10" ht="19.5" customHeight="1" x14ac:dyDescent="0.15">
      <c r="A1" s="1" t="s">
        <v>31</v>
      </c>
    </row>
    <row r="2" spans="1:10" ht="29.25" customHeight="1" x14ac:dyDescent="0.15">
      <c r="A2" s="87" t="s">
        <v>5</v>
      </c>
      <c r="B2" s="87"/>
      <c r="C2" s="70"/>
      <c r="D2" s="70"/>
      <c r="E2" s="70"/>
      <c r="F2" s="70"/>
      <c r="G2" s="70"/>
    </row>
    <row r="3" spans="1:10" ht="42" customHeight="1" x14ac:dyDescent="0.15">
      <c r="A3" s="2" t="s">
        <v>10</v>
      </c>
      <c r="B3" s="7"/>
      <c r="C3" s="13"/>
      <c r="D3" s="13"/>
    </row>
    <row r="4" spans="1:10" ht="42" customHeight="1" x14ac:dyDescent="0.15">
      <c r="A4" s="2" t="s">
        <v>6</v>
      </c>
      <c r="B4" s="7"/>
      <c r="C4" s="13"/>
      <c r="D4" s="13"/>
    </row>
    <row r="5" spans="1:10" ht="29.25" customHeight="1" x14ac:dyDescent="0.15">
      <c r="A5" s="71"/>
      <c r="B5" s="2" t="s">
        <v>1</v>
      </c>
      <c r="C5" s="14"/>
      <c r="D5" s="14"/>
      <c r="E5" s="15"/>
      <c r="F5" s="15"/>
    </row>
    <row r="6" spans="1:10" ht="30" customHeight="1" x14ac:dyDescent="0.15">
      <c r="A6" s="3" t="s">
        <v>30</v>
      </c>
      <c r="B6" s="9" t="s">
        <v>33</v>
      </c>
    </row>
    <row r="7" spans="1:10" ht="30" customHeight="1" x14ac:dyDescent="0.15">
      <c r="A7" s="4" t="s">
        <v>109</v>
      </c>
      <c r="B7" s="58">
        <f>'介護テクノロジー等の導入（介護ソフト除く）'!M14</f>
        <v>0</v>
      </c>
    </row>
    <row r="8" spans="1:10" ht="30" customHeight="1" x14ac:dyDescent="0.15">
      <c r="A8" s="81" t="s">
        <v>82</v>
      </c>
      <c r="B8" s="58">
        <f>'介護テクノロジー等の導入（介護ソフト）'!J10</f>
        <v>0</v>
      </c>
    </row>
    <row r="9" spans="1:10" ht="30" customHeight="1" x14ac:dyDescent="0.15">
      <c r="A9" s="4" t="s">
        <v>32</v>
      </c>
      <c r="B9" s="58">
        <f>介護テクノロジーのパッケージ型導入!I37</f>
        <v>0</v>
      </c>
    </row>
    <row r="10" spans="1:10" ht="30" customHeight="1" x14ac:dyDescent="0.15">
      <c r="A10" s="4" t="s">
        <v>2</v>
      </c>
      <c r="B10" s="58">
        <f>導入支援と一体的に行う業務改善!I11</f>
        <v>0</v>
      </c>
    </row>
    <row r="11" spans="1:10" ht="30" customHeight="1" x14ac:dyDescent="0.15">
      <c r="A11" s="5" t="s">
        <v>26</v>
      </c>
      <c r="B11" s="11">
        <f>SUM(B7:B10)</f>
        <v>0</v>
      </c>
    </row>
    <row r="12" spans="1:10" ht="18.75" customHeight="1" x14ac:dyDescent="0.15">
      <c r="A12" s="6" t="s">
        <v>0</v>
      </c>
      <c r="B12" s="12"/>
      <c r="C12" s="12"/>
      <c r="D12" s="12"/>
      <c r="E12" s="12"/>
      <c r="F12" s="12"/>
      <c r="G12" s="12"/>
      <c r="H12" s="15"/>
      <c r="I12" s="15"/>
      <c r="J12" s="15"/>
    </row>
    <row r="13" spans="1:10" ht="18.75" customHeight="1" x14ac:dyDescent="0.15">
      <c r="A13" s="88" t="s">
        <v>53</v>
      </c>
      <c r="B13" s="89"/>
      <c r="C13" s="89"/>
      <c r="D13" s="89"/>
      <c r="E13" s="89"/>
      <c r="F13" s="89"/>
    </row>
    <row r="14" spans="1:10" ht="18.75" customHeight="1" x14ac:dyDescent="0.15">
      <c r="A14" s="90"/>
      <c r="B14" s="90"/>
      <c r="C14" s="90"/>
      <c r="D14" s="90"/>
      <c r="E14" s="90"/>
      <c r="F14" s="90"/>
    </row>
    <row r="15" spans="1:10" ht="18.75" customHeight="1" x14ac:dyDescent="0.15">
      <c r="A15" s="91"/>
      <c r="B15" s="91"/>
      <c r="C15" s="91"/>
      <c r="D15" s="91"/>
      <c r="E15" s="91"/>
      <c r="F15" s="91"/>
    </row>
    <row r="16" spans="1:10" ht="18.75" customHeight="1" x14ac:dyDescent="0.15">
      <c r="A16" s="86"/>
      <c r="B16" s="86"/>
      <c r="C16" s="86"/>
      <c r="D16" s="86"/>
      <c r="E16" s="86"/>
      <c r="F16" s="86"/>
    </row>
    <row r="17" spans="1:7" ht="18.75" customHeight="1" x14ac:dyDescent="0.15">
      <c r="A17" s="86"/>
      <c r="B17" s="86"/>
      <c r="C17" s="86"/>
      <c r="D17" s="86"/>
      <c r="E17" s="86"/>
      <c r="F17" s="86"/>
    </row>
    <row r="18" spans="1:7" ht="18.75" customHeight="1" x14ac:dyDescent="0.15">
      <c r="A18" s="86"/>
      <c r="B18" s="86"/>
      <c r="C18" s="86"/>
      <c r="D18" s="86"/>
      <c r="E18" s="86"/>
      <c r="F18" s="86"/>
    </row>
    <row r="19" spans="1:7" ht="18.75" customHeight="1" x14ac:dyDescent="0.15">
      <c r="A19" s="86"/>
      <c r="B19" s="86"/>
      <c r="C19" s="86"/>
      <c r="D19" s="86"/>
      <c r="E19" s="86"/>
      <c r="F19" s="86"/>
      <c r="G19" s="86"/>
    </row>
    <row r="20" spans="1:7" ht="18.75" customHeight="1" x14ac:dyDescent="0.15">
      <c r="A20" s="86"/>
      <c r="B20" s="86"/>
      <c r="C20" s="86"/>
      <c r="D20" s="86"/>
      <c r="E20" s="86"/>
      <c r="F20" s="86"/>
    </row>
    <row r="21" spans="1:7" ht="18.75" customHeight="1" x14ac:dyDescent="0.15"/>
    <row r="22" spans="1:7" ht="18.75" customHeight="1" x14ac:dyDescent="0.15"/>
    <row r="23" spans="1:7" ht="18.75" customHeight="1" x14ac:dyDescent="0.15"/>
    <row r="24" spans="1:7" ht="18.75" customHeight="1" x14ac:dyDescent="0.15"/>
    <row r="25" spans="1:7" ht="18.75" customHeight="1" x14ac:dyDescent="0.15"/>
    <row r="26" spans="1:7" ht="18.75" customHeight="1" x14ac:dyDescent="0.15"/>
    <row r="27" spans="1:7" ht="18.75" customHeight="1" x14ac:dyDescent="0.15"/>
    <row r="28" spans="1:7" ht="18.75" customHeight="1" x14ac:dyDescent="0.15"/>
    <row r="29" spans="1:7" ht="18.75" customHeight="1" x14ac:dyDescent="0.15"/>
    <row r="30" spans="1:7" ht="18.75" customHeight="1" x14ac:dyDescent="0.15"/>
  </sheetData>
  <mergeCells count="9">
    <mergeCell ref="A18:F18"/>
    <mergeCell ref="A19:G19"/>
    <mergeCell ref="A20:F20"/>
    <mergeCell ref="A2:B2"/>
    <mergeCell ref="A13:F13"/>
    <mergeCell ref="A14:F14"/>
    <mergeCell ref="A15:F15"/>
    <mergeCell ref="A16:F16"/>
    <mergeCell ref="A17:F17"/>
  </mergeCells>
  <phoneticPr fontId="10"/>
  <printOptions horizontalCentered="1"/>
  <pageMargins left="0.39370078740157477" right="0.39370078740157477" top="1.2204724409448819" bottom="1.2204724409448819" header="0.9055118110236221" footer="0.51181102362204722"/>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EDA7-692F-455F-914E-E43BAB797085}">
  <sheetPr>
    <pageSetUpPr fitToPage="1"/>
  </sheetPr>
  <dimension ref="A1:P42"/>
  <sheetViews>
    <sheetView showZeros="0" view="pageBreakPreview" zoomScaleSheetLayoutView="100" workbookViewId="0">
      <selection activeCell="D12" sqref="D12"/>
    </sheetView>
  </sheetViews>
  <sheetFormatPr defaultColWidth="9" defaultRowHeight="13.5" x14ac:dyDescent="0.15"/>
  <cols>
    <col min="1" max="1" width="27.625" style="69" customWidth="1"/>
    <col min="2" max="3" width="14" style="72" customWidth="1"/>
    <col min="4" max="13" width="13.875" style="69" customWidth="1"/>
    <col min="14" max="14" width="9" style="69" bestFit="1" customWidth="1"/>
    <col min="15" max="15" width="9" style="69" hidden="1" customWidth="1"/>
    <col min="16" max="16384" width="9" style="69"/>
  </cols>
  <sheetData>
    <row r="1" spans="1:16" ht="19.5" customHeight="1" x14ac:dyDescent="0.15">
      <c r="A1" s="1" t="s">
        <v>73</v>
      </c>
      <c r="B1" s="1"/>
      <c r="C1" s="1"/>
      <c r="D1" s="1"/>
    </row>
    <row r="2" spans="1:16" ht="29.25" customHeight="1" x14ac:dyDescent="0.15">
      <c r="A2" s="92" t="s">
        <v>5</v>
      </c>
      <c r="B2" s="92"/>
      <c r="C2" s="92"/>
      <c r="D2" s="92"/>
      <c r="E2" s="92"/>
      <c r="F2" s="92"/>
      <c r="G2" s="92"/>
      <c r="H2" s="92"/>
      <c r="I2" s="92"/>
      <c r="J2" s="92"/>
      <c r="K2" s="92"/>
      <c r="L2" s="92"/>
      <c r="M2" s="92"/>
    </row>
    <row r="3" spans="1:16" ht="42" customHeight="1" x14ac:dyDescent="0.15">
      <c r="A3" s="71"/>
      <c r="B3" s="73"/>
      <c r="C3" s="73"/>
      <c r="D3" s="71"/>
      <c r="E3" s="71"/>
      <c r="F3" s="71"/>
      <c r="G3" s="71"/>
      <c r="J3" s="27" t="s">
        <v>10</v>
      </c>
      <c r="K3" s="94">
        <f>総括表!$B$3</f>
        <v>0</v>
      </c>
      <c r="L3" s="94"/>
      <c r="M3" s="94"/>
    </row>
    <row r="4" spans="1:16" ht="42" customHeight="1" x14ac:dyDescent="0.15">
      <c r="A4" s="71"/>
      <c r="B4" s="73"/>
      <c r="C4" s="73"/>
      <c r="D4" s="71"/>
      <c r="E4" s="71"/>
      <c r="F4" s="71"/>
      <c r="G4" s="71"/>
      <c r="J4" s="27" t="s">
        <v>6</v>
      </c>
      <c r="K4" s="95">
        <f>総括表!$B$4</f>
        <v>0</v>
      </c>
      <c r="L4" s="95"/>
      <c r="M4" s="95"/>
      <c r="O4" s="69" t="s">
        <v>71</v>
      </c>
    </row>
    <row r="5" spans="1:16" ht="29.25" customHeight="1" x14ac:dyDescent="0.15">
      <c r="A5" s="71"/>
      <c r="B5" s="73"/>
      <c r="C5" s="73"/>
      <c r="D5" s="71"/>
      <c r="E5" s="71"/>
      <c r="F5" s="71"/>
      <c r="G5" s="71"/>
      <c r="H5" s="14"/>
      <c r="I5" s="14"/>
      <c r="J5" s="14"/>
      <c r="K5" s="15"/>
      <c r="L5" s="15"/>
      <c r="M5" s="32" t="s">
        <v>1</v>
      </c>
      <c r="O5" s="69" t="s">
        <v>72</v>
      </c>
    </row>
    <row r="6" spans="1:16" ht="9.9499999999999993" customHeight="1" x14ac:dyDescent="0.15">
      <c r="A6" s="16"/>
      <c r="B6" s="16"/>
      <c r="C6" s="16"/>
      <c r="D6" s="16"/>
      <c r="E6" s="16"/>
      <c r="F6" s="16"/>
      <c r="G6" s="24"/>
      <c r="H6" s="26"/>
      <c r="I6" s="26"/>
      <c r="J6" s="26"/>
      <c r="K6" s="28"/>
      <c r="L6" s="31"/>
      <c r="M6" s="33"/>
      <c r="O6" s="69" t="s">
        <v>110</v>
      </c>
    </row>
    <row r="7" spans="1:16" ht="48" x14ac:dyDescent="0.15">
      <c r="A7" s="37" t="s">
        <v>74</v>
      </c>
      <c r="B7" s="21" t="s">
        <v>60</v>
      </c>
      <c r="C7" s="21" t="s">
        <v>108</v>
      </c>
      <c r="D7" s="42" t="s">
        <v>37</v>
      </c>
      <c r="E7" s="21" t="s">
        <v>11</v>
      </c>
      <c r="F7" s="21" t="s">
        <v>12</v>
      </c>
      <c r="G7" s="25" t="s">
        <v>13</v>
      </c>
      <c r="H7" s="25" t="s">
        <v>7</v>
      </c>
      <c r="I7" s="25" t="s">
        <v>92</v>
      </c>
      <c r="J7" s="25" t="s">
        <v>41</v>
      </c>
      <c r="K7" s="21" t="s">
        <v>17</v>
      </c>
      <c r="L7" s="25" t="s">
        <v>44</v>
      </c>
      <c r="M7" s="25" t="s">
        <v>45</v>
      </c>
      <c r="O7" s="69" t="s">
        <v>70</v>
      </c>
    </row>
    <row r="8" spans="1:16" ht="20.100000000000001" customHeight="1" x14ac:dyDescent="0.15">
      <c r="A8" s="18"/>
      <c r="B8" s="96" t="s">
        <v>111</v>
      </c>
      <c r="C8" s="97" t="s">
        <v>111</v>
      </c>
      <c r="D8" s="18" t="s">
        <v>36</v>
      </c>
      <c r="E8" s="22" t="s">
        <v>8</v>
      </c>
      <c r="F8" s="22" t="s">
        <v>20</v>
      </c>
      <c r="G8" s="10" t="s">
        <v>22</v>
      </c>
      <c r="H8" s="10" t="s">
        <v>15</v>
      </c>
      <c r="I8" s="10" t="s">
        <v>39</v>
      </c>
      <c r="J8" s="10" t="s">
        <v>40</v>
      </c>
      <c r="K8" s="22" t="s">
        <v>42</v>
      </c>
      <c r="L8" s="10" t="s">
        <v>43</v>
      </c>
      <c r="M8" s="10" t="s">
        <v>46</v>
      </c>
    </row>
    <row r="9" spans="1:16" ht="30" customHeight="1" x14ac:dyDescent="0.15">
      <c r="A9" s="4"/>
      <c r="B9" s="78"/>
      <c r="C9" s="77"/>
      <c r="D9" s="59"/>
      <c r="E9" s="59"/>
      <c r="F9" s="59">
        <v>0</v>
      </c>
      <c r="G9" s="58">
        <f>E9-F9</f>
        <v>0</v>
      </c>
      <c r="H9" s="58">
        <f>G9</f>
        <v>0</v>
      </c>
      <c r="I9" s="58" t="str">
        <f>IFERROR(ROUNDDOWN(H9/D9,0),"")</f>
        <v/>
      </c>
      <c r="J9" s="58" t="str">
        <f>IFERROR(ROUNDDOWN(I9*3/4,0),"")</f>
        <v/>
      </c>
      <c r="K9" s="59"/>
      <c r="L9" s="60">
        <f>MIN(J9,K9)</f>
        <v>0</v>
      </c>
      <c r="M9" s="58">
        <f>ROUNDDOWN(L9,-3)*D9</f>
        <v>0</v>
      </c>
      <c r="O9" s="69" t="s">
        <v>61</v>
      </c>
    </row>
    <row r="10" spans="1:16" ht="30" customHeight="1" x14ac:dyDescent="0.15">
      <c r="A10" s="4"/>
      <c r="B10" s="79"/>
      <c r="C10" s="77"/>
      <c r="D10" s="59"/>
      <c r="E10" s="59"/>
      <c r="F10" s="59"/>
      <c r="G10" s="58">
        <f>E10-F10</f>
        <v>0</v>
      </c>
      <c r="H10" s="58">
        <f>G10</f>
        <v>0</v>
      </c>
      <c r="I10" s="58" t="str">
        <f t="shared" ref="I10:I13" si="0">IFERROR(ROUNDDOWN(H10/D10,0),"")</f>
        <v/>
      </c>
      <c r="J10" s="58" t="str">
        <f t="shared" ref="J10:J13" si="1">IFERROR(ROUNDDOWN(I10*3/4,0),"")</f>
        <v/>
      </c>
      <c r="K10" s="59"/>
      <c r="L10" s="60">
        <f t="shared" ref="L10:L13" si="2">MIN(J10,K10)</f>
        <v>0</v>
      </c>
      <c r="M10" s="58">
        <f t="shared" ref="M10:M13" si="3">ROUNDDOWN(L10,-3)*D10</f>
        <v>0</v>
      </c>
      <c r="O10" s="69" t="s">
        <v>65</v>
      </c>
    </row>
    <row r="11" spans="1:16" s="72" customFormat="1" ht="30" customHeight="1" x14ac:dyDescent="0.15">
      <c r="A11" s="4"/>
      <c r="B11" s="79"/>
      <c r="C11" s="77"/>
      <c r="D11" s="59"/>
      <c r="E11" s="59"/>
      <c r="F11" s="59"/>
      <c r="G11" s="58">
        <f>E11-F11</f>
        <v>0</v>
      </c>
      <c r="H11" s="58">
        <f>G11</f>
        <v>0</v>
      </c>
      <c r="I11" s="58" t="str">
        <f t="shared" si="0"/>
        <v/>
      </c>
      <c r="J11" s="58" t="str">
        <f t="shared" ref="J11" si="4">IFERROR(ROUNDDOWN(I11*3/4,0),"")</f>
        <v/>
      </c>
      <c r="K11" s="59"/>
      <c r="L11" s="60">
        <f t="shared" si="2"/>
        <v>0</v>
      </c>
      <c r="M11" s="58">
        <f t="shared" si="3"/>
        <v>0</v>
      </c>
      <c r="O11" s="72" t="s">
        <v>65</v>
      </c>
    </row>
    <row r="12" spans="1:16" ht="30" customHeight="1" x14ac:dyDescent="0.15">
      <c r="A12" s="4"/>
      <c r="B12" s="79"/>
      <c r="C12" s="77"/>
      <c r="D12" s="59"/>
      <c r="E12" s="59"/>
      <c r="F12" s="59"/>
      <c r="G12" s="58">
        <f>E12-F12</f>
        <v>0</v>
      </c>
      <c r="H12" s="58">
        <f>G12</f>
        <v>0</v>
      </c>
      <c r="I12" s="58" t="str">
        <f t="shared" si="0"/>
        <v/>
      </c>
      <c r="J12" s="58" t="str">
        <f t="shared" si="1"/>
        <v/>
      </c>
      <c r="K12" s="59"/>
      <c r="L12" s="60">
        <f t="shared" si="2"/>
        <v>0</v>
      </c>
      <c r="M12" s="58">
        <f t="shared" si="3"/>
        <v>0</v>
      </c>
      <c r="O12" s="69" t="s">
        <v>62</v>
      </c>
    </row>
    <row r="13" spans="1:16" ht="30" customHeight="1" x14ac:dyDescent="0.15">
      <c r="A13" s="4"/>
      <c r="B13" s="79"/>
      <c r="C13" s="77"/>
      <c r="D13" s="59"/>
      <c r="E13" s="59"/>
      <c r="F13" s="59"/>
      <c r="G13" s="58">
        <f>E13-F13</f>
        <v>0</v>
      </c>
      <c r="H13" s="58">
        <f>G13</f>
        <v>0</v>
      </c>
      <c r="I13" s="58" t="str">
        <f t="shared" si="0"/>
        <v/>
      </c>
      <c r="J13" s="58" t="str">
        <f t="shared" si="1"/>
        <v/>
      </c>
      <c r="K13" s="59"/>
      <c r="L13" s="60">
        <f t="shared" si="2"/>
        <v>0</v>
      </c>
      <c r="M13" s="58">
        <f t="shared" si="3"/>
        <v>0</v>
      </c>
      <c r="O13" s="69" t="s">
        <v>63</v>
      </c>
    </row>
    <row r="14" spans="1:16" ht="30" customHeight="1" x14ac:dyDescent="0.15">
      <c r="A14" s="5" t="s">
        <v>26</v>
      </c>
      <c r="B14" s="80"/>
      <c r="C14" s="80"/>
      <c r="D14" s="61"/>
      <c r="E14" s="11">
        <f>SUM(E9:E13)</f>
        <v>0</v>
      </c>
      <c r="F14" s="11">
        <f>SUM(F9:F13)</f>
        <v>0</v>
      </c>
      <c r="G14" s="11">
        <f>SUM(G9:G13)</f>
        <v>0</v>
      </c>
      <c r="H14" s="11">
        <f>SUM(H9:H13)</f>
        <v>0</v>
      </c>
      <c r="I14" s="30"/>
      <c r="J14" s="11">
        <f>SUM(J9:J13)</f>
        <v>0</v>
      </c>
      <c r="K14" s="30"/>
      <c r="L14" s="11">
        <f>SUM(L9:L13)</f>
        <v>0</v>
      </c>
      <c r="M14" s="11">
        <f>SUM(M9:M13)</f>
        <v>0</v>
      </c>
      <c r="O14" s="69" t="s">
        <v>64</v>
      </c>
    </row>
    <row r="15" spans="1:16" ht="16.5" customHeight="1" x14ac:dyDescent="0.15">
      <c r="A15" s="19" t="s">
        <v>21</v>
      </c>
      <c r="B15" s="19"/>
      <c r="C15" s="19"/>
      <c r="D15" s="19"/>
      <c r="E15" s="23"/>
      <c r="F15" s="23"/>
      <c r="G15" s="23"/>
      <c r="H15" s="23"/>
      <c r="I15" s="23"/>
      <c r="J15" s="23"/>
      <c r="K15" s="23"/>
      <c r="L15" s="23"/>
      <c r="M15" s="23"/>
      <c r="N15" s="23"/>
      <c r="O15" s="23" t="s">
        <v>66</v>
      </c>
      <c r="P15" s="23"/>
    </row>
    <row r="16" spans="1:16" ht="16.5" customHeight="1" x14ac:dyDescent="0.15">
      <c r="A16" s="19" t="s">
        <v>47</v>
      </c>
      <c r="B16" s="19"/>
      <c r="C16" s="19"/>
      <c r="D16" s="19"/>
      <c r="E16" s="23"/>
      <c r="F16" s="23"/>
      <c r="G16" s="23"/>
      <c r="H16" s="23"/>
      <c r="I16" s="23"/>
      <c r="J16" s="23"/>
      <c r="K16" s="23"/>
      <c r="L16" s="23"/>
      <c r="M16" s="23"/>
      <c r="N16" s="23"/>
      <c r="O16" s="23" t="s">
        <v>67</v>
      </c>
      <c r="P16" s="23"/>
    </row>
    <row r="17" spans="1:16" ht="18.75" customHeight="1" x14ac:dyDescent="0.15">
      <c r="A17" s="19" t="s">
        <v>59</v>
      </c>
      <c r="B17" s="19"/>
      <c r="C17" s="19"/>
      <c r="D17" s="19"/>
      <c r="E17" s="23"/>
      <c r="F17" s="23"/>
      <c r="G17" s="23"/>
      <c r="H17" s="23"/>
      <c r="I17" s="23"/>
      <c r="J17" s="23"/>
      <c r="K17" s="23"/>
      <c r="L17" s="23"/>
      <c r="M17" s="23"/>
      <c r="N17" s="23"/>
      <c r="O17" s="23" t="s">
        <v>68</v>
      </c>
      <c r="P17" s="23"/>
    </row>
    <row r="18" spans="1:16" ht="18.75" customHeight="1" x14ac:dyDescent="0.15">
      <c r="A18" s="19" t="s">
        <v>48</v>
      </c>
      <c r="B18" s="19"/>
      <c r="C18" s="19"/>
      <c r="D18" s="19"/>
      <c r="E18" s="23"/>
      <c r="F18" s="23"/>
      <c r="G18" s="23"/>
      <c r="H18" s="23"/>
      <c r="I18" s="23"/>
      <c r="J18" s="23"/>
      <c r="K18" s="23"/>
      <c r="L18" s="23"/>
      <c r="M18" s="23"/>
      <c r="N18" s="23"/>
      <c r="O18" s="23" t="s">
        <v>69</v>
      </c>
      <c r="P18" s="23"/>
    </row>
    <row r="19" spans="1:16" ht="18.75" customHeight="1" x14ac:dyDescent="0.15">
      <c r="A19" s="19" t="s">
        <v>49</v>
      </c>
      <c r="B19" s="19"/>
      <c r="C19" s="19"/>
      <c r="D19" s="19"/>
      <c r="E19" s="23"/>
      <c r="F19" s="23"/>
      <c r="G19" s="23"/>
      <c r="H19" s="23"/>
      <c r="I19" s="23"/>
      <c r="J19" s="23"/>
      <c r="K19" s="23"/>
      <c r="L19" s="23"/>
      <c r="M19" s="23"/>
      <c r="N19" s="34"/>
      <c r="O19" s="34" t="s">
        <v>70</v>
      </c>
      <c r="P19" s="34"/>
    </row>
    <row r="20" spans="1:16" ht="18.75" customHeight="1" x14ac:dyDescent="0.15">
      <c r="A20" s="19" t="s">
        <v>85</v>
      </c>
      <c r="B20" s="19"/>
      <c r="C20" s="19"/>
      <c r="D20" s="19"/>
      <c r="E20" s="23"/>
      <c r="F20" s="23"/>
      <c r="G20" s="23"/>
      <c r="H20" s="23"/>
      <c r="I20" s="23"/>
      <c r="J20" s="23"/>
      <c r="K20" s="23"/>
      <c r="L20" s="23"/>
      <c r="M20" s="23"/>
      <c r="N20" s="34"/>
      <c r="O20" s="34"/>
      <c r="P20" s="34"/>
    </row>
    <row r="21" spans="1:16" s="74" customFormat="1" ht="18.75" customHeight="1" x14ac:dyDescent="0.15">
      <c r="A21" s="19" t="s">
        <v>93</v>
      </c>
      <c r="B21" s="19"/>
      <c r="C21" s="19"/>
      <c r="D21" s="19"/>
      <c r="E21" s="23"/>
      <c r="F21" s="23"/>
      <c r="G21" s="23"/>
      <c r="H21" s="23"/>
      <c r="I21" s="23"/>
      <c r="J21" s="23"/>
      <c r="K21" s="23"/>
      <c r="L21" s="23"/>
      <c r="M21" s="23"/>
      <c r="N21" s="34"/>
      <c r="O21" s="34"/>
      <c r="P21" s="34"/>
    </row>
    <row r="22" spans="1:16" s="74" customFormat="1" ht="18.75" customHeight="1" x14ac:dyDescent="0.15">
      <c r="A22" s="19" t="s">
        <v>87</v>
      </c>
      <c r="B22" s="19"/>
      <c r="C22" s="19"/>
      <c r="D22" s="19"/>
      <c r="E22" s="23"/>
      <c r="F22" s="23"/>
      <c r="G22" s="23"/>
      <c r="H22" s="23"/>
      <c r="I22" s="23"/>
      <c r="J22" s="23"/>
      <c r="K22" s="23"/>
      <c r="L22" s="23"/>
      <c r="M22" s="23"/>
      <c r="N22" s="34"/>
      <c r="O22" s="34"/>
      <c r="P22" s="34"/>
    </row>
    <row r="23" spans="1:16" ht="18.75" customHeight="1" x14ac:dyDescent="0.15">
      <c r="A23" s="20" t="s">
        <v>88</v>
      </c>
      <c r="B23" s="20"/>
      <c r="C23" s="20"/>
      <c r="D23" s="20"/>
      <c r="E23" s="15"/>
      <c r="F23" s="15"/>
      <c r="G23" s="15"/>
      <c r="H23" s="15"/>
      <c r="I23" s="15"/>
      <c r="J23" s="15"/>
      <c r="K23" s="15"/>
      <c r="L23" s="15"/>
      <c r="M23" s="15"/>
      <c r="N23" s="15"/>
      <c r="O23" s="15"/>
      <c r="P23" s="15"/>
    </row>
    <row r="24" spans="1:16" ht="18.75" customHeight="1" x14ac:dyDescent="0.15">
      <c r="A24" s="93" t="s">
        <v>89</v>
      </c>
      <c r="B24" s="93"/>
      <c r="C24" s="93"/>
      <c r="D24" s="93"/>
      <c r="E24" s="93"/>
      <c r="F24" s="93"/>
      <c r="G24" s="93"/>
      <c r="H24" s="93"/>
      <c r="I24" s="93"/>
      <c r="J24" s="93"/>
      <c r="K24" s="93"/>
      <c r="L24" s="93"/>
    </row>
    <row r="25" spans="1:16" ht="18.75" customHeight="1" x14ac:dyDescent="0.15">
      <c r="A25" s="6" t="s">
        <v>90</v>
      </c>
      <c r="B25" s="6"/>
      <c r="C25" s="6"/>
      <c r="D25" s="6"/>
      <c r="E25" s="12"/>
      <c r="F25" s="12"/>
      <c r="G25" s="12"/>
      <c r="H25" s="12"/>
      <c r="I25" s="12"/>
      <c r="J25" s="12"/>
      <c r="K25" s="12"/>
      <c r="L25" s="12"/>
      <c r="M25" s="12"/>
      <c r="N25" s="15"/>
      <c r="O25" s="15"/>
      <c r="P25" s="15"/>
    </row>
    <row r="26" spans="1:16" ht="18.75" customHeight="1" x14ac:dyDescent="0.15">
      <c r="A26" s="90"/>
      <c r="B26" s="90"/>
      <c r="C26" s="90"/>
      <c r="D26" s="90"/>
      <c r="E26" s="90"/>
      <c r="F26" s="90"/>
      <c r="G26" s="90"/>
      <c r="H26" s="90"/>
      <c r="I26" s="90"/>
      <c r="J26" s="90"/>
      <c r="K26" s="90"/>
      <c r="L26" s="90"/>
    </row>
    <row r="27" spans="1:16" ht="18.75" customHeight="1" x14ac:dyDescent="0.15">
      <c r="A27" s="91"/>
      <c r="B27" s="91"/>
      <c r="C27" s="91"/>
      <c r="D27" s="91"/>
      <c r="E27" s="91"/>
      <c r="F27" s="91"/>
      <c r="G27" s="91"/>
      <c r="H27" s="91"/>
      <c r="I27" s="91"/>
      <c r="J27" s="91"/>
      <c r="K27" s="91"/>
      <c r="L27" s="91"/>
    </row>
    <row r="28" spans="1:16" ht="18.75" customHeight="1" x14ac:dyDescent="0.15">
      <c r="A28" s="86"/>
      <c r="B28" s="86"/>
      <c r="C28" s="86"/>
      <c r="D28" s="86"/>
      <c r="E28" s="86"/>
      <c r="F28" s="86"/>
      <c r="G28" s="86"/>
      <c r="H28" s="86"/>
      <c r="I28" s="86"/>
      <c r="J28" s="86"/>
      <c r="K28" s="86"/>
      <c r="L28" s="86"/>
    </row>
    <row r="29" spans="1:16" ht="18.75" customHeight="1" x14ac:dyDescent="0.15">
      <c r="A29" s="86"/>
      <c r="B29" s="86"/>
      <c r="C29" s="86"/>
      <c r="D29" s="86"/>
      <c r="E29" s="86"/>
      <c r="F29" s="86"/>
      <c r="G29" s="86"/>
      <c r="H29" s="86"/>
      <c r="I29" s="86"/>
      <c r="J29" s="86"/>
      <c r="K29" s="86"/>
      <c r="L29" s="86"/>
    </row>
    <row r="30" spans="1:16" ht="18.75" customHeight="1" x14ac:dyDescent="0.15">
      <c r="A30" s="86"/>
      <c r="B30" s="86"/>
      <c r="C30" s="86"/>
      <c r="D30" s="86"/>
      <c r="E30" s="86"/>
      <c r="F30" s="86"/>
      <c r="G30" s="86"/>
      <c r="H30" s="86"/>
      <c r="I30" s="86"/>
      <c r="J30" s="86"/>
      <c r="K30" s="86"/>
      <c r="L30" s="86"/>
    </row>
    <row r="31" spans="1:16" ht="18.75" customHeight="1" x14ac:dyDescent="0.15">
      <c r="A31" s="86"/>
      <c r="B31" s="86"/>
      <c r="C31" s="86"/>
      <c r="D31" s="86"/>
      <c r="E31" s="86"/>
      <c r="F31" s="86"/>
      <c r="G31" s="86"/>
      <c r="H31" s="86"/>
      <c r="I31" s="86"/>
      <c r="J31" s="86"/>
      <c r="K31" s="86"/>
      <c r="L31" s="86"/>
      <c r="M31" s="86"/>
    </row>
    <row r="32" spans="1:16" ht="18.75" customHeight="1" x14ac:dyDescent="0.15">
      <c r="A32" s="86"/>
      <c r="B32" s="86"/>
      <c r="C32" s="86"/>
      <c r="D32" s="86"/>
      <c r="E32" s="86"/>
      <c r="F32" s="86"/>
      <c r="G32" s="86"/>
      <c r="H32" s="86"/>
      <c r="I32" s="86"/>
      <c r="J32" s="86"/>
      <c r="K32" s="86"/>
      <c r="L32" s="86"/>
    </row>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sheetData>
  <mergeCells count="11">
    <mergeCell ref="A30:L30"/>
    <mergeCell ref="A31:M31"/>
    <mergeCell ref="A32:L32"/>
    <mergeCell ref="A2:M2"/>
    <mergeCell ref="A24:L24"/>
    <mergeCell ref="A26:L26"/>
    <mergeCell ref="A27:L27"/>
    <mergeCell ref="A28:L28"/>
    <mergeCell ref="A29:L29"/>
    <mergeCell ref="K3:M3"/>
    <mergeCell ref="K4:M4"/>
  </mergeCells>
  <phoneticPr fontId="10"/>
  <dataValidations count="2">
    <dataValidation type="list" allowBlank="1" showInputMessage="1" showErrorMessage="1" sqref="B9:B13" xr:uid="{C74C7A66-798D-4DBA-953E-47A87C89AD8F}">
      <formula1>$O$9:$O$19</formula1>
    </dataValidation>
    <dataValidation type="list" allowBlank="1" showInputMessage="1" showErrorMessage="1" sqref="C9:C13" xr:uid="{876CC4FB-86A0-4C4A-83E9-B1F4EB362762}">
      <formula1>$O$4:$O$7</formula1>
    </dataValidation>
  </dataValidations>
  <printOptions horizontalCentered="1"/>
  <pageMargins left="0.19685039370078741" right="0.19685039370078741" top="0.62992125984251968" bottom="0.43307086614173229" header="0.9055118110236221" footer="0.51181102362204722"/>
  <pageSetup paperSize="9" scale="75"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E23CC-7D57-4644-B780-5F89EDDA3099}">
  <sheetPr>
    <pageSetUpPr fitToPage="1"/>
  </sheetPr>
  <dimension ref="A1:M35"/>
  <sheetViews>
    <sheetView showZeros="0" view="pageBreakPreview" zoomScaleSheetLayoutView="100" workbookViewId="0">
      <selection activeCell="A4" sqref="A4"/>
    </sheetView>
  </sheetViews>
  <sheetFormatPr defaultColWidth="9" defaultRowHeight="13.5" x14ac:dyDescent="0.15"/>
  <cols>
    <col min="1" max="1" width="27.625" style="72" customWidth="1"/>
    <col min="2" max="10" width="13.875" style="72" customWidth="1"/>
    <col min="11" max="11" width="9" style="72" bestFit="1" customWidth="1"/>
    <col min="12" max="12" width="9" style="72" hidden="1" customWidth="1"/>
    <col min="13" max="16384" width="9" style="72"/>
  </cols>
  <sheetData>
    <row r="1" spans="1:13" ht="19.5" customHeight="1" x14ac:dyDescent="0.15">
      <c r="A1" s="1" t="s">
        <v>79</v>
      </c>
      <c r="B1" s="1"/>
    </row>
    <row r="2" spans="1:13" ht="29.25" customHeight="1" x14ac:dyDescent="0.15">
      <c r="A2" s="92" t="s">
        <v>5</v>
      </c>
      <c r="B2" s="92"/>
      <c r="C2" s="92"/>
      <c r="D2" s="92"/>
      <c r="E2" s="92"/>
      <c r="F2" s="92"/>
      <c r="G2" s="92"/>
      <c r="H2" s="92"/>
      <c r="I2" s="92"/>
      <c r="J2" s="92"/>
    </row>
    <row r="3" spans="1:13" ht="42" customHeight="1" x14ac:dyDescent="0.15">
      <c r="A3" s="73"/>
      <c r="B3" s="73"/>
      <c r="C3" s="73"/>
      <c r="D3" s="73"/>
      <c r="E3" s="73"/>
      <c r="G3" s="27" t="s">
        <v>10</v>
      </c>
      <c r="H3" s="94">
        <f>総括表!$B$3</f>
        <v>0</v>
      </c>
      <c r="I3" s="94"/>
      <c r="J3" s="94"/>
    </row>
    <row r="4" spans="1:13" ht="42" customHeight="1" x14ac:dyDescent="0.15">
      <c r="A4" s="73"/>
      <c r="B4" s="73"/>
      <c r="C4" s="73"/>
      <c r="D4" s="73"/>
      <c r="E4" s="73"/>
      <c r="G4" s="27" t="s">
        <v>6</v>
      </c>
      <c r="H4" s="95">
        <f>総括表!$B$4</f>
        <v>0</v>
      </c>
      <c r="I4" s="95"/>
      <c r="J4" s="95"/>
    </row>
    <row r="5" spans="1:13" ht="29.25" customHeight="1" x14ac:dyDescent="0.15">
      <c r="A5" s="73"/>
      <c r="B5" s="73"/>
      <c r="C5" s="73"/>
      <c r="D5" s="73"/>
      <c r="E5" s="73"/>
      <c r="F5" s="14"/>
      <c r="G5" s="14"/>
      <c r="H5" s="15"/>
      <c r="I5" s="15"/>
      <c r="J5" s="32" t="s">
        <v>1</v>
      </c>
    </row>
    <row r="6" spans="1:13" ht="9.9499999999999993" customHeight="1" x14ac:dyDescent="0.15">
      <c r="A6" s="16"/>
      <c r="B6" s="16"/>
      <c r="C6" s="16"/>
      <c r="D6" s="16"/>
      <c r="E6" s="24"/>
      <c r="F6" s="26"/>
      <c r="G6" s="26"/>
      <c r="H6" s="28"/>
      <c r="I6" s="31"/>
      <c r="J6" s="33"/>
    </row>
    <row r="7" spans="1:13" s="35" customFormat="1" ht="48" x14ac:dyDescent="0.15">
      <c r="A7" s="37" t="s">
        <v>75</v>
      </c>
      <c r="B7" s="21" t="s">
        <v>83</v>
      </c>
      <c r="C7" s="21" t="s">
        <v>11</v>
      </c>
      <c r="D7" s="21" t="s">
        <v>12</v>
      </c>
      <c r="E7" s="25" t="s">
        <v>13</v>
      </c>
      <c r="F7" s="25" t="s">
        <v>7</v>
      </c>
      <c r="G7" s="25" t="s">
        <v>3</v>
      </c>
      <c r="H7" s="21" t="s">
        <v>17</v>
      </c>
      <c r="I7" s="25" t="s">
        <v>18</v>
      </c>
      <c r="J7" s="25" t="s">
        <v>4</v>
      </c>
      <c r="K7" s="36"/>
      <c r="L7" s="36"/>
      <c r="M7" s="36"/>
    </row>
    <row r="8" spans="1:13" s="35" customFormat="1" ht="20.100000000000001" customHeight="1" x14ac:dyDescent="0.15">
      <c r="A8" s="18"/>
      <c r="B8" s="18"/>
      <c r="C8" s="22" t="s">
        <v>8</v>
      </c>
      <c r="D8" s="22" t="s">
        <v>20</v>
      </c>
      <c r="E8" s="10" t="s">
        <v>22</v>
      </c>
      <c r="F8" s="10" t="s">
        <v>15</v>
      </c>
      <c r="G8" s="10" t="s">
        <v>9</v>
      </c>
      <c r="H8" s="29" t="s">
        <v>23</v>
      </c>
      <c r="I8" s="10" t="s">
        <v>25</v>
      </c>
      <c r="J8" s="10" t="s">
        <v>14</v>
      </c>
      <c r="K8" s="36"/>
      <c r="L8" s="36"/>
      <c r="M8" s="36"/>
    </row>
    <row r="9" spans="1:13" s="35" customFormat="1" ht="30" customHeight="1" x14ac:dyDescent="0.15">
      <c r="A9" s="4"/>
      <c r="B9" s="77"/>
      <c r="C9" s="59"/>
      <c r="D9" s="59"/>
      <c r="E9" s="58">
        <f>C9-D9</f>
        <v>0</v>
      </c>
      <c r="F9" s="58">
        <f>E9</f>
        <v>0</v>
      </c>
      <c r="G9" s="58">
        <f>ROUNDDOWN(F9*3/4,0)</f>
        <v>0</v>
      </c>
      <c r="H9" s="59"/>
      <c r="I9" s="60">
        <f>MIN(G9,H9)</f>
        <v>0</v>
      </c>
      <c r="J9" s="58">
        <f>ROUNDDOWN(I9,-3)</f>
        <v>0</v>
      </c>
      <c r="K9" s="36"/>
      <c r="L9" s="72" t="s">
        <v>76</v>
      </c>
      <c r="M9" s="36"/>
    </row>
    <row r="10" spans="1:13" ht="30" customHeight="1" x14ac:dyDescent="0.15">
      <c r="A10" s="5" t="s">
        <v>26</v>
      </c>
      <c r="B10" s="5"/>
      <c r="C10" s="11">
        <f>SUM(C9:C9)</f>
        <v>0</v>
      </c>
      <c r="D10" s="11">
        <f>SUM(D9:D9)</f>
        <v>0</v>
      </c>
      <c r="E10" s="11">
        <f>SUM(E9:E9)</f>
        <v>0</v>
      </c>
      <c r="F10" s="11">
        <f>SUM(F9:F9)</f>
        <v>0</v>
      </c>
      <c r="G10" s="11">
        <f>SUM(G9:G9)</f>
        <v>0</v>
      </c>
      <c r="H10" s="30"/>
      <c r="I10" s="11">
        <f>SUM(I9:I9)</f>
        <v>0</v>
      </c>
      <c r="J10" s="11">
        <f>SUM(J9:J9)</f>
        <v>0</v>
      </c>
      <c r="L10" s="72" t="s">
        <v>77</v>
      </c>
    </row>
    <row r="11" spans="1:13" ht="16.5" customHeight="1" x14ac:dyDescent="0.15">
      <c r="A11" s="19" t="s">
        <v>21</v>
      </c>
      <c r="B11" s="19"/>
      <c r="C11" s="23"/>
      <c r="D11" s="23"/>
      <c r="E11" s="23"/>
      <c r="F11" s="23"/>
      <c r="G11" s="23"/>
      <c r="H11" s="23"/>
      <c r="I11" s="23"/>
      <c r="J11" s="23"/>
      <c r="K11" s="23"/>
      <c r="L11" s="23" t="s">
        <v>78</v>
      </c>
      <c r="M11" s="23"/>
    </row>
    <row r="12" spans="1:13" ht="18.75" customHeight="1" x14ac:dyDescent="0.15">
      <c r="A12" s="19" t="s">
        <v>80</v>
      </c>
      <c r="B12" s="19"/>
      <c r="C12" s="23"/>
      <c r="D12" s="23"/>
      <c r="E12" s="23"/>
      <c r="F12" s="23"/>
      <c r="G12" s="23"/>
      <c r="H12" s="23"/>
      <c r="I12" s="23"/>
      <c r="J12" s="23"/>
      <c r="K12" s="23"/>
      <c r="L12" s="23" t="s">
        <v>70</v>
      </c>
      <c r="M12" s="23"/>
    </row>
    <row r="13" spans="1:13" ht="18.75" customHeight="1" x14ac:dyDescent="0.15">
      <c r="A13" s="19" t="s">
        <v>81</v>
      </c>
      <c r="B13" s="19"/>
      <c r="C13" s="23"/>
      <c r="D13" s="23"/>
      <c r="E13" s="23"/>
      <c r="F13" s="23"/>
      <c r="G13" s="23"/>
      <c r="H13" s="23"/>
      <c r="I13" s="23"/>
      <c r="J13" s="23"/>
      <c r="K13" s="23"/>
      <c r="L13" s="23"/>
      <c r="M13" s="23"/>
    </row>
    <row r="14" spans="1:13" ht="18.75" customHeight="1" x14ac:dyDescent="0.15">
      <c r="A14" s="19" t="s">
        <v>54</v>
      </c>
      <c r="B14" s="19"/>
      <c r="C14" s="23"/>
      <c r="D14" s="23"/>
      <c r="E14" s="23"/>
      <c r="F14" s="23"/>
      <c r="G14" s="23"/>
      <c r="H14" s="23"/>
      <c r="I14" s="23"/>
      <c r="J14" s="23"/>
      <c r="K14" s="34"/>
      <c r="L14" s="34"/>
      <c r="M14" s="34"/>
    </row>
    <row r="15" spans="1:13" ht="18.75" customHeight="1" x14ac:dyDescent="0.15">
      <c r="A15" s="20" t="s">
        <v>84</v>
      </c>
      <c r="B15" s="20"/>
      <c r="C15" s="15"/>
      <c r="D15" s="15"/>
      <c r="E15" s="15"/>
      <c r="F15" s="15"/>
      <c r="G15" s="15"/>
      <c r="H15" s="15"/>
      <c r="I15" s="15"/>
      <c r="J15" s="15"/>
      <c r="K15" s="15"/>
      <c r="L15" s="15"/>
      <c r="M15" s="15"/>
    </row>
    <row r="16" spans="1:13" s="74" customFormat="1" ht="18.75" customHeight="1" x14ac:dyDescent="0.15">
      <c r="A16" s="20" t="s">
        <v>86</v>
      </c>
      <c r="B16" s="20"/>
      <c r="C16" s="15"/>
      <c r="D16" s="15"/>
      <c r="E16" s="15"/>
      <c r="F16" s="15"/>
      <c r="G16" s="15"/>
      <c r="H16" s="15"/>
      <c r="I16" s="15"/>
      <c r="J16" s="15"/>
      <c r="K16" s="15"/>
      <c r="L16" s="15"/>
      <c r="M16" s="15"/>
    </row>
    <row r="17" spans="1:13" ht="18.75" customHeight="1" x14ac:dyDescent="0.15">
      <c r="A17" s="6" t="s">
        <v>91</v>
      </c>
      <c r="B17" s="6"/>
      <c r="C17" s="12"/>
      <c r="D17" s="12"/>
      <c r="E17" s="12"/>
      <c r="F17" s="12"/>
      <c r="G17" s="12"/>
      <c r="H17" s="12"/>
      <c r="I17" s="12"/>
      <c r="J17" s="12"/>
      <c r="K17" s="15"/>
      <c r="L17" s="15"/>
      <c r="M17" s="15"/>
    </row>
    <row r="18" spans="1:13" ht="18.75" customHeight="1" x14ac:dyDescent="0.15">
      <c r="A18" s="93"/>
      <c r="B18" s="93"/>
      <c r="C18" s="93"/>
      <c r="D18" s="93"/>
      <c r="E18" s="93"/>
      <c r="F18" s="93"/>
      <c r="G18" s="93"/>
      <c r="H18" s="93"/>
      <c r="I18" s="93"/>
    </row>
    <row r="19" spans="1:13" ht="18.75" customHeight="1" x14ac:dyDescent="0.15">
      <c r="A19" s="90"/>
      <c r="B19" s="90"/>
      <c r="C19" s="90"/>
      <c r="D19" s="90"/>
      <c r="E19" s="90"/>
      <c r="F19" s="90"/>
      <c r="G19" s="90"/>
      <c r="H19" s="90"/>
      <c r="I19" s="90"/>
    </row>
    <row r="20" spans="1:13" ht="18.75" customHeight="1" x14ac:dyDescent="0.15">
      <c r="A20" s="91"/>
      <c r="B20" s="91"/>
      <c r="C20" s="91"/>
      <c r="D20" s="91"/>
      <c r="E20" s="91"/>
      <c r="F20" s="91"/>
      <c r="G20" s="91"/>
      <c r="H20" s="91"/>
      <c r="I20" s="91"/>
    </row>
    <row r="21" spans="1:13" ht="18.75" customHeight="1" x14ac:dyDescent="0.15">
      <c r="A21" s="86"/>
      <c r="B21" s="86"/>
      <c r="C21" s="86"/>
      <c r="D21" s="86"/>
      <c r="E21" s="86"/>
      <c r="F21" s="86"/>
      <c r="G21" s="86"/>
      <c r="H21" s="86"/>
      <c r="I21" s="86"/>
    </row>
    <row r="22" spans="1:13" ht="18.75" customHeight="1" x14ac:dyDescent="0.15">
      <c r="A22" s="86"/>
      <c r="B22" s="86"/>
      <c r="C22" s="86"/>
      <c r="D22" s="86"/>
      <c r="E22" s="86"/>
      <c r="F22" s="86"/>
      <c r="G22" s="86"/>
      <c r="H22" s="86"/>
      <c r="I22" s="86"/>
    </row>
    <row r="23" spans="1:13" ht="18.75" customHeight="1" x14ac:dyDescent="0.15">
      <c r="A23" s="86"/>
      <c r="B23" s="86"/>
      <c r="C23" s="86"/>
      <c r="D23" s="86"/>
      <c r="E23" s="86"/>
      <c r="F23" s="86"/>
      <c r="G23" s="86"/>
      <c r="H23" s="86"/>
      <c r="I23" s="86"/>
    </row>
    <row r="24" spans="1:13" ht="18.75" customHeight="1" x14ac:dyDescent="0.15">
      <c r="A24" s="86"/>
      <c r="B24" s="86"/>
      <c r="C24" s="86"/>
      <c r="D24" s="86"/>
      <c r="E24" s="86"/>
      <c r="F24" s="86"/>
      <c r="G24" s="86"/>
      <c r="H24" s="86"/>
      <c r="I24" s="86"/>
      <c r="J24" s="86"/>
    </row>
    <row r="25" spans="1:13" ht="18.75" customHeight="1" x14ac:dyDescent="0.15">
      <c r="A25" s="86"/>
      <c r="B25" s="86"/>
      <c r="C25" s="86"/>
      <c r="D25" s="86"/>
      <c r="E25" s="86"/>
      <c r="F25" s="86"/>
      <c r="G25" s="86"/>
      <c r="H25" s="86"/>
      <c r="I25" s="86"/>
    </row>
    <row r="26" spans="1:13" ht="18.75" customHeight="1" x14ac:dyDescent="0.15"/>
    <row r="27" spans="1:13" ht="18.75" customHeight="1" x14ac:dyDescent="0.15"/>
    <row r="28" spans="1:13" ht="18.75" customHeight="1" x14ac:dyDescent="0.15"/>
    <row r="29" spans="1:13" ht="18.75" customHeight="1" x14ac:dyDescent="0.15"/>
    <row r="30" spans="1:13" ht="18.75" customHeight="1" x14ac:dyDescent="0.15"/>
    <row r="31" spans="1:13" ht="18.75" customHeight="1" x14ac:dyDescent="0.15"/>
    <row r="32" spans="1:13" ht="18.75" customHeight="1" x14ac:dyDescent="0.15"/>
    <row r="33" ht="18.75" customHeight="1" x14ac:dyDescent="0.15"/>
    <row r="34" ht="18.75" customHeight="1" x14ac:dyDescent="0.15"/>
    <row r="35" ht="18.75" customHeight="1" x14ac:dyDescent="0.15"/>
  </sheetData>
  <mergeCells count="11">
    <mergeCell ref="A23:I23"/>
    <mergeCell ref="A24:J24"/>
    <mergeCell ref="A25:I25"/>
    <mergeCell ref="A2:J2"/>
    <mergeCell ref="A18:I18"/>
    <mergeCell ref="A19:I19"/>
    <mergeCell ref="A20:I20"/>
    <mergeCell ref="A21:I21"/>
    <mergeCell ref="A22:I22"/>
    <mergeCell ref="H3:J3"/>
    <mergeCell ref="H4:J4"/>
  </mergeCells>
  <phoneticPr fontId="10"/>
  <printOptions horizontalCentered="1"/>
  <pageMargins left="0.19685039370078741" right="0.19685039370078741" top="0.62992125984251968" bottom="0.43307086614173229" header="0.9055118110236221" footer="0.51181102362204722"/>
  <pageSetup paperSize="9" scale="96"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88AA8-7782-401E-92EB-C9CC371822D0}">
  <sheetPr>
    <pageSetUpPr fitToPage="1"/>
  </sheetPr>
  <dimension ref="A1:P42"/>
  <sheetViews>
    <sheetView showZeros="0" view="pageBreakPreview" zoomScaleSheetLayoutView="100" workbookViewId="0">
      <selection activeCell="A3" sqref="A3"/>
    </sheetView>
  </sheetViews>
  <sheetFormatPr defaultColWidth="9" defaultRowHeight="13.5" x14ac:dyDescent="0.15"/>
  <cols>
    <col min="1" max="1" width="27.625" style="74" customWidth="1"/>
    <col min="2" max="3" width="14" style="74" customWidth="1"/>
    <col min="4" max="13" width="13.875" style="74" customWidth="1"/>
    <col min="14" max="14" width="9" style="74" bestFit="1" customWidth="1"/>
    <col min="15" max="15" width="9" style="74" hidden="1" customWidth="1"/>
    <col min="16" max="16384" width="9" style="74"/>
  </cols>
  <sheetData>
    <row r="1" spans="1:16" ht="19.5" customHeight="1" x14ac:dyDescent="0.15">
      <c r="A1" s="1" t="s">
        <v>34</v>
      </c>
      <c r="B1" s="1"/>
      <c r="C1" s="1"/>
      <c r="D1" s="1"/>
    </row>
    <row r="2" spans="1:16" ht="29.25" customHeight="1" x14ac:dyDescent="0.15">
      <c r="A2" s="92" t="s">
        <v>5</v>
      </c>
      <c r="B2" s="92"/>
      <c r="C2" s="92"/>
      <c r="D2" s="92"/>
      <c r="E2" s="92"/>
      <c r="F2" s="92"/>
      <c r="G2" s="92"/>
      <c r="H2" s="92"/>
      <c r="I2" s="92"/>
      <c r="J2" s="92"/>
      <c r="K2" s="92"/>
      <c r="L2" s="84"/>
      <c r="M2" s="84"/>
    </row>
    <row r="3" spans="1:16" ht="42" customHeight="1" x14ac:dyDescent="0.15">
      <c r="A3" s="76"/>
      <c r="B3" s="76"/>
      <c r="C3" s="76"/>
      <c r="D3" s="76"/>
      <c r="E3" s="76"/>
      <c r="F3" s="76"/>
      <c r="G3" s="76"/>
      <c r="H3" s="27" t="s">
        <v>10</v>
      </c>
      <c r="I3" s="94">
        <f>総括表!$B$3</f>
        <v>0</v>
      </c>
      <c r="J3" s="94"/>
      <c r="K3" s="94"/>
    </row>
    <row r="4" spans="1:16" ht="42" customHeight="1" x14ac:dyDescent="0.15">
      <c r="A4" s="76"/>
      <c r="B4" s="76"/>
      <c r="C4" s="76"/>
      <c r="D4" s="76"/>
      <c r="E4" s="76"/>
      <c r="F4" s="76"/>
      <c r="G4" s="76"/>
      <c r="H4" s="27" t="s">
        <v>6</v>
      </c>
      <c r="I4" s="95">
        <f>総括表!$B$4</f>
        <v>0</v>
      </c>
      <c r="J4" s="95"/>
      <c r="K4" s="95"/>
      <c r="O4" s="74" t="s">
        <v>71</v>
      </c>
    </row>
    <row r="5" spans="1:16" ht="30" customHeight="1" x14ac:dyDescent="0.15">
      <c r="A5" s="84" t="s">
        <v>103</v>
      </c>
      <c r="B5" s="76"/>
      <c r="C5" s="76"/>
      <c r="D5" s="76"/>
      <c r="E5" s="76"/>
      <c r="F5" s="76"/>
      <c r="G5" s="76"/>
      <c r="H5" s="14"/>
      <c r="I5" s="15"/>
      <c r="J5" s="15"/>
      <c r="K5" s="32" t="s">
        <v>1</v>
      </c>
      <c r="O5" s="74" t="s">
        <v>72</v>
      </c>
    </row>
    <row r="6" spans="1:16" ht="9.9499999999999993" customHeight="1" x14ac:dyDescent="0.15">
      <c r="A6" s="16"/>
      <c r="B6" s="16"/>
      <c r="C6" s="16"/>
      <c r="D6" s="16"/>
      <c r="E6" s="16"/>
      <c r="F6" s="24"/>
      <c r="G6" s="26"/>
      <c r="H6" s="26"/>
      <c r="I6" s="39"/>
      <c r="J6" s="31"/>
      <c r="K6" s="33"/>
      <c r="O6" s="74" t="s">
        <v>110</v>
      </c>
    </row>
    <row r="7" spans="1:16" ht="48" x14ac:dyDescent="0.15">
      <c r="A7" s="37" t="s">
        <v>100</v>
      </c>
      <c r="B7" s="21" t="s">
        <v>60</v>
      </c>
      <c r="C7" s="21" t="s">
        <v>108</v>
      </c>
      <c r="D7" s="21" t="s">
        <v>11</v>
      </c>
      <c r="E7" s="21" t="s">
        <v>12</v>
      </c>
      <c r="F7" s="25" t="s">
        <v>13</v>
      </c>
      <c r="G7" s="25" t="s">
        <v>7</v>
      </c>
      <c r="H7" s="25" t="s">
        <v>3</v>
      </c>
      <c r="I7" s="40" t="s">
        <v>17</v>
      </c>
      <c r="J7" s="25" t="s">
        <v>18</v>
      </c>
      <c r="K7" s="25" t="s">
        <v>4</v>
      </c>
      <c r="O7" s="74" t="s">
        <v>70</v>
      </c>
    </row>
    <row r="8" spans="1:16" ht="20.100000000000001" customHeight="1" x14ac:dyDescent="0.15">
      <c r="A8" s="18"/>
      <c r="B8" s="96" t="s">
        <v>111</v>
      </c>
      <c r="C8" s="97" t="s">
        <v>111</v>
      </c>
      <c r="D8" s="22" t="s">
        <v>8</v>
      </c>
      <c r="E8" s="22" t="s">
        <v>20</v>
      </c>
      <c r="F8" s="10" t="s">
        <v>22</v>
      </c>
      <c r="G8" s="10" t="s">
        <v>15</v>
      </c>
      <c r="H8" s="10" t="s">
        <v>9</v>
      </c>
      <c r="I8" s="41" t="s">
        <v>23</v>
      </c>
      <c r="J8" s="10" t="s">
        <v>25</v>
      </c>
      <c r="K8" s="10" t="s">
        <v>14</v>
      </c>
    </row>
    <row r="9" spans="1:16" ht="30" customHeight="1" x14ac:dyDescent="0.15">
      <c r="A9" s="4"/>
      <c r="B9" s="78"/>
      <c r="C9" s="77"/>
      <c r="D9" s="59"/>
      <c r="E9" s="59">
        <v>0</v>
      </c>
      <c r="F9" s="58">
        <f>D9-E9</f>
        <v>0</v>
      </c>
      <c r="G9" s="58">
        <f>F9</f>
        <v>0</v>
      </c>
      <c r="H9" s="63"/>
      <c r="I9" s="63"/>
      <c r="J9" s="64"/>
      <c r="K9" s="63"/>
      <c r="O9" s="74" t="s">
        <v>61</v>
      </c>
    </row>
    <row r="10" spans="1:16" ht="30" customHeight="1" x14ac:dyDescent="0.15">
      <c r="A10" s="4"/>
      <c r="B10" s="79"/>
      <c r="C10" s="77"/>
      <c r="D10" s="59"/>
      <c r="E10" s="59"/>
      <c r="F10" s="58">
        <f>D10-E10</f>
        <v>0</v>
      </c>
      <c r="G10" s="58">
        <f>F10</f>
        <v>0</v>
      </c>
      <c r="H10" s="82"/>
      <c r="I10" s="82"/>
      <c r="J10" s="83"/>
      <c r="K10" s="82"/>
      <c r="O10" s="74" t="s">
        <v>65</v>
      </c>
    </row>
    <row r="11" spans="1:16" ht="30" customHeight="1" x14ac:dyDescent="0.15">
      <c r="A11" s="4"/>
      <c r="B11" s="79"/>
      <c r="C11" s="77"/>
      <c r="D11" s="59"/>
      <c r="E11" s="59"/>
      <c r="F11" s="58">
        <f>D11-E11</f>
        <v>0</v>
      </c>
      <c r="G11" s="58">
        <f>F11</f>
        <v>0</v>
      </c>
      <c r="H11" s="82"/>
      <c r="I11" s="82"/>
      <c r="J11" s="83"/>
      <c r="K11" s="82"/>
      <c r="O11" s="74" t="s">
        <v>65</v>
      </c>
    </row>
    <row r="12" spans="1:16" ht="30" customHeight="1" x14ac:dyDescent="0.15">
      <c r="A12" s="4"/>
      <c r="B12" s="79"/>
      <c r="C12" s="77"/>
      <c r="D12" s="59"/>
      <c r="E12" s="59"/>
      <c r="F12" s="58">
        <f>D12-E12</f>
        <v>0</v>
      </c>
      <c r="G12" s="58">
        <f>F12</f>
        <v>0</v>
      </c>
      <c r="H12" s="82"/>
      <c r="I12" s="82"/>
      <c r="J12" s="83"/>
      <c r="K12" s="82"/>
      <c r="O12" s="74" t="s">
        <v>62</v>
      </c>
    </row>
    <row r="13" spans="1:16" ht="30" customHeight="1" x14ac:dyDescent="0.15">
      <c r="A13" s="4"/>
      <c r="B13" s="79"/>
      <c r="C13" s="77"/>
      <c r="D13" s="59"/>
      <c r="E13" s="59"/>
      <c r="F13" s="58">
        <f>D13-E13</f>
        <v>0</v>
      </c>
      <c r="G13" s="58">
        <f>F13</f>
        <v>0</v>
      </c>
      <c r="H13" s="82"/>
      <c r="I13" s="82"/>
      <c r="J13" s="83"/>
      <c r="K13" s="82"/>
      <c r="O13" s="74" t="s">
        <v>63</v>
      </c>
    </row>
    <row r="14" spans="1:16" ht="30" customHeight="1" x14ac:dyDescent="0.15">
      <c r="A14" s="5" t="s">
        <v>35</v>
      </c>
      <c r="B14" s="80"/>
      <c r="C14" s="80"/>
      <c r="D14" s="11">
        <f>SUM(D9:D13)</f>
        <v>0</v>
      </c>
      <c r="E14" s="11">
        <f>SUM(E9:E13)</f>
        <v>0</v>
      </c>
      <c r="F14" s="11">
        <f>SUM(F9:F13)</f>
        <v>0</v>
      </c>
      <c r="G14" s="11">
        <f>SUM(G9:G13)</f>
        <v>0</v>
      </c>
      <c r="H14" s="30"/>
      <c r="I14" s="30"/>
      <c r="J14" s="30"/>
      <c r="K14" s="30"/>
      <c r="O14" s="74" t="s">
        <v>64</v>
      </c>
    </row>
    <row r="15" spans="1:16" ht="16.5" customHeight="1" x14ac:dyDescent="0.15">
      <c r="A15" s="19" t="s">
        <v>21</v>
      </c>
      <c r="B15" s="19"/>
      <c r="C15" s="19"/>
      <c r="D15" s="19"/>
      <c r="E15" s="23"/>
      <c r="F15" s="23"/>
      <c r="G15" s="23"/>
      <c r="H15" s="23"/>
      <c r="I15" s="23"/>
      <c r="J15" s="23"/>
      <c r="K15" s="23"/>
      <c r="L15" s="23"/>
      <c r="M15" s="23"/>
      <c r="N15" s="23"/>
      <c r="O15" s="23" t="s">
        <v>66</v>
      </c>
      <c r="P15" s="23"/>
    </row>
    <row r="16" spans="1:16" ht="18.75" customHeight="1" x14ac:dyDescent="0.15">
      <c r="A16" s="19" t="s">
        <v>94</v>
      </c>
      <c r="B16" s="19"/>
      <c r="C16" s="19"/>
      <c r="D16" s="19"/>
      <c r="E16" s="23"/>
      <c r="F16" s="23"/>
      <c r="G16" s="23"/>
      <c r="H16" s="23"/>
      <c r="I16" s="23"/>
      <c r="J16" s="23"/>
      <c r="K16" s="23"/>
      <c r="L16" s="23"/>
      <c r="M16" s="23"/>
      <c r="N16" s="34"/>
      <c r="O16" s="34"/>
      <c r="P16" s="34"/>
    </row>
    <row r="17" spans="1:16" ht="18.75" customHeight="1" x14ac:dyDescent="0.15">
      <c r="A17" s="19" t="s">
        <v>95</v>
      </c>
      <c r="B17" s="19"/>
      <c r="C17" s="19"/>
      <c r="D17" s="19"/>
      <c r="E17" s="23"/>
      <c r="F17" s="23"/>
      <c r="G17" s="23"/>
      <c r="H17" s="23"/>
      <c r="I17" s="23"/>
      <c r="J17" s="23"/>
      <c r="K17" s="23"/>
      <c r="L17" s="23"/>
      <c r="M17" s="23"/>
      <c r="N17" s="34"/>
      <c r="O17" s="34"/>
      <c r="P17" s="34"/>
    </row>
    <row r="18" spans="1:16" ht="18.75" customHeight="1" x14ac:dyDescent="0.15">
      <c r="A18" s="19" t="s">
        <v>96</v>
      </c>
      <c r="B18" s="19"/>
      <c r="C18" s="19"/>
      <c r="D18" s="19"/>
      <c r="E18" s="23"/>
      <c r="F18" s="23"/>
      <c r="G18" s="23"/>
      <c r="H18" s="23"/>
      <c r="I18" s="23"/>
      <c r="J18" s="23"/>
      <c r="K18" s="23"/>
      <c r="L18" s="23"/>
      <c r="M18" s="23"/>
      <c r="N18" s="34"/>
      <c r="O18" s="34"/>
      <c r="P18" s="34"/>
    </row>
    <row r="19" spans="1:16" ht="18.75" customHeight="1" x14ac:dyDescent="0.15">
      <c r="A19" s="93" t="s">
        <v>97</v>
      </c>
      <c r="B19" s="93"/>
      <c r="C19" s="93"/>
      <c r="D19" s="93"/>
      <c r="E19" s="93"/>
      <c r="F19" s="93"/>
      <c r="G19" s="93"/>
      <c r="H19" s="93"/>
      <c r="I19" s="93"/>
      <c r="J19" s="93"/>
      <c r="K19" s="93"/>
      <c r="L19" s="93"/>
    </row>
    <row r="20" spans="1:16" ht="18.75" customHeight="1" x14ac:dyDescent="0.15">
      <c r="A20" s="6" t="s">
        <v>19</v>
      </c>
      <c r="B20" s="6"/>
      <c r="C20" s="6"/>
      <c r="D20" s="6"/>
      <c r="E20" s="12"/>
      <c r="F20" s="12"/>
      <c r="G20" s="12"/>
      <c r="H20" s="12"/>
      <c r="I20" s="12"/>
      <c r="J20" s="12"/>
      <c r="K20" s="12"/>
      <c r="L20" s="12"/>
      <c r="M20" s="12"/>
      <c r="N20" s="15"/>
      <c r="O20" s="15"/>
      <c r="P20" s="15"/>
    </row>
    <row r="21" spans="1:16" ht="18.75" customHeight="1" x14ac:dyDescent="0.15">
      <c r="A21" s="75"/>
      <c r="B21" s="75"/>
      <c r="C21" s="75"/>
      <c r="D21" s="75"/>
      <c r="E21" s="75"/>
      <c r="F21" s="75"/>
      <c r="G21" s="75"/>
      <c r="H21" s="75"/>
      <c r="I21" s="75"/>
      <c r="J21" s="75"/>
      <c r="K21" s="75"/>
      <c r="L21" s="75"/>
    </row>
    <row r="22" spans="1:16" ht="30" customHeight="1" x14ac:dyDescent="0.15">
      <c r="A22" s="84" t="s">
        <v>104</v>
      </c>
      <c r="B22" s="76"/>
      <c r="C22" s="76"/>
      <c r="D22" s="76"/>
      <c r="E22" s="76"/>
      <c r="F22" s="14"/>
      <c r="G22" s="14"/>
      <c r="H22" s="15"/>
      <c r="I22" s="15"/>
      <c r="J22" s="8" t="s">
        <v>1</v>
      </c>
    </row>
    <row r="23" spans="1:16" ht="14.25" x14ac:dyDescent="0.15">
      <c r="A23" s="16"/>
      <c r="B23" s="16"/>
      <c r="C23" s="16"/>
      <c r="D23" s="16"/>
      <c r="E23" s="24"/>
      <c r="F23" s="26"/>
      <c r="G23" s="26"/>
      <c r="H23" s="39"/>
      <c r="I23" s="31"/>
      <c r="J23" s="33"/>
    </row>
    <row r="24" spans="1:16" ht="48" x14ac:dyDescent="0.15">
      <c r="A24" s="37" t="s">
        <v>101</v>
      </c>
      <c r="B24" s="21" t="s">
        <v>83</v>
      </c>
      <c r="C24" s="21" t="s">
        <v>11</v>
      </c>
      <c r="D24" s="21" t="s">
        <v>12</v>
      </c>
      <c r="E24" s="25" t="s">
        <v>13</v>
      </c>
      <c r="F24" s="25" t="s">
        <v>7</v>
      </c>
      <c r="G24" s="25" t="s">
        <v>3</v>
      </c>
      <c r="H24" s="40" t="s">
        <v>17</v>
      </c>
      <c r="I24" s="25" t="s">
        <v>18</v>
      </c>
      <c r="J24" s="25" t="s">
        <v>4</v>
      </c>
    </row>
    <row r="25" spans="1:16" x14ac:dyDescent="0.15">
      <c r="A25" s="18"/>
      <c r="B25" s="18"/>
      <c r="C25" s="22" t="s">
        <v>8</v>
      </c>
      <c r="D25" s="22" t="s">
        <v>20</v>
      </c>
      <c r="E25" s="10" t="s">
        <v>22</v>
      </c>
      <c r="F25" s="10" t="s">
        <v>15</v>
      </c>
      <c r="G25" s="10" t="s">
        <v>9</v>
      </c>
      <c r="H25" s="41" t="s">
        <v>23</v>
      </c>
      <c r="I25" s="10" t="s">
        <v>25</v>
      </c>
      <c r="J25" s="10" t="s">
        <v>14</v>
      </c>
    </row>
    <row r="26" spans="1:16" ht="30" customHeight="1" x14ac:dyDescent="0.15">
      <c r="A26" s="4"/>
      <c r="B26" s="77"/>
      <c r="C26" s="59"/>
      <c r="D26" s="59"/>
      <c r="E26" s="58">
        <f>C26-D26</f>
        <v>0</v>
      </c>
      <c r="F26" s="58">
        <f>E26</f>
        <v>0</v>
      </c>
      <c r="G26" s="63"/>
      <c r="H26" s="62"/>
      <c r="I26" s="64"/>
      <c r="J26" s="63"/>
    </row>
    <row r="27" spans="1:16" ht="30" customHeight="1" x14ac:dyDescent="0.15">
      <c r="A27" s="5" t="s">
        <v>26</v>
      </c>
      <c r="B27" s="5"/>
      <c r="C27" s="11">
        <f>SUM(C26:C26)</f>
        <v>0</v>
      </c>
      <c r="D27" s="11">
        <f>SUM(D26:D26)</f>
        <v>0</v>
      </c>
      <c r="E27" s="11">
        <f>SUM(E26:E26)</f>
        <v>0</v>
      </c>
      <c r="F27" s="11">
        <f>SUM(F26:F26)</f>
        <v>0</v>
      </c>
      <c r="G27" s="30"/>
      <c r="H27" s="30"/>
      <c r="I27" s="30"/>
      <c r="J27" s="30"/>
    </row>
    <row r="28" spans="1:16" ht="18.75" customHeight="1" x14ac:dyDescent="0.15">
      <c r="A28" s="19" t="s">
        <v>21</v>
      </c>
      <c r="B28" s="19"/>
      <c r="C28" s="23"/>
      <c r="D28" s="23"/>
      <c r="E28" s="23"/>
      <c r="F28" s="23"/>
      <c r="G28" s="23"/>
      <c r="H28" s="23"/>
      <c r="I28" s="23"/>
      <c r="J28" s="23"/>
    </row>
    <row r="29" spans="1:16" ht="18.75" customHeight="1" x14ac:dyDescent="0.15">
      <c r="A29" s="20" t="s">
        <v>98</v>
      </c>
      <c r="B29" s="20"/>
      <c r="C29" s="15"/>
      <c r="D29" s="15"/>
      <c r="E29" s="15"/>
      <c r="F29" s="15"/>
      <c r="G29" s="15"/>
      <c r="H29" s="15"/>
      <c r="I29" s="15"/>
      <c r="J29" s="15"/>
    </row>
    <row r="30" spans="1:16" ht="18.75" customHeight="1" x14ac:dyDescent="0.15">
      <c r="A30" s="20" t="s">
        <v>99</v>
      </c>
      <c r="B30" s="20"/>
      <c r="C30" s="15"/>
      <c r="D30" s="15"/>
      <c r="E30" s="15"/>
      <c r="F30" s="15"/>
      <c r="G30" s="15"/>
      <c r="H30" s="15"/>
      <c r="I30" s="15"/>
      <c r="J30" s="15"/>
    </row>
    <row r="31" spans="1:16" ht="18.75" customHeight="1" x14ac:dyDescent="0.15">
      <c r="A31" s="6" t="s">
        <v>50</v>
      </c>
      <c r="B31" s="6"/>
      <c r="C31" s="12"/>
      <c r="D31" s="12"/>
      <c r="E31" s="12"/>
      <c r="F31" s="12"/>
      <c r="G31" s="12"/>
      <c r="H31" s="12"/>
      <c r="I31" s="12"/>
      <c r="J31" s="12"/>
      <c r="K31" s="85"/>
    </row>
    <row r="32" spans="1:16" ht="18.75" customHeight="1" x14ac:dyDescent="0.15"/>
    <row r="33" spans="1:11" ht="30" customHeight="1" thickBot="1" x14ac:dyDescent="0.2">
      <c r="A33" s="84" t="s">
        <v>105</v>
      </c>
      <c r="B33" s="76"/>
      <c r="C33" s="76"/>
      <c r="D33" s="76"/>
      <c r="E33" s="14"/>
      <c r="F33" s="14"/>
      <c r="G33" s="15"/>
      <c r="H33" s="15"/>
      <c r="I33" s="8" t="s">
        <v>1</v>
      </c>
    </row>
    <row r="34" spans="1:11" ht="15" thickTop="1" x14ac:dyDescent="0.15">
      <c r="A34" s="45"/>
      <c r="B34" s="46"/>
      <c r="C34" s="46"/>
      <c r="D34" s="47"/>
      <c r="E34" s="48"/>
      <c r="F34" s="48"/>
      <c r="G34" s="55"/>
      <c r="H34" s="49"/>
      <c r="I34" s="50"/>
    </row>
    <row r="35" spans="1:11" ht="48" x14ac:dyDescent="0.15">
      <c r="A35" s="51" t="s">
        <v>106</v>
      </c>
      <c r="B35" s="40" t="s">
        <v>11</v>
      </c>
      <c r="C35" s="40" t="s">
        <v>12</v>
      </c>
      <c r="D35" s="25" t="s">
        <v>13</v>
      </c>
      <c r="E35" s="25" t="s">
        <v>7</v>
      </c>
      <c r="F35" s="25" t="s">
        <v>3</v>
      </c>
      <c r="G35" s="56" t="s">
        <v>17</v>
      </c>
      <c r="H35" s="25" t="s">
        <v>18</v>
      </c>
      <c r="I35" s="52" t="s">
        <v>4</v>
      </c>
    </row>
    <row r="36" spans="1:11" ht="14.25" thickBot="1" x14ac:dyDescent="0.2">
      <c r="A36" s="53"/>
      <c r="B36" s="38" t="s">
        <v>8</v>
      </c>
      <c r="C36" s="38" t="s">
        <v>20</v>
      </c>
      <c r="D36" s="10" t="s">
        <v>22</v>
      </c>
      <c r="E36" s="10" t="s">
        <v>15</v>
      </c>
      <c r="F36" s="10" t="s">
        <v>9</v>
      </c>
      <c r="G36" s="57" t="s">
        <v>23</v>
      </c>
      <c r="H36" s="10" t="s">
        <v>25</v>
      </c>
      <c r="I36" s="54" t="s">
        <v>14</v>
      </c>
    </row>
    <row r="37" spans="1:11" ht="30" customHeight="1" thickTop="1" thickBot="1" x14ac:dyDescent="0.2">
      <c r="A37" s="43" t="s">
        <v>107</v>
      </c>
      <c r="B37" s="44">
        <f>D14+C27</f>
        <v>0</v>
      </c>
      <c r="C37" s="44">
        <f>E14+D27</f>
        <v>0</v>
      </c>
      <c r="D37" s="44">
        <f>F14+E27</f>
        <v>0</v>
      </c>
      <c r="E37" s="44">
        <f>G14+F27</f>
        <v>0</v>
      </c>
      <c r="F37" s="65">
        <f>ROUNDDOWN(E37*3/4,0)</f>
        <v>0</v>
      </c>
      <c r="G37" s="66"/>
      <c r="H37" s="67">
        <f>MIN(F37,G37)</f>
        <v>0</v>
      </c>
      <c r="I37" s="68">
        <f>ROUNDDOWN(H37,-3)</f>
        <v>0</v>
      </c>
    </row>
    <row r="38" spans="1:11" ht="18.75" customHeight="1" thickTop="1" x14ac:dyDescent="0.15">
      <c r="A38" s="19" t="s">
        <v>102</v>
      </c>
      <c r="B38" s="23"/>
      <c r="C38" s="23"/>
      <c r="D38" s="23"/>
      <c r="E38" s="23"/>
      <c r="F38" s="23"/>
      <c r="G38" s="23"/>
      <c r="H38" s="23"/>
      <c r="I38" s="23"/>
    </row>
    <row r="39" spans="1:11" ht="18.75" customHeight="1" x14ac:dyDescent="0.15">
      <c r="A39" s="19" t="s">
        <v>51</v>
      </c>
      <c r="B39" s="23"/>
      <c r="C39" s="23"/>
      <c r="D39" s="23"/>
      <c r="E39" s="23"/>
      <c r="F39" s="23"/>
      <c r="G39" s="23"/>
      <c r="H39" s="23"/>
      <c r="I39" s="23"/>
    </row>
    <row r="40" spans="1:11" ht="18.75" customHeight="1" x14ac:dyDescent="0.15">
      <c r="A40" s="19" t="s">
        <v>52</v>
      </c>
      <c r="B40" s="23"/>
      <c r="C40" s="23"/>
      <c r="D40" s="23"/>
      <c r="E40" s="23"/>
      <c r="F40" s="23"/>
      <c r="G40" s="23"/>
      <c r="H40" s="23"/>
      <c r="I40" s="23"/>
    </row>
    <row r="41" spans="1:11" ht="18.75" customHeight="1" x14ac:dyDescent="0.15">
      <c r="A41" s="19" t="s">
        <v>57</v>
      </c>
      <c r="B41" s="23"/>
      <c r="C41" s="23"/>
      <c r="D41" s="23"/>
      <c r="E41" s="23"/>
      <c r="F41" s="23"/>
      <c r="G41" s="23"/>
      <c r="H41" s="23"/>
      <c r="I41" s="23"/>
    </row>
    <row r="42" spans="1:11" ht="18.75" customHeight="1" x14ac:dyDescent="0.15">
      <c r="A42" s="6" t="s">
        <v>38</v>
      </c>
      <c r="B42" s="12"/>
      <c r="C42" s="12"/>
      <c r="D42" s="12"/>
      <c r="E42" s="12"/>
      <c r="F42" s="12"/>
      <c r="G42" s="12"/>
      <c r="H42" s="12"/>
      <c r="I42" s="12"/>
      <c r="J42" s="85"/>
      <c r="K42" s="85"/>
    </row>
  </sheetData>
  <mergeCells count="4">
    <mergeCell ref="A2:K2"/>
    <mergeCell ref="A19:L19"/>
    <mergeCell ref="I3:K3"/>
    <mergeCell ref="I4:K4"/>
  </mergeCells>
  <phoneticPr fontId="10"/>
  <dataValidations count="2">
    <dataValidation type="list" allowBlank="1" showInputMessage="1" showErrorMessage="1" sqref="C9:C13" xr:uid="{FFC42D5F-0179-471C-B2D2-DB124CCB6E35}">
      <formula1>$O$4:$O$7</formula1>
    </dataValidation>
    <dataValidation type="list" allowBlank="1" showInputMessage="1" showErrorMessage="1" sqref="B9:B13" xr:uid="{FFAB5258-1661-4CA2-A6FA-585B8807A916}">
      <formula1>$O$9:$O$15</formula1>
    </dataValidation>
  </dataValidations>
  <printOptions horizontalCentered="1"/>
  <pageMargins left="0.19685039370078741" right="0.19685039370078741" top="0.62992125984251968" bottom="0.43307086614173229" header="0.9055118110236221" footer="0.51181102362204722"/>
  <pageSetup paperSize="9" scale="88" fitToHeight="0" orientation="landscape" r:id="rId1"/>
  <headerFooter alignWithMargins="0"/>
  <rowBreaks count="1" manualBreakCount="1">
    <brk id="2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E4D9-190E-499C-846E-B85F07B7000A}">
  <sheetPr>
    <pageSetUpPr fitToPage="1"/>
  </sheetPr>
  <dimension ref="A1:L35"/>
  <sheetViews>
    <sheetView showZeros="0" view="pageBreakPreview" zoomScaleSheetLayoutView="100" workbookViewId="0">
      <selection activeCell="L16" sqref="L16"/>
    </sheetView>
  </sheetViews>
  <sheetFormatPr defaultColWidth="9" defaultRowHeight="13.5" x14ac:dyDescent="0.15"/>
  <cols>
    <col min="1" max="1" width="27.625" style="69" customWidth="1"/>
    <col min="2" max="9" width="13.875" style="69" customWidth="1"/>
    <col min="10" max="10" width="9" style="69" bestFit="1" customWidth="1"/>
    <col min="11" max="16384" width="9" style="69"/>
  </cols>
  <sheetData>
    <row r="1" spans="1:12" ht="19.5" customHeight="1" x14ac:dyDescent="0.15">
      <c r="A1" s="1" t="s">
        <v>16</v>
      </c>
    </row>
    <row r="2" spans="1:12" ht="29.25" customHeight="1" x14ac:dyDescent="0.15">
      <c r="A2" s="92" t="s">
        <v>5</v>
      </c>
      <c r="B2" s="92"/>
      <c r="C2" s="92"/>
      <c r="D2" s="92"/>
      <c r="E2" s="92"/>
      <c r="F2" s="92"/>
      <c r="G2" s="92"/>
      <c r="H2" s="92"/>
      <c r="I2" s="92"/>
    </row>
    <row r="3" spans="1:12" ht="42" customHeight="1" x14ac:dyDescent="0.15">
      <c r="A3" s="71"/>
      <c r="B3" s="71"/>
      <c r="C3" s="71"/>
      <c r="D3" s="71"/>
      <c r="F3" s="27" t="s">
        <v>10</v>
      </c>
      <c r="G3" s="94">
        <f>総括表!$B$3</f>
        <v>0</v>
      </c>
      <c r="H3" s="94"/>
      <c r="I3" s="94"/>
    </row>
    <row r="4" spans="1:12" ht="42" customHeight="1" x14ac:dyDescent="0.15">
      <c r="A4" s="71"/>
      <c r="B4" s="71"/>
      <c r="C4" s="71"/>
      <c r="D4" s="71"/>
      <c r="F4" s="27" t="s">
        <v>6</v>
      </c>
      <c r="G4" s="95">
        <f>総括表!$B$4</f>
        <v>0</v>
      </c>
      <c r="H4" s="95"/>
      <c r="I4" s="95"/>
    </row>
    <row r="5" spans="1:12" ht="29.25" customHeight="1" x14ac:dyDescent="0.15">
      <c r="A5" s="71"/>
      <c r="B5" s="71"/>
      <c r="C5" s="71"/>
      <c r="D5" s="71"/>
      <c r="E5" s="14"/>
      <c r="F5" s="14"/>
      <c r="G5" s="15"/>
      <c r="H5" s="15"/>
      <c r="I5" s="32" t="s">
        <v>1</v>
      </c>
    </row>
    <row r="6" spans="1:12" ht="9.9499999999999993" customHeight="1" x14ac:dyDescent="0.15">
      <c r="A6" s="16"/>
      <c r="B6" s="16"/>
      <c r="C6" s="16"/>
      <c r="D6" s="24"/>
      <c r="E6" s="26"/>
      <c r="F6" s="26"/>
      <c r="G6" s="28"/>
      <c r="H6" s="31"/>
      <c r="I6" s="33"/>
    </row>
    <row r="7" spans="1:12" s="35" customFormat="1" ht="48" x14ac:dyDescent="0.15">
      <c r="A7" s="17" t="s">
        <v>29</v>
      </c>
      <c r="B7" s="21" t="s">
        <v>11</v>
      </c>
      <c r="C7" s="21" t="s">
        <v>12</v>
      </c>
      <c r="D7" s="25" t="s">
        <v>13</v>
      </c>
      <c r="E7" s="25" t="s">
        <v>7</v>
      </c>
      <c r="F7" s="25" t="s">
        <v>3</v>
      </c>
      <c r="G7" s="21" t="s">
        <v>17</v>
      </c>
      <c r="H7" s="25" t="s">
        <v>18</v>
      </c>
      <c r="I7" s="25" t="s">
        <v>4</v>
      </c>
      <c r="J7" s="36"/>
      <c r="K7" s="36"/>
      <c r="L7" s="36"/>
    </row>
    <row r="8" spans="1:12" s="35" customFormat="1" ht="20.100000000000001" customHeight="1" x14ac:dyDescent="0.15">
      <c r="A8" s="18"/>
      <c r="B8" s="22" t="s">
        <v>8</v>
      </c>
      <c r="C8" s="22" t="s">
        <v>20</v>
      </c>
      <c r="D8" s="10" t="s">
        <v>22</v>
      </c>
      <c r="E8" s="10" t="s">
        <v>15</v>
      </c>
      <c r="F8" s="10" t="s">
        <v>9</v>
      </c>
      <c r="G8" s="29" t="s">
        <v>23</v>
      </c>
      <c r="H8" s="10" t="s">
        <v>25</v>
      </c>
      <c r="I8" s="10" t="s">
        <v>14</v>
      </c>
      <c r="J8" s="36"/>
      <c r="K8" s="36"/>
      <c r="L8" s="36"/>
    </row>
    <row r="9" spans="1:12" s="35" customFormat="1" ht="30" customHeight="1" x14ac:dyDescent="0.15">
      <c r="A9" s="4"/>
      <c r="B9" s="59"/>
      <c r="C9" s="59"/>
      <c r="D9" s="58">
        <f>B9-C9</f>
        <v>0</v>
      </c>
      <c r="E9" s="58">
        <f>D9</f>
        <v>0</v>
      </c>
      <c r="F9" s="58">
        <f>ROUNDDOWN(E9*3/4,0)</f>
        <v>0</v>
      </c>
      <c r="G9" s="59"/>
      <c r="H9" s="60">
        <f>MIN(F9,G9)</f>
        <v>0</v>
      </c>
      <c r="I9" s="58">
        <f>ROUNDDOWN(H9,-3)</f>
        <v>0</v>
      </c>
      <c r="J9" s="36"/>
      <c r="K9" s="36"/>
      <c r="L9" s="36"/>
    </row>
    <row r="10" spans="1:12" s="35" customFormat="1" ht="30" customHeight="1" x14ac:dyDescent="0.15">
      <c r="A10" s="4"/>
      <c r="B10" s="59"/>
      <c r="C10" s="59"/>
      <c r="D10" s="58">
        <f>B10-C10</f>
        <v>0</v>
      </c>
      <c r="E10" s="58">
        <f>D10</f>
        <v>0</v>
      </c>
      <c r="F10" s="58">
        <f>ROUNDDOWN(E10*3/4,0)</f>
        <v>0</v>
      </c>
      <c r="G10" s="59"/>
      <c r="H10" s="60">
        <f>MIN(F10,G10)</f>
        <v>0</v>
      </c>
      <c r="I10" s="58">
        <f>ROUNDDOWN(H10,-3)</f>
        <v>0</v>
      </c>
      <c r="J10" s="36"/>
      <c r="K10" s="36"/>
      <c r="L10" s="36"/>
    </row>
    <row r="11" spans="1:12" ht="30" customHeight="1" x14ac:dyDescent="0.15">
      <c r="A11" s="5" t="s">
        <v>26</v>
      </c>
      <c r="B11" s="11">
        <f>SUM(B9:B10)</f>
        <v>0</v>
      </c>
      <c r="C11" s="11">
        <f>SUM(C9:C10)</f>
        <v>0</v>
      </c>
      <c r="D11" s="11">
        <f>SUM(D9:D10)</f>
        <v>0</v>
      </c>
      <c r="E11" s="11">
        <f>SUM(E9:E10)</f>
        <v>0</v>
      </c>
      <c r="F11" s="11">
        <f>SUM(F9:F10)</f>
        <v>0</v>
      </c>
      <c r="G11" s="30"/>
      <c r="H11" s="11">
        <f>SUM(H9:H10)</f>
        <v>0</v>
      </c>
      <c r="I11" s="11">
        <f>SUM(I9:I10)</f>
        <v>0</v>
      </c>
    </row>
    <row r="12" spans="1:12" ht="16.5" customHeight="1" x14ac:dyDescent="0.15">
      <c r="A12" s="19" t="s">
        <v>21</v>
      </c>
      <c r="B12" s="23"/>
      <c r="C12" s="23"/>
      <c r="D12" s="23"/>
      <c r="E12" s="23"/>
      <c r="F12" s="23"/>
      <c r="G12" s="23"/>
      <c r="H12" s="23"/>
      <c r="I12" s="23"/>
      <c r="J12" s="23"/>
      <c r="K12" s="23"/>
      <c r="L12" s="23"/>
    </row>
    <row r="13" spans="1:12" ht="18.75" customHeight="1" x14ac:dyDescent="0.15">
      <c r="A13" s="19" t="s">
        <v>27</v>
      </c>
      <c r="B13" s="23"/>
      <c r="C13" s="23"/>
      <c r="D13" s="23"/>
      <c r="E13" s="23"/>
      <c r="F13" s="23"/>
      <c r="G13" s="23"/>
      <c r="H13" s="23"/>
      <c r="I13" s="23"/>
      <c r="J13" s="23"/>
      <c r="K13" s="23"/>
      <c r="L13" s="23"/>
    </row>
    <row r="14" spans="1:12" ht="18.75" customHeight="1" x14ac:dyDescent="0.15">
      <c r="A14" s="19" t="s">
        <v>24</v>
      </c>
      <c r="B14" s="23"/>
      <c r="C14" s="23"/>
      <c r="D14" s="23"/>
      <c r="E14" s="23"/>
      <c r="F14" s="23"/>
      <c r="G14" s="23"/>
      <c r="H14" s="23"/>
      <c r="I14" s="23"/>
      <c r="J14" s="23"/>
      <c r="K14" s="23"/>
      <c r="L14" s="23"/>
    </row>
    <row r="15" spans="1:12" ht="18.75" customHeight="1" x14ac:dyDescent="0.15">
      <c r="A15" s="19" t="s">
        <v>28</v>
      </c>
      <c r="B15" s="23"/>
      <c r="C15" s="23"/>
      <c r="D15" s="23"/>
      <c r="E15" s="23"/>
      <c r="F15" s="23"/>
      <c r="G15" s="23"/>
      <c r="H15" s="23"/>
      <c r="I15" s="23"/>
      <c r="J15" s="34"/>
      <c r="K15" s="34"/>
      <c r="L15" s="34"/>
    </row>
    <row r="16" spans="1:12" ht="18.75" customHeight="1" x14ac:dyDescent="0.15">
      <c r="A16" s="20" t="s">
        <v>56</v>
      </c>
      <c r="B16" s="15"/>
      <c r="C16" s="15"/>
      <c r="D16" s="15"/>
      <c r="E16" s="15"/>
      <c r="F16" s="15"/>
      <c r="G16" s="15"/>
      <c r="H16" s="15"/>
      <c r="I16" s="15"/>
      <c r="J16" s="15"/>
      <c r="K16" s="15"/>
      <c r="L16" s="15"/>
    </row>
    <row r="17" spans="1:12" ht="18.75" customHeight="1" x14ac:dyDescent="0.15">
      <c r="A17" s="93" t="s">
        <v>58</v>
      </c>
      <c r="B17" s="93"/>
      <c r="C17" s="93"/>
      <c r="D17" s="93"/>
      <c r="E17" s="93"/>
      <c r="F17" s="93"/>
      <c r="G17" s="93"/>
      <c r="H17" s="93"/>
    </row>
    <row r="18" spans="1:12" ht="18.600000000000001" customHeight="1" x14ac:dyDescent="0.15">
      <c r="A18" s="6" t="s">
        <v>55</v>
      </c>
      <c r="B18" s="12"/>
      <c r="C18" s="12"/>
      <c r="D18" s="12"/>
      <c r="E18" s="12"/>
      <c r="F18" s="12"/>
      <c r="G18" s="12"/>
      <c r="H18" s="12"/>
      <c r="I18" s="12"/>
      <c r="J18" s="15"/>
      <c r="K18" s="15"/>
      <c r="L18" s="15"/>
    </row>
    <row r="19" spans="1:12" ht="18.75" customHeight="1" x14ac:dyDescent="0.15">
      <c r="A19" s="90"/>
      <c r="B19" s="90"/>
      <c r="C19" s="90"/>
      <c r="D19" s="90"/>
      <c r="E19" s="90"/>
      <c r="F19" s="90"/>
      <c r="G19" s="90"/>
      <c r="H19" s="90"/>
    </row>
    <row r="20" spans="1:12" ht="18.75" customHeight="1" x14ac:dyDescent="0.15">
      <c r="A20" s="91"/>
      <c r="B20" s="91"/>
      <c r="C20" s="91"/>
      <c r="D20" s="91"/>
      <c r="E20" s="91"/>
      <c r="F20" s="91"/>
      <c r="G20" s="91"/>
      <c r="H20" s="91"/>
    </row>
    <row r="21" spans="1:12" ht="18.75" customHeight="1" x14ac:dyDescent="0.15">
      <c r="A21" s="86"/>
      <c r="B21" s="86"/>
      <c r="C21" s="86"/>
      <c r="D21" s="86"/>
      <c r="E21" s="86"/>
      <c r="F21" s="86"/>
      <c r="G21" s="86"/>
      <c r="H21" s="86"/>
    </row>
    <row r="22" spans="1:12" ht="18.75" customHeight="1" x14ac:dyDescent="0.15">
      <c r="A22" s="86"/>
      <c r="B22" s="86"/>
      <c r="C22" s="86"/>
      <c r="D22" s="86"/>
      <c r="E22" s="86"/>
      <c r="F22" s="86"/>
      <c r="G22" s="86"/>
      <c r="H22" s="86"/>
    </row>
    <row r="23" spans="1:12" ht="18.75" customHeight="1" x14ac:dyDescent="0.15">
      <c r="A23" s="86"/>
      <c r="B23" s="86"/>
      <c r="C23" s="86"/>
      <c r="D23" s="86"/>
      <c r="E23" s="86"/>
      <c r="F23" s="86"/>
      <c r="G23" s="86"/>
      <c r="H23" s="86"/>
    </row>
    <row r="24" spans="1:12" ht="18.75" customHeight="1" x14ac:dyDescent="0.15">
      <c r="A24" s="86"/>
      <c r="B24" s="86"/>
      <c r="C24" s="86"/>
      <c r="D24" s="86"/>
      <c r="E24" s="86"/>
      <c r="F24" s="86"/>
      <c r="G24" s="86"/>
      <c r="H24" s="86"/>
      <c r="I24" s="86"/>
    </row>
    <row r="25" spans="1:12" ht="18.75" customHeight="1" x14ac:dyDescent="0.15">
      <c r="A25" s="86"/>
      <c r="B25" s="86"/>
      <c r="C25" s="86"/>
      <c r="D25" s="86"/>
      <c r="E25" s="86"/>
      <c r="F25" s="86"/>
      <c r="G25" s="86"/>
      <c r="H25" s="86"/>
    </row>
    <row r="26" spans="1:12" ht="18.75" customHeight="1" x14ac:dyDescent="0.15"/>
    <row r="27" spans="1:12" ht="18.75" customHeight="1" x14ac:dyDescent="0.15"/>
    <row r="28" spans="1:12" ht="18.75" customHeight="1" x14ac:dyDescent="0.15"/>
    <row r="29" spans="1:12" ht="18.75" customHeight="1" x14ac:dyDescent="0.15"/>
    <row r="30" spans="1:12" ht="18.75" customHeight="1" x14ac:dyDescent="0.15"/>
    <row r="31" spans="1:12" ht="18.75" customHeight="1" x14ac:dyDescent="0.15"/>
    <row r="32" spans="1:12" ht="18.75" customHeight="1" x14ac:dyDescent="0.15"/>
    <row r="33" ht="18.75" customHeight="1" x14ac:dyDescent="0.15"/>
    <row r="34" ht="18.75" customHeight="1" x14ac:dyDescent="0.15"/>
    <row r="35" ht="18.75" customHeight="1" x14ac:dyDescent="0.15"/>
  </sheetData>
  <mergeCells count="11">
    <mergeCell ref="A23:H23"/>
    <mergeCell ref="A24:I24"/>
    <mergeCell ref="A25:H25"/>
    <mergeCell ref="A2:I2"/>
    <mergeCell ref="A17:H17"/>
    <mergeCell ref="A19:H19"/>
    <mergeCell ref="A20:H20"/>
    <mergeCell ref="A21:H21"/>
    <mergeCell ref="A22:H22"/>
    <mergeCell ref="G3:I3"/>
    <mergeCell ref="G4:I4"/>
  </mergeCells>
  <phoneticPr fontId="10"/>
  <printOptions horizontalCentered="1"/>
  <pageMargins left="0.19685039370078741" right="0.19685039370078741" top="0.62992125984251968" bottom="0.43307086614173229" header="0.9055118110236221" footer="0.51181102362204722"/>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総括表</vt:lpstr>
      <vt:lpstr>介護テクノロジー等の導入（介護ソフト除く）</vt:lpstr>
      <vt:lpstr>介護テクノロジー等の導入（介護ソフト）</vt:lpstr>
      <vt:lpstr>介護テクノロジーのパッケージ型導入</vt:lpstr>
      <vt:lpstr>導入支援と一体的に行う業務改善</vt:lpstr>
      <vt:lpstr>介護テクノロジーのパッケージ型導入!Print_Area</vt:lpstr>
      <vt:lpstr>'介護テクノロジー等の導入（介護ソフト）'!Print_Area</vt:lpstr>
      <vt:lpstr>'介護テクノロジー等の導入（介護ソフト除く）'!Print_Area</vt:lpstr>
      <vt:lpstr>総括表!Print_Area</vt:lpstr>
      <vt:lpstr>導入支援と一体的に行う業務改善!Print_Area</vt:lpstr>
      <vt:lpstr>'介護テクノロジー等の導入（介護ソフト）'!Print_Titles</vt:lpstr>
      <vt:lpstr>'介護テクノロジー等の導入（介護ソフト除く）'!Print_Titles</vt:lpstr>
      <vt:lpstr>総括表!Print_Titles</vt:lpstr>
      <vt:lpstr>導入支援と一体的に行う業務改善!Print_Titles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2024-08-01T07:55:20Z</dcterms:created>
  <dcterms:modified xsi:type="dcterms:W3CDTF">2025-06-03T10:50:15Z</dcterms:modified>
</cp:coreProperties>
</file>