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18.6.8\医務・薬務班\医務\医務関係（H31以降）\D-21 病床機能報告(D-1-33)\01 病床機能報告一般\R7\250501_R6 美の国掲載作業\"/>
    </mc:Choice>
  </mc:AlternateContent>
  <xr:revisionPtr revIDLastSave="0" documentId="13_ncr:1_{5EDF4BD4-0665-453E-BC54-B5B05C967661}" xr6:coauthVersionLast="47" xr6:coauthVersionMax="47" xr10:uidLastSave="{00000000-0000-0000-0000-000000000000}"/>
  <bookViews>
    <workbookView xWindow="-120" yWindow="-120" windowWidth="29040" windowHeight="15720" xr2:uid="{9E92FBD2-F6F7-4AE8-A15F-F7341B949FA4}"/>
  </bookViews>
  <sheets>
    <sheet name="全県" sheetId="11" r:id="rId1"/>
    <sheet name="大館・鹿角" sheetId="12" r:id="rId2"/>
    <sheet name="北秋田" sheetId="13" r:id="rId3"/>
    <sheet name="能代・山本" sheetId="14" r:id="rId4"/>
    <sheet name="秋田周辺" sheetId="15" r:id="rId5"/>
    <sheet name="由利本荘・にかほ" sheetId="16" r:id="rId6"/>
    <sheet name="大仙・仙北" sheetId="17" r:id="rId7"/>
    <sheet name="横手" sheetId="18" r:id="rId8"/>
    <sheet name="湯沢・雄勝" sheetId="19" r:id="rId9"/>
  </sheets>
  <definedNames>
    <definedName name="クエリ03_H_3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9" l="1"/>
  <c r="O9" i="19"/>
  <c r="O10" i="19" s="1"/>
  <c r="N9" i="19"/>
  <c r="M9" i="19"/>
  <c r="M10" i="19" s="1"/>
  <c r="L9" i="19"/>
  <c r="K9" i="19"/>
  <c r="K10" i="19" s="1"/>
  <c r="J9" i="19"/>
  <c r="J10" i="19" s="1"/>
  <c r="H9" i="19"/>
  <c r="H10" i="19" s="1"/>
  <c r="G9" i="19"/>
  <c r="G10" i="19" s="1"/>
  <c r="F9" i="19"/>
  <c r="F10" i="19" s="1"/>
  <c r="E9" i="19"/>
  <c r="E10" i="19" s="1"/>
  <c r="D9" i="19"/>
  <c r="I8" i="19"/>
  <c r="C8" i="19"/>
  <c r="I7" i="19"/>
  <c r="C7" i="19"/>
  <c r="I6" i="19"/>
  <c r="C6" i="19"/>
  <c r="I5" i="19"/>
  <c r="C5" i="19"/>
  <c r="I4" i="19"/>
  <c r="C4" i="19"/>
  <c r="C9" i="19" s="1"/>
  <c r="I3" i="19"/>
  <c r="C3" i="19"/>
  <c r="L10" i="19"/>
  <c r="N10" i="19"/>
  <c r="O8" i="18"/>
  <c r="N8" i="18"/>
  <c r="M8" i="18"/>
  <c r="L8" i="18"/>
  <c r="K8" i="18"/>
  <c r="J8" i="18"/>
  <c r="H8" i="18"/>
  <c r="G8" i="18"/>
  <c r="F8" i="18"/>
  <c r="E8" i="18"/>
  <c r="D8" i="18"/>
  <c r="I7" i="18"/>
  <c r="C7" i="18"/>
  <c r="I6" i="18"/>
  <c r="C6" i="18"/>
  <c r="I5" i="18"/>
  <c r="C5" i="18"/>
  <c r="I4" i="18"/>
  <c r="C4" i="18"/>
  <c r="I3" i="18"/>
  <c r="C3" i="18"/>
  <c r="O13" i="17"/>
  <c r="N13" i="17"/>
  <c r="M13" i="17"/>
  <c r="L13" i="17"/>
  <c r="K13" i="17"/>
  <c r="J13" i="17"/>
  <c r="H13" i="17"/>
  <c r="G13" i="17"/>
  <c r="F13" i="17"/>
  <c r="E13" i="17"/>
  <c r="D13" i="17"/>
  <c r="I12" i="17"/>
  <c r="C12" i="17"/>
  <c r="I11" i="17"/>
  <c r="C11" i="17"/>
  <c r="I10" i="17"/>
  <c r="C10" i="17"/>
  <c r="I9" i="17"/>
  <c r="C9" i="17"/>
  <c r="I8" i="17"/>
  <c r="C8" i="17"/>
  <c r="I7" i="17"/>
  <c r="C7" i="17"/>
  <c r="I6" i="17"/>
  <c r="C6" i="17"/>
  <c r="I5" i="17"/>
  <c r="C5" i="17"/>
  <c r="I4" i="17"/>
  <c r="C4" i="17"/>
  <c r="I3" i="17"/>
  <c r="C3" i="17"/>
  <c r="O15" i="16"/>
  <c r="N15" i="16"/>
  <c r="M15" i="16"/>
  <c r="L15" i="16"/>
  <c r="K15" i="16"/>
  <c r="J15" i="16"/>
  <c r="H15" i="16"/>
  <c r="G15" i="16"/>
  <c r="F15" i="16"/>
  <c r="E15" i="16"/>
  <c r="D15" i="16"/>
  <c r="I14" i="16"/>
  <c r="C14" i="16"/>
  <c r="I13" i="16"/>
  <c r="C13" i="16"/>
  <c r="I12" i="16"/>
  <c r="C12" i="16"/>
  <c r="I11" i="16"/>
  <c r="C11" i="16"/>
  <c r="I10" i="16"/>
  <c r="C10" i="16"/>
  <c r="I9" i="16"/>
  <c r="C9" i="16"/>
  <c r="I8" i="16"/>
  <c r="C8" i="16"/>
  <c r="I7" i="16"/>
  <c r="C7" i="16"/>
  <c r="I6" i="16"/>
  <c r="C6" i="16"/>
  <c r="I5" i="16"/>
  <c r="C5" i="16"/>
  <c r="I4" i="16"/>
  <c r="C4" i="16"/>
  <c r="I3" i="16"/>
  <c r="C3" i="16"/>
  <c r="O38" i="15"/>
  <c r="N38" i="15"/>
  <c r="M38" i="15"/>
  <c r="L38" i="15"/>
  <c r="K38" i="15"/>
  <c r="J38" i="15"/>
  <c r="H38" i="15"/>
  <c r="G38" i="15"/>
  <c r="F38" i="15"/>
  <c r="E38" i="15"/>
  <c r="D38" i="15"/>
  <c r="I37" i="15"/>
  <c r="C37" i="15"/>
  <c r="I36" i="15"/>
  <c r="C36" i="15"/>
  <c r="I35" i="15"/>
  <c r="C35" i="15"/>
  <c r="I34" i="15"/>
  <c r="C34" i="15"/>
  <c r="I33" i="15"/>
  <c r="C33" i="15"/>
  <c r="I32" i="15"/>
  <c r="C32" i="15"/>
  <c r="I31" i="15"/>
  <c r="C31" i="15"/>
  <c r="I30" i="15"/>
  <c r="C30" i="15"/>
  <c r="I29" i="15"/>
  <c r="C29" i="15"/>
  <c r="I28" i="15"/>
  <c r="C28" i="15"/>
  <c r="I27" i="15"/>
  <c r="C27" i="15"/>
  <c r="I26" i="15"/>
  <c r="C26" i="15"/>
  <c r="I25" i="15"/>
  <c r="C25" i="15"/>
  <c r="I24" i="15"/>
  <c r="C24" i="15"/>
  <c r="I23" i="15"/>
  <c r="C23" i="15"/>
  <c r="I22" i="15"/>
  <c r="C22" i="15"/>
  <c r="I21" i="15"/>
  <c r="C21" i="15"/>
  <c r="I20" i="15"/>
  <c r="C20" i="15"/>
  <c r="I19" i="15"/>
  <c r="C19" i="15"/>
  <c r="I18" i="15"/>
  <c r="C18" i="15"/>
  <c r="I17" i="15"/>
  <c r="C17" i="15"/>
  <c r="I16" i="15"/>
  <c r="C16" i="15"/>
  <c r="I15" i="15"/>
  <c r="C15" i="15"/>
  <c r="I14" i="15"/>
  <c r="C14" i="15"/>
  <c r="I13" i="15"/>
  <c r="C13" i="15"/>
  <c r="I12" i="15"/>
  <c r="C12" i="15"/>
  <c r="I11" i="15"/>
  <c r="C11" i="15"/>
  <c r="I10" i="15"/>
  <c r="C10" i="15"/>
  <c r="I9" i="15"/>
  <c r="C9" i="15"/>
  <c r="I8" i="15"/>
  <c r="C8" i="15"/>
  <c r="I7" i="15"/>
  <c r="C7" i="15"/>
  <c r="I6" i="15"/>
  <c r="C6" i="15"/>
  <c r="I5" i="15"/>
  <c r="C5" i="15"/>
  <c r="I4" i="15"/>
  <c r="C4" i="15"/>
  <c r="I3" i="15"/>
  <c r="C3" i="15"/>
  <c r="O14" i="14"/>
  <c r="N14" i="14"/>
  <c r="M14" i="14"/>
  <c r="L14" i="14"/>
  <c r="K14" i="14"/>
  <c r="J14" i="14"/>
  <c r="H14" i="14"/>
  <c r="G14" i="14"/>
  <c r="F14" i="14"/>
  <c r="E14" i="14"/>
  <c r="D14" i="14"/>
  <c r="I13" i="14"/>
  <c r="C13" i="14"/>
  <c r="I12" i="14"/>
  <c r="C12" i="14"/>
  <c r="I11" i="14"/>
  <c r="C11" i="14"/>
  <c r="I10" i="14"/>
  <c r="C10" i="14"/>
  <c r="I9" i="14"/>
  <c r="C9" i="14"/>
  <c r="I8" i="14"/>
  <c r="C8" i="14"/>
  <c r="I7" i="14"/>
  <c r="C7" i="14"/>
  <c r="I6" i="14"/>
  <c r="C6" i="14"/>
  <c r="I5" i="14"/>
  <c r="C5" i="14"/>
  <c r="I4" i="14"/>
  <c r="C4" i="14"/>
  <c r="I3" i="14"/>
  <c r="C3" i="14"/>
  <c r="O5" i="13"/>
  <c r="N5" i="13"/>
  <c r="M5" i="13"/>
  <c r="L5" i="13"/>
  <c r="K5" i="13"/>
  <c r="J5" i="13"/>
  <c r="H5" i="13"/>
  <c r="G5" i="13"/>
  <c r="F5" i="13"/>
  <c r="E5" i="13"/>
  <c r="D5" i="13"/>
  <c r="I4" i="13"/>
  <c r="C4" i="13"/>
  <c r="I3" i="13"/>
  <c r="C3" i="13"/>
  <c r="O12" i="12"/>
  <c r="N12" i="12"/>
  <c r="M12" i="12"/>
  <c r="L12" i="12"/>
  <c r="K12" i="12"/>
  <c r="J12" i="12"/>
  <c r="H12" i="12"/>
  <c r="G12" i="12"/>
  <c r="F12" i="12"/>
  <c r="E12" i="12"/>
  <c r="D12" i="12"/>
  <c r="I11" i="12"/>
  <c r="C11" i="12"/>
  <c r="I10" i="12"/>
  <c r="C10" i="12"/>
  <c r="I9" i="12"/>
  <c r="C9" i="12"/>
  <c r="I8" i="12"/>
  <c r="C8" i="12"/>
  <c r="I7" i="12"/>
  <c r="C7" i="12"/>
  <c r="I6" i="12"/>
  <c r="C6" i="12"/>
  <c r="I5" i="12"/>
  <c r="C5" i="12"/>
  <c r="I4" i="12"/>
  <c r="C4" i="12"/>
  <c r="I3" i="12"/>
  <c r="C3" i="12"/>
  <c r="O100" i="11"/>
  <c r="N100" i="11"/>
  <c r="M100" i="11"/>
  <c r="L100" i="11"/>
  <c r="K100" i="11"/>
  <c r="J100" i="11"/>
  <c r="H100" i="11"/>
  <c r="G100" i="11"/>
  <c r="F100" i="11"/>
  <c r="E100" i="11"/>
  <c r="D100" i="11"/>
  <c r="I99" i="11"/>
  <c r="C99" i="11"/>
  <c r="I98" i="11"/>
  <c r="C98" i="11"/>
  <c r="I97" i="11"/>
  <c r="C97" i="11"/>
  <c r="I96" i="11"/>
  <c r="C96" i="11"/>
  <c r="I95" i="11"/>
  <c r="C95" i="11"/>
  <c r="I94" i="11"/>
  <c r="C94" i="11"/>
  <c r="O93" i="11"/>
  <c r="N93" i="11"/>
  <c r="M93" i="11"/>
  <c r="L93" i="11"/>
  <c r="K93" i="11"/>
  <c r="J93" i="11"/>
  <c r="H93" i="11"/>
  <c r="G93" i="11"/>
  <c r="F93" i="11"/>
  <c r="E93" i="11"/>
  <c r="D93" i="11"/>
  <c r="I92" i="11"/>
  <c r="C92" i="11"/>
  <c r="I91" i="11"/>
  <c r="C91" i="11"/>
  <c r="I90" i="11"/>
  <c r="C90" i="11"/>
  <c r="I89" i="11"/>
  <c r="C89" i="11"/>
  <c r="I88" i="11"/>
  <c r="C88" i="11"/>
  <c r="O87" i="11"/>
  <c r="N87" i="11"/>
  <c r="M87" i="11"/>
  <c r="L87" i="11"/>
  <c r="K87" i="11"/>
  <c r="J87" i="11"/>
  <c r="H87" i="11"/>
  <c r="G87" i="11"/>
  <c r="F87" i="11"/>
  <c r="E87" i="11"/>
  <c r="D87" i="11"/>
  <c r="I82" i="11"/>
  <c r="C82" i="11"/>
  <c r="I83" i="11"/>
  <c r="C83" i="11"/>
  <c r="I86" i="11"/>
  <c r="C86" i="11"/>
  <c r="I85" i="11"/>
  <c r="C85" i="11"/>
  <c r="I84" i="11"/>
  <c r="C84" i="11"/>
  <c r="I81" i="11"/>
  <c r="C81" i="11"/>
  <c r="I80" i="11"/>
  <c r="C80" i="11"/>
  <c r="I79" i="11"/>
  <c r="C79" i="11"/>
  <c r="I78" i="11"/>
  <c r="C78" i="11"/>
  <c r="I77" i="11"/>
  <c r="C77" i="11"/>
  <c r="O76" i="11"/>
  <c r="N76" i="11"/>
  <c r="M76" i="11"/>
  <c r="L76" i="11"/>
  <c r="K76" i="11"/>
  <c r="J76" i="11"/>
  <c r="H76" i="11"/>
  <c r="G76" i="11"/>
  <c r="F76" i="11"/>
  <c r="E76" i="11"/>
  <c r="D76" i="11"/>
  <c r="I75" i="11"/>
  <c r="C75" i="11"/>
  <c r="I74" i="11"/>
  <c r="C74" i="11"/>
  <c r="I73" i="11"/>
  <c r="C73" i="11"/>
  <c r="I72" i="11"/>
  <c r="C72" i="11"/>
  <c r="I71" i="11"/>
  <c r="C71" i="11"/>
  <c r="I70" i="11"/>
  <c r="C70" i="11"/>
  <c r="I69" i="11"/>
  <c r="C69" i="11"/>
  <c r="I68" i="11"/>
  <c r="C68" i="11"/>
  <c r="I67" i="11"/>
  <c r="C67" i="11"/>
  <c r="I66" i="11"/>
  <c r="C66" i="11"/>
  <c r="I65" i="11"/>
  <c r="C65" i="11"/>
  <c r="I64" i="11"/>
  <c r="C64" i="11"/>
  <c r="O63" i="11"/>
  <c r="N63" i="11"/>
  <c r="M63" i="11"/>
  <c r="L63" i="11"/>
  <c r="K63" i="11"/>
  <c r="J63" i="11"/>
  <c r="H63" i="11"/>
  <c r="G63" i="11"/>
  <c r="F63" i="11"/>
  <c r="E63" i="11"/>
  <c r="D63" i="11"/>
  <c r="I45" i="11"/>
  <c r="C45" i="11"/>
  <c r="I62" i="11"/>
  <c r="C62" i="11"/>
  <c r="I61" i="11"/>
  <c r="C61" i="11"/>
  <c r="I60" i="11"/>
  <c r="C60" i="11"/>
  <c r="I44" i="11"/>
  <c r="C44" i="11"/>
  <c r="I43" i="11"/>
  <c r="C43" i="11"/>
  <c r="I42" i="11"/>
  <c r="C42" i="11"/>
  <c r="I59" i="11"/>
  <c r="C59" i="11"/>
  <c r="I58" i="11"/>
  <c r="C58" i="11"/>
  <c r="I57" i="11"/>
  <c r="C57" i="11"/>
  <c r="I56" i="11"/>
  <c r="C56" i="11"/>
  <c r="I55" i="11"/>
  <c r="C55" i="11"/>
  <c r="I54" i="11"/>
  <c r="C54" i="11"/>
  <c r="I53" i="11"/>
  <c r="C53" i="11"/>
  <c r="I52" i="11"/>
  <c r="C52" i="11"/>
  <c r="I51" i="11"/>
  <c r="C51" i="11"/>
  <c r="I50" i="11"/>
  <c r="C50" i="11"/>
  <c r="I49" i="11"/>
  <c r="C49" i="11"/>
  <c r="I48" i="11"/>
  <c r="C48" i="11"/>
  <c r="I47" i="11"/>
  <c r="C47" i="11"/>
  <c r="I46" i="11"/>
  <c r="C46" i="11"/>
  <c r="I41" i="11"/>
  <c r="C41" i="11"/>
  <c r="I40" i="11"/>
  <c r="C40" i="11"/>
  <c r="I39" i="11"/>
  <c r="C39" i="11"/>
  <c r="I38" i="11"/>
  <c r="C38" i="11"/>
  <c r="I37" i="11"/>
  <c r="C37" i="11"/>
  <c r="I36" i="11"/>
  <c r="C36" i="11"/>
  <c r="I35" i="11"/>
  <c r="C35" i="11"/>
  <c r="I34" i="11"/>
  <c r="C34" i="11"/>
  <c r="I33" i="11"/>
  <c r="C33" i="11"/>
  <c r="I32" i="11"/>
  <c r="C32" i="11"/>
  <c r="I31" i="11"/>
  <c r="C31" i="11"/>
  <c r="I30" i="11"/>
  <c r="C30" i="11"/>
  <c r="I29" i="11"/>
  <c r="C29" i="11"/>
  <c r="I28" i="11"/>
  <c r="C28" i="11"/>
  <c r="O27" i="11"/>
  <c r="N27" i="11"/>
  <c r="M27" i="11"/>
  <c r="L27" i="11"/>
  <c r="K27" i="11"/>
  <c r="J27" i="11"/>
  <c r="H27" i="11"/>
  <c r="G27" i="11"/>
  <c r="F27" i="11"/>
  <c r="E27" i="11"/>
  <c r="D27" i="11"/>
  <c r="I20" i="11"/>
  <c r="C20" i="11"/>
  <c r="I26" i="11"/>
  <c r="C26" i="11"/>
  <c r="I25" i="11"/>
  <c r="C25" i="11"/>
  <c r="I24" i="11"/>
  <c r="C24" i="11"/>
  <c r="I23" i="11"/>
  <c r="C23" i="11"/>
  <c r="I22" i="11"/>
  <c r="C22" i="11"/>
  <c r="I21" i="11"/>
  <c r="C21" i="11"/>
  <c r="I19" i="11"/>
  <c r="C19" i="11"/>
  <c r="I18" i="11"/>
  <c r="C18" i="11"/>
  <c r="I17" i="11"/>
  <c r="C17" i="11"/>
  <c r="I16" i="11"/>
  <c r="C16" i="11"/>
  <c r="O15" i="11"/>
  <c r="N15" i="11"/>
  <c r="M15" i="11"/>
  <c r="L15" i="11"/>
  <c r="K15" i="11"/>
  <c r="J15" i="11"/>
  <c r="H15" i="11"/>
  <c r="G15" i="11"/>
  <c r="F15" i="11"/>
  <c r="E15" i="11"/>
  <c r="D15" i="11"/>
  <c r="I14" i="11"/>
  <c r="C14" i="11"/>
  <c r="I13" i="11"/>
  <c r="C13" i="11"/>
  <c r="O12" i="11"/>
  <c r="N12" i="11"/>
  <c r="M12" i="11"/>
  <c r="L12" i="11"/>
  <c r="K12" i="11"/>
  <c r="J12" i="11"/>
  <c r="H12" i="11"/>
  <c r="G12" i="11"/>
  <c r="F12" i="11"/>
  <c r="E12" i="11"/>
  <c r="D12" i="11"/>
  <c r="I11" i="11"/>
  <c r="C11" i="11"/>
  <c r="I10" i="11"/>
  <c r="C10" i="11"/>
  <c r="I9" i="11"/>
  <c r="C9" i="11"/>
  <c r="I8" i="11"/>
  <c r="C8" i="11"/>
  <c r="I7" i="11"/>
  <c r="C7" i="11"/>
  <c r="I6" i="11"/>
  <c r="C6" i="11"/>
  <c r="I5" i="11"/>
  <c r="C5" i="11"/>
  <c r="I4" i="11"/>
  <c r="C4" i="11"/>
  <c r="I3" i="11"/>
  <c r="C3" i="11"/>
  <c r="I9" i="19" l="1"/>
  <c r="C8" i="18"/>
  <c r="I8" i="18"/>
  <c r="C13" i="17"/>
  <c r="I13" i="17"/>
  <c r="C15" i="16"/>
  <c r="I15" i="16"/>
  <c r="I38" i="15"/>
  <c r="C38" i="15"/>
  <c r="I14" i="14"/>
  <c r="C14" i="14"/>
  <c r="C5" i="13"/>
  <c r="I5" i="13"/>
  <c r="I12" i="12"/>
  <c r="C12" i="12"/>
  <c r="I10" i="19"/>
  <c r="C10" i="19"/>
  <c r="I15" i="11"/>
  <c r="C27" i="11"/>
  <c r="I63" i="11"/>
  <c r="C15" i="11"/>
  <c r="L101" i="11"/>
  <c r="C100" i="11"/>
  <c r="C93" i="11"/>
  <c r="D101" i="11"/>
  <c r="I27" i="11"/>
  <c r="I100" i="11"/>
  <c r="I93" i="11"/>
  <c r="J101" i="11"/>
  <c r="K101" i="11"/>
  <c r="O101" i="11"/>
  <c r="C87" i="11"/>
  <c r="F101" i="11"/>
  <c r="H101" i="11"/>
  <c r="C12" i="11"/>
  <c r="N101" i="11"/>
  <c r="C76" i="11"/>
  <c r="I87" i="11"/>
  <c r="E101" i="11"/>
  <c r="I12" i="11"/>
  <c r="G101" i="11"/>
  <c r="M101" i="11"/>
  <c r="C63" i="11"/>
  <c r="I76" i="11"/>
  <c r="C101" i="11" l="1"/>
  <c r="I101" i="11"/>
</calcChain>
</file>

<file path=xl/sharedStrings.xml><?xml version="1.0" encoding="utf-8"?>
<sst xmlns="http://schemas.openxmlformats.org/spreadsheetml/2006/main" count="531" uniqueCount="132">
  <si>
    <t>大館市立総合病院</t>
  </si>
  <si>
    <t>大館記念病院</t>
  </si>
  <si>
    <t>大館市立扇田病院</t>
  </si>
  <si>
    <t>独立行政法人労働者健康安全機構 秋田労災病院</t>
  </si>
  <si>
    <t>かづの厚生病院</t>
  </si>
  <si>
    <t>医療法人恵愛会 鹿角中央病院</t>
  </si>
  <si>
    <t>医療法人楽山会 大湯リハビリ温泉病院</t>
  </si>
  <si>
    <t>福永医院</t>
  </si>
  <si>
    <t>大里医院</t>
  </si>
  <si>
    <t>北秋田市民病院</t>
  </si>
  <si>
    <t>小林眼科医院</t>
  </si>
  <si>
    <t>能代厚生医療センター</t>
  </si>
  <si>
    <t>独立行政法人地域医療機能推進機構 秋田病院</t>
  </si>
  <si>
    <t>能代病院</t>
  </si>
  <si>
    <t>能代山本医師会病院</t>
  </si>
  <si>
    <t>のしろ眼科クリニック</t>
  </si>
  <si>
    <t>平野医院</t>
  </si>
  <si>
    <t>さいとう医院</t>
  </si>
  <si>
    <t>木村医院</t>
  </si>
  <si>
    <t>医療法人双山会 森岳温泉病院</t>
  </si>
  <si>
    <t>秋田県立循環器・脳脊髄センター</t>
  </si>
  <si>
    <t>秋田赤十字病院</t>
  </si>
  <si>
    <t>秋田県立医療療育センター</t>
  </si>
  <si>
    <t>小泉病院</t>
  </si>
  <si>
    <t>医療法人運忠会 土崎病院</t>
  </si>
  <si>
    <t>医療法人正観会 御野場病院</t>
  </si>
  <si>
    <t>市立秋田総合病院</t>
  </si>
  <si>
    <t>秋田厚生医療センター</t>
  </si>
  <si>
    <t>中通リハビリテーション病院</t>
  </si>
  <si>
    <t>医療法人惇慧会 外旭川病院</t>
  </si>
  <si>
    <t>中通総合病院</t>
  </si>
  <si>
    <t>玉田眼科</t>
  </si>
  <si>
    <t>細部眼科医院</t>
  </si>
  <si>
    <t>医療法人並木クリニック</t>
  </si>
  <si>
    <t>うちやま眼科医院</t>
  </si>
  <si>
    <t>あきたレディースクリニック安田</t>
  </si>
  <si>
    <t>山王胃腸科</t>
  </si>
  <si>
    <t>向島医院</t>
  </si>
  <si>
    <t>おのば眼科</t>
  </si>
  <si>
    <t>高橋眼科医院</t>
  </si>
  <si>
    <t>医療法人城東整形外科</t>
  </si>
  <si>
    <t>秋田南クリニック</t>
  </si>
  <si>
    <t>木曽医院</t>
  </si>
  <si>
    <t>医療法人 小川内科医院</t>
  </si>
  <si>
    <t>城東スポーツ整形クリニック</t>
  </si>
  <si>
    <t>男鹿みなと市民病院</t>
  </si>
  <si>
    <t>藤原記念病院</t>
  </si>
  <si>
    <t>杉山病院</t>
  </si>
  <si>
    <t>南秋田整形外科医院</t>
  </si>
  <si>
    <t>湖東厚生病院</t>
  </si>
  <si>
    <t>独立行政法人国立病院機構あきた病院</t>
  </si>
  <si>
    <t>医療法人佐藤病院</t>
  </si>
  <si>
    <t>本荘第一病院</t>
  </si>
  <si>
    <t>由利本荘医師会病院</t>
  </si>
  <si>
    <t>由利組合総合病院</t>
  </si>
  <si>
    <t>佐藤医院</t>
  </si>
  <si>
    <t>清水泌尿器科内科医院</t>
  </si>
  <si>
    <t>浅野耳鼻咽喉科医院</t>
  </si>
  <si>
    <t>佐々木産婦人科医院</t>
  </si>
  <si>
    <t>前田眼科</t>
  </si>
  <si>
    <t>さいとうクリニック</t>
  </si>
  <si>
    <t>医療法人圭尚会 きさかたクリニック</t>
  </si>
  <si>
    <t>大曲厚生医療センター</t>
  </si>
  <si>
    <t>社会医療法人明和会 大曲中通病院</t>
  </si>
  <si>
    <t>秋田県立リハビリテーション・精神医療センター</t>
  </si>
  <si>
    <t>医療法人あけぼの会 花園病院</t>
  </si>
  <si>
    <t>協和病院</t>
  </si>
  <si>
    <t>佐藤レディースクリニック</t>
  </si>
  <si>
    <t>高階医院</t>
  </si>
  <si>
    <t>医療法人 大仙眼科クリニック</t>
  </si>
  <si>
    <t>市立角館総合病院</t>
  </si>
  <si>
    <t>市立田沢湖病院</t>
  </si>
  <si>
    <t>市立大森病院</t>
  </si>
  <si>
    <t>市立横手病院</t>
  </si>
  <si>
    <t>平鹿総合病院</t>
  </si>
  <si>
    <t>高橋耳鼻咽喉科眼科クリニック</t>
  </si>
  <si>
    <t>山田眼科医院</t>
  </si>
  <si>
    <t>羽後町立羽後病院</t>
  </si>
  <si>
    <t>雄勝中央病院</t>
  </si>
  <si>
    <t>医療法人尚仁会 松田記念泌尿器科クリニック</t>
  </si>
  <si>
    <t>渡部外科内科</t>
  </si>
  <si>
    <t>池田産婦人科クリニック</t>
  </si>
  <si>
    <t>医療法人小野崎医院</t>
  </si>
  <si>
    <t>市町村</t>
  </si>
  <si>
    <t>医療機関名称</t>
  </si>
  <si>
    <t>全体</t>
  </si>
  <si>
    <t>高度急性期</t>
  </si>
  <si>
    <t>急性期</t>
  </si>
  <si>
    <t>回復期</t>
  </si>
  <si>
    <t>慢性期</t>
  </si>
  <si>
    <t>休棟</t>
  </si>
  <si>
    <t>大館市</t>
  </si>
  <si>
    <t>鹿角市</t>
  </si>
  <si>
    <t>北秋田市</t>
  </si>
  <si>
    <t>能代市</t>
  </si>
  <si>
    <t>三種町</t>
  </si>
  <si>
    <t>秋田市</t>
  </si>
  <si>
    <t>医療法人梅栄会 細谷病院</t>
  </si>
  <si>
    <t>秋田大学医学部附属病院</t>
  </si>
  <si>
    <t>男鹿市</t>
  </si>
  <si>
    <t>潟上市</t>
  </si>
  <si>
    <t>五城目町</t>
  </si>
  <si>
    <t>八郎潟町</t>
  </si>
  <si>
    <t>由利本荘市</t>
  </si>
  <si>
    <t>にかほ市</t>
  </si>
  <si>
    <t>大仙市</t>
  </si>
  <si>
    <t>仙北市</t>
  </si>
  <si>
    <t>横手市</t>
  </si>
  <si>
    <t>羽後町</t>
  </si>
  <si>
    <t>湯沢市</t>
  </si>
  <si>
    <t>現状（2024年7月1日時点）</t>
  </si>
  <si>
    <t>予定（2025年7月1日時点）</t>
  </si>
  <si>
    <t>移行・廃止</t>
  </si>
  <si>
    <t>大館・鹿角圏域　小計</t>
  </si>
  <si>
    <t>北秋田圏域　小計</t>
  </si>
  <si>
    <t>能代・山本圏域　小計</t>
  </si>
  <si>
    <t>秋田周辺圏域　小計</t>
  </si>
  <si>
    <t>由利本荘・にかほ圏域　小計</t>
  </si>
  <si>
    <t>大仙・仙北圏域　小計</t>
  </si>
  <si>
    <t>横手圏域　小計</t>
  </si>
  <si>
    <t>湯沢・雄勝圏域　小計</t>
  </si>
  <si>
    <t>全県　合計</t>
  </si>
  <si>
    <t>大館市</t>
    <phoneticPr fontId="1"/>
  </si>
  <si>
    <t>能代市</t>
    <phoneticPr fontId="1"/>
  </si>
  <si>
    <t>医療法人藤医会 工藤泌尿器科医院</t>
    <phoneticPr fontId="1"/>
  </si>
  <si>
    <t>医療法人白生会 白坂内科胃腸科医院</t>
    <rPh sb="2" eb="4">
      <t>ホウジン</t>
    </rPh>
    <phoneticPr fontId="1"/>
  </si>
  <si>
    <t>潟上市</t>
    <phoneticPr fontId="1"/>
  </si>
  <si>
    <t>小玉医院</t>
    <phoneticPr fontId="1"/>
  </si>
  <si>
    <t>医療法人晴功会 わしや歯科医院</t>
    <phoneticPr fontId="1"/>
  </si>
  <si>
    <t>社会医療法人正和会 五十嵐記念病院</t>
    <phoneticPr fontId="1"/>
  </si>
  <si>
    <t>大仙市</t>
    <phoneticPr fontId="1"/>
  </si>
  <si>
    <t>大仙・仙北圏域　小計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</si>
</sst>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0" xfId="0" applyNumberFormat="1">
      <alignment vertical="center"/>
    </xf>
    <xf numFmtId="176" fontId="0" fillId="0" borderId="1" xfId="0" applyNumberFormat="1" applyBorder="1">
      <alignment vertical="center"/>
    </xf>
    <xf numFmtId="176" fontId="0" fillId="0" borderId="1" xfId="0" applyNumberFormat="1" applyBorder="1" applyAlignment="1">
      <alignment horizontal="centerContinuous" vertical="center"/>
    </xf>
    <xf numFmtId="0" fontId="0" fillId="0" borderId="4" xfId="0" applyBorder="1" applyAlignment="1">
      <alignment horizontal="centerContinuous" vertical="center"/>
    </xf>
    <xf numFmtId="176" fontId="0" fillId="0" borderId="4" xfId="0" applyNumberFormat="1" applyBorder="1">
      <alignment vertical="center"/>
    </xf>
    <xf numFmtId="0" fontId="0" fillId="0" borderId="3" xfId="0" applyBorder="1">
      <alignment vertical="center"/>
    </xf>
    <xf numFmtId="176" fontId="0" fillId="0" borderId="3" xfId="0" applyNumberFormat="1" applyBorder="1">
      <alignment vertical="center"/>
    </xf>
    <xf numFmtId="0" fontId="0" fillId="0" borderId="5" xfId="0" applyBorder="1">
      <alignment vertical="center"/>
    </xf>
    <xf numFmtId="176" fontId="0" fillId="0" borderId="5" xfId="0" applyNumberFormat="1" applyBorder="1">
      <alignment vertical="center"/>
    </xf>
    <xf numFmtId="0" fontId="0" fillId="0" borderId="4" xfId="0" applyBorder="1">
      <alignment vertical="center"/>
    </xf>
    <xf numFmtId="176" fontId="0" fillId="0" borderId="2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6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2" xfId="0" applyBorder="1" applyAlignment="1">
      <alignment horizontal="centerContinuous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Continuous" vertical="center"/>
    </xf>
    <xf numFmtId="176" fontId="0" fillId="0" borderId="6" xfId="0" applyNumberFormat="1" applyBorder="1" applyAlignment="1">
      <alignment horizontal="centerContinuous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2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176" fontId="0" fillId="0" borderId="15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8B730-9966-4B0F-8BE6-1A3D56B33BD8}">
  <sheetPr>
    <tabColor rgb="FFFFFF00"/>
  </sheetPr>
  <dimension ref="A1:O101"/>
  <sheetViews>
    <sheetView tabSelected="1" workbookViewId="0"/>
  </sheetViews>
  <sheetFormatPr defaultRowHeight="18.75" x14ac:dyDescent="0.4"/>
  <cols>
    <col min="1" max="1" width="12.625" customWidth="1"/>
    <col min="2" max="2" width="42.625" customWidth="1"/>
    <col min="3" max="15" width="12.625" style="2" customWidth="1"/>
  </cols>
  <sheetData>
    <row r="1" spans="1:15" x14ac:dyDescent="0.4">
      <c r="C1" s="4" t="s">
        <v>110</v>
      </c>
      <c r="D1" s="4"/>
      <c r="E1" s="4"/>
      <c r="F1" s="4"/>
      <c r="G1" s="4"/>
      <c r="H1" s="26"/>
      <c r="I1" s="25" t="s">
        <v>111</v>
      </c>
      <c r="J1" s="4"/>
      <c r="K1" s="4"/>
      <c r="L1" s="4"/>
      <c r="M1" s="4"/>
      <c r="N1" s="4"/>
      <c r="O1" s="4"/>
    </row>
    <row r="2" spans="1:15" ht="19.5" thickBot="1" x14ac:dyDescent="0.45">
      <c r="A2" s="21" t="s">
        <v>83</v>
      </c>
      <c r="B2" s="22" t="s">
        <v>84</v>
      </c>
      <c r="C2" s="23" t="s">
        <v>85</v>
      </c>
      <c r="D2" s="24" t="s">
        <v>86</v>
      </c>
      <c r="E2" s="24" t="s">
        <v>87</v>
      </c>
      <c r="F2" s="24" t="s">
        <v>88</v>
      </c>
      <c r="G2" s="24" t="s">
        <v>89</v>
      </c>
      <c r="H2" s="27" t="s">
        <v>90</v>
      </c>
      <c r="I2" s="23" t="s">
        <v>85</v>
      </c>
      <c r="J2" s="24" t="s">
        <v>86</v>
      </c>
      <c r="K2" s="24" t="s">
        <v>87</v>
      </c>
      <c r="L2" s="24" t="s">
        <v>88</v>
      </c>
      <c r="M2" s="24" t="s">
        <v>89</v>
      </c>
      <c r="N2" s="24" t="s">
        <v>90</v>
      </c>
      <c r="O2" s="24" t="s">
        <v>112</v>
      </c>
    </row>
    <row r="3" spans="1:15" ht="19.5" thickTop="1" x14ac:dyDescent="0.4">
      <c r="A3" s="11" t="s">
        <v>91</v>
      </c>
      <c r="B3" s="19" t="s">
        <v>0</v>
      </c>
      <c r="C3" s="15">
        <f t="shared" ref="C3:C11" si="0">SUBTOTAL(9,D3:H3)</f>
        <v>375</v>
      </c>
      <c r="D3" s="6">
        <v>0</v>
      </c>
      <c r="E3" s="6">
        <v>316</v>
      </c>
      <c r="F3" s="6">
        <v>59</v>
      </c>
      <c r="G3" s="6">
        <v>0</v>
      </c>
      <c r="H3" s="28">
        <v>0</v>
      </c>
      <c r="I3" s="15">
        <f>SUBTOTAL(9,J3:O3)</f>
        <v>375</v>
      </c>
      <c r="J3" s="6">
        <v>0</v>
      </c>
      <c r="K3" s="6">
        <v>316</v>
      </c>
      <c r="L3" s="6">
        <v>59</v>
      </c>
      <c r="M3" s="6">
        <v>0</v>
      </c>
      <c r="N3" s="6">
        <v>0</v>
      </c>
      <c r="O3" s="6">
        <v>0</v>
      </c>
    </row>
    <row r="4" spans="1:15" x14ac:dyDescent="0.4">
      <c r="A4" s="1" t="s">
        <v>122</v>
      </c>
      <c r="B4" s="16" t="s">
        <v>1</v>
      </c>
      <c r="C4" s="12">
        <f t="shared" si="0"/>
        <v>98</v>
      </c>
      <c r="D4" s="3">
        <v>0</v>
      </c>
      <c r="E4" s="3">
        <v>20</v>
      </c>
      <c r="F4" s="3">
        <v>0</v>
      </c>
      <c r="G4" s="3">
        <v>78</v>
      </c>
      <c r="H4" s="29">
        <v>0</v>
      </c>
      <c r="I4" s="12">
        <f t="shared" ref="I4:I6" si="1">SUBTOTAL(9,J4:O4)</f>
        <v>98</v>
      </c>
      <c r="J4" s="3">
        <v>0</v>
      </c>
      <c r="K4" s="3">
        <v>20</v>
      </c>
      <c r="L4" s="3">
        <v>0</v>
      </c>
      <c r="M4" s="3">
        <v>78</v>
      </c>
      <c r="N4" s="3">
        <v>0</v>
      </c>
      <c r="O4" s="3">
        <v>0</v>
      </c>
    </row>
    <row r="5" spans="1:15" x14ac:dyDescent="0.4">
      <c r="A5" s="1" t="s">
        <v>91</v>
      </c>
      <c r="B5" s="16" t="s">
        <v>2</v>
      </c>
      <c r="C5" s="12">
        <f t="shared" si="0"/>
        <v>104</v>
      </c>
      <c r="D5" s="3">
        <v>0</v>
      </c>
      <c r="E5" s="3">
        <v>0</v>
      </c>
      <c r="F5" s="3">
        <v>62</v>
      </c>
      <c r="G5" s="3">
        <v>42</v>
      </c>
      <c r="H5" s="29">
        <v>0</v>
      </c>
      <c r="I5" s="12">
        <f t="shared" si="1"/>
        <v>40</v>
      </c>
      <c r="J5" s="3">
        <v>0</v>
      </c>
      <c r="K5" s="3">
        <v>0</v>
      </c>
      <c r="L5" s="3">
        <v>40</v>
      </c>
      <c r="M5" s="3">
        <v>0</v>
      </c>
      <c r="N5" s="3">
        <v>0</v>
      </c>
      <c r="O5" s="3">
        <v>0</v>
      </c>
    </row>
    <row r="6" spans="1:15" x14ac:dyDescent="0.4">
      <c r="A6" s="1" t="s">
        <v>91</v>
      </c>
      <c r="B6" s="16" t="s">
        <v>3</v>
      </c>
      <c r="C6" s="12">
        <f t="shared" si="0"/>
        <v>194</v>
      </c>
      <c r="D6" s="3">
        <v>0</v>
      </c>
      <c r="E6" s="3">
        <v>104</v>
      </c>
      <c r="F6" s="3">
        <v>46</v>
      </c>
      <c r="G6" s="3">
        <v>0</v>
      </c>
      <c r="H6" s="29">
        <v>44</v>
      </c>
      <c r="I6" s="12">
        <f t="shared" si="1"/>
        <v>194</v>
      </c>
      <c r="J6" s="3">
        <v>0</v>
      </c>
      <c r="K6" s="3">
        <v>148</v>
      </c>
      <c r="L6" s="3">
        <v>46</v>
      </c>
      <c r="M6" s="3">
        <v>0</v>
      </c>
      <c r="N6" s="3">
        <v>0</v>
      </c>
      <c r="O6" s="3">
        <v>0</v>
      </c>
    </row>
    <row r="7" spans="1:15" x14ac:dyDescent="0.4">
      <c r="A7" s="1" t="s">
        <v>92</v>
      </c>
      <c r="B7" s="16" t="s">
        <v>4</v>
      </c>
      <c r="C7" s="12">
        <f t="shared" si="0"/>
        <v>197</v>
      </c>
      <c r="D7" s="3">
        <v>0</v>
      </c>
      <c r="E7" s="3">
        <v>137</v>
      </c>
      <c r="F7" s="3">
        <v>60</v>
      </c>
      <c r="G7" s="3">
        <v>0</v>
      </c>
      <c r="H7" s="29">
        <v>0</v>
      </c>
      <c r="I7" s="12">
        <f>SUBTOTAL(9,J7:O7)</f>
        <v>197</v>
      </c>
      <c r="J7" s="3">
        <v>0</v>
      </c>
      <c r="K7" s="3">
        <v>99</v>
      </c>
      <c r="L7" s="3">
        <v>60</v>
      </c>
      <c r="M7" s="3">
        <v>0</v>
      </c>
      <c r="N7" s="3">
        <v>38</v>
      </c>
      <c r="O7" s="3">
        <v>0</v>
      </c>
    </row>
    <row r="8" spans="1:15" x14ac:dyDescent="0.4">
      <c r="A8" s="1" t="s">
        <v>92</v>
      </c>
      <c r="B8" s="16" t="s">
        <v>6</v>
      </c>
      <c r="C8" s="12">
        <f>SUBTOTAL(9,D8:H8)</f>
        <v>109</v>
      </c>
      <c r="D8" s="3">
        <v>0</v>
      </c>
      <c r="E8" s="3">
        <v>0</v>
      </c>
      <c r="F8" s="3">
        <v>45</v>
      </c>
      <c r="G8" s="3">
        <v>64</v>
      </c>
      <c r="H8" s="29">
        <v>0</v>
      </c>
      <c r="I8" s="12">
        <f>SUBTOTAL(9,J8:O8)</f>
        <v>109</v>
      </c>
      <c r="J8" s="3">
        <v>0</v>
      </c>
      <c r="K8" s="3">
        <v>0</v>
      </c>
      <c r="L8" s="3">
        <v>45</v>
      </c>
      <c r="M8" s="3">
        <v>64</v>
      </c>
      <c r="N8" s="3">
        <v>0</v>
      </c>
      <c r="O8" s="3">
        <v>0</v>
      </c>
    </row>
    <row r="9" spans="1:15" x14ac:dyDescent="0.4">
      <c r="A9" s="1" t="s">
        <v>92</v>
      </c>
      <c r="B9" s="16" t="s">
        <v>5</v>
      </c>
      <c r="C9" s="12">
        <f t="shared" si="0"/>
        <v>44</v>
      </c>
      <c r="D9" s="3">
        <v>0</v>
      </c>
      <c r="E9" s="3">
        <v>0</v>
      </c>
      <c r="F9" s="3">
        <v>0</v>
      </c>
      <c r="G9" s="3">
        <v>44</v>
      </c>
      <c r="H9" s="29">
        <v>0</v>
      </c>
      <c r="I9" s="12">
        <f>SUBTOTAL(9,J9:O9)</f>
        <v>44</v>
      </c>
      <c r="J9" s="3">
        <v>0</v>
      </c>
      <c r="K9" s="3">
        <v>0</v>
      </c>
      <c r="L9" s="3">
        <v>0</v>
      </c>
      <c r="M9" s="3">
        <v>44</v>
      </c>
      <c r="N9" s="3">
        <v>0</v>
      </c>
      <c r="O9" s="3">
        <v>0</v>
      </c>
    </row>
    <row r="10" spans="1:15" x14ac:dyDescent="0.4">
      <c r="A10" s="1" t="s">
        <v>92</v>
      </c>
      <c r="B10" s="16" t="s">
        <v>7</v>
      </c>
      <c r="C10" s="12">
        <f t="shared" si="0"/>
        <v>3</v>
      </c>
      <c r="D10" s="3">
        <v>0</v>
      </c>
      <c r="E10" s="3">
        <v>0</v>
      </c>
      <c r="F10" s="3">
        <v>0</v>
      </c>
      <c r="G10" s="3">
        <v>3</v>
      </c>
      <c r="H10" s="29">
        <v>0</v>
      </c>
      <c r="I10" s="12">
        <f>SUBTOTAL(9,J10:O10)</f>
        <v>3</v>
      </c>
      <c r="J10" s="3">
        <v>0</v>
      </c>
      <c r="K10" s="3">
        <v>0</v>
      </c>
      <c r="L10" s="3">
        <v>0</v>
      </c>
      <c r="M10" s="3">
        <v>0</v>
      </c>
      <c r="N10" s="3">
        <v>3</v>
      </c>
      <c r="O10" s="3">
        <v>0</v>
      </c>
    </row>
    <row r="11" spans="1:15" ht="19.5" thickBot="1" x14ac:dyDescent="0.45">
      <c r="A11" s="7" t="s">
        <v>92</v>
      </c>
      <c r="B11" s="17" t="s">
        <v>8</v>
      </c>
      <c r="C11" s="13">
        <f t="shared" si="0"/>
        <v>18</v>
      </c>
      <c r="D11" s="8">
        <v>0</v>
      </c>
      <c r="E11" s="8">
        <v>18</v>
      </c>
      <c r="F11" s="8">
        <v>0</v>
      </c>
      <c r="G11" s="8">
        <v>0</v>
      </c>
      <c r="H11" s="30">
        <v>0</v>
      </c>
      <c r="I11" s="13">
        <f>SUBTOTAL(9,J11:O11)</f>
        <v>18</v>
      </c>
      <c r="J11" s="8">
        <v>0</v>
      </c>
      <c r="K11" s="8">
        <v>18</v>
      </c>
      <c r="L11" s="8">
        <v>0</v>
      </c>
      <c r="M11" s="8">
        <v>0</v>
      </c>
      <c r="N11" s="8">
        <v>0</v>
      </c>
      <c r="O11" s="8">
        <v>0</v>
      </c>
    </row>
    <row r="12" spans="1:15" ht="20.25" thickTop="1" thickBot="1" x14ac:dyDescent="0.45">
      <c r="A12" s="32" t="s">
        <v>113</v>
      </c>
      <c r="B12" s="33"/>
      <c r="C12" s="34">
        <f t="shared" ref="C12:O12" si="2">SUM(C3:C11)</f>
        <v>1142</v>
      </c>
      <c r="D12" s="35">
        <f t="shared" si="2"/>
        <v>0</v>
      </c>
      <c r="E12" s="35">
        <f t="shared" si="2"/>
        <v>595</v>
      </c>
      <c r="F12" s="35">
        <f t="shared" si="2"/>
        <v>272</v>
      </c>
      <c r="G12" s="35">
        <f t="shared" si="2"/>
        <v>231</v>
      </c>
      <c r="H12" s="36">
        <f t="shared" si="2"/>
        <v>44</v>
      </c>
      <c r="I12" s="34">
        <f t="shared" si="2"/>
        <v>1078</v>
      </c>
      <c r="J12" s="35">
        <f t="shared" si="2"/>
        <v>0</v>
      </c>
      <c r="K12" s="35">
        <f t="shared" si="2"/>
        <v>601</v>
      </c>
      <c r="L12" s="35">
        <f t="shared" si="2"/>
        <v>250</v>
      </c>
      <c r="M12" s="35">
        <f t="shared" si="2"/>
        <v>186</v>
      </c>
      <c r="N12" s="35">
        <f t="shared" si="2"/>
        <v>41</v>
      </c>
      <c r="O12" s="35">
        <f t="shared" si="2"/>
        <v>0</v>
      </c>
    </row>
    <row r="13" spans="1:15" ht="19.5" thickTop="1" x14ac:dyDescent="0.4">
      <c r="A13" s="11" t="s">
        <v>93</v>
      </c>
      <c r="B13" s="19" t="s">
        <v>9</v>
      </c>
      <c r="C13" s="15">
        <f>SUBTOTAL(9,D13:H13)</f>
        <v>272</v>
      </c>
      <c r="D13" s="6">
        <v>0</v>
      </c>
      <c r="E13" s="6">
        <v>166</v>
      </c>
      <c r="F13" s="6">
        <v>58</v>
      </c>
      <c r="G13" s="6">
        <v>0</v>
      </c>
      <c r="H13" s="28">
        <v>48</v>
      </c>
      <c r="I13" s="15">
        <f t="shared" ref="I13:I92" si="3">SUBTOTAL(9,J13:O13)</f>
        <v>272</v>
      </c>
      <c r="J13" s="6">
        <v>0</v>
      </c>
      <c r="K13" s="6">
        <v>109</v>
      </c>
      <c r="L13" s="6">
        <v>60</v>
      </c>
      <c r="M13" s="6">
        <v>0</v>
      </c>
      <c r="N13" s="6">
        <v>103</v>
      </c>
      <c r="O13" s="6">
        <v>0</v>
      </c>
    </row>
    <row r="14" spans="1:15" ht="19.5" thickBot="1" x14ac:dyDescent="0.45">
      <c r="A14" s="7" t="s">
        <v>93</v>
      </c>
      <c r="B14" s="17" t="s">
        <v>10</v>
      </c>
      <c r="C14" s="13">
        <f>SUBTOTAL(9,D14:H14)</f>
        <v>4</v>
      </c>
      <c r="D14" s="8">
        <v>0</v>
      </c>
      <c r="E14" s="8">
        <v>4</v>
      </c>
      <c r="F14" s="8">
        <v>0</v>
      </c>
      <c r="G14" s="8">
        <v>0</v>
      </c>
      <c r="H14" s="30">
        <v>0</v>
      </c>
      <c r="I14" s="13">
        <f t="shared" si="3"/>
        <v>4</v>
      </c>
      <c r="J14" s="8">
        <v>0</v>
      </c>
      <c r="K14" s="8">
        <v>4</v>
      </c>
      <c r="L14" s="8">
        <v>0</v>
      </c>
      <c r="M14" s="8">
        <v>0</v>
      </c>
      <c r="N14" s="8">
        <v>0</v>
      </c>
      <c r="O14" s="8">
        <v>0</v>
      </c>
    </row>
    <row r="15" spans="1:15" ht="20.25" thickTop="1" thickBot="1" x14ac:dyDescent="0.45">
      <c r="A15" s="32" t="s">
        <v>114</v>
      </c>
      <c r="B15" s="33"/>
      <c r="C15" s="34">
        <f t="shared" ref="C15:O15" si="4">SUM(C13:C14)</f>
        <v>276</v>
      </c>
      <c r="D15" s="35">
        <f t="shared" si="4"/>
        <v>0</v>
      </c>
      <c r="E15" s="35">
        <f t="shared" si="4"/>
        <v>170</v>
      </c>
      <c r="F15" s="35">
        <f t="shared" si="4"/>
        <v>58</v>
      </c>
      <c r="G15" s="35">
        <f t="shared" si="4"/>
        <v>0</v>
      </c>
      <c r="H15" s="36">
        <f t="shared" si="4"/>
        <v>48</v>
      </c>
      <c r="I15" s="34">
        <f t="shared" si="4"/>
        <v>276</v>
      </c>
      <c r="J15" s="35">
        <f t="shared" si="4"/>
        <v>0</v>
      </c>
      <c r="K15" s="35">
        <f t="shared" si="4"/>
        <v>113</v>
      </c>
      <c r="L15" s="35">
        <f t="shared" si="4"/>
        <v>60</v>
      </c>
      <c r="M15" s="35">
        <f t="shared" si="4"/>
        <v>0</v>
      </c>
      <c r="N15" s="35">
        <f t="shared" si="4"/>
        <v>103</v>
      </c>
      <c r="O15" s="35">
        <f t="shared" si="4"/>
        <v>0</v>
      </c>
    </row>
    <row r="16" spans="1:15" ht="19.5" thickTop="1" x14ac:dyDescent="0.4">
      <c r="A16" s="11" t="s">
        <v>94</v>
      </c>
      <c r="B16" s="19" t="s">
        <v>11</v>
      </c>
      <c r="C16" s="15">
        <f t="shared" ref="C16:C26" si="5">SUBTOTAL(9,D16:H16)</f>
        <v>329</v>
      </c>
      <c r="D16" s="6">
        <v>0</v>
      </c>
      <c r="E16" s="6">
        <v>281</v>
      </c>
      <c r="F16" s="6">
        <v>48</v>
      </c>
      <c r="G16" s="6">
        <v>0</v>
      </c>
      <c r="H16" s="28">
        <v>0</v>
      </c>
      <c r="I16" s="15">
        <f t="shared" si="3"/>
        <v>329</v>
      </c>
      <c r="J16" s="6">
        <v>0</v>
      </c>
      <c r="K16" s="6">
        <v>281</v>
      </c>
      <c r="L16" s="6">
        <v>48</v>
      </c>
      <c r="M16" s="6">
        <v>0</v>
      </c>
      <c r="N16" s="6">
        <v>0</v>
      </c>
      <c r="O16" s="6">
        <v>0</v>
      </c>
    </row>
    <row r="17" spans="1:15" x14ac:dyDescent="0.4">
      <c r="A17" s="1" t="s">
        <v>94</v>
      </c>
      <c r="B17" s="16" t="s">
        <v>12</v>
      </c>
      <c r="C17" s="12">
        <f t="shared" si="5"/>
        <v>163</v>
      </c>
      <c r="D17" s="3">
        <v>0</v>
      </c>
      <c r="E17" s="3">
        <v>163</v>
      </c>
      <c r="F17" s="3">
        <v>0</v>
      </c>
      <c r="G17" s="3">
        <v>0</v>
      </c>
      <c r="H17" s="29">
        <v>0</v>
      </c>
      <c r="I17" s="12">
        <f t="shared" si="3"/>
        <v>163</v>
      </c>
      <c r="J17" s="3">
        <v>0</v>
      </c>
      <c r="K17" s="3">
        <v>108</v>
      </c>
      <c r="L17" s="3">
        <v>55</v>
      </c>
      <c r="M17" s="3">
        <v>0</v>
      </c>
      <c r="N17" s="3">
        <v>0</v>
      </c>
      <c r="O17" s="3">
        <v>0</v>
      </c>
    </row>
    <row r="18" spans="1:15" x14ac:dyDescent="0.4">
      <c r="A18" s="1" t="s">
        <v>94</v>
      </c>
      <c r="B18" s="16" t="s">
        <v>13</v>
      </c>
      <c r="C18" s="12">
        <f t="shared" si="5"/>
        <v>60</v>
      </c>
      <c r="D18" s="3">
        <v>0</v>
      </c>
      <c r="E18" s="3">
        <v>0</v>
      </c>
      <c r="F18" s="3">
        <v>0</v>
      </c>
      <c r="G18" s="3">
        <v>60</v>
      </c>
      <c r="H18" s="29">
        <v>0</v>
      </c>
      <c r="I18" s="12">
        <f t="shared" si="3"/>
        <v>60</v>
      </c>
      <c r="J18" s="3">
        <v>0</v>
      </c>
      <c r="K18" s="3">
        <v>0</v>
      </c>
      <c r="L18" s="3">
        <v>0</v>
      </c>
      <c r="M18" s="3">
        <v>60</v>
      </c>
      <c r="N18" s="3">
        <v>0</v>
      </c>
      <c r="O18" s="3">
        <v>0</v>
      </c>
    </row>
    <row r="19" spans="1:15" x14ac:dyDescent="0.4">
      <c r="A19" s="1" t="s">
        <v>123</v>
      </c>
      <c r="B19" s="16" t="s">
        <v>14</v>
      </c>
      <c r="C19" s="12">
        <f t="shared" si="5"/>
        <v>197</v>
      </c>
      <c r="D19" s="3">
        <v>0</v>
      </c>
      <c r="E19" s="3">
        <v>162</v>
      </c>
      <c r="F19" s="3">
        <v>0</v>
      </c>
      <c r="G19" s="3">
        <v>35</v>
      </c>
      <c r="H19" s="29">
        <v>0</v>
      </c>
      <c r="I19" s="12">
        <f t="shared" si="3"/>
        <v>197</v>
      </c>
      <c r="J19" s="3">
        <v>0</v>
      </c>
      <c r="K19" s="3">
        <v>162</v>
      </c>
      <c r="L19" s="3">
        <v>0</v>
      </c>
      <c r="M19" s="3">
        <v>35</v>
      </c>
      <c r="N19" s="3">
        <v>0</v>
      </c>
      <c r="O19" s="3">
        <v>0</v>
      </c>
    </row>
    <row r="20" spans="1:15" x14ac:dyDescent="0.4">
      <c r="A20" s="1" t="s">
        <v>95</v>
      </c>
      <c r="B20" s="16" t="s">
        <v>19</v>
      </c>
      <c r="C20" s="12">
        <f>SUBTOTAL(9,D20:H20)</f>
        <v>120</v>
      </c>
      <c r="D20" s="3">
        <v>0</v>
      </c>
      <c r="E20" s="3">
        <v>0</v>
      </c>
      <c r="F20" s="3">
        <v>60</v>
      </c>
      <c r="G20" s="3">
        <v>60</v>
      </c>
      <c r="H20" s="29">
        <v>0</v>
      </c>
      <c r="I20" s="12">
        <f>SUBTOTAL(9,J20:O20)</f>
        <v>120</v>
      </c>
      <c r="J20" s="3">
        <v>0</v>
      </c>
      <c r="K20" s="3">
        <v>0</v>
      </c>
      <c r="L20" s="3">
        <v>60</v>
      </c>
      <c r="M20" s="3">
        <v>60</v>
      </c>
      <c r="N20" s="3">
        <v>0</v>
      </c>
      <c r="O20" s="3">
        <v>0</v>
      </c>
    </row>
    <row r="21" spans="1:15" x14ac:dyDescent="0.4">
      <c r="A21" s="11" t="s">
        <v>94</v>
      </c>
      <c r="B21" s="19" t="s">
        <v>15</v>
      </c>
      <c r="C21" s="15">
        <f t="shared" si="5"/>
        <v>5</v>
      </c>
      <c r="D21" s="6">
        <v>0</v>
      </c>
      <c r="E21" s="6">
        <v>5</v>
      </c>
      <c r="F21" s="6">
        <v>0</v>
      </c>
      <c r="G21" s="6">
        <v>0</v>
      </c>
      <c r="H21" s="28">
        <v>0</v>
      </c>
      <c r="I21" s="15">
        <f t="shared" si="3"/>
        <v>5</v>
      </c>
      <c r="J21" s="6">
        <v>0</v>
      </c>
      <c r="K21" s="6">
        <v>5</v>
      </c>
      <c r="L21" s="6">
        <v>0</v>
      </c>
      <c r="M21" s="6">
        <v>0</v>
      </c>
      <c r="N21" s="6">
        <v>0</v>
      </c>
      <c r="O21" s="6">
        <v>0</v>
      </c>
    </row>
    <row r="22" spans="1:15" x14ac:dyDescent="0.4">
      <c r="A22" s="1" t="s">
        <v>94</v>
      </c>
      <c r="B22" s="16" t="s">
        <v>16</v>
      </c>
      <c r="C22" s="12">
        <f t="shared" si="5"/>
        <v>19</v>
      </c>
      <c r="D22" s="3">
        <v>0</v>
      </c>
      <c r="E22" s="3">
        <v>0</v>
      </c>
      <c r="F22" s="3">
        <v>19</v>
      </c>
      <c r="G22" s="3">
        <v>0</v>
      </c>
      <c r="H22" s="29">
        <v>0</v>
      </c>
      <c r="I22" s="12">
        <f t="shared" si="3"/>
        <v>10</v>
      </c>
      <c r="J22" s="3">
        <v>0</v>
      </c>
      <c r="K22" s="3">
        <v>0</v>
      </c>
      <c r="L22" s="3">
        <v>10</v>
      </c>
      <c r="M22" s="3">
        <v>0</v>
      </c>
      <c r="N22" s="3">
        <v>0</v>
      </c>
      <c r="O22" s="3">
        <v>0</v>
      </c>
    </row>
    <row r="23" spans="1:15" x14ac:dyDescent="0.4">
      <c r="A23" s="1" t="s">
        <v>94</v>
      </c>
      <c r="B23" s="16" t="s">
        <v>17</v>
      </c>
      <c r="C23" s="12">
        <f t="shared" si="5"/>
        <v>19</v>
      </c>
      <c r="D23" s="3">
        <v>0</v>
      </c>
      <c r="E23" s="3">
        <v>0</v>
      </c>
      <c r="F23" s="3">
        <v>0</v>
      </c>
      <c r="G23" s="3">
        <v>19</v>
      </c>
      <c r="H23" s="29">
        <v>0</v>
      </c>
      <c r="I23" s="12">
        <f t="shared" si="3"/>
        <v>19</v>
      </c>
      <c r="J23" s="3">
        <v>0</v>
      </c>
      <c r="K23" s="3">
        <v>0</v>
      </c>
      <c r="L23" s="3">
        <v>0</v>
      </c>
      <c r="M23" s="3">
        <v>19</v>
      </c>
      <c r="N23" s="3">
        <v>0</v>
      </c>
      <c r="O23" s="3">
        <v>0</v>
      </c>
    </row>
    <row r="24" spans="1:15" x14ac:dyDescent="0.4">
      <c r="A24" s="1" t="s">
        <v>94</v>
      </c>
      <c r="B24" s="16" t="s">
        <v>18</v>
      </c>
      <c r="C24" s="12">
        <f t="shared" si="5"/>
        <v>14</v>
      </c>
      <c r="D24" s="3">
        <v>0</v>
      </c>
      <c r="E24" s="3">
        <v>0</v>
      </c>
      <c r="F24" s="3">
        <v>0</v>
      </c>
      <c r="G24" s="3">
        <v>0</v>
      </c>
      <c r="H24" s="29">
        <v>14</v>
      </c>
      <c r="I24" s="12">
        <f t="shared" si="3"/>
        <v>14</v>
      </c>
      <c r="J24" s="3">
        <v>0</v>
      </c>
      <c r="K24" s="3">
        <v>0</v>
      </c>
      <c r="L24" s="3">
        <v>0</v>
      </c>
      <c r="M24" s="3">
        <v>14</v>
      </c>
      <c r="N24" s="3">
        <v>0</v>
      </c>
      <c r="O24" s="3">
        <v>0</v>
      </c>
    </row>
    <row r="25" spans="1:15" x14ac:dyDescent="0.4">
      <c r="A25" s="1" t="s">
        <v>94</v>
      </c>
      <c r="B25" s="16" t="s">
        <v>124</v>
      </c>
      <c r="C25" s="12">
        <f t="shared" si="5"/>
        <v>18</v>
      </c>
      <c r="D25" s="3">
        <v>0</v>
      </c>
      <c r="E25" s="3">
        <v>0</v>
      </c>
      <c r="F25" s="3">
        <v>0</v>
      </c>
      <c r="G25" s="3">
        <v>18</v>
      </c>
      <c r="H25" s="29">
        <v>0</v>
      </c>
      <c r="I25" s="12">
        <f t="shared" si="3"/>
        <v>18</v>
      </c>
      <c r="J25" s="3">
        <v>0</v>
      </c>
      <c r="K25" s="3">
        <v>0</v>
      </c>
      <c r="L25" s="3">
        <v>0</v>
      </c>
      <c r="M25" s="3">
        <v>18</v>
      </c>
      <c r="N25" s="3">
        <v>0</v>
      </c>
      <c r="O25" s="3">
        <v>0</v>
      </c>
    </row>
    <row r="26" spans="1:15" ht="19.5" thickBot="1" x14ac:dyDescent="0.45">
      <c r="A26" s="7" t="s">
        <v>94</v>
      </c>
      <c r="B26" s="17" t="s">
        <v>125</v>
      </c>
      <c r="C26" s="13">
        <f t="shared" si="5"/>
        <v>19</v>
      </c>
      <c r="D26" s="8">
        <v>0</v>
      </c>
      <c r="E26" s="8">
        <v>0</v>
      </c>
      <c r="F26" s="8">
        <v>0</v>
      </c>
      <c r="G26" s="8">
        <v>0</v>
      </c>
      <c r="H26" s="30">
        <v>19</v>
      </c>
      <c r="I26" s="13">
        <f t="shared" si="3"/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20.25" thickTop="1" thickBot="1" x14ac:dyDescent="0.45">
      <c r="A27" s="9" t="s">
        <v>115</v>
      </c>
      <c r="B27" s="18"/>
      <c r="C27" s="14">
        <f>SUM(C16:C26)</f>
        <v>963</v>
      </c>
      <c r="D27" s="10">
        <f>SUM(D16:D26)</f>
        <v>0</v>
      </c>
      <c r="E27" s="10">
        <f>SUM(E16:E26)</f>
        <v>611</v>
      </c>
      <c r="F27" s="10">
        <f>SUM(F16:F26)</f>
        <v>127</v>
      </c>
      <c r="G27" s="10">
        <f>SUM(G16:G26)</f>
        <v>192</v>
      </c>
      <c r="H27" s="31">
        <f>SUM(H16:H26)</f>
        <v>33</v>
      </c>
      <c r="I27" s="14">
        <f>SUM(I16:I26)</f>
        <v>935</v>
      </c>
      <c r="J27" s="10">
        <f>SUM(J16:J26)</f>
        <v>0</v>
      </c>
      <c r="K27" s="10">
        <f>SUM(K16:K26)</f>
        <v>556</v>
      </c>
      <c r="L27" s="10">
        <f>SUM(L16:L26)</f>
        <v>173</v>
      </c>
      <c r="M27" s="10">
        <f>SUM(M16:M26)</f>
        <v>206</v>
      </c>
      <c r="N27" s="10">
        <f>SUM(N16:N26)</f>
        <v>0</v>
      </c>
      <c r="O27" s="10">
        <f>SUM(O16:O26)</f>
        <v>0</v>
      </c>
    </row>
    <row r="28" spans="1:15" ht="19.5" thickTop="1" x14ac:dyDescent="0.4">
      <c r="A28" s="11" t="s">
        <v>96</v>
      </c>
      <c r="B28" s="19" t="s">
        <v>20</v>
      </c>
      <c r="C28" s="15">
        <f t="shared" ref="C28:C59" si="6">SUBTOTAL(9,D28:H28)</f>
        <v>183</v>
      </c>
      <c r="D28" s="6">
        <v>19</v>
      </c>
      <c r="E28" s="6">
        <v>116</v>
      </c>
      <c r="F28" s="6">
        <v>48</v>
      </c>
      <c r="G28" s="6">
        <v>0</v>
      </c>
      <c r="H28" s="28">
        <v>0</v>
      </c>
      <c r="I28" s="15">
        <f t="shared" si="3"/>
        <v>188</v>
      </c>
      <c r="J28" s="6">
        <v>12</v>
      </c>
      <c r="K28" s="6">
        <v>128</v>
      </c>
      <c r="L28" s="6">
        <v>48</v>
      </c>
      <c r="M28" s="6">
        <v>0</v>
      </c>
      <c r="N28" s="6">
        <v>0</v>
      </c>
      <c r="O28" s="6">
        <v>0</v>
      </c>
    </row>
    <row r="29" spans="1:15" x14ac:dyDescent="0.4">
      <c r="A29" s="1" t="s">
        <v>96</v>
      </c>
      <c r="B29" s="16" t="s">
        <v>21</v>
      </c>
      <c r="C29" s="12">
        <f t="shared" si="6"/>
        <v>465</v>
      </c>
      <c r="D29" s="3">
        <v>70</v>
      </c>
      <c r="E29" s="3">
        <v>379</v>
      </c>
      <c r="F29" s="3">
        <v>0</v>
      </c>
      <c r="G29" s="3">
        <v>0</v>
      </c>
      <c r="H29" s="29">
        <v>16</v>
      </c>
      <c r="I29" s="12">
        <f t="shared" si="3"/>
        <v>449</v>
      </c>
      <c r="J29" s="3">
        <v>54</v>
      </c>
      <c r="K29" s="3">
        <v>379</v>
      </c>
      <c r="L29" s="3">
        <v>0</v>
      </c>
      <c r="M29" s="3">
        <v>0</v>
      </c>
      <c r="N29" s="3">
        <v>16</v>
      </c>
      <c r="O29" s="3">
        <v>0</v>
      </c>
    </row>
    <row r="30" spans="1:15" x14ac:dyDescent="0.4">
      <c r="A30" s="1" t="s">
        <v>96</v>
      </c>
      <c r="B30" s="16" t="s">
        <v>97</v>
      </c>
      <c r="C30" s="12">
        <f t="shared" si="6"/>
        <v>107</v>
      </c>
      <c r="D30" s="3">
        <v>0</v>
      </c>
      <c r="E30" s="3">
        <v>0</v>
      </c>
      <c r="F30" s="3">
        <v>0</v>
      </c>
      <c r="G30" s="3">
        <v>107</v>
      </c>
      <c r="H30" s="29">
        <v>0</v>
      </c>
      <c r="I30" s="12">
        <f t="shared" si="3"/>
        <v>101</v>
      </c>
      <c r="J30" s="3">
        <v>0</v>
      </c>
      <c r="K30" s="3">
        <v>0</v>
      </c>
      <c r="L30" s="3">
        <v>0</v>
      </c>
      <c r="M30" s="3">
        <v>101</v>
      </c>
      <c r="N30" s="3">
        <v>0</v>
      </c>
      <c r="O30" s="3">
        <v>0</v>
      </c>
    </row>
    <row r="31" spans="1:15" x14ac:dyDescent="0.4">
      <c r="A31" s="1" t="s">
        <v>96</v>
      </c>
      <c r="B31" s="16" t="s">
        <v>22</v>
      </c>
      <c r="C31" s="12">
        <f t="shared" si="6"/>
        <v>100</v>
      </c>
      <c r="D31" s="3">
        <v>0</v>
      </c>
      <c r="E31" s="3">
        <v>0</v>
      </c>
      <c r="F31" s="3">
        <v>0</v>
      </c>
      <c r="G31" s="3">
        <v>100</v>
      </c>
      <c r="H31" s="29">
        <v>0</v>
      </c>
      <c r="I31" s="12">
        <f t="shared" si="3"/>
        <v>100</v>
      </c>
      <c r="J31" s="3">
        <v>0</v>
      </c>
      <c r="K31" s="3">
        <v>0</v>
      </c>
      <c r="L31" s="3">
        <v>0</v>
      </c>
      <c r="M31" s="3">
        <v>100</v>
      </c>
      <c r="N31" s="3">
        <v>0</v>
      </c>
      <c r="O31" s="3">
        <v>0</v>
      </c>
    </row>
    <row r="32" spans="1:15" x14ac:dyDescent="0.4">
      <c r="A32" s="1" t="s">
        <v>96</v>
      </c>
      <c r="B32" s="16" t="s">
        <v>23</v>
      </c>
      <c r="C32" s="12">
        <f t="shared" si="6"/>
        <v>70</v>
      </c>
      <c r="D32" s="3">
        <v>0</v>
      </c>
      <c r="E32" s="3">
        <v>27</v>
      </c>
      <c r="F32" s="3">
        <v>0</v>
      </c>
      <c r="G32" s="3">
        <v>43</v>
      </c>
      <c r="H32" s="29">
        <v>0</v>
      </c>
      <c r="I32" s="12">
        <f t="shared" si="3"/>
        <v>70</v>
      </c>
      <c r="J32" s="3">
        <v>0</v>
      </c>
      <c r="K32" s="3">
        <v>27</v>
      </c>
      <c r="L32" s="3">
        <v>43</v>
      </c>
      <c r="M32" s="3">
        <v>0</v>
      </c>
      <c r="N32" s="3">
        <v>0</v>
      </c>
      <c r="O32" s="3">
        <v>0</v>
      </c>
    </row>
    <row r="33" spans="1:15" x14ac:dyDescent="0.4">
      <c r="A33" s="1" t="s">
        <v>96</v>
      </c>
      <c r="B33" s="16" t="s">
        <v>98</v>
      </c>
      <c r="C33" s="12">
        <f t="shared" si="6"/>
        <v>577</v>
      </c>
      <c r="D33" s="3">
        <v>495</v>
      </c>
      <c r="E33" s="3">
        <v>82</v>
      </c>
      <c r="F33" s="3">
        <v>0</v>
      </c>
      <c r="G33" s="3">
        <v>0</v>
      </c>
      <c r="H33" s="29">
        <v>0</v>
      </c>
      <c r="I33" s="12">
        <f t="shared" si="3"/>
        <v>577</v>
      </c>
      <c r="J33" s="3">
        <v>495</v>
      </c>
      <c r="K33" s="3">
        <v>82</v>
      </c>
      <c r="L33" s="3">
        <v>0</v>
      </c>
      <c r="M33" s="3">
        <v>0</v>
      </c>
      <c r="N33" s="3">
        <v>0</v>
      </c>
      <c r="O33" s="3">
        <v>0</v>
      </c>
    </row>
    <row r="34" spans="1:15" x14ac:dyDescent="0.4">
      <c r="A34" s="1" t="s">
        <v>96</v>
      </c>
      <c r="B34" s="16" t="s">
        <v>24</v>
      </c>
      <c r="C34" s="12">
        <f t="shared" si="6"/>
        <v>110</v>
      </c>
      <c r="D34" s="3">
        <v>0</v>
      </c>
      <c r="E34" s="3">
        <v>26</v>
      </c>
      <c r="F34" s="3">
        <v>0</v>
      </c>
      <c r="G34" s="3">
        <v>84</v>
      </c>
      <c r="H34" s="29">
        <v>0</v>
      </c>
      <c r="I34" s="12">
        <f t="shared" si="3"/>
        <v>110</v>
      </c>
      <c r="J34" s="3">
        <v>0</v>
      </c>
      <c r="K34" s="3">
        <v>26</v>
      </c>
      <c r="L34" s="3">
        <v>0</v>
      </c>
      <c r="M34" s="3">
        <v>84</v>
      </c>
      <c r="N34" s="3">
        <v>0</v>
      </c>
      <c r="O34" s="3">
        <v>0</v>
      </c>
    </row>
    <row r="35" spans="1:15" x14ac:dyDescent="0.4">
      <c r="A35" s="1" t="s">
        <v>96</v>
      </c>
      <c r="B35" s="16" t="s">
        <v>129</v>
      </c>
      <c r="C35" s="12">
        <f t="shared" si="6"/>
        <v>60</v>
      </c>
      <c r="D35" s="3">
        <v>0</v>
      </c>
      <c r="E35" s="3">
        <v>0</v>
      </c>
      <c r="F35" s="3">
        <v>0</v>
      </c>
      <c r="G35" s="3">
        <v>60</v>
      </c>
      <c r="H35" s="29">
        <v>0</v>
      </c>
      <c r="I35" s="12">
        <f t="shared" si="3"/>
        <v>60</v>
      </c>
      <c r="J35" s="3">
        <v>0</v>
      </c>
      <c r="K35" s="3">
        <v>0</v>
      </c>
      <c r="L35" s="3">
        <v>0</v>
      </c>
      <c r="M35" s="3">
        <v>60</v>
      </c>
      <c r="N35" s="3">
        <v>0</v>
      </c>
      <c r="O35" s="3">
        <v>0</v>
      </c>
    </row>
    <row r="36" spans="1:15" x14ac:dyDescent="0.4">
      <c r="A36" s="1" t="s">
        <v>96</v>
      </c>
      <c r="B36" s="16" t="s">
        <v>25</v>
      </c>
      <c r="C36" s="12">
        <f t="shared" si="6"/>
        <v>151</v>
      </c>
      <c r="D36" s="3">
        <v>0</v>
      </c>
      <c r="E36" s="3">
        <v>0</v>
      </c>
      <c r="F36" s="3">
        <v>95</v>
      </c>
      <c r="G36" s="3">
        <v>56</v>
      </c>
      <c r="H36" s="29">
        <v>0</v>
      </c>
      <c r="I36" s="12">
        <f t="shared" si="3"/>
        <v>151</v>
      </c>
      <c r="J36" s="3">
        <v>0</v>
      </c>
      <c r="K36" s="3">
        <v>0</v>
      </c>
      <c r="L36" s="3">
        <v>99</v>
      </c>
      <c r="M36" s="3">
        <v>52</v>
      </c>
      <c r="N36" s="3">
        <v>0</v>
      </c>
      <c r="O36" s="3">
        <v>0</v>
      </c>
    </row>
    <row r="37" spans="1:15" x14ac:dyDescent="0.4">
      <c r="A37" s="1" t="s">
        <v>96</v>
      </c>
      <c r="B37" s="16" t="s">
        <v>26</v>
      </c>
      <c r="C37" s="12">
        <f t="shared" si="6"/>
        <v>333</v>
      </c>
      <c r="D37" s="3">
        <v>6</v>
      </c>
      <c r="E37" s="3">
        <v>312</v>
      </c>
      <c r="F37" s="3">
        <v>15</v>
      </c>
      <c r="G37" s="3">
        <v>0</v>
      </c>
      <c r="H37" s="29">
        <v>0</v>
      </c>
      <c r="I37" s="12">
        <f t="shared" si="3"/>
        <v>333</v>
      </c>
      <c r="J37" s="3">
        <v>6</v>
      </c>
      <c r="K37" s="3">
        <v>312</v>
      </c>
      <c r="L37" s="3">
        <v>15</v>
      </c>
      <c r="M37" s="3">
        <v>0</v>
      </c>
      <c r="N37" s="3">
        <v>0</v>
      </c>
      <c r="O37" s="3">
        <v>0</v>
      </c>
    </row>
    <row r="38" spans="1:15" x14ac:dyDescent="0.4">
      <c r="A38" s="1" t="s">
        <v>96</v>
      </c>
      <c r="B38" s="16" t="s">
        <v>27</v>
      </c>
      <c r="C38" s="12">
        <f t="shared" si="6"/>
        <v>429</v>
      </c>
      <c r="D38" s="3">
        <v>6</v>
      </c>
      <c r="E38" s="3">
        <v>373</v>
      </c>
      <c r="F38" s="3">
        <v>50</v>
      </c>
      <c r="G38" s="3">
        <v>0</v>
      </c>
      <c r="H38" s="29">
        <v>0</v>
      </c>
      <c r="I38" s="12">
        <f t="shared" si="3"/>
        <v>429</v>
      </c>
      <c r="J38" s="3">
        <v>6</v>
      </c>
      <c r="K38" s="3">
        <v>323</v>
      </c>
      <c r="L38" s="3">
        <v>50</v>
      </c>
      <c r="M38" s="3">
        <v>0</v>
      </c>
      <c r="N38" s="3">
        <v>50</v>
      </c>
      <c r="O38" s="3">
        <v>0</v>
      </c>
    </row>
    <row r="39" spans="1:15" x14ac:dyDescent="0.4">
      <c r="A39" s="1" t="s">
        <v>96</v>
      </c>
      <c r="B39" s="16" t="s">
        <v>28</v>
      </c>
      <c r="C39" s="12">
        <f t="shared" si="6"/>
        <v>220</v>
      </c>
      <c r="D39" s="3">
        <v>0</v>
      </c>
      <c r="E39" s="3">
        <v>0</v>
      </c>
      <c r="F39" s="3">
        <v>110</v>
      </c>
      <c r="G39" s="3">
        <v>110</v>
      </c>
      <c r="H39" s="29">
        <v>0</v>
      </c>
      <c r="I39" s="12">
        <f t="shared" si="3"/>
        <v>220</v>
      </c>
      <c r="J39" s="3">
        <v>0</v>
      </c>
      <c r="K39" s="3">
        <v>0</v>
      </c>
      <c r="L39" s="3">
        <v>110</v>
      </c>
      <c r="M39" s="3">
        <v>110</v>
      </c>
      <c r="N39" s="3">
        <v>0</v>
      </c>
      <c r="O39" s="3">
        <v>0</v>
      </c>
    </row>
    <row r="40" spans="1:15" x14ac:dyDescent="0.4">
      <c r="A40" s="1" t="s">
        <v>96</v>
      </c>
      <c r="B40" s="16" t="s">
        <v>29</v>
      </c>
      <c r="C40" s="12">
        <f t="shared" si="6"/>
        <v>241</v>
      </c>
      <c r="D40" s="3">
        <v>0</v>
      </c>
      <c r="E40" s="3">
        <v>0</v>
      </c>
      <c r="F40" s="3">
        <v>0</v>
      </c>
      <c r="G40" s="3">
        <v>241</v>
      </c>
      <c r="H40" s="29">
        <v>0</v>
      </c>
      <c r="I40" s="12">
        <f t="shared" si="3"/>
        <v>241</v>
      </c>
      <c r="J40" s="3">
        <v>0</v>
      </c>
      <c r="K40" s="3">
        <v>0</v>
      </c>
      <c r="L40" s="3">
        <v>0</v>
      </c>
      <c r="M40" s="3">
        <v>241</v>
      </c>
      <c r="N40" s="3">
        <v>0</v>
      </c>
      <c r="O40" s="3">
        <v>0</v>
      </c>
    </row>
    <row r="41" spans="1:15" x14ac:dyDescent="0.4">
      <c r="A41" s="1" t="s">
        <v>96</v>
      </c>
      <c r="B41" s="16" t="s">
        <v>30</v>
      </c>
      <c r="C41" s="12">
        <f t="shared" si="6"/>
        <v>450</v>
      </c>
      <c r="D41" s="3">
        <v>8</v>
      </c>
      <c r="E41" s="3">
        <v>338</v>
      </c>
      <c r="F41" s="3">
        <v>52</v>
      </c>
      <c r="G41" s="3">
        <v>0</v>
      </c>
      <c r="H41" s="29">
        <v>52</v>
      </c>
      <c r="I41" s="12">
        <f t="shared" si="3"/>
        <v>450</v>
      </c>
      <c r="J41" s="3">
        <v>8</v>
      </c>
      <c r="K41" s="3">
        <v>338</v>
      </c>
      <c r="L41" s="3">
        <v>52</v>
      </c>
      <c r="M41" s="3">
        <v>0</v>
      </c>
      <c r="N41" s="3">
        <v>52</v>
      </c>
      <c r="O41" s="3">
        <v>0</v>
      </c>
    </row>
    <row r="42" spans="1:15" x14ac:dyDescent="0.4">
      <c r="A42" s="1" t="s">
        <v>99</v>
      </c>
      <c r="B42" s="16" t="s">
        <v>45</v>
      </c>
      <c r="C42" s="12">
        <f>SUBTOTAL(9,D42:H42)</f>
        <v>145</v>
      </c>
      <c r="D42" s="3">
        <v>0</v>
      </c>
      <c r="E42" s="3">
        <v>145</v>
      </c>
      <c r="F42" s="3">
        <v>0</v>
      </c>
      <c r="G42" s="3">
        <v>0</v>
      </c>
      <c r="H42" s="29">
        <v>0</v>
      </c>
      <c r="I42" s="12">
        <f>SUBTOTAL(9,J42:O42)</f>
        <v>145</v>
      </c>
      <c r="J42" s="3">
        <v>0</v>
      </c>
      <c r="K42" s="3">
        <v>145</v>
      </c>
      <c r="L42" s="3">
        <v>0</v>
      </c>
      <c r="M42" s="3">
        <v>0</v>
      </c>
      <c r="N42" s="3">
        <v>0</v>
      </c>
      <c r="O42" s="3">
        <v>0</v>
      </c>
    </row>
    <row r="43" spans="1:15" x14ac:dyDescent="0.4">
      <c r="A43" s="1" t="s">
        <v>126</v>
      </c>
      <c r="B43" s="16" t="s">
        <v>46</v>
      </c>
      <c r="C43" s="12">
        <f>SUBTOTAL(9,D43:H43)</f>
        <v>140</v>
      </c>
      <c r="D43" s="3">
        <v>0</v>
      </c>
      <c r="E43" s="3">
        <v>92</v>
      </c>
      <c r="F43" s="3">
        <v>0</v>
      </c>
      <c r="G43" s="3">
        <v>48</v>
      </c>
      <c r="H43" s="29">
        <v>0</v>
      </c>
      <c r="I43" s="12">
        <f>SUBTOTAL(9,J43:O43)</f>
        <v>140</v>
      </c>
      <c r="J43" s="3">
        <v>0</v>
      </c>
      <c r="K43" s="3">
        <v>92</v>
      </c>
      <c r="L43" s="3">
        <v>0</v>
      </c>
      <c r="M43" s="3">
        <v>48</v>
      </c>
      <c r="N43" s="3">
        <v>0</v>
      </c>
      <c r="O43" s="3">
        <v>0</v>
      </c>
    </row>
    <row r="44" spans="1:15" x14ac:dyDescent="0.4">
      <c r="A44" s="1" t="s">
        <v>100</v>
      </c>
      <c r="B44" s="16" t="s">
        <v>47</v>
      </c>
      <c r="C44" s="12">
        <f>SUBTOTAL(9,D44:H44)</f>
        <v>144</v>
      </c>
      <c r="D44" s="3">
        <v>0</v>
      </c>
      <c r="E44" s="3">
        <v>0</v>
      </c>
      <c r="F44" s="3">
        <v>0</v>
      </c>
      <c r="G44" s="3">
        <v>144</v>
      </c>
      <c r="H44" s="29">
        <v>0</v>
      </c>
      <c r="I44" s="12">
        <f>SUBTOTAL(9,J44:O44)</f>
        <v>144</v>
      </c>
      <c r="J44" s="3">
        <v>0</v>
      </c>
      <c r="K44" s="3">
        <v>0</v>
      </c>
      <c r="L44" s="3">
        <v>0</v>
      </c>
      <c r="M44" s="3">
        <v>144</v>
      </c>
      <c r="N44" s="3">
        <v>0</v>
      </c>
      <c r="O44" s="3">
        <v>0</v>
      </c>
    </row>
    <row r="45" spans="1:15" x14ac:dyDescent="0.4">
      <c r="A45" s="1" t="s">
        <v>102</v>
      </c>
      <c r="B45" s="16" t="s">
        <v>49</v>
      </c>
      <c r="C45" s="12">
        <f>SUBTOTAL(9,D45:H45)</f>
        <v>100</v>
      </c>
      <c r="D45" s="3">
        <v>0</v>
      </c>
      <c r="E45" s="3">
        <v>56</v>
      </c>
      <c r="F45" s="3">
        <v>44</v>
      </c>
      <c r="G45" s="3">
        <v>0</v>
      </c>
      <c r="H45" s="29">
        <v>0</v>
      </c>
      <c r="I45" s="12">
        <f>SUBTOTAL(9,J45:O45)</f>
        <v>100</v>
      </c>
      <c r="J45" s="3">
        <v>0</v>
      </c>
      <c r="K45" s="3">
        <v>56</v>
      </c>
      <c r="L45" s="3">
        <v>44</v>
      </c>
      <c r="M45" s="3">
        <v>0</v>
      </c>
      <c r="N45" s="3">
        <v>0</v>
      </c>
      <c r="O45" s="3">
        <v>0</v>
      </c>
    </row>
    <row r="46" spans="1:15" x14ac:dyDescent="0.4">
      <c r="A46" s="11" t="s">
        <v>96</v>
      </c>
      <c r="B46" s="19" t="s">
        <v>31</v>
      </c>
      <c r="C46" s="15">
        <f t="shared" si="6"/>
        <v>6</v>
      </c>
      <c r="D46" s="6">
        <v>0</v>
      </c>
      <c r="E46" s="6">
        <v>6</v>
      </c>
      <c r="F46" s="6">
        <v>0</v>
      </c>
      <c r="G46" s="6">
        <v>0</v>
      </c>
      <c r="H46" s="28">
        <v>0</v>
      </c>
      <c r="I46" s="15">
        <f t="shared" si="3"/>
        <v>6</v>
      </c>
      <c r="J46" s="6">
        <v>0</v>
      </c>
      <c r="K46" s="6">
        <v>6</v>
      </c>
      <c r="L46" s="6">
        <v>0</v>
      </c>
      <c r="M46" s="6">
        <v>0</v>
      </c>
      <c r="N46" s="6">
        <v>0</v>
      </c>
      <c r="O46" s="6">
        <v>0</v>
      </c>
    </row>
    <row r="47" spans="1:15" x14ac:dyDescent="0.4">
      <c r="A47" s="1" t="s">
        <v>96</v>
      </c>
      <c r="B47" s="16" t="s">
        <v>32</v>
      </c>
      <c r="C47" s="12">
        <f t="shared" si="6"/>
        <v>4</v>
      </c>
      <c r="D47" s="3">
        <v>0</v>
      </c>
      <c r="E47" s="3">
        <v>4</v>
      </c>
      <c r="F47" s="3">
        <v>0</v>
      </c>
      <c r="G47" s="3">
        <v>0</v>
      </c>
      <c r="H47" s="29">
        <v>0</v>
      </c>
      <c r="I47" s="12">
        <f t="shared" si="3"/>
        <v>4</v>
      </c>
      <c r="J47" s="3">
        <v>0</v>
      </c>
      <c r="K47" s="3">
        <v>4</v>
      </c>
      <c r="L47" s="3">
        <v>0</v>
      </c>
      <c r="M47" s="3">
        <v>0</v>
      </c>
      <c r="N47" s="3">
        <v>0</v>
      </c>
      <c r="O47" s="3">
        <v>0</v>
      </c>
    </row>
    <row r="48" spans="1:15" x14ac:dyDescent="0.4">
      <c r="A48" s="1" t="s">
        <v>96</v>
      </c>
      <c r="B48" s="16" t="s">
        <v>33</v>
      </c>
      <c r="C48" s="12">
        <f t="shared" si="6"/>
        <v>15</v>
      </c>
      <c r="D48" s="3">
        <v>0</v>
      </c>
      <c r="E48" s="3">
        <v>15</v>
      </c>
      <c r="F48" s="3">
        <v>0</v>
      </c>
      <c r="G48" s="3">
        <v>0</v>
      </c>
      <c r="H48" s="29">
        <v>0</v>
      </c>
      <c r="I48" s="12">
        <f t="shared" si="3"/>
        <v>15</v>
      </c>
      <c r="J48" s="3">
        <v>0</v>
      </c>
      <c r="K48" s="3">
        <v>15</v>
      </c>
      <c r="L48" s="3">
        <v>0</v>
      </c>
      <c r="M48" s="3">
        <v>0</v>
      </c>
      <c r="N48" s="3">
        <v>0</v>
      </c>
      <c r="O48" s="3">
        <v>0</v>
      </c>
    </row>
    <row r="49" spans="1:15" x14ac:dyDescent="0.4">
      <c r="A49" s="1" t="s">
        <v>96</v>
      </c>
      <c r="B49" s="16" t="s">
        <v>34</v>
      </c>
      <c r="C49" s="12">
        <f t="shared" si="6"/>
        <v>8</v>
      </c>
      <c r="D49" s="3">
        <v>0</v>
      </c>
      <c r="E49" s="3">
        <v>8</v>
      </c>
      <c r="F49" s="3">
        <v>0</v>
      </c>
      <c r="G49" s="3">
        <v>0</v>
      </c>
      <c r="H49" s="29">
        <v>0</v>
      </c>
      <c r="I49" s="12">
        <f t="shared" si="3"/>
        <v>8</v>
      </c>
      <c r="J49" s="3">
        <v>0</v>
      </c>
      <c r="K49" s="3">
        <v>8</v>
      </c>
      <c r="L49" s="3">
        <v>0</v>
      </c>
      <c r="M49" s="3">
        <v>0</v>
      </c>
      <c r="N49" s="3">
        <v>0</v>
      </c>
      <c r="O49" s="3">
        <v>0</v>
      </c>
    </row>
    <row r="50" spans="1:15" x14ac:dyDescent="0.4">
      <c r="A50" s="1" t="s">
        <v>96</v>
      </c>
      <c r="B50" s="16" t="s">
        <v>35</v>
      </c>
      <c r="C50" s="12">
        <f t="shared" si="6"/>
        <v>14</v>
      </c>
      <c r="D50" s="3">
        <v>0</v>
      </c>
      <c r="E50" s="3">
        <v>14</v>
      </c>
      <c r="F50" s="3">
        <v>0</v>
      </c>
      <c r="G50" s="3">
        <v>0</v>
      </c>
      <c r="H50" s="29">
        <v>0</v>
      </c>
      <c r="I50" s="12">
        <f t="shared" si="3"/>
        <v>14</v>
      </c>
      <c r="J50" s="3">
        <v>0</v>
      </c>
      <c r="K50" s="3">
        <v>14</v>
      </c>
      <c r="L50" s="3">
        <v>0</v>
      </c>
      <c r="M50" s="3">
        <v>0</v>
      </c>
      <c r="N50" s="3">
        <v>0</v>
      </c>
      <c r="O50" s="3">
        <v>0</v>
      </c>
    </row>
    <row r="51" spans="1:15" x14ac:dyDescent="0.4">
      <c r="A51" s="1" t="s">
        <v>96</v>
      </c>
      <c r="B51" s="16" t="s">
        <v>36</v>
      </c>
      <c r="C51" s="12">
        <f t="shared" si="6"/>
        <v>19</v>
      </c>
      <c r="D51" s="3">
        <v>0</v>
      </c>
      <c r="E51" s="3">
        <v>19</v>
      </c>
      <c r="F51" s="3">
        <v>0</v>
      </c>
      <c r="G51" s="3">
        <v>0</v>
      </c>
      <c r="H51" s="29">
        <v>0</v>
      </c>
      <c r="I51" s="12">
        <f t="shared" si="3"/>
        <v>19</v>
      </c>
      <c r="J51" s="3">
        <v>0</v>
      </c>
      <c r="K51" s="3">
        <v>19</v>
      </c>
      <c r="L51" s="3">
        <v>0</v>
      </c>
      <c r="M51" s="3">
        <v>0</v>
      </c>
      <c r="N51" s="3">
        <v>0</v>
      </c>
      <c r="O51" s="3">
        <v>0</v>
      </c>
    </row>
    <row r="52" spans="1:15" x14ac:dyDescent="0.4">
      <c r="A52" s="1" t="s">
        <v>96</v>
      </c>
      <c r="B52" s="16" t="s">
        <v>37</v>
      </c>
      <c r="C52" s="12">
        <f t="shared" si="6"/>
        <v>19</v>
      </c>
      <c r="D52" s="3">
        <v>0</v>
      </c>
      <c r="E52" s="3">
        <v>0</v>
      </c>
      <c r="F52" s="3">
        <v>0</v>
      </c>
      <c r="G52" s="3">
        <v>0</v>
      </c>
      <c r="H52" s="29">
        <v>19</v>
      </c>
      <c r="I52" s="12">
        <f t="shared" si="3"/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</row>
    <row r="53" spans="1:15" x14ac:dyDescent="0.4">
      <c r="A53" s="1" t="s">
        <v>96</v>
      </c>
      <c r="B53" s="16" t="s">
        <v>38</v>
      </c>
      <c r="C53" s="12">
        <f t="shared" si="6"/>
        <v>5</v>
      </c>
      <c r="D53" s="3">
        <v>0</v>
      </c>
      <c r="E53" s="3">
        <v>5</v>
      </c>
      <c r="F53" s="3">
        <v>0</v>
      </c>
      <c r="G53" s="3">
        <v>0</v>
      </c>
      <c r="H53" s="29">
        <v>0</v>
      </c>
      <c r="I53" s="12">
        <f t="shared" si="3"/>
        <v>5</v>
      </c>
      <c r="J53" s="3">
        <v>0</v>
      </c>
      <c r="K53" s="3">
        <v>5</v>
      </c>
      <c r="L53" s="3">
        <v>0</v>
      </c>
      <c r="M53" s="3">
        <v>0</v>
      </c>
      <c r="N53" s="3">
        <v>0</v>
      </c>
      <c r="O53" s="3">
        <v>0</v>
      </c>
    </row>
    <row r="54" spans="1:15" x14ac:dyDescent="0.4">
      <c r="A54" s="1" t="s">
        <v>96</v>
      </c>
      <c r="B54" s="16" t="s">
        <v>39</v>
      </c>
      <c r="C54" s="12">
        <f t="shared" si="6"/>
        <v>11</v>
      </c>
      <c r="D54" s="3">
        <v>0</v>
      </c>
      <c r="E54" s="3">
        <v>0</v>
      </c>
      <c r="F54" s="3">
        <v>11</v>
      </c>
      <c r="G54" s="3">
        <v>0</v>
      </c>
      <c r="H54" s="29">
        <v>0</v>
      </c>
      <c r="I54" s="12">
        <f t="shared" si="3"/>
        <v>11</v>
      </c>
      <c r="J54" s="3">
        <v>0</v>
      </c>
      <c r="K54" s="3">
        <v>0</v>
      </c>
      <c r="L54" s="3">
        <v>11</v>
      </c>
      <c r="M54" s="3">
        <v>0</v>
      </c>
      <c r="N54" s="3">
        <v>0</v>
      </c>
      <c r="O54" s="3">
        <v>0</v>
      </c>
    </row>
    <row r="55" spans="1:15" x14ac:dyDescent="0.4">
      <c r="A55" s="1" t="s">
        <v>96</v>
      </c>
      <c r="B55" s="16" t="s">
        <v>40</v>
      </c>
      <c r="C55" s="12">
        <f t="shared" si="6"/>
        <v>19</v>
      </c>
      <c r="D55" s="3">
        <v>0</v>
      </c>
      <c r="E55" s="3">
        <v>19</v>
      </c>
      <c r="F55" s="3">
        <v>0</v>
      </c>
      <c r="G55" s="3">
        <v>0</v>
      </c>
      <c r="H55" s="29">
        <v>0</v>
      </c>
      <c r="I55" s="12">
        <f t="shared" si="3"/>
        <v>19</v>
      </c>
      <c r="J55" s="3">
        <v>0</v>
      </c>
      <c r="K55" s="3">
        <v>19</v>
      </c>
      <c r="L55" s="3">
        <v>0</v>
      </c>
      <c r="M55" s="3">
        <v>0</v>
      </c>
      <c r="N55" s="3">
        <v>0</v>
      </c>
      <c r="O55" s="3">
        <v>0</v>
      </c>
    </row>
    <row r="56" spans="1:15" x14ac:dyDescent="0.4">
      <c r="A56" s="1" t="s">
        <v>96</v>
      </c>
      <c r="B56" s="16" t="s">
        <v>41</v>
      </c>
      <c r="C56" s="12">
        <f t="shared" si="6"/>
        <v>18</v>
      </c>
      <c r="D56" s="3">
        <v>0</v>
      </c>
      <c r="E56" s="3">
        <v>0</v>
      </c>
      <c r="F56" s="3">
        <v>0</v>
      </c>
      <c r="G56" s="3">
        <v>18</v>
      </c>
      <c r="H56" s="29">
        <v>0</v>
      </c>
      <c r="I56" s="12">
        <f t="shared" si="3"/>
        <v>18</v>
      </c>
      <c r="J56" s="3">
        <v>0</v>
      </c>
      <c r="K56" s="3">
        <v>0</v>
      </c>
      <c r="L56" s="3">
        <v>0</v>
      </c>
      <c r="M56" s="3">
        <v>18</v>
      </c>
      <c r="N56" s="3">
        <v>0</v>
      </c>
      <c r="O56" s="3">
        <v>0</v>
      </c>
    </row>
    <row r="57" spans="1:15" x14ac:dyDescent="0.4">
      <c r="A57" s="1" t="s">
        <v>96</v>
      </c>
      <c r="B57" s="16" t="s">
        <v>42</v>
      </c>
      <c r="C57" s="12">
        <f t="shared" si="6"/>
        <v>19</v>
      </c>
      <c r="D57" s="3">
        <v>0</v>
      </c>
      <c r="E57" s="3">
        <v>19</v>
      </c>
      <c r="F57" s="3">
        <v>0</v>
      </c>
      <c r="G57" s="3">
        <v>0</v>
      </c>
      <c r="H57" s="29">
        <v>0</v>
      </c>
      <c r="I57" s="12">
        <f t="shared" si="3"/>
        <v>19</v>
      </c>
      <c r="J57" s="3">
        <v>0</v>
      </c>
      <c r="K57" s="3">
        <v>19</v>
      </c>
      <c r="L57" s="3">
        <v>0</v>
      </c>
      <c r="M57" s="3">
        <v>0</v>
      </c>
      <c r="N57" s="3">
        <v>0</v>
      </c>
      <c r="O57" s="3">
        <v>0</v>
      </c>
    </row>
    <row r="58" spans="1:15" x14ac:dyDescent="0.4">
      <c r="A58" s="1" t="s">
        <v>96</v>
      </c>
      <c r="B58" s="16" t="s">
        <v>43</v>
      </c>
      <c r="C58" s="12">
        <f t="shared" si="6"/>
        <v>19</v>
      </c>
      <c r="D58" s="3">
        <v>0</v>
      </c>
      <c r="E58" s="3">
        <v>19</v>
      </c>
      <c r="F58" s="3">
        <v>0</v>
      </c>
      <c r="G58" s="3">
        <v>0</v>
      </c>
      <c r="H58" s="29">
        <v>0</v>
      </c>
      <c r="I58" s="12">
        <f t="shared" si="3"/>
        <v>19</v>
      </c>
      <c r="J58" s="3">
        <v>0</v>
      </c>
      <c r="K58" s="3">
        <v>19</v>
      </c>
      <c r="L58" s="3">
        <v>0</v>
      </c>
      <c r="M58" s="3">
        <v>0</v>
      </c>
      <c r="N58" s="3">
        <v>0</v>
      </c>
      <c r="O58" s="3">
        <v>0</v>
      </c>
    </row>
    <row r="59" spans="1:15" x14ac:dyDescent="0.4">
      <c r="A59" s="1" t="s">
        <v>96</v>
      </c>
      <c r="B59" s="16" t="s">
        <v>44</v>
      </c>
      <c r="C59" s="12">
        <f t="shared" si="6"/>
        <v>19</v>
      </c>
      <c r="D59" s="3">
        <v>0</v>
      </c>
      <c r="E59" s="3">
        <v>19</v>
      </c>
      <c r="F59" s="3">
        <v>0</v>
      </c>
      <c r="G59" s="3">
        <v>0</v>
      </c>
      <c r="H59" s="29">
        <v>0</v>
      </c>
      <c r="I59" s="12">
        <f t="shared" si="3"/>
        <v>19</v>
      </c>
      <c r="J59" s="3">
        <v>0</v>
      </c>
      <c r="K59" s="3">
        <v>19</v>
      </c>
      <c r="L59" s="3">
        <v>0</v>
      </c>
      <c r="M59" s="3">
        <v>0</v>
      </c>
      <c r="N59" s="3">
        <v>0</v>
      </c>
      <c r="O59" s="3">
        <v>0</v>
      </c>
    </row>
    <row r="60" spans="1:15" x14ac:dyDescent="0.4">
      <c r="A60" s="1" t="s">
        <v>100</v>
      </c>
      <c r="B60" s="16" t="s">
        <v>48</v>
      </c>
      <c r="C60" s="12">
        <f>SUM(D60:H60)</f>
        <v>19</v>
      </c>
      <c r="D60" s="3">
        <v>0</v>
      </c>
      <c r="E60" s="3">
        <v>19</v>
      </c>
      <c r="F60" s="3">
        <v>0</v>
      </c>
      <c r="G60" s="3">
        <v>0</v>
      </c>
      <c r="H60" s="29">
        <v>0</v>
      </c>
      <c r="I60" s="12">
        <f t="shared" si="3"/>
        <v>19</v>
      </c>
      <c r="J60" s="3">
        <v>0</v>
      </c>
      <c r="K60" s="3">
        <v>19</v>
      </c>
      <c r="L60" s="3">
        <v>0</v>
      </c>
      <c r="M60" s="3">
        <v>0</v>
      </c>
      <c r="N60" s="3">
        <v>0</v>
      </c>
      <c r="O60" s="3">
        <v>0</v>
      </c>
    </row>
    <row r="61" spans="1:15" x14ac:dyDescent="0.4">
      <c r="A61" s="1" t="s">
        <v>100</v>
      </c>
      <c r="B61" s="16" t="s">
        <v>127</v>
      </c>
      <c r="C61" s="12">
        <f>SUBTOTAL(9,D61:H61)</f>
        <v>19</v>
      </c>
      <c r="D61" s="3">
        <v>0</v>
      </c>
      <c r="E61" s="3">
        <v>0</v>
      </c>
      <c r="F61" s="3">
        <v>0</v>
      </c>
      <c r="G61" s="3">
        <v>19</v>
      </c>
      <c r="H61" s="29">
        <v>0</v>
      </c>
      <c r="I61" s="12">
        <f t="shared" si="3"/>
        <v>19</v>
      </c>
      <c r="J61" s="3">
        <v>0</v>
      </c>
      <c r="K61" s="3">
        <v>0</v>
      </c>
      <c r="L61" s="3">
        <v>0</v>
      </c>
      <c r="M61" s="3">
        <v>19</v>
      </c>
      <c r="N61" s="3">
        <v>0</v>
      </c>
      <c r="O61" s="3">
        <v>0</v>
      </c>
    </row>
    <row r="62" spans="1:15" ht="19.5" thickBot="1" x14ac:dyDescent="0.45">
      <c r="A62" s="7" t="s">
        <v>101</v>
      </c>
      <c r="B62" s="17" t="s">
        <v>128</v>
      </c>
      <c r="C62" s="13">
        <f>SUBTOTAL(9,D62:H62)</f>
        <v>1</v>
      </c>
      <c r="D62" s="8">
        <v>0</v>
      </c>
      <c r="E62" s="8">
        <v>0</v>
      </c>
      <c r="F62" s="8">
        <v>1</v>
      </c>
      <c r="G62" s="8">
        <v>0</v>
      </c>
      <c r="H62" s="30">
        <v>0</v>
      </c>
      <c r="I62" s="13">
        <f t="shared" si="3"/>
        <v>1</v>
      </c>
      <c r="J62" s="8">
        <v>0</v>
      </c>
      <c r="K62" s="8">
        <v>0</v>
      </c>
      <c r="L62" s="8">
        <v>1</v>
      </c>
      <c r="M62" s="8">
        <v>0</v>
      </c>
      <c r="N62" s="8">
        <v>0</v>
      </c>
      <c r="O62" s="8">
        <v>0</v>
      </c>
    </row>
    <row r="63" spans="1:15" ht="20.25" thickTop="1" thickBot="1" x14ac:dyDescent="0.45">
      <c r="A63" s="9" t="s">
        <v>116</v>
      </c>
      <c r="B63" s="18"/>
      <c r="C63" s="14">
        <f>SUM(C28:C62)</f>
        <v>4259</v>
      </c>
      <c r="D63" s="10">
        <f>SUM(D28:D62)</f>
        <v>604</v>
      </c>
      <c r="E63" s="10">
        <f>SUM(E28:E62)</f>
        <v>2112</v>
      </c>
      <c r="F63" s="10">
        <f>SUM(F28:F62)</f>
        <v>426</v>
      </c>
      <c r="G63" s="10">
        <f>SUM(G28:G62)</f>
        <v>1030</v>
      </c>
      <c r="H63" s="31">
        <f>SUM(H28:H62)</f>
        <v>87</v>
      </c>
      <c r="I63" s="14">
        <f>SUM(I28:I62)</f>
        <v>4223</v>
      </c>
      <c r="J63" s="10">
        <f>SUM(J28:J62)</f>
        <v>581</v>
      </c>
      <c r="K63" s="10">
        <f>SUM(K28:K62)</f>
        <v>2074</v>
      </c>
      <c r="L63" s="10">
        <f>SUM(L28:L62)</f>
        <v>473</v>
      </c>
      <c r="M63" s="10">
        <f>SUM(M28:M62)</f>
        <v>977</v>
      </c>
      <c r="N63" s="10">
        <f>SUM(N28:N62)</f>
        <v>118</v>
      </c>
      <c r="O63" s="10">
        <f>SUM(O28:O62)</f>
        <v>0</v>
      </c>
    </row>
    <row r="64" spans="1:15" ht="19.5" thickTop="1" x14ac:dyDescent="0.4">
      <c r="A64" s="11" t="s">
        <v>103</v>
      </c>
      <c r="B64" s="19" t="s">
        <v>50</v>
      </c>
      <c r="C64" s="15">
        <f t="shared" ref="C64:C75" si="7">SUBTOTAL(9,D64:H64)</f>
        <v>334</v>
      </c>
      <c r="D64" s="6">
        <v>0</v>
      </c>
      <c r="E64" s="6">
        <v>0</v>
      </c>
      <c r="F64" s="6">
        <v>0</v>
      </c>
      <c r="G64" s="6">
        <v>334</v>
      </c>
      <c r="H64" s="28">
        <v>0</v>
      </c>
      <c r="I64" s="15">
        <f t="shared" si="3"/>
        <v>334</v>
      </c>
      <c r="J64" s="6">
        <v>0</v>
      </c>
      <c r="K64" s="6">
        <v>0</v>
      </c>
      <c r="L64" s="6">
        <v>0</v>
      </c>
      <c r="M64" s="6">
        <v>334</v>
      </c>
      <c r="N64" s="6">
        <v>0</v>
      </c>
      <c r="O64" s="6">
        <v>0</v>
      </c>
    </row>
    <row r="65" spans="1:15" x14ac:dyDescent="0.4">
      <c r="A65" s="1" t="s">
        <v>103</v>
      </c>
      <c r="B65" s="16" t="s">
        <v>51</v>
      </c>
      <c r="C65" s="12">
        <f t="shared" si="7"/>
        <v>137</v>
      </c>
      <c r="D65" s="3">
        <v>0</v>
      </c>
      <c r="E65" s="3">
        <v>57</v>
      </c>
      <c r="F65" s="3">
        <v>38</v>
      </c>
      <c r="G65" s="3">
        <v>0</v>
      </c>
      <c r="H65" s="29">
        <v>42</v>
      </c>
      <c r="I65" s="12">
        <f t="shared" si="3"/>
        <v>95</v>
      </c>
      <c r="J65" s="3">
        <v>0</v>
      </c>
      <c r="K65" s="3">
        <v>57</v>
      </c>
      <c r="L65" s="3">
        <v>38</v>
      </c>
      <c r="M65" s="3">
        <v>0</v>
      </c>
      <c r="N65" s="3">
        <v>0</v>
      </c>
      <c r="O65" s="3">
        <v>0</v>
      </c>
    </row>
    <row r="66" spans="1:15" x14ac:dyDescent="0.4">
      <c r="A66" s="1" t="s">
        <v>103</v>
      </c>
      <c r="B66" s="16" t="s">
        <v>52</v>
      </c>
      <c r="C66" s="12">
        <f t="shared" si="7"/>
        <v>142</v>
      </c>
      <c r="D66" s="3">
        <v>0</v>
      </c>
      <c r="E66" s="3">
        <v>102</v>
      </c>
      <c r="F66" s="3">
        <v>40</v>
      </c>
      <c r="G66" s="3">
        <v>0</v>
      </c>
      <c r="H66" s="29">
        <v>0</v>
      </c>
      <c r="I66" s="12">
        <f t="shared" si="3"/>
        <v>142</v>
      </c>
      <c r="J66" s="3">
        <v>0</v>
      </c>
      <c r="K66" s="3">
        <v>102</v>
      </c>
      <c r="L66" s="3">
        <v>40</v>
      </c>
      <c r="M66" s="3">
        <v>0</v>
      </c>
      <c r="N66" s="3">
        <v>0</v>
      </c>
      <c r="O66" s="3">
        <v>0</v>
      </c>
    </row>
    <row r="67" spans="1:15" x14ac:dyDescent="0.4">
      <c r="A67" s="1" t="s">
        <v>103</v>
      </c>
      <c r="B67" s="16" t="s">
        <v>53</v>
      </c>
      <c r="C67" s="12">
        <f t="shared" si="7"/>
        <v>100</v>
      </c>
      <c r="D67" s="3">
        <v>0</v>
      </c>
      <c r="E67" s="3">
        <v>0</v>
      </c>
      <c r="F67" s="3">
        <v>100</v>
      </c>
      <c r="G67" s="3">
        <v>0</v>
      </c>
      <c r="H67" s="29">
        <v>0</v>
      </c>
      <c r="I67" s="12">
        <f t="shared" si="3"/>
        <v>100</v>
      </c>
      <c r="J67" s="3">
        <v>0</v>
      </c>
      <c r="K67" s="3">
        <v>0</v>
      </c>
      <c r="L67" s="3">
        <v>100</v>
      </c>
      <c r="M67" s="3">
        <v>0</v>
      </c>
      <c r="N67" s="3">
        <v>0</v>
      </c>
      <c r="O67" s="3">
        <v>0</v>
      </c>
    </row>
    <row r="68" spans="1:15" x14ac:dyDescent="0.4">
      <c r="A68" s="1" t="s">
        <v>103</v>
      </c>
      <c r="B68" s="16" t="s">
        <v>54</v>
      </c>
      <c r="C68" s="12">
        <f t="shared" si="7"/>
        <v>504</v>
      </c>
      <c r="D68" s="3">
        <v>0</v>
      </c>
      <c r="E68" s="3">
        <v>286</v>
      </c>
      <c r="F68" s="3">
        <v>109</v>
      </c>
      <c r="G68" s="3">
        <v>0</v>
      </c>
      <c r="H68" s="29">
        <v>109</v>
      </c>
      <c r="I68" s="12">
        <f t="shared" si="3"/>
        <v>395</v>
      </c>
      <c r="J68" s="3">
        <v>0</v>
      </c>
      <c r="K68" s="3">
        <v>286</v>
      </c>
      <c r="L68" s="3">
        <v>60</v>
      </c>
      <c r="M68" s="3">
        <v>0</v>
      </c>
      <c r="N68" s="3">
        <v>49</v>
      </c>
      <c r="O68" s="3">
        <v>0</v>
      </c>
    </row>
    <row r="69" spans="1:15" x14ac:dyDescent="0.4">
      <c r="A69" s="1" t="s">
        <v>103</v>
      </c>
      <c r="B69" s="16" t="s">
        <v>55</v>
      </c>
      <c r="C69" s="12">
        <f t="shared" si="7"/>
        <v>19</v>
      </c>
      <c r="D69" s="3">
        <v>0</v>
      </c>
      <c r="E69" s="3">
        <v>0</v>
      </c>
      <c r="F69" s="3">
        <v>0</v>
      </c>
      <c r="G69" s="3">
        <v>0</v>
      </c>
      <c r="H69" s="29">
        <v>19</v>
      </c>
      <c r="I69" s="12">
        <f t="shared" si="3"/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</row>
    <row r="70" spans="1:15" x14ac:dyDescent="0.4">
      <c r="A70" s="1" t="s">
        <v>103</v>
      </c>
      <c r="B70" s="16" t="s">
        <v>56</v>
      </c>
      <c r="C70" s="12">
        <f t="shared" si="7"/>
        <v>14</v>
      </c>
      <c r="D70" s="3">
        <v>0</v>
      </c>
      <c r="E70" s="3">
        <v>0</v>
      </c>
      <c r="F70" s="3">
        <v>0</v>
      </c>
      <c r="G70" s="3">
        <v>14</v>
      </c>
      <c r="H70" s="29">
        <v>0</v>
      </c>
      <c r="I70" s="12">
        <f t="shared" si="3"/>
        <v>14</v>
      </c>
      <c r="J70" s="3">
        <v>0</v>
      </c>
      <c r="K70" s="3">
        <v>0</v>
      </c>
      <c r="L70" s="3">
        <v>0</v>
      </c>
      <c r="M70" s="3">
        <v>14</v>
      </c>
      <c r="N70" s="3">
        <v>0</v>
      </c>
      <c r="O70" s="3">
        <v>0</v>
      </c>
    </row>
    <row r="71" spans="1:15" x14ac:dyDescent="0.4">
      <c r="A71" s="1" t="s">
        <v>103</v>
      </c>
      <c r="B71" s="16" t="s">
        <v>57</v>
      </c>
      <c r="C71" s="12">
        <f t="shared" si="7"/>
        <v>4</v>
      </c>
      <c r="D71" s="3">
        <v>0</v>
      </c>
      <c r="E71" s="3">
        <v>4</v>
      </c>
      <c r="F71" s="3">
        <v>0</v>
      </c>
      <c r="G71" s="3">
        <v>0</v>
      </c>
      <c r="H71" s="29">
        <v>0</v>
      </c>
      <c r="I71" s="12">
        <f t="shared" si="3"/>
        <v>4</v>
      </c>
      <c r="J71" s="3">
        <v>0</v>
      </c>
      <c r="K71" s="3">
        <v>4</v>
      </c>
      <c r="L71" s="3">
        <v>0</v>
      </c>
      <c r="M71" s="3">
        <v>0</v>
      </c>
      <c r="N71" s="3">
        <v>0</v>
      </c>
      <c r="O71" s="3">
        <v>0</v>
      </c>
    </row>
    <row r="72" spans="1:15" x14ac:dyDescent="0.4">
      <c r="A72" s="1" t="s">
        <v>103</v>
      </c>
      <c r="B72" s="16" t="s">
        <v>58</v>
      </c>
      <c r="C72" s="12">
        <f t="shared" si="7"/>
        <v>13</v>
      </c>
      <c r="D72" s="3">
        <v>0</v>
      </c>
      <c r="E72" s="3">
        <v>13</v>
      </c>
      <c r="F72" s="3">
        <v>0</v>
      </c>
      <c r="G72" s="3">
        <v>0</v>
      </c>
      <c r="H72" s="29">
        <v>0</v>
      </c>
      <c r="I72" s="12">
        <f t="shared" si="3"/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</row>
    <row r="73" spans="1:15" x14ac:dyDescent="0.4">
      <c r="A73" s="1" t="s">
        <v>103</v>
      </c>
      <c r="B73" s="16" t="s">
        <v>59</v>
      </c>
      <c r="C73" s="12">
        <f t="shared" si="7"/>
        <v>8</v>
      </c>
      <c r="D73" s="3">
        <v>0</v>
      </c>
      <c r="E73" s="3">
        <v>8</v>
      </c>
      <c r="F73" s="3">
        <v>0</v>
      </c>
      <c r="G73" s="3">
        <v>0</v>
      </c>
      <c r="H73" s="29">
        <v>0</v>
      </c>
      <c r="I73" s="12">
        <f t="shared" si="3"/>
        <v>8</v>
      </c>
      <c r="J73" s="3">
        <v>0</v>
      </c>
      <c r="K73" s="3">
        <v>8</v>
      </c>
      <c r="L73" s="3">
        <v>0</v>
      </c>
      <c r="M73" s="3">
        <v>0</v>
      </c>
      <c r="N73" s="3">
        <v>0</v>
      </c>
      <c r="O73" s="3">
        <v>0</v>
      </c>
    </row>
    <row r="74" spans="1:15" x14ac:dyDescent="0.4">
      <c r="A74" s="1" t="s">
        <v>104</v>
      </c>
      <c r="B74" s="16" t="s">
        <v>60</v>
      </c>
      <c r="C74" s="12">
        <f t="shared" si="7"/>
        <v>19</v>
      </c>
      <c r="D74" s="3">
        <v>0</v>
      </c>
      <c r="E74" s="3">
        <v>0</v>
      </c>
      <c r="F74" s="3">
        <v>19</v>
      </c>
      <c r="G74" s="3">
        <v>0</v>
      </c>
      <c r="H74" s="29">
        <v>0</v>
      </c>
      <c r="I74" s="12">
        <f t="shared" si="3"/>
        <v>19</v>
      </c>
      <c r="J74" s="3">
        <v>0</v>
      </c>
      <c r="K74" s="3">
        <v>0</v>
      </c>
      <c r="L74" s="3">
        <v>19</v>
      </c>
      <c r="M74" s="3">
        <v>0</v>
      </c>
      <c r="N74" s="3">
        <v>0</v>
      </c>
      <c r="O74" s="3">
        <v>0</v>
      </c>
    </row>
    <row r="75" spans="1:15" ht="19.5" thickBot="1" x14ac:dyDescent="0.45">
      <c r="A75" s="7" t="s">
        <v>104</v>
      </c>
      <c r="B75" s="17" t="s">
        <v>61</v>
      </c>
      <c r="C75" s="13">
        <f t="shared" si="7"/>
        <v>19</v>
      </c>
      <c r="D75" s="8">
        <v>0</v>
      </c>
      <c r="E75" s="8">
        <v>19</v>
      </c>
      <c r="F75" s="8">
        <v>0</v>
      </c>
      <c r="G75" s="8">
        <v>0</v>
      </c>
      <c r="H75" s="30">
        <v>0</v>
      </c>
      <c r="I75" s="13">
        <f t="shared" si="3"/>
        <v>19</v>
      </c>
      <c r="J75" s="8">
        <v>0</v>
      </c>
      <c r="K75" s="8">
        <v>19</v>
      </c>
      <c r="L75" s="8">
        <v>0</v>
      </c>
      <c r="M75" s="8">
        <v>0</v>
      </c>
      <c r="N75" s="8">
        <v>0</v>
      </c>
      <c r="O75" s="8">
        <v>0</v>
      </c>
    </row>
    <row r="76" spans="1:15" ht="20.25" thickTop="1" thickBot="1" x14ac:dyDescent="0.45">
      <c r="A76" s="9" t="s">
        <v>117</v>
      </c>
      <c r="B76" s="18"/>
      <c r="C76" s="14">
        <f t="shared" ref="C76:O76" si="8">SUM(C64:C75)</f>
        <v>1313</v>
      </c>
      <c r="D76" s="10">
        <f t="shared" si="8"/>
        <v>0</v>
      </c>
      <c r="E76" s="10">
        <f t="shared" si="8"/>
        <v>489</v>
      </c>
      <c r="F76" s="10">
        <f t="shared" si="8"/>
        <v>306</v>
      </c>
      <c r="G76" s="10">
        <f t="shared" si="8"/>
        <v>348</v>
      </c>
      <c r="H76" s="31">
        <f t="shared" si="8"/>
        <v>170</v>
      </c>
      <c r="I76" s="14">
        <f t="shared" si="8"/>
        <v>1130</v>
      </c>
      <c r="J76" s="10">
        <f t="shared" si="8"/>
        <v>0</v>
      </c>
      <c r="K76" s="10">
        <f t="shared" si="8"/>
        <v>476</v>
      </c>
      <c r="L76" s="10">
        <f t="shared" si="8"/>
        <v>257</v>
      </c>
      <c r="M76" s="10">
        <f t="shared" si="8"/>
        <v>348</v>
      </c>
      <c r="N76" s="10">
        <f t="shared" si="8"/>
        <v>49</v>
      </c>
      <c r="O76" s="10">
        <f t="shared" si="8"/>
        <v>0</v>
      </c>
    </row>
    <row r="77" spans="1:15" ht="19.5" thickTop="1" x14ac:dyDescent="0.4">
      <c r="A77" s="11" t="s">
        <v>105</v>
      </c>
      <c r="B77" s="19" t="s">
        <v>62</v>
      </c>
      <c r="C77" s="15">
        <f t="shared" ref="C77:C86" si="9">SUBTOTAL(9,D77:H77)</f>
        <v>433</v>
      </c>
      <c r="D77" s="6">
        <v>0</v>
      </c>
      <c r="E77" s="6">
        <v>324</v>
      </c>
      <c r="F77" s="6">
        <v>109</v>
      </c>
      <c r="G77" s="6">
        <v>0</v>
      </c>
      <c r="H77" s="28">
        <v>0</v>
      </c>
      <c r="I77" s="15">
        <f t="shared" si="3"/>
        <v>433</v>
      </c>
      <c r="J77" s="6">
        <v>0</v>
      </c>
      <c r="K77" s="6">
        <v>324</v>
      </c>
      <c r="L77" s="6">
        <v>109</v>
      </c>
      <c r="M77" s="6">
        <v>0</v>
      </c>
      <c r="N77" s="6">
        <v>0</v>
      </c>
      <c r="O77" s="6">
        <v>0</v>
      </c>
    </row>
    <row r="78" spans="1:15" x14ac:dyDescent="0.4">
      <c r="A78" s="1" t="s">
        <v>105</v>
      </c>
      <c r="B78" s="16" t="s">
        <v>63</v>
      </c>
      <c r="C78" s="12">
        <f t="shared" si="9"/>
        <v>152</v>
      </c>
      <c r="D78" s="3">
        <v>0</v>
      </c>
      <c r="E78" s="3">
        <v>60</v>
      </c>
      <c r="F78" s="3">
        <v>0</v>
      </c>
      <c r="G78" s="3">
        <v>92</v>
      </c>
      <c r="H78" s="29">
        <v>0</v>
      </c>
      <c r="I78" s="12">
        <f t="shared" si="3"/>
        <v>106</v>
      </c>
      <c r="J78" s="3">
        <v>0</v>
      </c>
      <c r="K78" s="3">
        <v>60</v>
      </c>
      <c r="L78" s="3">
        <v>0</v>
      </c>
      <c r="M78" s="3">
        <v>46</v>
      </c>
      <c r="N78" s="3">
        <v>0</v>
      </c>
      <c r="O78" s="3">
        <v>0</v>
      </c>
    </row>
    <row r="79" spans="1:15" x14ac:dyDescent="0.4">
      <c r="A79" s="1" t="s">
        <v>130</v>
      </c>
      <c r="B79" s="16" t="s">
        <v>64</v>
      </c>
      <c r="C79" s="12">
        <f t="shared" si="9"/>
        <v>100</v>
      </c>
      <c r="D79" s="3">
        <v>0</v>
      </c>
      <c r="E79" s="3">
        <v>0</v>
      </c>
      <c r="F79" s="3">
        <v>50</v>
      </c>
      <c r="G79" s="3">
        <v>50</v>
      </c>
      <c r="H79" s="29">
        <v>0</v>
      </c>
      <c r="I79" s="12">
        <f t="shared" si="3"/>
        <v>100</v>
      </c>
      <c r="J79" s="3">
        <v>0</v>
      </c>
      <c r="K79" s="3">
        <v>0</v>
      </c>
      <c r="L79" s="3">
        <v>50</v>
      </c>
      <c r="M79" s="3">
        <v>50</v>
      </c>
      <c r="N79" s="3">
        <v>0</v>
      </c>
      <c r="O79" s="3">
        <v>0</v>
      </c>
    </row>
    <row r="80" spans="1:15" x14ac:dyDescent="0.4">
      <c r="A80" s="1" t="s">
        <v>105</v>
      </c>
      <c r="B80" s="16" t="s">
        <v>65</v>
      </c>
      <c r="C80" s="12">
        <f t="shared" si="9"/>
        <v>50</v>
      </c>
      <c r="D80" s="3">
        <v>0</v>
      </c>
      <c r="E80" s="3">
        <v>0</v>
      </c>
      <c r="F80" s="3">
        <v>0</v>
      </c>
      <c r="G80" s="3">
        <v>50</v>
      </c>
      <c r="H80" s="29">
        <v>0</v>
      </c>
      <c r="I80" s="12">
        <f t="shared" si="3"/>
        <v>50</v>
      </c>
      <c r="J80" s="3">
        <v>0</v>
      </c>
      <c r="K80" s="3">
        <v>0</v>
      </c>
      <c r="L80" s="3">
        <v>0</v>
      </c>
      <c r="M80" s="3">
        <v>50</v>
      </c>
      <c r="N80" s="3">
        <v>0</v>
      </c>
      <c r="O80" s="3">
        <v>0</v>
      </c>
    </row>
    <row r="81" spans="1:15" x14ac:dyDescent="0.4">
      <c r="A81" s="1" t="s">
        <v>105</v>
      </c>
      <c r="B81" s="16" t="s">
        <v>66</v>
      </c>
      <c r="C81" s="12">
        <f t="shared" si="9"/>
        <v>57</v>
      </c>
      <c r="D81" s="3">
        <v>0</v>
      </c>
      <c r="E81" s="3">
        <v>0</v>
      </c>
      <c r="F81" s="3">
        <v>0</v>
      </c>
      <c r="G81" s="3">
        <v>57</v>
      </c>
      <c r="H81" s="29">
        <v>0</v>
      </c>
      <c r="I81" s="12">
        <f t="shared" si="3"/>
        <v>57</v>
      </c>
      <c r="J81" s="3">
        <v>0</v>
      </c>
      <c r="K81" s="3">
        <v>0</v>
      </c>
      <c r="L81" s="3">
        <v>0</v>
      </c>
      <c r="M81" s="3">
        <v>57</v>
      </c>
      <c r="N81" s="3">
        <v>0</v>
      </c>
      <c r="O81" s="3">
        <v>0</v>
      </c>
    </row>
    <row r="82" spans="1:15" x14ac:dyDescent="0.4">
      <c r="A82" s="1" t="s">
        <v>106</v>
      </c>
      <c r="B82" s="16" t="s">
        <v>71</v>
      </c>
      <c r="C82" s="12">
        <f>SUBTOTAL(9,D82:H82)</f>
        <v>60</v>
      </c>
      <c r="D82" s="3">
        <v>0</v>
      </c>
      <c r="E82" s="3">
        <v>0</v>
      </c>
      <c r="F82" s="3">
        <v>0</v>
      </c>
      <c r="G82" s="3">
        <v>60</v>
      </c>
      <c r="H82" s="29">
        <v>0</v>
      </c>
      <c r="I82" s="12">
        <f>SUBTOTAL(9,J82:O82)</f>
        <v>60</v>
      </c>
      <c r="J82" s="3">
        <v>0</v>
      </c>
      <c r="K82" s="3">
        <v>0</v>
      </c>
      <c r="L82" s="3">
        <v>0</v>
      </c>
      <c r="M82" s="3">
        <v>60</v>
      </c>
      <c r="N82" s="3">
        <v>0</v>
      </c>
      <c r="O82" s="3">
        <v>0</v>
      </c>
    </row>
    <row r="83" spans="1:15" x14ac:dyDescent="0.4">
      <c r="A83" s="11" t="s">
        <v>106</v>
      </c>
      <c r="B83" s="19" t="s">
        <v>70</v>
      </c>
      <c r="C83" s="15">
        <f>SUBTOTAL(9,D83:H83)</f>
        <v>170</v>
      </c>
      <c r="D83" s="6">
        <v>0</v>
      </c>
      <c r="E83" s="6">
        <v>107</v>
      </c>
      <c r="F83" s="6">
        <v>63</v>
      </c>
      <c r="G83" s="6">
        <v>0</v>
      </c>
      <c r="H83" s="28">
        <v>0</v>
      </c>
      <c r="I83" s="15">
        <f>SUBTOTAL(9,J83:O83)</f>
        <v>170</v>
      </c>
      <c r="J83" s="6">
        <v>0</v>
      </c>
      <c r="K83" s="6">
        <v>107</v>
      </c>
      <c r="L83" s="6">
        <v>63</v>
      </c>
      <c r="M83" s="6">
        <v>0</v>
      </c>
      <c r="N83" s="6">
        <v>0</v>
      </c>
      <c r="O83" s="6">
        <v>0</v>
      </c>
    </row>
    <row r="84" spans="1:15" x14ac:dyDescent="0.4">
      <c r="A84" s="1" t="s">
        <v>105</v>
      </c>
      <c r="B84" s="16" t="s">
        <v>67</v>
      </c>
      <c r="C84" s="12">
        <f t="shared" si="9"/>
        <v>2</v>
      </c>
      <c r="D84" s="3">
        <v>0</v>
      </c>
      <c r="E84" s="3">
        <v>2</v>
      </c>
      <c r="F84" s="3">
        <v>0</v>
      </c>
      <c r="G84" s="3">
        <v>0</v>
      </c>
      <c r="H84" s="29">
        <v>0</v>
      </c>
      <c r="I84" s="12">
        <f>SUBTOTAL(9,J84:O84)</f>
        <v>2</v>
      </c>
      <c r="J84" s="3">
        <v>0</v>
      </c>
      <c r="K84" s="3">
        <v>2</v>
      </c>
      <c r="L84" s="3">
        <v>0</v>
      </c>
      <c r="M84" s="3">
        <v>0</v>
      </c>
      <c r="N84" s="3">
        <v>0</v>
      </c>
      <c r="O84" s="3">
        <v>0</v>
      </c>
    </row>
    <row r="85" spans="1:15" x14ac:dyDescent="0.4">
      <c r="A85" s="1" t="s">
        <v>105</v>
      </c>
      <c r="B85" s="16" t="s">
        <v>68</v>
      </c>
      <c r="C85" s="12">
        <f t="shared" si="9"/>
        <v>2</v>
      </c>
      <c r="D85" s="3">
        <v>0</v>
      </c>
      <c r="E85" s="3">
        <v>2</v>
      </c>
      <c r="F85" s="3">
        <v>0</v>
      </c>
      <c r="G85" s="3">
        <v>0</v>
      </c>
      <c r="H85" s="29">
        <v>0</v>
      </c>
      <c r="I85" s="12">
        <f>SUBTOTAL(9,J85:O85)</f>
        <v>2</v>
      </c>
      <c r="J85" s="3">
        <v>0</v>
      </c>
      <c r="K85" s="3">
        <v>2</v>
      </c>
      <c r="L85" s="3">
        <v>0</v>
      </c>
      <c r="M85" s="3">
        <v>0</v>
      </c>
      <c r="N85" s="3">
        <v>0</v>
      </c>
      <c r="O85" s="3">
        <v>0</v>
      </c>
    </row>
    <row r="86" spans="1:15" ht="19.5" thickBot="1" x14ac:dyDescent="0.45">
      <c r="A86" s="7" t="s">
        <v>105</v>
      </c>
      <c r="B86" s="17" t="s">
        <v>69</v>
      </c>
      <c r="C86" s="13">
        <f t="shared" si="9"/>
        <v>6</v>
      </c>
      <c r="D86" s="8">
        <v>0</v>
      </c>
      <c r="E86" s="8">
        <v>6</v>
      </c>
      <c r="F86" s="8">
        <v>0</v>
      </c>
      <c r="G86" s="8">
        <v>0</v>
      </c>
      <c r="H86" s="30">
        <v>0</v>
      </c>
      <c r="I86" s="13">
        <f>SUBTOTAL(9,J86:O86)</f>
        <v>6</v>
      </c>
      <c r="J86" s="8">
        <v>0</v>
      </c>
      <c r="K86" s="8">
        <v>6</v>
      </c>
      <c r="L86" s="8">
        <v>0</v>
      </c>
      <c r="M86" s="8">
        <v>0</v>
      </c>
      <c r="N86" s="8">
        <v>0</v>
      </c>
      <c r="O86" s="8">
        <v>0</v>
      </c>
    </row>
    <row r="87" spans="1:15" ht="20.25" thickTop="1" thickBot="1" x14ac:dyDescent="0.45">
      <c r="A87" s="9" t="s">
        <v>118</v>
      </c>
      <c r="B87" s="18"/>
      <c r="C87" s="14">
        <f>SUM(C77:C86)</f>
        <v>1032</v>
      </c>
      <c r="D87" s="10">
        <f>SUM(D77:D86)</f>
        <v>0</v>
      </c>
      <c r="E87" s="10">
        <f>SUM(E77:E86)</f>
        <v>501</v>
      </c>
      <c r="F87" s="10">
        <f>SUM(F77:F86)</f>
        <v>222</v>
      </c>
      <c r="G87" s="10">
        <f>SUM(G77:G86)</f>
        <v>309</v>
      </c>
      <c r="H87" s="31">
        <f>SUM(H77:H86)</f>
        <v>0</v>
      </c>
      <c r="I87" s="14">
        <f>SUM(I77:I86)</f>
        <v>986</v>
      </c>
      <c r="J87" s="10">
        <f>SUM(J77:J86)</f>
        <v>0</v>
      </c>
      <c r="K87" s="10">
        <f>SUM(K77:K86)</f>
        <v>501</v>
      </c>
      <c r="L87" s="10">
        <f>SUM(L77:L86)</f>
        <v>222</v>
      </c>
      <c r="M87" s="10">
        <f>SUM(M77:M86)</f>
        <v>263</v>
      </c>
      <c r="N87" s="10">
        <f>SUM(N77:N86)</f>
        <v>0</v>
      </c>
      <c r="O87" s="10">
        <f>SUM(O77:O86)</f>
        <v>0</v>
      </c>
    </row>
    <row r="88" spans="1:15" ht="19.5" thickTop="1" x14ac:dyDescent="0.4">
      <c r="A88" s="11" t="s">
        <v>107</v>
      </c>
      <c r="B88" s="19" t="s">
        <v>72</v>
      </c>
      <c r="C88" s="15">
        <f>SUBTOTAL(9,D88:H88)</f>
        <v>150</v>
      </c>
      <c r="D88" s="6">
        <v>0</v>
      </c>
      <c r="E88" s="6">
        <v>50</v>
      </c>
      <c r="F88" s="6">
        <v>50</v>
      </c>
      <c r="G88" s="6">
        <v>50</v>
      </c>
      <c r="H88" s="28">
        <v>0</v>
      </c>
      <c r="I88" s="15">
        <f t="shared" si="3"/>
        <v>150</v>
      </c>
      <c r="J88" s="6">
        <v>0</v>
      </c>
      <c r="K88" s="6">
        <v>50</v>
      </c>
      <c r="L88" s="6">
        <v>50</v>
      </c>
      <c r="M88" s="6">
        <v>50</v>
      </c>
      <c r="N88" s="6">
        <v>0</v>
      </c>
      <c r="O88" s="6">
        <v>0</v>
      </c>
    </row>
    <row r="89" spans="1:15" x14ac:dyDescent="0.4">
      <c r="A89" s="1" t="s">
        <v>107</v>
      </c>
      <c r="B89" s="16" t="s">
        <v>73</v>
      </c>
      <c r="C89" s="12">
        <f>SUBTOTAL(9,D89:H89)</f>
        <v>225</v>
      </c>
      <c r="D89" s="3">
        <v>0</v>
      </c>
      <c r="E89" s="3">
        <v>178</v>
      </c>
      <c r="F89" s="3">
        <v>47</v>
      </c>
      <c r="G89" s="3">
        <v>0</v>
      </c>
      <c r="H89" s="29">
        <v>0</v>
      </c>
      <c r="I89" s="12">
        <f t="shared" si="3"/>
        <v>225</v>
      </c>
      <c r="J89" s="3">
        <v>0</v>
      </c>
      <c r="K89" s="3">
        <v>178</v>
      </c>
      <c r="L89" s="3">
        <v>47</v>
      </c>
      <c r="M89" s="3">
        <v>0</v>
      </c>
      <c r="N89" s="3">
        <v>0</v>
      </c>
      <c r="O89" s="3">
        <v>0</v>
      </c>
    </row>
    <row r="90" spans="1:15" x14ac:dyDescent="0.4">
      <c r="A90" s="1" t="s">
        <v>107</v>
      </c>
      <c r="B90" s="16" t="s">
        <v>74</v>
      </c>
      <c r="C90" s="12">
        <f>SUBTOTAL(9,D90:H90)</f>
        <v>558</v>
      </c>
      <c r="D90" s="3">
        <v>10</v>
      </c>
      <c r="E90" s="3">
        <v>289</v>
      </c>
      <c r="F90" s="3">
        <v>113</v>
      </c>
      <c r="G90" s="3">
        <v>0</v>
      </c>
      <c r="H90" s="29">
        <v>146</v>
      </c>
      <c r="I90" s="12">
        <f t="shared" si="3"/>
        <v>402</v>
      </c>
      <c r="J90" s="3">
        <v>0</v>
      </c>
      <c r="K90" s="3">
        <v>289</v>
      </c>
      <c r="L90" s="3">
        <v>56</v>
      </c>
      <c r="M90" s="3">
        <v>0</v>
      </c>
      <c r="N90" s="3">
        <v>57</v>
      </c>
      <c r="O90" s="3">
        <v>0</v>
      </c>
    </row>
    <row r="91" spans="1:15" x14ac:dyDescent="0.4">
      <c r="A91" s="1" t="s">
        <v>107</v>
      </c>
      <c r="B91" s="16" t="s">
        <v>75</v>
      </c>
      <c r="C91" s="12">
        <f>SUBTOTAL(9,D91:H91)</f>
        <v>6</v>
      </c>
      <c r="D91" s="3">
        <v>0</v>
      </c>
      <c r="E91" s="3">
        <v>6</v>
      </c>
      <c r="F91" s="3">
        <v>0</v>
      </c>
      <c r="G91" s="3">
        <v>0</v>
      </c>
      <c r="H91" s="29">
        <v>0</v>
      </c>
      <c r="I91" s="12">
        <f t="shared" si="3"/>
        <v>6</v>
      </c>
      <c r="J91" s="3">
        <v>0</v>
      </c>
      <c r="K91" s="3">
        <v>6</v>
      </c>
      <c r="L91" s="3">
        <v>0</v>
      </c>
      <c r="M91" s="3">
        <v>0</v>
      </c>
      <c r="N91" s="3">
        <v>0</v>
      </c>
      <c r="O91" s="3">
        <v>0</v>
      </c>
    </row>
    <row r="92" spans="1:15" ht="19.5" thickBot="1" x14ac:dyDescent="0.45">
      <c r="A92" s="7" t="s">
        <v>107</v>
      </c>
      <c r="B92" s="17" t="s">
        <v>76</v>
      </c>
      <c r="C92" s="13">
        <f>SUBTOTAL(9,D92:H92)</f>
        <v>12</v>
      </c>
      <c r="D92" s="8">
        <v>0</v>
      </c>
      <c r="E92" s="8">
        <v>12</v>
      </c>
      <c r="F92" s="8">
        <v>0</v>
      </c>
      <c r="G92" s="8">
        <v>0</v>
      </c>
      <c r="H92" s="30">
        <v>0</v>
      </c>
      <c r="I92" s="13">
        <f t="shared" si="3"/>
        <v>12</v>
      </c>
      <c r="J92" s="8">
        <v>0</v>
      </c>
      <c r="K92" s="8">
        <v>12</v>
      </c>
      <c r="L92" s="8">
        <v>0</v>
      </c>
      <c r="M92" s="8">
        <v>0</v>
      </c>
      <c r="N92" s="8">
        <v>0</v>
      </c>
      <c r="O92" s="8">
        <v>0</v>
      </c>
    </row>
    <row r="93" spans="1:15" ht="20.25" thickTop="1" thickBot="1" x14ac:dyDescent="0.45">
      <c r="A93" s="9" t="s">
        <v>119</v>
      </c>
      <c r="B93" s="18"/>
      <c r="C93" s="14">
        <f t="shared" ref="C93:J93" si="10">SUM(C88:C92)</f>
        <v>951</v>
      </c>
      <c r="D93" s="10">
        <f t="shared" si="10"/>
        <v>10</v>
      </c>
      <c r="E93" s="10">
        <f t="shared" si="10"/>
        <v>535</v>
      </c>
      <c r="F93" s="10">
        <f t="shared" si="10"/>
        <v>210</v>
      </c>
      <c r="G93" s="10">
        <f t="shared" si="10"/>
        <v>50</v>
      </c>
      <c r="H93" s="31">
        <f t="shared" si="10"/>
        <v>146</v>
      </c>
      <c r="I93" s="14">
        <f t="shared" si="10"/>
        <v>795</v>
      </c>
      <c r="J93" s="10">
        <f t="shared" si="10"/>
        <v>0</v>
      </c>
      <c r="K93" s="10">
        <f t="shared" ref="K93:O93" si="11">SUM(K88:K92)</f>
        <v>535</v>
      </c>
      <c r="L93" s="10">
        <f t="shared" si="11"/>
        <v>153</v>
      </c>
      <c r="M93" s="10">
        <f t="shared" si="11"/>
        <v>50</v>
      </c>
      <c r="N93" s="10">
        <f>SUM(N88:N92)</f>
        <v>57</v>
      </c>
      <c r="O93" s="10">
        <f t="shared" si="11"/>
        <v>0</v>
      </c>
    </row>
    <row r="94" spans="1:15" ht="19.5" thickTop="1" x14ac:dyDescent="0.4">
      <c r="A94" s="11" t="s">
        <v>108</v>
      </c>
      <c r="B94" s="19" t="s">
        <v>77</v>
      </c>
      <c r="C94" s="15">
        <f t="shared" ref="C94:C99" si="12">SUBTOTAL(9,D94:H94)</f>
        <v>113</v>
      </c>
      <c r="D94" s="6">
        <v>0</v>
      </c>
      <c r="E94" s="6">
        <v>58</v>
      </c>
      <c r="F94" s="6">
        <v>55</v>
      </c>
      <c r="G94" s="6">
        <v>0</v>
      </c>
      <c r="H94" s="28">
        <v>0</v>
      </c>
      <c r="I94" s="15">
        <f t="shared" ref="I94:I99" si="13">SUBTOTAL(9,J94:O94)</f>
        <v>113</v>
      </c>
      <c r="J94" s="6">
        <v>0</v>
      </c>
      <c r="K94" s="6">
        <v>58</v>
      </c>
      <c r="L94" s="6">
        <v>55</v>
      </c>
      <c r="M94" s="6">
        <v>0</v>
      </c>
      <c r="N94" s="6">
        <v>0</v>
      </c>
      <c r="O94" s="6">
        <v>0</v>
      </c>
    </row>
    <row r="95" spans="1:15" x14ac:dyDescent="0.4">
      <c r="A95" s="1" t="s">
        <v>109</v>
      </c>
      <c r="B95" s="16" t="s">
        <v>78</v>
      </c>
      <c r="C95" s="12">
        <f>SUBTOTAL(9,D95:H95)</f>
        <v>193</v>
      </c>
      <c r="D95" s="3">
        <v>0</v>
      </c>
      <c r="E95" s="3">
        <v>140</v>
      </c>
      <c r="F95" s="3">
        <v>53</v>
      </c>
      <c r="G95" s="3">
        <v>0</v>
      </c>
      <c r="H95" s="29">
        <v>0</v>
      </c>
      <c r="I95" s="12">
        <f>SUBTOTAL(9,J95:O95)</f>
        <v>193</v>
      </c>
      <c r="J95" s="3">
        <v>0</v>
      </c>
      <c r="K95" s="3">
        <v>113</v>
      </c>
      <c r="L95" s="3">
        <v>53</v>
      </c>
      <c r="M95" s="3">
        <v>0</v>
      </c>
      <c r="N95" s="3">
        <v>27</v>
      </c>
      <c r="O95" s="3">
        <v>0</v>
      </c>
    </row>
    <row r="96" spans="1:15" x14ac:dyDescent="0.4">
      <c r="A96" s="1" t="s">
        <v>109</v>
      </c>
      <c r="B96" s="16" t="s">
        <v>79</v>
      </c>
      <c r="C96" s="12">
        <f t="shared" si="12"/>
        <v>19</v>
      </c>
      <c r="D96" s="3">
        <v>0</v>
      </c>
      <c r="E96" s="3">
        <v>0</v>
      </c>
      <c r="F96" s="3">
        <v>0</v>
      </c>
      <c r="G96" s="3">
        <v>0</v>
      </c>
      <c r="H96" s="29">
        <v>19</v>
      </c>
      <c r="I96" s="12">
        <f t="shared" si="13"/>
        <v>0</v>
      </c>
      <c r="J96" s="3">
        <v>0</v>
      </c>
      <c r="K96" s="3">
        <v>0</v>
      </c>
      <c r="L96" s="3">
        <v>0</v>
      </c>
      <c r="M96" s="3">
        <v>0</v>
      </c>
      <c r="N96" s="3">
        <v>0</v>
      </c>
      <c r="O96" s="3">
        <v>0</v>
      </c>
    </row>
    <row r="97" spans="1:15" x14ac:dyDescent="0.4">
      <c r="A97" s="1" t="s">
        <v>109</v>
      </c>
      <c r="B97" s="16" t="s">
        <v>80</v>
      </c>
      <c r="C97" s="12">
        <f t="shared" si="12"/>
        <v>19</v>
      </c>
      <c r="D97" s="3">
        <v>0</v>
      </c>
      <c r="E97" s="3">
        <v>0</v>
      </c>
      <c r="F97" s="3">
        <v>0</v>
      </c>
      <c r="G97" s="3">
        <v>19</v>
      </c>
      <c r="H97" s="29">
        <v>0</v>
      </c>
      <c r="I97" s="12">
        <f t="shared" si="13"/>
        <v>19</v>
      </c>
      <c r="J97" s="3">
        <v>0</v>
      </c>
      <c r="K97" s="3">
        <v>0</v>
      </c>
      <c r="L97" s="3">
        <v>0</v>
      </c>
      <c r="M97" s="3">
        <v>19</v>
      </c>
      <c r="N97" s="3">
        <v>0</v>
      </c>
      <c r="O97" s="3">
        <v>0</v>
      </c>
    </row>
    <row r="98" spans="1:15" x14ac:dyDescent="0.4">
      <c r="A98" s="1" t="s">
        <v>109</v>
      </c>
      <c r="B98" s="16" t="s">
        <v>81</v>
      </c>
      <c r="C98" s="12">
        <f t="shared" si="12"/>
        <v>9</v>
      </c>
      <c r="D98" s="3">
        <v>0</v>
      </c>
      <c r="E98" s="3">
        <v>9</v>
      </c>
      <c r="F98" s="3">
        <v>0</v>
      </c>
      <c r="G98" s="3">
        <v>0</v>
      </c>
      <c r="H98" s="29">
        <v>0</v>
      </c>
      <c r="I98" s="12">
        <f t="shared" si="13"/>
        <v>9</v>
      </c>
      <c r="J98" s="3">
        <v>0</v>
      </c>
      <c r="K98" s="3">
        <v>9</v>
      </c>
      <c r="L98" s="3">
        <v>0</v>
      </c>
      <c r="M98" s="3">
        <v>0</v>
      </c>
      <c r="N98" s="3">
        <v>0</v>
      </c>
      <c r="O98" s="3">
        <v>0</v>
      </c>
    </row>
    <row r="99" spans="1:15" ht="19.5" thickBot="1" x14ac:dyDescent="0.45">
      <c r="A99" s="7" t="s">
        <v>109</v>
      </c>
      <c r="B99" s="17" t="s">
        <v>82</v>
      </c>
      <c r="C99" s="13">
        <f t="shared" si="12"/>
        <v>5</v>
      </c>
      <c r="D99" s="8">
        <v>0</v>
      </c>
      <c r="E99" s="8">
        <v>0</v>
      </c>
      <c r="F99" s="8">
        <v>5</v>
      </c>
      <c r="G99" s="8">
        <v>0</v>
      </c>
      <c r="H99" s="30">
        <v>0</v>
      </c>
      <c r="I99" s="13">
        <f t="shared" si="13"/>
        <v>5</v>
      </c>
      <c r="J99" s="8">
        <v>0</v>
      </c>
      <c r="K99" s="8">
        <v>0</v>
      </c>
      <c r="L99" s="8">
        <v>5</v>
      </c>
      <c r="M99" s="8">
        <v>0</v>
      </c>
      <c r="N99" s="8">
        <v>0</v>
      </c>
      <c r="O99" s="8">
        <v>0</v>
      </c>
    </row>
    <row r="100" spans="1:15" ht="20.25" thickTop="1" thickBot="1" x14ac:dyDescent="0.45">
      <c r="A100" s="9" t="s">
        <v>120</v>
      </c>
      <c r="B100" s="18"/>
      <c r="C100" s="14">
        <f>SUM(C94:C99)</f>
        <v>358</v>
      </c>
      <c r="D100" s="10">
        <f>SUM(D94:D99)</f>
        <v>0</v>
      </c>
      <c r="E100" s="10">
        <f>SUM(E94:E99)</f>
        <v>207</v>
      </c>
      <c r="F100" s="10">
        <f>SUM(F94:F99)</f>
        <v>113</v>
      </c>
      <c r="G100" s="10">
        <f>SUM(G94:G99)</f>
        <v>19</v>
      </c>
      <c r="H100" s="31">
        <f>SUM(H94:H99)</f>
        <v>19</v>
      </c>
      <c r="I100" s="14">
        <f>SUM(I94:I99)</f>
        <v>339</v>
      </c>
      <c r="J100" s="10">
        <f>SUM(J94:J99)</f>
        <v>0</v>
      </c>
      <c r="K100" s="10">
        <f>SUM(K94:K99)</f>
        <v>180</v>
      </c>
      <c r="L100" s="10">
        <f>SUM(L94:L99)</f>
        <v>113</v>
      </c>
      <c r="M100" s="10">
        <f>SUM(M94:M99)</f>
        <v>19</v>
      </c>
      <c r="N100" s="10">
        <f>SUM(N94:N99)</f>
        <v>27</v>
      </c>
      <c r="O100" s="10">
        <f>SUM(O94:O99)</f>
        <v>0</v>
      </c>
    </row>
    <row r="101" spans="1:15" ht="19.5" thickTop="1" x14ac:dyDescent="0.4">
      <c r="A101" s="5" t="s">
        <v>121</v>
      </c>
      <c r="B101" s="20"/>
      <c r="C101" s="15">
        <f>SUM(C100,C93,C87,C76,C63,C27,C15,C12)</f>
        <v>10294</v>
      </c>
      <c r="D101" s="6">
        <f>SUM(D100,D93,D87,D76,D63,D27,D15,D12)</f>
        <v>614</v>
      </c>
      <c r="E101" s="6">
        <f>SUM(E100,E93,E87,E76,E63,E27,E15,E12)</f>
        <v>5220</v>
      </c>
      <c r="F101" s="6">
        <f>SUM(F100,F93,F87,F76,F63,F27,F15,F12)</f>
        <v>1734</v>
      </c>
      <c r="G101" s="6">
        <f>SUM(G100,G93,G87,G76,G63,G27,G15,G12)</f>
        <v>2179</v>
      </c>
      <c r="H101" s="28">
        <f>SUM(H100,H93,H87,H76,H63,H27,H15,H12)</f>
        <v>547</v>
      </c>
      <c r="I101" s="15">
        <f>SUM(I100,I93,I87,I76,I63,I27,I15,I12)</f>
        <v>9762</v>
      </c>
      <c r="J101" s="6">
        <f>SUM(J100,J93,J87,J76,J63,J27,J15,J12)</f>
        <v>581</v>
      </c>
      <c r="K101" s="6">
        <f>SUM(K100,K93,K87,K76,K63,K27,K15,K12)</f>
        <v>5036</v>
      </c>
      <c r="L101" s="6">
        <f>SUM(L100,L93,L87,L76,L63,L27,L15,L12)</f>
        <v>1701</v>
      </c>
      <c r="M101" s="6">
        <f>SUM(M100,M93,M87,M76,M63,M27,M15,M12)</f>
        <v>2049</v>
      </c>
      <c r="N101" s="6">
        <f>SUM(N12,N15,N27,N63,N76,N87,N93,N100)</f>
        <v>395</v>
      </c>
      <c r="O101" s="6">
        <f>SUM(O100,O93,O87,O76,O63,O27,O15,O12)</f>
        <v>0</v>
      </c>
    </row>
  </sheetData>
  <phoneticPr fontId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8D7BB-63B9-4CC3-827B-A0760C5DAE97}">
  <dimension ref="A1:O13"/>
  <sheetViews>
    <sheetView workbookViewId="0"/>
  </sheetViews>
  <sheetFormatPr defaultRowHeight="18.75" x14ac:dyDescent="0.4"/>
  <cols>
    <col min="1" max="1" width="12.625" customWidth="1"/>
    <col min="2" max="2" width="42.625" customWidth="1"/>
    <col min="3" max="15" width="12.625" style="2" customWidth="1"/>
  </cols>
  <sheetData>
    <row r="1" spans="1:15" x14ac:dyDescent="0.4">
      <c r="C1" s="4" t="s">
        <v>110</v>
      </c>
      <c r="D1" s="4"/>
      <c r="E1" s="4"/>
      <c r="F1" s="4"/>
      <c r="G1" s="4"/>
      <c r="H1" s="26"/>
      <c r="I1" s="25" t="s">
        <v>111</v>
      </c>
      <c r="J1" s="4"/>
      <c r="K1" s="4"/>
      <c r="L1" s="4"/>
      <c r="M1" s="4"/>
      <c r="N1" s="4"/>
      <c r="O1" s="4"/>
    </row>
    <row r="2" spans="1:15" ht="19.5" thickBot="1" x14ac:dyDescent="0.45">
      <c r="A2" s="21" t="s">
        <v>83</v>
      </c>
      <c r="B2" s="22" t="s">
        <v>84</v>
      </c>
      <c r="C2" s="23" t="s">
        <v>85</v>
      </c>
      <c r="D2" s="24" t="s">
        <v>86</v>
      </c>
      <c r="E2" s="24" t="s">
        <v>87</v>
      </c>
      <c r="F2" s="24" t="s">
        <v>88</v>
      </c>
      <c r="G2" s="24" t="s">
        <v>89</v>
      </c>
      <c r="H2" s="27" t="s">
        <v>90</v>
      </c>
      <c r="I2" s="23" t="s">
        <v>85</v>
      </c>
      <c r="J2" s="24" t="s">
        <v>86</v>
      </c>
      <c r="K2" s="24" t="s">
        <v>87</v>
      </c>
      <c r="L2" s="24" t="s">
        <v>88</v>
      </c>
      <c r="M2" s="24" t="s">
        <v>89</v>
      </c>
      <c r="N2" s="24" t="s">
        <v>90</v>
      </c>
      <c r="O2" s="24" t="s">
        <v>112</v>
      </c>
    </row>
    <row r="3" spans="1:15" ht="19.5" thickTop="1" x14ac:dyDescent="0.4">
      <c r="A3" s="11" t="s">
        <v>91</v>
      </c>
      <c r="B3" s="19" t="s">
        <v>0</v>
      </c>
      <c r="C3" s="15">
        <f t="shared" ref="C3:C11" si="0">SUBTOTAL(9,D3:H3)</f>
        <v>375</v>
      </c>
      <c r="D3" s="6">
        <v>0</v>
      </c>
      <c r="E3" s="6">
        <v>316</v>
      </c>
      <c r="F3" s="6">
        <v>59</v>
      </c>
      <c r="G3" s="6">
        <v>0</v>
      </c>
      <c r="H3" s="28">
        <v>0</v>
      </c>
      <c r="I3" s="15">
        <f>SUBTOTAL(9,J3:O3)</f>
        <v>375</v>
      </c>
      <c r="J3" s="6">
        <v>0</v>
      </c>
      <c r="K3" s="6">
        <v>316</v>
      </c>
      <c r="L3" s="6">
        <v>59</v>
      </c>
      <c r="M3" s="6">
        <v>0</v>
      </c>
      <c r="N3" s="6">
        <v>0</v>
      </c>
      <c r="O3" s="6">
        <v>0</v>
      </c>
    </row>
    <row r="4" spans="1:15" x14ac:dyDescent="0.4">
      <c r="A4" s="1" t="s">
        <v>122</v>
      </c>
      <c r="B4" s="16" t="s">
        <v>1</v>
      </c>
      <c r="C4" s="12">
        <f t="shared" si="0"/>
        <v>98</v>
      </c>
      <c r="D4" s="3">
        <v>0</v>
      </c>
      <c r="E4" s="3">
        <v>20</v>
      </c>
      <c r="F4" s="3">
        <v>0</v>
      </c>
      <c r="G4" s="3">
        <v>78</v>
      </c>
      <c r="H4" s="29">
        <v>0</v>
      </c>
      <c r="I4" s="12">
        <f t="shared" ref="I4:I6" si="1">SUBTOTAL(9,J4:O4)</f>
        <v>98</v>
      </c>
      <c r="J4" s="3">
        <v>0</v>
      </c>
      <c r="K4" s="3">
        <v>20</v>
      </c>
      <c r="L4" s="3">
        <v>0</v>
      </c>
      <c r="M4" s="3">
        <v>78</v>
      </c>
      <c r="N4" s="3">
        <v>0</v>
      </c>
      <c r="O4" s="3">
        <v>0</v>
      </c>
    </row>
    <row r="5" spans="1:15" x14ac:dyDescent="0.4">
      <c r="A5" s="1" t="s">
        <v>91</v>
      </c>
      <c r="B5" s="16" t="s">
        <v>2</v>
      </c>
      <c r="C5" s="12">
        <f t="shared" si="0"/>
        <v>104</v>
      </c>
      <c r="D5" s="3">
        <v>0</v>
      </c>
      <c r="E5" s="3">
        <v>0</v>
      </c>
      <c r="F5" s="3">
        <v>62</v>
      </c>
      <c r="G5" s="3">
        <v>42</v>
      </c>
      <c r="H5" s="29">
        <v>0</v>
      </c>
      <c r="I5" s="12">
        <f t="shared" si="1"/>
        <v>40</v>
      </c>
      <c r="J5" s="3">
        <v>0</v>
      </c>
      <c r="K5" s="3">
        <v>0</v>
      </c>
      <c r="L5" s="3">
        <v>40</v>
      </c>
      <c r="M5" s="3">
        <v>0</v>
      </c>
      <c r="N5" s="3">
        <v>0</v>
      </c>
      <c r="O5" s="3">
        <v>0</v>
      </c>
    </row>
    <row r="6" spans="1:15" x14ac:dyDescent="0.4">
      <c r="A6" s="1" t="s">
        <v>91</v>
      </c>
      <c r="B6" s="16" t="s">
        <v>3</v>
      </c>
      <c r="C6" s="12">
        <f t="shared" si="0"/>
        <v>194</v>
      </c>
      <c r="D6" s="3">
        <v>0</v>
      </c>
      <c r="E6" s="3">
        <v>104</v>
      </c>
      <c r="F6" s="3">
        <v>46</v>
      </c>
      <c r="G6" s="3">
        <v>0</v>
      </c>
      <c r="H6" s="29">
        <v>44</v>
      </c>
      <c r="I6" s="12">
        <f t="shared" si="1"/>
        <v>194</v>
      </c>
      <c r="J6" s="3">
        <v>0</v>
      </c>
      <c r="K6" s="3">
        <v>148</v>
      </c>
      <c r="L6" s="3">
        <v>46</v>
      </c>
      <c r="M6" s="3">
        <v>0</v>
      </c>
      <c r="N6" s="3">
        <v>0</v>
      </c>
      <c r="O6" s="3">
        <v>0</v>
      </c>
    </row>
    <row r="7" spans="1:15" x14ac:dyDescent="0.4">
      <c r="A7" s="1" t="s">
        <v>92</v>
      </c>
      <c r="B7" s="16" t="s">
        <v>4</v>
      </c>
      <c r="C7" s="12">
        <f t="shared" si="0"/>
        <v>197</v>
      </c>
      <c r="D7" s="3">
        <v>0</v>
      </c>
      <c r="E7" s="3">
        <v>137</v>
      </c>
      <c r="F7" s="3">
        <v>60</v>
      </c>
      <c r="G7" s="3">
        <v>0</v>
      </c>
      <c r="H7" s="29">
        <v>0</v>
      </c>
      <c r="I7" s="12">
        <f>SUBTOTAL(9,J7:O7)</f>
        <v>197</v>
      </c>
      <c r="J7" s="3">
        <v>0</v>
      </c>
      <c r="K7" s="3">
        <v>99</v>
      </c>
      <c r="L7" s="3">
        <v>60</v>
      </c>
      <c r="M7" s="3">
        <v>0</v>
      </c>
      <c r="N7" s="3">
        <v>38</v>
      </c>
      <c r="O7" s="3">
        <v>0</v>
      </c>
    </row>
    <row r="8" spans="1:15" x14ac:dyDescent="0.4">
      <c r="A8" s="1" t="s">
        <v>92</v>
      </c>
      <c r="B8" s="16" t="s">
        <v>6</v>
      </c>
      <c r="C8" s="12">
        <f>SUBTOTAL(9,D8:H8)</f>
        <v>109</v>
      </c>
      <c r="D8" s="3">
        <v>0</v>
      </c>
      <c r="E8" s="3">
        <v>0</v>
      </c>
      <c r="F8" s="3">
        <v>45</v>
      </c>
      <c r="G8" s="3">
        <v>64</v>
      </c>
      <c r="H8" s="29">
        <v>0</v>
      </c>
      <c r="I8" s="12">
        <f>SUBTOTAL(9,J8:O8)</f>
        <v>109</v>
      </c>
      <c r="J8" s="3">
        <v>0</v>
      </c>
      <c r="K8" s="3">
        <v>0</v>
      </c>
      <c r="L8" s="3">
        <v>45</v>
      </c>
      <c r="M8" s="3">
        <v>64</v>
      </c>
      <c r="N8" s="3">
        <v>0</v>
      </c>
      <c r="O8" s="3">
        <v>0</v>
      </c>
    </row>
    <row r="9" spans="1:15" x14ac:dyDescent="0.4">
      <c r="A9" s="1" t="s">
        <v>92</v>
      </c>
      <c r="B9" s="16" t="s">
        <v>5</v>
      </c>
      <c r="C9" s="12">
        <f t="shared" si="0"/>
        <v>44</v>
      </c>
      <c r="D9" s="3">
        <v>0</v>
      </c>
      <c r="E9" s="3">
        <v>0</v>
      </c>
      <c r="F9" s="3">
        <v>0</v>
      </c>
      <c r="G9" s="3">
        <v>44</v>
      </c>
      <c r="H9" s="29">
        <v>0</v>
      </c>
      <c r="I9" s="12">
        <f>SUBTOTAL(9,J9:O9)</f>
        <v>44</v>
      </c>
      <c r="J9" s="3">
        <v>0</v>
      </c>
      <c r="K9" s="3">
        <v>0</v>
      </c>
      <c r="L9" s="3">
        <v>0</v>
      </c>
      <c r="M9" s="3">
        <v>44</v>
      </c>
      <c r="N9" s="3">
        <v>0</v>
      </c>
      <c r="O9" s="3">
        <v>0</v>
      </c>
    </row>
    <row r="10" spans="1:15" x14ac:dyDescent="0.4">
      <c r="A10" s="1" t="s">
        <v>92</v>
      </c>
      <c r="B10" s="16" t="s">
        <v>7</v>
      </c>
      <c r="C10" s="12">
        <f t="shared" si="0"/>
        <v>3</v>
      </c>
      <c r="D10" s="3">
        <v>0</v>
      </c>
      <c r="E10" s="3">
        <v>0</v>
      </c>
      <c r="F10" s="3">
        <v>0</v>
      </c>
      <c r="G10" s="3">
        <v>3</v>
      </c>
      <c r="H10" s="29">
        <v>0</v>
      </c>
      <c r="I10" s="12">
        <f>SUBTOTAL(9,J10:O10)</f>
        <v>3</v>
      </c>
      <c r="J10" s="3">
        <v>0</v>
      </c>
      <c r="K10" s="3">
        <v>0</v>
      </c>
      <c r="L10" s="3">
        <v>0</v>
      </c>
      <c r="M10" s="3">
        <v>0</v>
      </c>
      <c r="N10" s="3">
        <v>3</v>
      </c>
      <c r="O10" s="3">
        <v>0</v>
      </c>
    </row>
    <row r="11" spans="1:15" ht="19.5" thickBot="1" x14ac:dyDescent="0.45">
      <c r="A11" s="7" t="s">
        <v>92</v>
      </c>
      <c r="B11" s="17" t="s">
        <v>8</v>
      </c>
      <c r="C11" s="13">
        <f t="shared" si="0"/>
        <v>18</v>
      </c>
      <c r="D11" s="8">
        <v>0</v>
      </c>
      <c r="E11" s="8">
        <v>18</v>
      </c>
      <c r="F11" s="8">
        <v>0</v>
      </c>
      <c r="G11" s="8">
        <v>0</v>
      </c>
      <c r="H11" s="30">
        <v>0</v>
      </c>
      <c r="I11" s="13">
        <f>SUBTOTAL(9,J11:O11)</f>
        <v>18</v>
      </c>
      <c r="J11" s="8">
        <v>0</v>
      </c>
      <c r="K11" s="8">
        <v>18</v>
      </c>
      <c r="L11" s="8">
        <v>0</v>
      </c>
      <c r="M11" s="8">
        <v>0</v>
      </c>
      <c r="N11" s="8">
        <v>0</v>
      </c>
      <c r="O11" s="8">
        <v>0</v>
      </c>
    </row>
    <row r="12" spans="1:15" ht="20.25" thickTop="1" thickBot="1" x14ac:dyDescent="0.45">
      <c r="A12" s="32" t="s">
        <v>113</v>
      </c>
      <c r="B12" s="33"/>
      <c r="C12" s="34">
        <f t="shared" ref="C12:O12" si="2">SUM(C3:C11)</f>
        <v>1142</v>
      </c>
      <c r="D12" s="35">
        <f t="shared" si="2"/>
        <v>0</v>
      </c>
      <c r="E12" s="35">
        <f t="shared" si="2"/>
        <v>595</v>
      </c>
      <c r="F12" s="35">
        <f t="shared" si="2"/>
        <v>272</v>
      </c>
      <c r="G12" s="35">
        <f t="shared" si="2"/>
        <v>231</v>
      </c>
      <c r="H12" s="36">
        <f t="shared" si="2"/>
        <v>44</v>
      </c>
      <c r="I12" s="34">
        <f t="shared" si="2"/>
        <v>1078</v>
      </c>
      <c r="J12" s="35">
        <f t="shared" si="2"/>
        <v>0</v>
      </c>
      <c r="K12" s="35">
        <f t="shared" si="2"/>
        <v>601</v>
      </c>
      <c r="L12" s="35">
        <f t="shared" si="2"/>
        <v>250</v>
      </c>
      <c r="M12" s="35">
        <f t="shared" si="2"/>
        <v>186</v>
      </c>
      <c r="N12" s="35">
        <f t="shared" si="2"/>
        <v>41</v>
      </c>
      <c r="O12" s="35">
        <f t="shared" si="2"/>
        <v>0</v>
      </c>
    </row>
    <row r="13" spans="1:15" ht="19.5" thickTop="1" x14ac:dyDescent="0.4"/>
  </sheetData>
  <phoneticPr fontId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6261E-BBE8-48CB-838E-84404B61BFBD}">
  <dimension ref="A1:O6"/>
  <sheetViews>
    <sheetView workbookViewId="0"/>
  </sheetViews>
  <sheetFormatPr defaultRowHeight="18.75" x14ac:dyDescent="0.4"/>
  <cols>
    <col min="1" max="1" width="12.625" customWidth="1"/>
    <col min="2" max="2" width="42.625" customWidth="1"/>
    <col min="3" max="15" width="12.625" style="2" customWidth="1"/>
  </cols>
  <sheetData>
    <row r="1" spans="1:15" x14ac:dyDescent="0.4">
      <c r="C1" s="4" t="s">
        <v>110</v>
      </c>
      <c r="D1" s="4"/>
      <c r="E1" s="4"/>
      <c r="F1" s="4"/>
      <c r="G1" s="4"/>
      <c r="H1" s="26"/>
      <c r="I1" s="25" t="s">
        <v>111</v>
      </c>
      <c r="J1" s="4"/>
      <c r="K1" s="4"/>
      <c r="L1" s="4"/>
      <c r="M1" s="4"/>
      <c r="N1" s="4"/>
      <c r="O1" s="4"/>
    </row>
    <row r="2" spans="1:15" ht="19.5" thickBot="1" x14ac:dyDescent="0.45">
      <c r="A2" s="21" t="s">
        <v>83</v>
      </c>
      <c r="B2" s="22" t="s">
        <v>84</v>
      </c>
      <c r="C2" s="23" t="s">
        <v>85</v>
      </c>
      <c r="D2" s="24" t="s">
        <v>86</v>
      </c>
      <c r="E2" s="24" t="s">
        <v>87</v>
      </c>
      <c r="F2" s="24" t="s">
        <v>88</v>
      </c>
      <c r="G2" s="24" t="s">
        <v>89</v>
      </c>
      <c r="H2" s="27" t="s">
        <v>90</v>
      </c>
      <c r="I2" s="23" t="s">
        <v>85</v>
      </c>
      <c r="J2" s="24" t="s">
        <v>86</v>
      </c>
      <c r="K2" s="24" t="s">
        <v>87</v>
      </c>
      <c r="L2" s="24" t="s">
        <v>88</v>
      </c>
      <c r="M2" s="24" t="s">
        <v>89</v>
      </c>
      <c r="N2" s="24" t="s">
        <v>90</v>
      </c>
      <c r="O2" s="24" t="s">
        <v>112</v>
      </c>
    </row>
    <row r="3" spans="1:15" ht="19.5" thickTop="1" x14ac:dyDescent="0.4">
      <c r="A3" s="11" t="s">
        <v>93</v>
      </c>
      <c r="B3" s="19" t="s">
        <v>9</v>
      </c>
      <c r="C3" s="15">
        <f>SUBTOTAL(9,D3:H3)</f>
        <v>272</v>
      </c>
      <c r="D3" s="6">
        <v>0</v>
      </c>
      <c r="E3" s="6">
        <v>166</v>
      </c>
      <c r="F3" s="6">
        <v>58</v>
      </c>
      <c r="G3" s="6">
        <v>0</v>
      </c>
      <c r="H3" s="28">
        <v>48</v>
      </c>
      <c r="I3" s="15">
        <f t="shared" ref="I3:I4" si="0">SUBTOTAL(9,J3:O3)</f>
        <v>272</v>
      </c>
      <c r="J3" s="6">
        <v>0</v>
      </c>
      <c r="K3" s="6">
        <v>109</v>
      </c>
      <c r="L3" s="6">
        <v>60</v>
      </c>
      <c r="M3" s="6">
        <v>0</v>
      </c>
      <c r="N3" s="6">
        <v>103</v>
      </c>
      <c r="O3" s="6">
        <v>0</v>
      </c>
    </row>
    <row r="4" spans="1:15" ht="19.5" thickBot="1" x14ac:dyDescent="0.45">
      <c r="A4" s="7" t="s">
        <v>93</v>
      </c>
      <c r="B4" s="17" t="s">
        <v>10</v>
      </c>
      <c r="C4" s="13">
        <f>SUBTOTAL(9,D4:H4)</f>
        <v>4</v>
      </c>
      <c r="D4" s="8">
        <v>0</v>
      </c>
      <c r="E4" s="8">
        <v>4</v>
      </c>
      <c r="F4" s="8">
        <v>0</v>
      </c>
      <c r="G4" s="8">
        <v>0</v>
      </c>
      <c r="H4" s="30">
        <v>0</v>
      </c>
      <c r="I4" s="13">
        <f t="shared" si="0"/>
        <v>4</v>
      </c>
      <c r="J4" s="8">
        <v>0</v>
      </c>
      <c r="K4" s="8">
        <v>4</v>
      </c>
      <c r="L4" s="8">
        <v>0</v>
      </c>
      <c r="M4" s="8">
        <v>0</v>
      </c>
      <c r="N4" s="8">
        <v>0</v>
      </c>
      <c r="O4" s="8">
        <v>0</v>
      </c>
    </row>
    <row r="5" spans="1:15" ht="20.25" thickTop="1" thickBot="1" x14ac:dyDescent="0.45">
      <c r="A5" s="32" t="s">
        <v>114</v>
      </c>
      <c r="B5" s="33"/>
      <c r="C5" s="34">
        <f t="shared" ref="C5:O5" si="1">SUM(C3:C4)</f>
        <v>276</v>
      </c>
      <c r="D5" s="35">
        <f t="shared" si="1"/>
        <v>0</v>
      </c>
      <c r="E5" s="35">
        <f t="shared" si="1"/>
        <v>170</v>
      </c>
      <c r="F5" s="35">
        <f t="shared" si="1"/>
        <v>58</v>
      </c>
      <c r="G5" s="35">
        <f t="shared" si="1"/>
        <v>0</v>
      </c>
      <c r="H5" s="36">
        <f t="shared" si="1"/>
        <v>48</v>
      </c>
      <c r="I5" s="34">
        <f t="shared" si="1"/>
        <v>276</v>
      </c>
      <c r="J5" s="35">
        <f t="shared" si="1"/>
        <v>0</v>
      </c>
      <c r="K5" s="35">
        <f t="shared" si="1"/>
        <v>113</v>
      </c>
      <c r="L5" s="35">
        <f t="shared" si="1"/>
        <v>60</v>
      </c>
      <c r="M5" s="35">
        <f t="shared" si="1"/>
        <v>0</v>
      </c>
      <c r="N5" s="35">
        <f t="shared" si="1"/>
        <v>103</v>
      </c>
      <c r="O5" s="35">
        <f t="shared" si="1"/>
        <v>0</v>
      </c>
    </row>
    <row r="6" spans="1:15" ht="19.5" thickTop="1" x14ac:dyDescent="0.4"/>
  </sheetData>
  <phoneticPr fontId="1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9727C-070B-4DAF-A7F3-F404BF9D46B5}">
  <dimension ref="A1:O15"/>
  <sheetViews>
    <sheetView workbookViewId="0"/>
  </sheetViews>
  <sheetFormatPr defaultRowHeight="18.75" x14ac:dyDescent="0.4"/>
  <cols>
    <col min="1" max="1" width="12.625" customWidth="1"/>
    <col min="2" max="2" width="42.625" customWidth="1"/>
    <col min="3" max="15" width="12.625" style="2" customWidth="1"/>
  </cols>
  <sheetData>
    <row r="1" spans="1:15" x14ac:dyDescent="0.4">
      <c r="C1" s="4" t="s">
        <v>110</v>
      </c>
      <c r="D1" s="4"/>
      <c r="E1" s="4"/>
      <c r="F1" s="4"/>
      <c r="G1" s="4"/>
      <c r="H1" s="26"/>
      <c r="I1" s="25" t="s">
        <v>111</v>
      </c>
      <c r="J1" s="4"/>
      <c r="K1" s="4"/>
      <c r="L1" s="4"/>
      <c r="M1" s="4"/>
      <c r="N1" s="4"/>
      <c r="O1" s="4"/>
    </row>
    <row r="2" spans="1:15" ht="19.5" thickBot="1" x14ac:dyDescent="0.45">
      <c r="A2" s="21" t="s">
        <v>83</v>
      </c>
      <c r="B2" s="22" t="s">
        <v>84</v>
      </c>
      <c r="C2" s="23" t="s">
        <v>85</v>
      </c>
      <c r="D2" s="24" t="s">
        <v>86</v>
      </c>
      <c r="E2" s="24" t="s">
        <v>87</v>
      </c>
      <c r="F2" s="24" t="s">
        <v>88</v>
      </c>
      <c r="G2" s="24" t="s">
        <v>89</v>
      </c>
      <c r="H2" s="27" t="s">
        <v>90</v>
      </c>
      <c r="I2" s="23" t="s">
        <v>85</v>
      </c>
      <c r="J2" s="24" t="s">
        <v>86</v>
      </c>
      <c r="K2" s="24" t="s">
        <v>87</v>
      </c>
      <c r="L2" s="24" t="s">
        <v>88</v>
      </c>
      <c r="M2" s="24" t="s">
        <v>89</v>
      </c>
      <c r="N2" s="24" t="s">
        <v>90</v>
      </c>
      <c r="O2" s="24" t="s">
        <v>112</v>
      </c>
    </row>
    <row r="3" spans="1:15" ht="19.5" thickTop="1" x14ac:dyDescent="0.4">
      <c r="A3" s="11" t="s">
        <v>94</v>
      </c>
      <c r="B3" s="19" t="s">
        <v>11</v>
      </c>
      <c r="C3" s="15">
        <f t="shared" ref="C3:C13" si="0">SUBTOTAL(9,D3:H3)</f>
        <v>329</v>
      </c>
      <c r="D3" s="6">
        <v>0</v>
      </c>
      <c r="E3" s="6">
        <v>281</v>
      </c>
      <c r="F3" s="6">
        <v>48</v>
      </c>
      <c r="G3" s="6">
        <v>0</v>
      </c>
      <c r="H3" s="28">
        <v>0</v>
      </c>
      <c r="I3" s="15">
        <f t="shared" ref="I3:I13" si="1">SUBTOTAL(9,J3:O3)</f>
        <v>329</v>
      </c>
      <c r="J3" s="6">
        <v>0</v>
      </c>
      <c r="K3" s="6">
        <v>281</v>
      </c>
      <c r="L3" s="6">
        <v>48</v>
      </c>
      <c r="M3" s="6">
        <v>0</v>
      </c>
      <c r="N3" s="6">
        <v>0</v>
      </c>
      <c r="O3" s="6">
        <v>0</v>
      </c>
    </row>
    <row r="4" spans="1:15" x14ac:dyDescent="0.4">
      <c r="A4" s="1" t="s">
        <v>94</v>
      </c>
      <c r="B4" s="16" t="s">
        <v>12</v>
      </c>
      <c r="C4" s="12">
        <f t="shared" si="0"/>
        <v>163</v>
      </c>
      <c r="D4" s="3">
        <v>0</v>
      </c>
      <c r="E4" s="3">
        <v>163</v>
      </c>
      <c r="F4" s="3">
        <v>0</v>
      </c>
      <c r="G4" s="3">
        <v>0</v>
      </c>
      <c r="H4" s="29">
        <v>0</v>
      </c>
      <c r="I4" s="12">
        <f t="shared" si="1"/>
        <v>163</v>
      </c>
      <c r="J4" s="3">
        <v>0</v>
      </c>
      <c r="K4" s="3">
        <v>108</v>
      </c>
      <c r="L4" s="3">
        <v>55</v>
      </c>
      <c r="M4" s="3">
        <v>0</v>
      </c>
      <c r="N4" s="3">
        <v>0</v>
      </c>
      <c r="O4" s="3">
        <v>0</v>
      </c>
    </row>
    <row r="5" spans="1:15" x14ac:dyDescent="0.4">
      <c r="A5" s="1" t="s">
        <v>94</v>
      </c>
      <c r="B5" s="16" t="s">
        <v>13</v>
      </c>
      <c r="C5" s="12">
        <f t="shared" si="0"/>
        <v>60</v>
      </c>
      <c r="D5" s="3">
        <v>0</v>
      </c>
      <c r="E5" s="3">
        <v>0</v>
      </c>
      <c r="F5" s="3">
        <v>0</v>
      </c>
      <c r="G5" s="3">
        <v>60</v>
      </c>
      <c r="H5" s="29">
        <v>0</v>
      </c>
      <c r="I5" s="12">
        <f t="shared" si="1"/>
        <v>60</v>
      </c>
      <c r="J5" s="3">
        <v>0</v>
      </c>
      <c r="K5" s="3">
        <v>0</v>
      </c>
      <c r="L5" s="3">
        <v>0</v>
      </c>
      <c r="M5" s="3">
        <v>60</v>
      </c>
      <c r="N5" s="3">
        <v>0</v>
      </c>
      <c r="O5" s="3">
        <v>0</v>
      </c>
    </row>
    <row r="6" spans="1:15" x14ac:dyDescent="0.4">
      <c r="A6" s="1" t="s">
        <v>123</v>
      </c>
      <c r="B6" s="16" t="s">
        <v>14</v>
      </c>
      <c r="C6" s="12">
        <f t="shared" si="0"/>
        <v>197</v>
      </c>
      <c r="D6" s="3">
        <v>0</v>
      </c>
      <c r="E6" s="3">
        <v>162</v>
      </c>
      <c r="F6" s="3">
        <v>0</v>
      </c>
      <c r="G6" s="3">
        <v>35</v>
      </c>
      <c r="H6" s="29">
        <v>0</v>
      </c>
      <c r="I6" s="12">
        <f t="shared" si="1"/>
        <v>197</v>
      </c>
      <c r="J6" s="3">
        <v>0</v>
      </c>
      <c r="K6" s="3">
        <v>162</v>
      </c>
      <c r="L6" s="3">
        <v>0</v>
      </c>
      <c r="M6" s="3">
        <v>35</v>
      </c>
      <c r="N6" s="3">
        <v>0</v>
      </c>
      <c r="O6" s="3">
        <v>0</v>
      </c>
    </row>
    <row r="7" spans="1:15" x14ac:dyDescent="0.4">
      <c r="A7" s="1" t="s">
        <v>95</v>
      </c>
      <c r="B7" s="16" t="s">
        <v>19</v>
      </c>
      <c r="C7" s="12">
        <f>SUBTOTAL(9,D7:H7)</f>
        <v>120</v>
      </c>
      <c r="D7" s="3">
        <v>0</v>
      </c>
      <c r="E7" s="3">
        <v>0</v>
      </c>
      <c r="F7" s="3">
        <v>60</v>
      </c>
      <c r="G7" s="3">
        <v>60</v>
      </c>
      <c r="H7" s="29">
        <v>0</v>
      </c>
      <c r="I7" s="12">
        <f>SUBTOTAL(9,J7:O7)</f>
        <v>120</v>
      </c>
      <c r="J7" s="3">
        <v>0</v>
      </c>
      <c r="K7" s="3">
        <v>0</v>
      </c>
      <c r="L7" s="3">
        <v>60</v>
      </c>
      <c r="M7" s="3">
        <v>60</v>
      </c>
      <c r="N7" s="3">
        <v>0</v>
      </c>
      <c r="O7" s="3">
        <v>0</v>
      </c>
    </row>
    <row r="8" spans="1:15" x14ac:dyDescent="0.4">
      <c r="A8" s="11" t="s">
        <v>94</v>
      </c>
      <c r="B8" s="19" t="s">
        <v>15</v>
      </c>
      <c r="C8" s="15">
        <f t="shared" si="0"/>
        <v>5</v>
      </c>
      <c r="D8" s="6">
        <v>0</v>
      </c>
      <c r="E8" s="6">
        <v>5</v>
      </c>
      <c r="F8" s="6">
        <v>0</v>
      </c>
      <c r="G8" s="6">
        <v>0</v>
      </c>
      <c r="H8" s="28">
        <v>0</v>
      </c>
      <c r="I8" s="15">
        <f t="shared" si="1"/>
        <v>5</v>
      </c>
      <c r="J8" s="6">
        <v>0</v>
      </c>
      <c r="K8" s="6">
        <v>5</v>
      </c>
      <c r="L8" s="6">
        <v>0</v>
      </c>
      <c r="M8" s="6">
        <v>0</v>
      </c>
      <c r="N8" s="6">
        <v>0</v>
      </c>
      <c r="O8" s="6">
        <v>0</v>
      </c>
    </row>
    <row r="9" spans="1:15" x14ac:dyDescent="0.4">
      <c r="A9" s="1" t="s">
        <v>94</v>
      </c>
      <c r="B9" s="16" t="s">
        <v>16</v>
      </c>
      <c r="C9" s="12">
        <f t="shared" si="0"/>
        <v>19</v>
      </c>
      <c r="D9" s="3">
        <v>0</v>
      </c>
      <c r="E9" s="3">
        <v>0</v>
      </c>
      <c r="F9" s="3">
        <v>19</v>
      </c>
      <c r="G9" s="3">
        <v>0</v>
      </c>
      <c r="H9" s="29">
        <v>0</v>
      </c>
      <c r="I9" s="12">
        <f t="shared" si="1"/>
        <v>10</v>
      </c>
      <c r="J9" s="3">
        <v>0</v>
      </c>
      <c r="K9" s="3">
        <v>0</v>
      </c>
      <c r="L9" s="3">
        <v>10</v>
      </c>
      <c r="M9" s="3">
        <v>0</v>
      </c>
      <c r="N9" s="3">
        <v>0</v>
      </c>
      <c r="O9" s="3">
        <v>0</v>
      </c>
    </row>
    <row r="10" spans="1:15" x14ac:dyDescent="0.4">
      <c r="A10" s="1" t="s">
        <v>94</v>
      </c>
      <c r="B10" s="16" t="s">
        <v>17</v>
      </c>
      <c r="C10" s="12">
        <f t="shared" si="0"/>
        <v>19</v>
      </c>
      <c r="D10" s="3">
        <v>0</v>
      </c>
      <c r="E10" s="3">
        <v>0</v>
      </c>
      <c r="F10" s="3">
        <v>0</v>
      </c>
      <c r="G10" s="3">
        <v>19</v>
      </c>
      <c r="H10" s="29">
        <v>0</v>
      </c>
      <c r="I10" s="12">
        <f t="shared" si="1"/>
        <v>19</v>
      </c>
      <c r="J10" s="3">
        <v>0</v>
      </c>
      <c r="K10" s="3">
        <v>0</v>
      </c>
      <c r="L10" s="3">
        <v>0</v>
      </c>
      <c r="M10" s="3">
        <v>19</v>
      </c>
      <c r="N10" s="3">
        <v>0</v>
      </c>
      <c r="O10" s="3">
        <v>0</v>
      </c>
    </row>
    <row r="11" spans="1:15" x14ac:dyDescent="0.4">
      <c r="A11" s="1" t="s">
        <v>94</v>
      </c>
      <c r="B11" s="16" t="s">
        <v>18</v>
      </c>
      <c r="C11" s="12">
        <f t="shared" si="0"/>
        <v>14</v>
      </c>
      <c r="D11" s="3">
        <v>0</v>
      </c>
      <c r="E11" s="3">
        <v>0</v>
      </c>
      <c r="F11" s="3">
        <v>0</v>
      </c>
      <c r="G11" s="3">
        <v>0</v>
      </c>
      <c r="H11" s="29">
        <v>14</v>
      </c>
      <c r="I11" s="12">
        <f t="shared" si="1"/>
        <v>14</v>
      </c>
      <c r="J11" s="3">
        <v>0</v>
      </c>
      <c r="K11" s="3">
        <v>0</v>
      </c>
      <c r="L11" s="3">
        <v>0</v>
      </c>
      <c r="M11" s="3">
        <v>14</v>
      </c>
      <c r="N11" s="3">
        <v>0</v>
      </c>
      <c r="O11" s="3">
        <v>0</v>
      </c>
    </row>
    <row r="12" spans="1:15" x14ac:dyDescent="0.4">
      <c r="A12" s="1" t="s">
        <v>94</v>
      </c>
      <c r="B12" s="16" t="s">
        <v>124</v>
      </c>
      <c r="C12" s="12">
        <f t="shared" si="0"/>
        <v>18</v>
      </c>
      <c r="D12" s="3">
        <v>0</v>
      </c>
      <c r="E12" s="3">
        <v>0</v>
      </c>
      <c r="F12" s="3">
        <v>0</v>
      </c>
      <c r="G12" s="3">
        <v>18</v>
      </c>
      <c r="H12" s="29">
        <v>0</v>
      </c>
      <c r="I12" s="12">
        <f t="shared" si="1"/>
        <v>18</v>
      </c>
      <c r="J12" s="3">
        <v>0</v>
      </c>
      <c r="K12" s="3">
        <v>0</v>
      </c>
      <c r="L12" s="3">
        <v>0</v>
      </c>
      <c r="M12" s="3">
        <v>18</v>
      </c>
      <c r="N12" s="3">
        <v>0</v>
      </c>
      <c r="O12" s="3">
        <v>0</v>
      </c>
    </row>
    <row r="13" spans="1:15" ht="19.5" thickBot="1" x14ac:dyDescent="0.45">
      <c r="A13" s="7" t="s">
        <v>94</v>
      </c>
      <c r="B13" s="17" t="s">
        <v>125</v>
      </c>
      <c r="C13" s="13">
        <f t="shared" si="0"/>
        <v>19</v>
      </c>
      <c r="D13" s="8">
        <v>0</v>
      </c>
      <c r="E13" s="8">
        <v>0</v>
      </c>
      <c r="F13" s="8">
        <v>0</v>
      </c>
      <c r="G13" s="8">
        <v>0</v>
      </c>
      <c r="H13" s="30">
        <v>19</v>
      </c>
      <c r="I13" s="13">
        <f t="shared" si="1"/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</row>
    <row r="14" spans="1:15" ht="20.25" thickTop="1" thickBot="1" x14ac:dyDescent="0.45">
      <c r="A14" s="9" t="s">
        <v>115</v>
      </c>
      <c r="B14" s="18"/>
      <c r="C14" s="14">
        <f>SUM(C3:C13)</f>
        <v>963</v>
      </c>
      <c r="D14" s="10">
        <f>SUM(D3:D13)</f>
        <v>0</v>
      </c>
      <c r="E14" s="10">
        <f>SUM(E3:E13)</f>
        <v>611</v>
      </c>
      <c r="F14" s="10">
        <f>SUM(F3:F13)</f>
        <v>127</v>
      </c>
      <c r="G14" s="10">
        <f>SUM(G3:G13)</f>
        <v>192</v>
      </c>
      <c r="H14" s="31">
        <f>SUM(H3:H13)</f>
        <v>33</v>
      </c>
      <c r="I14" s="14">
        <f>SUM(I3:I13)</f>
        <v>935</v>
      </c>
      <c r="J14" s="10">
        <f>SUM(J3:J13)</f>
        <v>0</v>
      </c>
      <c r="K14" s="10">
        <f>SUM(K3:K13)</f>
        <v>556</v>
      </c>
      <c r="L14" s="10">
        <f>SUM(L3:L13)</f>
        <v>173</v>
      </c>
      <c r="M14" s="10">
        <f>SUM(M3:M13)</f>
        <v>206</v>
      </c>
      <c r="N14" s="10">
        <f>SUM(N3:N13)</f>
        <v>0</v>
      </c>
      <c r="O14" s="10">
        <f>SUM(O3:O13)</f>
        <v>0</v>
      </c>
    </row>
    <row r="15" spans="1:15" ht="19.5" thickTop="1" x14ac:dyDescent="0.4"/>
  </sheetData>
  <phoneticPr fontId="1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24CF1-FC38-4F3E-B609-F03EACFDFECE}">
  <dimension ref="A1:O39"/>
  <sheetViews>
    <sheetView workbookViewId="0"/>
  </sheetViews>
  <sheetFormatPr defaultRowHeight="18.75" x14ac:dyDescent="0.4"/>
  <cols>
    <col min="1" max="1" width="12.625" customWidth="1"/>
    <col min="2" max="2" width="42.625" customWidth="1"/>
    <col min="3" max="15" width="12.625" style="2" customWidth="1"/>
  </cols>
  <sheetData>
    <row r="1" spans="1:15" x14ac:dyDescent="0.4">
      <c r="C1" s="4" t="s">
        <v>110</v>
      </c>
      <c r="D1" s="4"/>
      <c r="E1" s="4"/>
      <c r="F1" s="4"/>
      <c r="G1" s="4"/>
      <c r="H1" s="26"/>
      <c r="I1" s="25" t="s">
        <v>111</v>
      </c>
      <c r="J1" s="4"/>
      <c r="K1" s="4"/>
      <c r="L1" s="4"/>
      <c r="M1" s="4"/>
      <c r="N1" s="4"/>
      <c r="O1" s="4"/>
    </row>
    <row r="2" spans="1:15" ht="19.5" thickBot="1" x14ac:dyDescent="0.45">
      <c r="A2" s="21" t="s">
        <v>83</v>
      </c>
      <c r="B2" s="22" t="s">
        <v>84</v>
      </c>
      <c r="C2" s="23" t="s">
        <v>85</v>
      </c>
      <c r="D2" s="24" t="s">
        <v>86</v>
      </c>
      <c r="E2" s="24" t="s">
        <v>87</v>
      </c>
      <c r="F2" s="24" t="s">
        <v>88</v>
      </c>
      <c r="G2" s="24" t="s">
        <v>89</v>
      </c>
      <c r="H2" s="27" t="s">
        <v>90</v>
      </c>
      <c r="I2" s="23" t="s">
        <v>85</v>
      </c>
      <c r="J2" s="24" t="s">
        <v>86</v>
      </c>
      <c r="K2" s="24" t="s">
        <v>87</v>
      </c>
      <c r="L2" s="24" t="s">
        <v>88</v>
      </c>
      <c r="M2" s="24" t="s">
        <v>89</v>
      </c>
      <c r="N2" s="24" t="s">
        <v>90</v>
      </c>
      <c r="O2" s="24" t="s">
        <v>112</v>
      </c>
    </row>
    <row r="3" spans="1:15" ht="19.5" thickTop="1" x14ac:dyDescent="0.4">
      <c r="A3" s="11" t="s">
        <v>96</v>
      </c>
      <c r="B3" s="19" t="s">
        <v>20</v>
      </c>
      <c r="C3" s="15">
        <f t="shared" ref="C3:C34" si="0">SUBTOTAL(9,D3:H3)</f>
        <v>183</v>
      </c>
      <c r="D3" s="6">
        <v>19</v>
      </c>
      <c r="E3" s="6">
        <v>116</v>
      </c>
      <c r="F3" s="6">
        <v>48</v>
      </c>
      <c r="G3" s="6">
        <v>0</v>
      </c>
      <c r="H3" s="28">
        <v>0</v>
      </c>
      <c r="I3" s="15">
        <f t="shared" ref="I3:I37" si="1">SUBTOTAL(9,J3:O3)</f>
        <v>188</v>
      </c>
      <c r="J3" s="6">
        <v>12</v>
      </c>
      <c r="K3" s="6">
        <v>128</v>
      </c>
      <c r="L3" s="6">
        <v>48</v>
      </c>
      <c r="M3" s="6">
        <v>0</v>
      </c>
      <c r="N3" s="6">
        <v>0</v>
      </c>
      <c r="O3" s="6">
        <v>0</v>
      </c>
    </row>
    <row r="4" spans="1:15" x14ac:dyDescent="0.4">
      <c r="A4" s="1" t="s">
        <v>96</v>
      </c>
      <c r="B4" s="16" t="s">
        <v>21</v>
      </c>
      <c r="C4" s="12">
        <f t="shared" si="0"/>
        <v>465</v>
      </c>
      <c r="D4" s="3">
        <v>70</v>
      </c>
      <c r="E4" s="3">
        <v>379</v>
      </c>
      <c r="F4" s="3">
        <v>0</v>
      </c>
      <c r="G4" s="3">
        <v>0</v>
      </c>
      <c r="H4" s="29">
        <v>16</v>
      </c>
      <c r="I4" s="12">
        <f t="shared" si="1"/>
        <v>449</v>
      </c>
      <c r="J4" s="3">
        <v>54</v>
      </c>
      <c r="K4" s="3">
        <v>379</v>
      </c>
      <c r="L4" s="3">
        <v>0</v>
      </c>
      <c r="M4" s="3">
        <v>0</v>
      </c>
      <c r="N4" s="3">
        <v>16</v>
      </c>
      <c r="O4" s="3">
        <v>0</v>
      </c>
    </row>
    <row r="5" spans="1:15" x14ac:dyDescent="0.4">
      <c r="A5" s="1" t="s">
        <v>96</v>
      </c>
      <c r="B5" s="16" t="s">
        <v>97</v>
      </c>
      <c r="C5" s="12">
        <f t="shared" si="0"/>
        <v>107</v>
      </c>
      <c r="D5" s="3">
        <v>0</v>
      </c>
      <c r="E5" s="3">
        <v>0</v>
      </c>
      <c r="F5" s="3">
        <v>0</v>
      </c>
      <c r="G5" s="3">
        <v>107</v>
      </c>
      <c r="H5" s="29">
        <v>0</v>
      </c>
      <c r="I5" s="12">
        <f t="shared" si="1"/>
        <v>101</v>
      </c>
      <c r="J5" s="3">
        <v>0</v>
      </c>
      <c r="K5" s="3">
        <v>0</v>
      </c>
      <c r="L5" s="3">
        <v>0</v>
      </c>
      <c r="M5" s="3">
        <v>101</v>
      </c>
      <c r="N5" s="3">
        <v>0</v>
      </c>
      <c r="O5" s="3">
        <v>0</v>
      </c>
    </row>
    <row r="6" spans="1:15" x14ac:dyDescent="0.4">
      <c r="A6" s="1" t="s">
        <v>96</v>
      </c>
      <c r="B6" s="16" t="s">
        <v>22</v>
      </c>
      <c r="C6" s="12">
        <f t="shared" si="0"/>
        <v>100</v>
      </c>
      <c r="D6" s="3">
        <v>0</v>
      </c>
      <c r="E6" s="3">
        <v>0</v>
      </c>
      <c r="F6" s="3">
        <v>0</v>
      </c>
      <c r="G6" s="3">
        <v>100</v>
      </c>
      <c r="H6" s="29">
        <v>0</v>
      </c>
      <c r="I6" s="12">
        <f t="shared" si="1"/>
        <v>100</v>
      </c>
      <c r="J6" s="3">
        <v>0</v>
      </c>
      <c r="K6" s="3">
        <v>0</v>
      </c>
      <c r="L6" s="3">
        <v>0</v>
      </c>
      <c r="M6" s="3">
        <v>100</v>
      </c>
      <c r="N6" s="3">
        <v>0</v>
      </c>
      <c r="O6" s="3">
        <v>0</v>
      </c>
    </row>
    <row r="7" spans="1:15" x14ac:dyDescent="0.4">
      <c r="A7" s="1" t="s">
        <v>96</v>
      </c>
      <c r="B7" s="16" t="s">
        <v>23</v>
      </c>
      <c r="C7" s="12">
        <f t="shared" si="0"/>
        <v>70</v>
      </c>
      <c r="D7" s="3">
        <v>0</v>
      </c>
      <c r="E7" s="3">
        <v>27</v>
      </c>
      <c r="F7" s="3">
        <v>0</v>
      </c>
      <c r="G7" s="3">
        <v>43</v>
      </c>
      <c r="H7" s="29">
        <v>0</v>
      </c>
      <c r="I7" s="12">
        <f t="shared" si="1"/>
        <v>70</v>
      </c>
      <c r="J7" s="3">
        <v>0</v>
      </c>
      <c r="K7" s="3">
        <v>27</v>
      </c>
      <c r="L7" s="3">
        <v>43</v>
      </c>
      <c r="M7" s="3">
        <v>0</v>
      </c>
      <c r="N7" s="3">
        <v>0</v>
      </c>
      <c r="O7" s="3">
        <v>0</v>
      </c>
    </row>
    <row r="8" spans="1:15" x14ac:dyDescent="0.4">
      <c r="A8" s="1" t="s">
        <v>96</v>
      </c>
      <c r="B8" s="16" t="s">
        <v>98</v>
      </c>
      <c r="C8" s="12">
        <f t="shared" si="0"/>
        <v>577</v>
      </c>
      <c r="D8" s="3">
        <v>495</v>
      </c>
      <c r="E8" s="3">
        <v>82</v>
      </c>
      <c r="F8" s="3">
        <v>0</v>
      </c>
      <c r="G8" s="3">
        <v>0</v>
      </c>
      <c r="H8" s="29">
        <v>0</v>
      </c>
      <c r="I8" s="12">
        <f t="shared" si="1"/>
        <v>577</v>
      </c>
      <c r="J8" s="3">
        <v>495</v>
      </c>
      <c r="K8" s="3">
        <v>82</v>
      </c>
      <c r="L8" s="3">
        <v>0</v>
      </c>
      <c r="M8" s="3">
        <v>0</v>
      </c>
      <c r="N8" s="3">
        <v>0</v>
      </c>
      <c r="O8" s="3">
        <v>0</v>
      </c>
    </row>
    <row r="9" spans="1:15" x14ac:dyDescent="0.4">
      <c r="A9" s="1" t="s">
        <v>96</v>
      </c>
      <c r="B9" s="16" t="s">
        <v>24</v>
      </c>
      <c r="C9" s="12">
        <f t="shared" si="0"/>
        <v>110</v>
      </c>
      <c r="D9" s="3">
        <v>0</v>
      </c>
      <c r="E9" s="3">
        <v>26</v>
      </c>
      <c r="F9" s="3">
        <v>0</v>
      </c>
      <c r="G9" s="3">
        <v>84</v>
      </c>
      <c r="H9" s="29">
        <v>0</v>
      </c>
      <c r="I9" s="12">
        <f t="shared" si="1"/>
        <v>110</v>
      </c>
      <c r="J9" s="3">
        <v>0</v>
      </c>
      <c r="K9" s="3">
        <v>26</v>
      </c>
      <c r="L9" s="3">
        <v>0</v>
      </c>
      <c r="M9" s="3">
        <v>84</v>
      </c>
      <c r="N9" s="3">
        <v>0</v>
      </c>
      <c r="O9" s="3">
        <v>0</v>
      </c>
    </row>
    <row r="10" spans="1:15" x14ac:dyDescent="0.4">
      <c r="A10" s="1" t="s">
        <v>96</v>
      </c>
      <c r="B10" s="16" t="s">
        <v>129</v>
      </c>
      <c r="C10" s="12">
        <f t="shared" si="0"/>
        <v>60</v>
      </c>
      <c r="D10" s="3">
        <v>0</v>
      </c>
      <c r="E10" s="3">
        <v>0</v>
      </c>
      <c r="F10" s="3">
        <v>0</v>
      </c>
      <c r="G10" s="3">
        <v>60</v>
      </c>
      <c r="H10" s="29">
        <v>0</v>
      </c>
      <c r="I10" s="12">
        <f t="shared" si="1"/>
        <v>60</v>
      </c>
      <c r="J10" s="3">
        <v>0</v>
      </c>
      <c r="K10" s="3">
        <v>0</v>
      </c>
      <c r="L10" s="3">
        <v>0</v>
      </c>
      <c r="M10" s="3">
        <v>60</v>
      </c>
      <c r="N10" s="3">
        <v>0</v>
      </c>
      <c r="O10" s="3">
        <v>0</v>
      </c>
    </row>
    <row r="11" spans="1:15" x14ac:dyDescent="0.4">
      <c r="A11" s="1" t="s">
        <v>96</v>
      </c>
      <c r="B11" s="16" t="s">
        <v>25</v>
      </c>
      <c r="C11" s="12">
        <f t="shared" si="0"/>
        <v>151</v>
      </c>
      <c r="D11" s="3">
        <v>0</v>
      </c>
      <c r="E11" s="3">
        <v>0</v>
      </c>
      <c r="F11" s="3">
        <v>95</v>
      </c>
      <c r="G11" s="3">
        <v>56</v>
      </c>
      <c r="H11" s="29">
        <v>0</v>
      </c>
      <c r="I11" s="12">
        <f t="shared" si="1"/>
        <v>151</v>
      </c>
      <c r="J11" s="3">
        <v>0</v>
      </c>
      <c r="K11" s="3">
        <v>0</v>
      </c>
      <c r="L11" s="3">
        <v>99</v>
      </c>
      <c r="M11" s="3">
        <v>52</v>
      </c>
      <c r="N11" s="3">
        <v>0</v>
      </c>
      <c r="O11" s="3">
        <v>0</v>
      </c>
    </row>
    <row r="12" spans="1:15" x14ac:dyDescent="0.4">
      <c r="A12" s="1" t="s">
        <v>96</v>
      </c>
      <c r="B12" s="16" t="s">
        <v>26</v>
      </c>
      <c r="C12" s="12">
        <f t="shared" si="0"/>
        <v>333</v>
      </c>
      <c r="D12" s="3">
        <v>6</v>
      </c>
      <c r="E12" s="3">
        <v>312</v>
      </c>
      <c r="F12" s="3">
        <v>15</v>
      </c>
      <c r="G12" s="3">
        <v>0</v>
      </c>
      <c r="H12" s="29">
        <v>0</v>
      </c>
      <c r="I12" s="12">
        <f t="shared" si="1"/>
        <v>333</v>
      </c>
      <c r="J12" s="3">
        <v>6</v>
      </c>
      <c r="K12" s="3">
        <v>312</v>
      </c>
      <c r="L12" s="3">
        <v>15</v>
      </c>
      <c r="M12" s="3">
        <v>0</v>
      </c>
      <c r="N12" s="3">
        <v>0</v>
      </c>
      <c r="O12" s="3">
        <v>0</v>
      </c>
    </row>
    <row r="13" spans="1:15" x14ac:dyDescent="0.4">
      <c r="A13" s="1" t="s">
        <v>96</v>
      </c>
      <c r="B13" s="16" t="s">
        <v>27</v>
      </c>
      <c r="C13" s="12">
        <f t="shared" si="0"/>
        <v>429</v>
      </c>
      <c r="D13" s="3">
        <v>6</v>
      </c>
      <c r="E13" s="3">
        <v>373</v>
      </c>
      <c r="F13" s="3">
        <v>50</v>
      </c>
      <c r="G13" s="3">
        <v>0</v>
      </c>
      <c r="H13" s="29">
        <v>0</v>
      </c>
      <c r="I13" s="12">
        <f t="shared" si="1"/>
        <v>429</v>
      </c>
      <c r="J13" s="3">
        <v>6</v>
      </c>
      <c r="K13" s="3">
        <v>323</v>
      </c>
      <c r="L13" s="3">
        <v>50</v>
      </c>
      <c r="M13" s="3">
        <v>0</v>
      </c>
      <c r="N13" s="3">
        <v>50</v>
      </c>
      <c r="O13" s="3">
        <v>0</v>
      </c>
    </row>
    <row r="14" spans="1:15" x14ac:dyDescent="0.4">
      <c r="A14" s="1" t="s">
        <v>96</v>
      </c>
      <c r="B14" s="16" t="s">
        <v>28</v>
      </c>
      <c r="C14" s="12">
        <f t="shared" si="0"/>
        <v>220</v>
      </c>
      <c r="D14" s="3">
        <v>0</v>
      </c>
      <c r="E14" s="3">
        <v>0</v>
      </c>
      <c r="F14" s="3">
        <v>110</v>
      </c>
      <c r="G14" s="3">
        <v>110</v>
      </c>
      <c r="H14" s="29">
        <v>0</v>
      </c>
      <c r="I14" s="12">
        <f t="shared" si="1"/>
        <v>220</v>
      </c>
      <c r="J14" s="3">
        <v>0</v>
      </c>
      <c r="K14" s="3">
        <v>0</v>
      </c>
      <c r="L14" s="3">
        <v>110</v>
      </c>
      <c r="M14" s="3">
        <v>110</v>
      </c>
      <c r="N14" s="3">
        <v>0</v>
      </c>
      <c r="O14" s="3">
        <v>0</v>
      </c>
    </row>
    <row r="15" spans="1:15" x14ac:dyDescent="0.4">
      <c r="A15" s="1" t="s">
        <v>96</v>
      </c>
      <c r="B15" s="16" t="s">
        <v>29</v>
      </c>
      <c r="C15" s="12">
        <f t="shared" si="0"/>
        <v>241</v>
      </c>
      <c r="D15" s="3">
        <v>0</v>
      </c>
      <c r="E15" s="3">
        <v>0</v>
      </c>
      <c r="F15" s="3">
        <v>0</v>
      </c>
      <c r="G15" s="3">
        <v>241</v>
      </c>
      <c r="H15" s="29">
        <v>0</v>
      </c>
      <c r="I15" s="12">
        <f t="shared" si="1"/>
        <v>241</v>
      </c>
      <c r="J15" s="3">
        <v>0</v>
      </c>
      <c r="K15" s="3">
        <v>0</v>
      </c>
      <c r="L15" s="3">
        <v>0</v>
      </c>
      <c r="M15" s="3">
        <v>241</v>
      </c>
      <c r="N15" s="3">
        <v>0</v>
      </c>
      <c r="O15" s="3">
        <v>0</v>
      </c>
    </row>
    <row r="16" spans="1:15" x14ac:dyDescent="0.4">
      <c r="A16" s="1" t="s">
        <v>96</v>
      </c>
      <c r="B16" s="16" t="s">
        <v>30</v>
      </c>
      <c r="C16" s="12">
        <f t="shared" si="0"/>
        <v>450</v>
      </c>
      <c r="D16" s="3">
        <v>8</v>
      </c>
      <c r="E16" s="3">
        <v>338</v>
      </c>
      <c r="F16" s="3">
        <v>52</v>
      </c>
      <c r="G16" s="3">
        <v>0</v>
      </c>
      <c r="H16" s="29">
        <v>52</v>
      </c>
      <c r="I16" s="12">
        <f t="shared" si="1"/>
        <v>450</v>
      </c>
      <c r="J16" s="3">
        <v>8</v>
      </c>
      <c r="K16" s="3">
        <v>338</v>
      </c>
      <c r="L16" s="3">
        <v>52</v>
      </c>
      <c r="M16" s="3">
        <v>0</v>
      </c>
      <c r="N16" s="3">
        <v>52</v>
      </c>
      <c r="O16" s="3">
        <v>0</v>
      </c>
    </row>
    <row r="17" spans="1:15" x14ac:dyDescent="0.4">
      <c r="A17" s="1" t="s">
        <v>99</v>
      </c>
      <c r="B17" s="16" t="s">
        <v>45</v>
      </c>
      <c r="C17" s="12">
        <f>SUBTOTAL(9,D17:H17)</f>
        <v>145</v>
      </c>
      <c r="D17" s="3">
        <v>0</v>
      </c>
      <c r="E17" s="3">
        <v>145</v>
      </c>
      <c r="F17" s="3">
        <v>0</v>
      </c>
      <c r="G17" s="3">
        <v>0</v>
      </c>
      <c r="H17" s="29">
        <v>0</v>
      </c>
      <c r="I17" s="12">
        <f>SUBTOTAL(9,J17:O17)</f>
        <v>145</v>
      </c>
      <c r="J17" s="3">
        <v>0</v>
      </c>
      <c r="K17" s="3">
        <v>145</v>
      </c>
      <c r="L17" s="3">
        <v>0</v>
      </c>
      <c r="M17" s="3">
        <v>0</v>
      </c>
      <c r="N17" s="3">
        <v>0</v>
      </c>
      <c r="O17" s="3">
        <v>0</v>
      </c>
    </row>
    <row r="18" spans="1:15" x14ac:dyDescent="0.4">
      <c r="A18" s="1" t="s">
        <v>126</v>
      </c>
      <c r="B18" s="16" t="s">
        <v>46</v>
      </c>
      <c r="C18" s="12">
        <f>SUBTOTAL(9,D18:H18)</f>
        <v>140</v>
      </c>
      <c r="D18" s="3">
        <v>0</v>
      </c>
      <c r="E18" s="3">
        <v>92</v>
      </c>
      <c r="F18" s="3">
        <v>0</v>
      </c>
      <c r="G18" s="3">
        <v>48</v>
      </c>
      <c r="H18" s="29">
        <v>0</v>
      </c>
      <c r="I18" s="12">
        <f>SUBTOTAL(9,J18:O18)</f>
        <v>140</v>
      </c>
      <c r="J18" s="3">
        <v>0</v>
      </c>
      <c r="K18" s="3">
        <v>92</v>
      </c>
      <c r="L18" s="3">
        <v>0</v>
      </c>
      <c r="M18" s="3">
        <v>48</v>
      </c>
      <c r="N18" s="3">
        <v>0</v>
      </c>
      <c r="O18" s="3">
        <v>0</v>
      </c>
    </row>
    <row r="19" spans="1:15" x14ac:dyDescent="0.4">
      <c r="A19" s="1" t="s">
        <v>100</v>
      </c>
      <c r="B19" s="16" t="s">
        <v>47</v>
      </c>
      <c r="C19" s="12">
        <f>SUBTOTAL(9,D19:H19)</f>
        <v>144</v>
      </c>
      <c r="D19" s="3">
        <v>0</v>
      </c>
      <c r="E19" s="3">
        <v>0</v>
      </c>
      <c r="F19" s="3">
        <v>0</v>
      </c>
      <c r="G19" s="3">
        <v>144</v>
      </c>
      <c r="H19" s="29">
        <v>0</v>
      </c>
      <c r="I19" s="12">
        <f>SUBTOTAL(9,J19:O19)</f>
        <v>144</v>
      </c>
      <c r="J19" s="3">
        <v>0</v>
      </c>
      <c r="K19" s="3">
        <v>0</v>
      </c>
      <c r="L19" s="3">
        <v>0</v>
      </c>
      <c r="M19" s="3">
        <v>144</v>
      </c>
      <c r="N19" s="3">
        <v>0</v>
      </c>
      <c r="O19" s="3">
        <v>0</v>
      </c>
    </row>
    <row r="20" spans="1:15" x14ac:dyDescent="0.4">
      <c r="A20" s="1" t="s">
        <v>102</v>
      </c>
      <c r="B20" s="16" t="s">
        <v>49</v>
      </c>
      <c r="C20" s="12">
        <f>SUBTOTAL(9,D20:H20)</f>
        <v>100</v>
      </c>
      <c r="D20" s="3">
        <v>0</v>
      </c>
      <c r="E20" s="3">
        <v>56</v>
      </c>
      <c r="F20" s="3">
        <v>44</v>
      </c>
      <c r="G20" s="3">
        <v>0</v>
      </c>
      <c r="H20" s="29">
        <v>0</v>
      </c>
      <c r="I20" s="12">
        <f>SUBTOTAL(9,J20:O20)</f>
        <v>100</v>
      </c>
      <c r="J20" s="3">
        <v>0</v>
      </c>
      <c r="K20" s="3">
        <v>56</v>
      </c>
      <c r="L20" s="3">
        <v>44</v>
      </c>
      <c r="M20" s="3">
        <v>0</v>
      </c>
      <c r="N20" s="3">
        <v>0</v>
      </c>
      <c r="O20" s="3">
        <v>0</v>
      </c>
    </row>
    <row r="21" spans="1:15" x14ac:dyDescent="0.4">
      <c r="A21" s="11" t="s">
        <v>96</v>
      </c>
      <c r="B21" s="19" t="s">
        <v>31</v>
      </c>
      <c r="C21" s="15">
        <f t="shared" si="0"/>
        <v>6</v>
      </c>
      <c r="D21" s="6">
        <v>0</v>
      </c>
      <c r="E21" s="6">
        <v>6</v>
      </c>
      <c r="F21" s="6">
        <v>0</v>
      </c>
      <c r="G21" s="6">
        <v>0</v>
      </c>
      <c r="H21" s="28">
        <v>0</v>
      </c>
      <c r="I21" s="15">
        <f t="shared" si="1"/>
        <v>6</v>
      </c>
      <c r="J21" s="6">
        <v>0</v>
      </c>
      <c r="K21" s="6">
        <v>6</v>
      </c>
      <c r="L21" s="6">
        <v>0</v>
      </c>
      <c r="M21" s="6">
        <v>0</v>
      </c>
      <c r="N21" s="6">
        <v>0</v>
      </c>
      <c r="O21" s="6">
        <v>0</v>
      </c>
    </row>
    <row r="22" spans="1:15" x14ac:dyDescent="0.4">
      <c r="A22" s="1" t="s">
        <v>96</v>
      </c>
      <c r="B22" s="16" t="s">
        <v>32</v>
      </c>
      <c r="C22" s="12">
        <f t="shared" si="0"/>
        <v>4</v>
      </c>
      <c r="D22" s="3">
        <v>0</v>
      </c>
      <c r="E22" s="3">
        <v>4</v>
      </c>
      <c r="F22" s="3">
        <v>0</v>
      </c>
      <c r="G22" s="3">
        <v>0</v>
      </c>
      <c r="H22" s="29">
        <v>0</v>
      </c>
      <c r="I22" s="12">
        <f t="shared" si="1"/>
        <v>4</v>
      </c>
      <c r="J22" s="3">
        <v>0</v>
      </c>
      <c r="K22" s="3">
        <v>4</v>
      </c>
      <c r="L22" s="3">
        <v>0</v>
      </c>
      <c r="M22" s="3">
        <v>0</v>
      </c>
      <c r="N22" s="3">
        <v>0</v>
      </c>
      <c r="O22" s="3">
        <v>0</v>
      </c>
    </row>
    <row r="23" spans="1:15" x14ac:dyDescent="0.4">
      <c r="A23" s="1" t="s">
        <v>96</v>
      </c>
      <c r="B23" s="16" t="s">
        <v>33</v>
      </c>
      <c r="C23" s="12">
        <f t="shared" si="0"/>
        <v>15</v>
      </c>
      <c r="D23" s="3">
        <v>0</v>
      </c>
      <c r="E23" s="3">
        <v>15</v>
      </c>
      <c r="F23" s="3">
        <v>0</v>
      </c>
      <c r="G23" s="3">
        <v>0</v>
      </c>
      <c r="H23" s="29">
        <v>0</v>
      </c>
      <c r="I23" s="12">
        <f t="shared" si="1"/>
        <v>15</v>
      </c>
      <c r="J23" s="3">
        <v>0</v>
      </c>
      <c r="K23" s="3">
        <v>15</v>
      </c>
      <c r="L23" s="3">
        <v>0</v>
      </c>
      <c r="M23" s="3">
        <v>0</v>
      </c>
      <c r="N23" s="3">
        <v>0</v>
      </c>
      <c r="O23" s="3">
        <v>0</v>
      </c>
    </row>
    <row r="24" spans="1:15" x14ac:dyDescent="0.4">
      <c r="A24" s="1" t="s">
        <v>96</v>
      </c>
      <c r="B24" s="16" t="s">
        <v>34</v>
      </c>
      <c r="C24" s="12">
        <f t="shared" si="0"/>
        <v>8</v>
      </c>
      <c r="D24" s="3">
        <v>0</v>
      </c>
      <c r="E24" s="3">
        <v>8</v>
      </c>
      <c r="F24" s="3">
        <v>0</v>
      </c>
      <c r="G24" s="3">
        <v>0</v>
      </c>
      <c r="H24" s="29">
        <v>0</v>
      </c>
      <c r="I24" s="12">
        <f t="shared" si="1"/>
        <v>8</v>
      </c>
      <c r="J24" s="3">
        <v>0</v>
      </c>
      <c r="K24" s="3">
        <v>8</v>
      </c>
      <c r="L24" s="3">
        <v>0</v>
      </c>
      <c r="M24" s="3">
        <v>0</v>
      </c>
      <c r="N24" s="3">
        <v>0</v>
      </c>
      <c r="O24" s="3">
        <v>0</v>
      </c>
    </row>
    <row r="25" spans="1:15" x14ac:dyDescent="0.4">
      <c r="A25" s="1" t="s">
        <v>96</v>
      </c>
      <c r="B25" s="16" t="s">
        <v>35</v>
      </c>
      <c r="C25" s="12">
        <f t="shared" si="0"/>
        <v>14</v>
      </c>
      <c r="D25" s="3">
        <v>0</v>
      </c>
      <c r="E25" s="3">
        <v>14</v>
      </c>
      <c r="F25" s="3">
        <v>0</v>
      </c>
      <c r="G25" s="3">
        <v>0</v>
      </c>
      <c r="H25" s="29">
        <v>0</v>
      </c>
      <c r="I25" s="12">
        <f t="shared" si="1"/>
        <v>14</v>
      </c>
      <c r="J25" s="3">
        <v>0</v>
      </c>
      <c r="K25" s="3">
        <v>14</v>
      </c>
      <c r="L25" s="3">
        <v>0</v>
      </c>
      <c r="M25" s="3">
        <v>0</v>
      </c>
      <c r="N25" s="3">
        <v>0</v>
      </c>
      <c r="O25" s="3">
        <v>0</v>
      </c>
    </row>
    <row r="26" spans="1:15" x14ac:dyDescent="0.4">
      <c r="A26" s="1" t="s">
        <v>96</v>
      </c>
      <c r="B26" s="16" t="s">
        <v>36</v>
      </c>
      <c r="C26" s="12">
        <f t="shared" si="0"/>
        <v>19</v>
      </c>
      <c r="D26" s="3">
        <v>0</v>
      </c>
      <c r="E26" s="3">
        <v>19</v>
      </c>
      <c r="F26" s="3">
        <v>0</v>
      </c>
      <c r="G26" s="3">
        <v>0</v>
      </c>
      <c r="H26" s="29">
        <v>0</v>
      </c>
      <c r="I26" s="12">
        <f t="shared" si="1"/>
        <v>19</v>
      </c>
      <c r="J26" s="3">
        <v>0</v>
      </c>
      <c r="K26" s="3">
        <v>19</v>
      </c>
      <c r="L26" s="3">
        <v>0</v>
      </c>
      <c r="M26" s="3">
        <v>0</v>
      </c>
      <c r="N26" s="3">
        <v>0</v>
      </c>
      <c r="O26" s="3">
        <v>0</v>
      </c>
    </row>
    <row r="27" spans="1:15" x14ac:dyDescent="0.4">
      <c r="A27" s="1" t="s">
        <v>96</v>
      </c>
      <c r="B27" s="16" t="s">
        <v>37</v>
      </c>
      <c r="C27" s="12">
        <f t="shared" si="0"/>
        <v>19</v>
      </c>
      <c r="D27" s="3">
        <v>0</v>
      </c>
      <c r="E27" s="3">
        <v>0</v>
      </c>
      <c r="F27" s="3">
        <v>0</v>
      </c>
      <c r="G27" s="3">
        <v>0</v>
      </c>
      <c r="H27" s="29">
        <v>19</v>
      </c>
      <c r="I27" s="12">
        <f t="shared" si="1"/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</row>
    <row r="28" spans="1:15" x14ac:dyDescent="0.4">
      <c r="A28" s="1" t="s">
        <v>96</v>
      </c>
      <c r="B28" s="16" t="s">
        <v>38</v>
      </c>
      <c r="C28" s="12">
        <f t="shared" si="0"/>
        <v>5</v>
      </c>
      <c r="D28" s="3">
        <v>0</v>
      </c>
      <c r="E28" s="3">
        <v>5</v>
      </c>
      <c r="F28" s="3">
        <v>0</v>
      </c>
      <c r="G28" s="3">
        <v>0</v>
      </c>
      <c r="H28" s="29">
        <v>0</v>
      </c>
      <c r="I28" s="12">
        <f t="shared" si="1"/>
        <v>5</v>
      </c>
      <c r="J28" s="3">
        <v>0</v>
      </c>
      <c r="K28" s="3">
        <v>5</v>
      </c>
      <c r="L28" s="3">
        <v>0</v>
      </c>
      <c r="M28" s="3">
        <v>0</v>
      </c>
      <c r="N28" s="3">
        <v>0</v>
      </c>
      <c r="O28" s="3">
        <v>0</v>
      </c>
    </row>
    <row r="29" spans="1:15" x14ac:dyDescent="0.4">
      <c r="A29" s="1" t="s">
        <v>96</v>
      </c>
      <c r="B29" s="16" t="s">
        <v>39</v>
      </c>
      <c r="C29" s="12">
        <f t="shared" si="0"/>
        <v>11</v>
      </c>
      <c r="D29" s="3">
        <v>0</v>
      </c>
      <c r="E29" s="3">
        <v>0</v>
      </c>
      <c r="F29" s="3">
        <v>11</v>
      </c>
      <c r="G29" s="3">
        <v>0</v>
      </c>
      <c r="H29" s="29">
        <v>0</v>
      </c>
      <c r="I29" s="12">
        <f t="shared" si="1"/>
        <v>11</v>
      </c>
      <c r="J29" s="3">
        <v>0</v>
      </c>
      <c r="K29" s="3">
        <v>0</v>
      </c>
      <c r="L29" s="3">
        <v>11</v>
      </c>
      <c r="M29" s="3">
        <v>0</v>
      </c>
      <c r="N29" s="3">
        <v>0</v>
      </c>
      <c r="O29" s="3">
        <v>0</v>
      </c>
    </row>
    <row r="30" spans="1:15" x14ac:dyDescent="0.4">
      <c r="A30" s="1" t="s">
        <v>96</v>
      </c>
      <c r="B30" s="16" t="s">
        <v>40</v>
      </c>
      <c r="C30" s="12">
        <f t="shared" si="0"/>
        <v>19</v>
      </c>
      <c r="D30" s="3">
        <v>0</v>
      </c>
      <c r="E30" s="3">
        <v>19</v>
      </c>
      <c r="F30" s="3">
        <v>0</v>
      </c>
      <c r="G30" s="3">
        <v>0</v>
      </c>
      <c r="H30" s="29">
        <v>0</v>
      </c>
      <c r="I30" s="12">
        <f t="shared" si="1"/>
        <v>19</v>
      </c>
      <c r="J30" s="3">
        <v>0</v>
      </c>
      <c r="K30" s="3">
        <v>19</v>
      </c>
      <c r="L30" s="3">
        <v>0</v>
      </c>
      <c r="M30" s="3">
        <v>0</v>
      </c>
      <c r="N30" s="3">
        <v>0</v>
      </c>
      <c r="O30" s="3">
        <v>0</v>
      </c>
    </row>
    <row r="31" spans="1:15" x14ac:dyDescent="0.4">
      <c r="A31" s="1" t="s">
        <v>96</v>
      </c>
      <c r="B31" s="16" t="s">
        <v>41</v>
      </c>
      <c r="C31" s="12">
        <f t="shared" si="0"/>
        <v>18</v>
      </c>
      <c r="D31" s="3">
        <v>0</v>
      </c>
      <c r="E31" s="3">
        <v>0</v>
      </c>
      <c r="F31" s="3">
        <v>0</v>
      </c>
      <c r="G31" s="3">
        <v>18</v>
      </c>
      <c r="H31" s="29">
        <v>0</v>
      </c>
      <c r="I31" s="12">
        <f t="shared" si="1"/>
        <v>18</v>
      </c>
      <c r="J31" s="3">
        <v>0</v>
      </c>
      <c r="K31" s="3">
        <v>0</v>
      </c>
      <c r="L31" s="3">
        <v>0</v>
      </c>
      <c r="M31" s="3">
        <v>18</v>
      </c>
      <c r="N31" s="3">
        <v>0</v>
      </c>
      <c r="O31" s="3">
        <v>0</v>
      </c>
    </row>
    <row r="32" spans="1:15" x14ac:dyDescent="0.4">
      <c r="A32" s="1" t="s">
        <v>96</v>
      </c>
      <c r="B32" s="16" t="s">
        <v>42</v>
      </c>
      <c r="C32" s="12">
        <f t="shared" si="0"/>
        <v>19</v>
      </c>
      <c r="D32" s="3">
        <v>0</v>
      </c>
      <c r="E32" s="3">
        <v>19</v>
      </c>
      <c r="F32" s="3">
        <v>0</v>
      </c>
      <c r="G32" s="3">
        <v>0</v>
      </c>
      <c r="H32" s="29">
        <v>0</v>
      </c>
      <c r="I32" s="12">
        <f t="shared" si="1"/>
        <v>19</v>
      </c>
      <c r="J32" s="3">
        <v>0</v>
      </c>
      <c r="K32" s="3">
        <v>19</v>
      </c>
      <c r="L32" s="3">
        <v>0</v>
      </c>
      <c r="M32" s="3">
        <v>0</v>
      </c>
      <c r="N32" s="3">
        <v>0</v>
      </c>
      <c r="O32" s="3">
        <v>0</v>
      </c>
    </row>
    <row r="33" spans="1:15" x14ac:dyDescent="0.4">
      <c r="A33" s="1" t="s">
        <v>96</v>
      </c>
      <c r="B33" s="16" t="s">
        <v>43</v>
      </c>
      <c r="C33" s="12">
        <f t="shared" si="0"/>
        <v>19</v>
      </c>
      <c r="D33" s="3">
        <v>0</v>
      </c>
      <c r="E33" s="3">
        <v>19</v>
      </c>
      <c r="F33" s="3">
        <v>0</v>
      </c>
      <c r="G33" s="3">
        <v>0</v>
      </c>
      <c r="H33" s="29">
        <v>0</v>
      </c>
      <c r="I33" s="12">
        <f t="shared" si="1"/>
        <v>19</v>
      </c>
      <c r="J33" s="3">
        <v>0</v>
      </c>
      <c r="K33" s="3">
        <v>19</v>
      </c>
      <c r="L33" s="3">
        <v>0</v>
      </c>
      <c r="M33" s="3">
        <v>0</v>
      </c>
      <c r="N33" s="3">
        <v>0</v>
      </c>
      <c r="O33" s="3">
        <v>0</v>
      </c>
    </row>
    <row r="34" spans="1:15" x14ac:dyDescent="0.4">
      <c r="A34" s="1" t="s">
        <v>96</v>
      </c>
      <c r="B34" s="16" t="s">
        <v>44</v>
      </c>
      <c r="C34" s="12">
        <f t="shared" si="0"/>
        <v>19</v>
      </c>
      <c r="D34" s="3">
        <v>0</v>
      </c>
      <c r="E34" s="3">
        <v>19</v>
      </c>
      <c r="F34" s="3">
        <v>0</v>
      </c>
      <c r="G34" s="3">
        <v>0</v>
      </c>
      <c r="H34" s="29">
        <v>0</v>
      </c>
      <c r="I34" s="12">
        <f t="shared" si="1"/>
        <v>19</v>
      </c>
      <c r="J34" s="3">
        <v>0</v>
      </c>
      <c r="K34" s="3">
        <v>19</v>
      </c>
      <c r="L34" s="3">
        <v>0</v>
      </c>
      <c r="M34" s="3">
        <v>0</v>
      </c>
      <c r="N34" s="3">
        <v>0</v>
      </c>
      <c r="O34" s="3">
        <v>0</v>
      </c>
    </row>
    <row r="35" spans="1:15" x14ac:dyDescent="0.4">
      <c r="A35" s="1" t="s">
        <v>100</v>
      </c>
      <c r="B35" s="16" t="s">
        <v>48</v>
      </c>
      <c r="C35" s="12">
        <f>SUM(D35:H35)</f>
        <v>19</v>
      </c>
      <c r="D35" s="3">
        <v>0</v>
      </c>
      <c r="E35" s="3">
        <v>19</v>
      </c>
      <c r="F35" s="3">
        <v>0</v>
      </c>
      <c r="G35" s="3">
        <v>0</v>
      </c>
      <c r="H35" s="29">
        <v>0</v>
      </c>
      <c r="I35" s="12">
        <f t="shared" si="1"/>
        <v>19</v>
      </c>
      <c r="J35" s="3">
        <v>0</v>
      </c>
      <c r="K35" s="3">
        <v>19</v>
      </c>
      <c r="L35" s="3">
        <v>0</v>
      </c>
      <c r="M35" s="3">
        <v>0</v>
      </c>
      <c r="N35" s="3">
        <v>0</v>
      </c>
      <c r="O35" s="3">
        <v>0</v>
      </c>
    </row>
    <row r="36" spans="1:15" x14ac:dyDescent="0.4">
      <c r="A36" s="1" t="s">
        <v>100</v>
      </c>
      <c r="B36" s="16" t="s">
        <v>127</v>
      </c>
      <c r="C36" s="12">
        <f>SUBTOTAL(9,D36:H36)</f>
        <v>19</v>
      </c>
      <c r="D36" s="3">
        <v>0</v>
      </c>
      <c r="E36" s="3">
        <v>0</v>
      </c>
      <c r="F36" s="3">
        <v>0</v>
      </c>
      <c r="G36" s="3">
        <v>19</v>
      </c>
      <c r="H36" s="29">
        <v>0</v>
      </c>
      <c r="I36" s="12">
        <f t="shared" si="1"/>
        <v>19</v>
      </c>
      <c r="J36" s="3">
        <v>0</v>
      </c>
      <c r="K36" s="3">
        <v>0</v>
      </c>
      <c r="L36" s="3">
        <v>0</v>
      </c>
      <c r="M36" s="3">
        <v>19</v>
      </c>
      <c r="N36" s="3">
        <v>0</v>
      </c>
      <c r="O36" s="3">
        <v>0</v>
      </c>
    </row>
    <row r="37" spans="1:15" ht="19.5" thickBot="1" x14ac:dyDescent="0.45">
      <c r="A37" s="7" t="s">
        <v>101</v>
      </c>
      <c r="B37" s="17" t="s">
        <v>128</v>
      </c>
      <c r="C37" s="13">
        <f>SUBTOTAL(9,D37:H37)</f>
        <v>1</v>
      </c>
      <c r="D37" s="8">
        <v>0</v>
      </c>
      <c r="E37" s="8">
        <v>0</v>
      </c>
      <c r="F37" s="8">
        <v>1</v>
      </c>
      <c r="G37" s="8">
        <v>0</v>
      </c>
      <c r="H37" s="30">
        <v>0</v>
      </c>
      <c r="I37" s="13">
        <f t="shared" si="1"/>
        <v>1</v>
      </c>
      <c r="J37" s="8">
        <v>0</v>
      </c>
      <c r="K37" s="8">
        <v>0</v>
      </c>
      <c r="L37" s="8">
        <v>1</v>
      </c>
      <c r="M37" s="8">
        <v>0</v>
      </c>
      <c r="N37" s="8">
        <v>0</v>
      </c>
      <c r="O37" s="8">
        <v>0</v>
      </c>
    </row>
    <row r="38" spans="1:15" ht="20.25" thickTop="1" thickBot="1" x14ac:dyDescent="0.45">
      <c r="A38" s="9" t="s">
        <v>116</v>
      </c>
      <c r="B38" s="18"/>
      <c r="C38" s="14">
        <f>SUM(C3:C37)</f>
        <v>4259</v>
      </c>
      <c r="D38" s="10">
        <f>SUM(D3:D37)</f>
        <v>604</v>
      </c>
      <c r="E38" s="10">
        <f>SUM(E3:E37)</f>
        <v>2112</v>
      </c>
      <c r="F38" s="10">
        <f>SUM(F3:F37)</f>
        <v>426</v>
      </c>
      <c r="G38" s="10">
        <f>SUM(G3:G37)</f>
        <v>1030</v>
      </c>
      <c r="H38" s="31">
        <f>SUM(H3:H37)</f>
        <v>87</v>
      </c>
      <c r="I38" s="14">
        <f>SUM(I3:I37)</f>
        <v>4223</v>
      </c>
      <c r="J38" s="10">
        <f>SUM(J3:J37)</f>
        <v>581</v>
      </c>
      <c r="K38" s="10">
        <f>SUM(K3:K37)</f>
        <v>2074</v>
      </c>
      <c r="L38" s="10">
        <f>SUM(L3:L37)</f>
        <v>473</v>
      </c>
      <c r="M38" s="10">
        <f>SUM(M3:M37)</f>
        <v>977</v>
      </c>
      <c r="N38" s="10">
        <f>SUM(N3:N37)</f>
        <v>118</v>
      </c>
      <c r="O38" s="10">
        <f>SUM(O3:O37)</f>
        <v>0</v>
      </c>
    </row>
    <row r="39" spans="1:15" ht="19.5" thickTop="1" x14ac:dyDescent="0.4"/>
  </sheetData>
  <phoneticPr fontId="1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B84E5-1FA5-456F-95F1-FC551B39B6F5}">
  <dimension ref="A1:O16"/>
  <sheetViews>
    <sheetView workbookViewId="0"/>
  </sheetViews>
  <sheetFormatPr defaultRowHeight="18.75" x14ac:dyDescent="0.4"/>
  <cols>
    <col min="1" max="1" width="12.625" customWidth="1"/>
    <col min="2" max="2" width="42.625" customWidth="1"/>
    <col min="3" max="15" width="12.625" style="2" customWidth="1"/>
  </cols>
  <sheetData>
    <row r="1" spans="1:15" x14ac:dyDescent="0.4">
      <c r="C1" s="4" t="s">
        <v>110</v>
      </c>
      <c r="D1" s="4"/>
      <c r="E1" s="4"/>
      <c r="F1" s="4"/>
      <c r="G1" s="4"/>
      <c r="H1" s="26"/>
      <c r="I1" s="25" t="s">
        <v>111</v>
      </c>
      <c r="J1" s="4"/>
      <c r="K1" s="4"/>
      <c r="L1" s="4"/>
      <c r="M1" s="4"/>
      <c r="N1" s="4"/>
      <c r="O1" s="4"/>
    </row>
    <row r="2" spans="1:15" ht="19.5" thickBot="1" x14ac:dyDescent="0.45">
      <c r="A2" s="21" t="s">
        <v>83</v>
      </c>
      <c r="B2" s="22" t="s">
        <v>84</v>
      </c>
      <c r="C2" s="23" t="s">
        <v>85</v>
      </c>
      <c r="D2" s="24" t="s">
        <v>86</v>
      </c>
      <c r="E2" s="24" t="s">
        <v>87</v>
      </c>
      <c r="F2" s="24" t="s">
        <v>88</v>
      </c>
      <c r="G2" s="24" t="s">
        <v>89</v>
      </c>
      <c r="H2" s="27" t="s">
        <v>90</v>
      </c>
      <c r="I2" s="23" t="s">
        <v>85</v>
      </c>
      <c r="J2" s="24" t="s">
        <v>86</v>
      </c>
      <c r="K2" s="24" t="s">
        <v>87</v>
      </c>
      <c r="L2" s="24" t="s">
        <v>88</v>
      </c>
      <c r="M2" s="24" t="s">
        <v>89</v>
      </c>
      <c r="N2" s="24" t="s">
        <v>90</v>
      </c>
      <c r="O2" s="24" t="s">
        <v>112</v>
      </c>
    </row>
    <row r="3" spans="1:15" ht="19.5" thickTop="1" x14ac:dyDescent="0.4">
      <c r="A3" s="11" t="s">
        <v>103</v>
      </c>
      <c r="B3" s="19" t="s">
        <v>50</v>
      </c>
      <c r="C3" s="15">
        <f t="shared" ref="C3:C14" si="0">SUBTOTAL(9,D3:H3)</f>
        <v>334</v>
      </c>
      <c r="D3" s="6">
        <v>0</v>
      </c>
      <c r="E3" s="6">
        <v>0</v>
      </c>
      <c r="F3" s="6">
        <v>0</v>
      </c>
      <c r="G3" s="6">
        <v>334</v>
      </c>
      <c r="H3" s="28">
        <v>0</v>
      </c>
      <c r="I3" s="15">
        <f t="shared" ref="I3:I14" si="1">SUBTOTAL(9,J3:O3)</f>
        <v>334</v>
      </c>
      <c r="J3" s="6">
        <v>0</v>
      </c>
      <c r="K3" s="6">
        <v>0</v>
      </c>
      <c r="L3" s="6">
        <v>0</v>
      </c>
      <c r="M3" s="6">
        <v>334</v>
      </c>
      <c r="N3" s="6">
        <v>0</v>
      </c>
      <c r="O3" s="6">
        <v>0</v>
      </c>
    </row>
    <row r="4" spans="1:15" x14ac:dyDescent="0.4">
      <c r="A4" s="1" t="s">
        <v>103</v>
      </c>
      <c r="B4" s="16" t="s">
        <v>51</v>
      </c>
      <c r="C4" s="12">
        <f t="shared" si="0"/>
        <v>137</v>
      </c>
      <c r="D4" s="3">
        <v>0</v>
      </c>
      <c r="E4" s="3">
        <v>57</v>
      </c>
      <c r="F4" s="3">
        <v>38</v>
      </c>
      <c r="G4" s="3">
        <v>0</v>
      </c>
      <c r="H4" s="29">
        <v>42</v>
      </c>
      <c r="I4" s="12">
        <f t="shared" si="1"/>
        <v>95</v>
      </c>
      <c r="J4" s="3">
        <v>0</v>
      </c>
      <c r="K4" s="3">
        <v>57</v>
      </c>
      <c r="L4" s="3">
        <v>38</v>
      </c>
      <c r="M4" s="3">
        <v>0</v>
      </c>
      <c r="N4" s="3">
        <v>0</v>
      </c>
      <c r="O4" s="3">
        <v>0</v>
      </c>
    </row>
    <row r="5" spans="1:15" x14ac:dyDescent="0.4">
      <c r="A5" s="1" t="s">
        <v>103</v>
      </c>
      <c r="B5" s="16" t="s">
        <v>52</v>
      </c>
      <c r="C5" s="12">
        <f t="shared" si="0"/>
        <v>142</v>
      </c>
      <c r="D5" s="3">
        <v>0</v>
      </c>
      <c r="E5" s="3">
        <v>102</v>
      </c>
      <c r="F5" s="3">
        <v>40</v>
      </c>
      <c r="G5" s="3">
        <v>0</v>
      </c>
      <c r="H5" s="29">
        <v>0</v>
      </c>
      <c r="I5" s="12">
        <f t="shared" si="1"/>
        <v>142</v>
      </c>
      <c r="J5" s="3">
        <v>0</v>
      </c>
      <c r="K5" s="3">
        <v>102</v>
      </c>
      <c r="L5" s="3">
        <v>40</v>
      </c>
      <c r="M5" s="3">
        <v>0</v>
      </c>
      <c r="N5" s="3">
        <v>0</v>
      </c>
      <c r="O5" s="3">
        <v>0</v>
      </c>
    </row>
    <row r="6" spans="1:15" x14ac:dyDescent="0.4">
      <c r="A6" s="1" t="s">
        <v>103</v>
      </c>
      <c r="B6" s="16" t="s">
        <v>53</v>
      </c>
      <c r="C6" s="12">
        <f t="shared" si="0"/>
        <v>100</v>
      </c>
      <c r="D6" s="3">
        <v>0</v>
      </c>
      <c r="E6" s="3">
        <v>0</v>
      </c>
      <c r="F6" s="3">
        <v>100</v>
      </c>
      <c r="G6" s="3">
        <v>0</v>
      </c>
      <c r="H6" s="29">
        <v>0</v>
      </c>
      <c r="I6" s="12">
        <f t="shared" si="1"/>
        <v>100</v>
      </c>
      <c r="J6" s="3">
        <v>0</v>
      </c>
      <c r="K6" s="3">
        <v>0</v>
      </c>
      <c r="L6" s="3">
        <v>100</v>
      </c>
      <c r="M6" s="3">
        <v>0</v>
      </c>
      <c r="N6" s="3">
        <v>0</v>
      </c>
      <c r="O6" s="3">
        <v>0</v>
      </c>
    </row>
    <row r="7" spans="1:15" x14ac:dyDescent="0.4">
      <c r="A7" s="1" t="s">
        <v>103</v>
      </c>
      <c r="B7" s="16" t="s">
        <v>54</v>
      </c>
      <c r="C7" s="12">
        <f t="shared" si="0"/>
        <v>504</v>
      </c>
      <c r="D7" s="3">
        <v>0</v>
      </c>
      <c r="E7" s="3">
        <v>286</v>
      </c>
      <c r="F7" s="3">
        <v>109</v>
      </c>
      <c r="G7" s="3">
        <v>0</v>
      </c>
      <c r="H7" s="29">
        <v>109</v>
      </c>
      <c r="I7" s="12">
        <f t="shared" si="1"/>
        <v>395</v>
      </c>
      <c r="J7" s="3">
        <v>0</v>
      </c>
      <c r="K7" s="3">
        <v>286</v>
      </c>
      <c r="L7" s="3">
        <v>60</v>
      </c>
      <c r="M7" s="3">
        <v>0</v>
      </c>
      <c r="N7" s="3">
        <v>49</v>
      </c>
      <c r="O7" s="3">
        <v>0</v>
      </c>
    </row>
    <row r="8" spans="1:15" x14ac:dyDescent="0.4">
      <c r="A8" s="1" t="s">
        <v>103</v>
      </c>
      <c r="B8" s="16" t="s">
        <v>55</v>
      </c>
      <c r="C8" s="12">
        <f t="shared" si="0"/>
        <v>19</v>
      </c>
      <c r="D8" s="3">
        <v>0</v>
      </c>
      <c r="E8" s="3">
        <v>0</v>
      </c>
      <c r="F8" s="3">
        <v>0</v>
      </c>
      <c r="G8" s="3">
        <v>0</v>
      </c>
      <c r="H8" s="29">
        <v>19</v>
      </c>
      <c r="I8" s="12">
        <f t="shared" si="1"/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</row>
    <row r="9" spans="1:15" x14ac:dyDescent="0.4">
      <c r="A9" s="1" t="s">
        <v>103</v>
      </c>
      <c r="B9" s="16" t="s">
        <v>56</v>
      </c>
      <c r="C9" s="12">
        <f t="shared" si="0"/>
        <v>14</v>
      </c>
      <c r="D9" s="3">
        <v>0</v>
      </c>
      <c r="E9" s="3">
        <v>0</v>
      </c>
      <c r="F9" s="3">
        <v>0</v>
      </c>
      <c r="G9" s="3">
        <v>14</v>
      </c>
      <c r="H9" s="29">
        <v>0</v>
      </c>
      <c r="I9" s="12">
        <f t="shared" si="1"/>
        <v>14</v>
      </c>
      <c r="J9" s="3">
        <v>0</v>
      </c>
      <c r="K9" s="3">
        <v>0</v>
      </c>
      <c r="L9" s="3">
        <v>0</v>
      </c>
      <c r="M9" s="3">
        <v>14</v>
      </c>
      <c r="N9" s="3">
        <v>0</v>
      </c>
      <c r="O9" s="3">
        <v>0</v>
      </c>
    </row>
    <row r="10" spans="1:15" x14ac:dyDescent="0.4">
      <c r="A10" s="1" t="s">
        <v>103</v>
      </c>
      <c r="B10" s="16" t="s">
        <v>57</v>
      </c>
      <c r="C10" s="12">
        <f t="shared" si="0"/>
        <v>4</v>
      </c>
      <c r="D10" s="3">
        <v>0</v>
      </c>
      <c r="E10" s="3">
        <v>4</v>
      </c>
      <c r="F10" s="3">
        <v>0</v>
      </c>
      <c r="G10" s="3">
        <v>0</v>
      </c>
      <c r="H10" s="29">
        <v>0</v>
      </c>
      <c r="I10" s="12">
        <f t="shared" si="1"/>
        <v>4</v>
      </c>
      <c r="J10" s="3">
        <v>0</v>
      </c>
      <c r="K10" s="3">
        <v>4</v>
      </c>
      <c r="L10" s="3">
        <v>0</v>
      </c>
      <c r="M10" s="3">
        <v>0</v>
      </c>
      <c r="N10" s="3">
        <v>0</v>
      </c>
      <c r="O10" s="3">
        <v>0</v>
      </c>
    </row>
    <row r="11" spans="1:15" x14ac:dyDescent="0.4">
      <c r="A11" s="1" t="s">
        <v>103</v>
      </c>
      <c r="B11" s="16" t="s">
        <v>58</v>
      </c>
      <c r="C11" s="12">
        <f t="shared" si="0"/>
        <v>13</v>
      </c>
      <c r="D11" s="3">
        <v>0</v>
      </c>
      <c r="E11" s="3">
        <v>13</v>
      </c>
      <c r="F11" s="3">
        <v>0</v>
      </c>
      <c r="G11" s="3">
        <v>0</v>
      </c>
      <c r="H11" s="29">
        <v>0</v>
      </c>
      <c r="I11" s="12">
        <f t="shared" si="1"/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</row>
    <row r="12" spans="1:15" x14ac:dyDescent="0.4">
      <c r="A12" s="1" t="s">
        <v>103</v>
      </c>
      <c r="B12" s="16" t="s">
        <v>59</v>
      </c>
      <c r="C12" s="12">
        <f t="shared" si="0"/>
        <v>8</v>
      </c>
      <c r="D12" s="3">
        <v>0</v>
      </c>
      <c r="E12" s="3">
        <v>8</v>
      </c>
      <c r="F12" s="3">
        <v>0</v>
      </c>
      <c r="G12" s="3">
        <v>0</v>
      </c>
      <c r="H12" s="29">
        <v>0</v>
      </c>
      <c r="I12" s="12">
        <f t="shared" si="1"/>
        <v>8</v>
      </c>
      <c r="J12" s="3">
        <v>0</v>
      </c>
      <c r="K12" s="3">
        <v>8</v>
      </c>
      <c r="L12" s="3">
        <v>0</v>
      </c>
      <c r="M12" s="3">
        <v>0</v>
      </c>
      <c r="N12" s="3">
        <v>0</v>
      </c>
      <c r="O12" s="3">
        <v>0</v>
      </c>
    </row>
    <row r="13" spans="1:15" x14ac:dyDescent="0.4">
      <c r="A13" s="1" t="s">
        <v>104</v>
      </c>
      <c r="B13" s="16" t="s">
        <v>60</v>
      </c>
      <c r="C13" s="12">
        <f t="shared" si="0"/>
        <v>19</v>
      </c>
      <c r="D13" s="3">
        <v>0</v>
      </c>
      <c r="E13" s="3">
        <v>0</v>
      </c>
      <c r="F13" s="3">
        <v>19</v>
      </c>
      <c r="G13" s="3">
        <v>0</v>
      </c>
      <c r="H13" s="29">
        <v>0</v>
      </c>
      <c r="I13" s="12">
        <f t="shared" si="1"/>
        <v>19</v>
      </c>
      <c r="J13" s="3">
        <v>0</v>
      </c>
      <c r="K13" s="3">
        <v>0</v>
      </c>
      <c r="L13" s="3">
        <v>19</v>
      </c>
      <c r="M13" s="3">
        <v>0</v>
      </c>
      <c r="N13" s="3">
        <v>0</v>
      </c>
      <c r="O13" s="3">
        <v>0</v>
      </c>
    </row>
    <row r="14" spans="1:15" ht="19.5" thickBot="1" x14ac:dyDescent="0.45">
      <c r="A14" s="7" t="s">
        <v>104</v>
      </c>
      <c r="B14" s="17" t="s">
        <v>61</v>
      </c>
      <c r="C14" s="13">
        <f t="shared" si="0"/>
        <v>19</v>
      </c>
      <c r="D14" s="8">
        <v>0</v>
      </c>
      <c r="E14" s="8">
        <v>19</v>
      </c>
      <c r="F14" s="8">
        <v>0</v>
      </c>
      <c r="G14" s="8">
        <v>0</v>
      </c>
      <c r="H14" s="30">
        <v>0</v>
      </c>
      <c r="I14" s="13">
        <f t="shared" si="1"/>
        <v>19</v>
      </c>
      <c r="J14" s="8">
        <v>0</v>
      </c>
      <c r="K14" s="8">
        <v>19</v>
      </c>
      <c r="L14" s="8">
        <v>0</v>
      </c>
      <c r="M14" s="8">
        <v>0</v>
      </c>
      <c r="N14" s="8">
        <v>0</v>
      </c>
      <c r="O14" s="8">
        <v>0</v>
      </c>
    </row>
    <row r="15" spans="1:15" ht="20.25" thickTop="1" thickBot="1" x14ac:dyDescent="0.45">
      <c r="A15" s="9" t="s">
        <v>117</v>
      </c>
      <c r="B15" s="18"/>
      <c r="C15" s="14">
        <f t="shared" ref="C15:O15" si="2">SUM(C3:C14)</f>
        <v>1313</v>
      </c>
      <c r="D15" s="10">
        <f t="shared" si="2"/>
        <v>0</v>
      </c>
      <c r="E15" s="10">
        <f t="shared" si="2"/>
        <v>489</v>
      </c>
      <c r="F15" s="10">
        <f t="shared" si="2"/>
        <v>306</v>
      </c>
      <c r="G15" s="10">
        <f t="shared" si="2"/>
        <v>348</v>
      </c>
      <c r="H15" s="31">
        <f t="shared" si="2"/>
        <v>170</v>
      </c>
      <c r="I15" s="14">
        <f t="shared" si="2"/>
        <v>1130</v>
      </c>
      <c r="J15" s="10">
        <f t="shared" si="2"/>
        <v>0</v>
      </c>
      <c r="K15" s="10">
        <f t="shared" si="2"/>
        <v>476</v>
      </c>
      <c r="L15" s="10">
        <f t="shared" si="2"/>
        <v>257</v>
      </c>
      <c r="M15" s="10">
        <f t="shared" si="2"/>
        <v>348</v>
      </c>
      <c r="N15" s="10">
        <f t="shared" si="2"/>
        <v>49</v>
      </c>
      <c r="O15" s="10">
        <f t="shared" si="2"/>
        <v>0</v>
      </c>
    </row>
    <row r="16" spans="1:15" ht="19.5" thickTop="1" x14ac:dyDescent="0.4"/>
  </sheetData>
  <phoneticPr fontId="1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E0816-8C68-490B-A5D2-D4DA26DE4E7E}">
  <dimension ref="A1:O14"/>
  <sheetViews>
    <sheetView workbookViewId="0"/>
  </sheetViews>
  <sheetFormatPr defaultRowHeight="18.75" x14ac:dyDescent="0.4"/>
  <cols>
    <col min="1" max="1" width="12.625" customWidth="1"/>
    <col min="2" max="2" width="42.625" customWidth="1"/>
    <col min="3" max="15" width="12.625" style="2" customWidth="1"/>
  </cols>
  <sheetData>
    <row r="1" spans="1:15" x14ac:dyDescent="0.4">
      <c r="C1" s="4" t="s">
        <v>110</v>
      </c>
      <c r="D1" s="4"/>
      <c r="E1" s="4"/>
      <c r="F1" s="4"/>
      <c r="G1" s="4"/>
      <c r="H1" s="26"/>
      <c r="I1" s="25" t="s">
        <v>111</v>
      </c>
      <c r="J1" s="4"/>
      <c r="K1" s="4"/>
      <c r="L1" s="4"/>
      <c r="M1" s="4"/>
      <c r="N1" s="4"/>
      <c r="O1" s="4"/>
    </row>
    <row r="2" spans="1:15" ht="19.5" thickBot="1" x14ac:dyDescent="0.45">
      <c r="A2" s="21" t="s">
        <v>83</v>
      </c>
      <c r="B2" s="22" t="s">
        <v>84</v>
      </c>
      <c r="C2" s="23" t="s">
        <v>85</v>
      </c>
      <c r="D2" s="24" t="s">
        <v>86</v>
      </c>
      <c r="E2" s="24" t="s">
        <v>87</v>
      </c>
      <c r="F2" s="24" t="s">
        <v>88</v>
      </c>
      <c r="G2" s="24" t="s">
        <v>89</v>
      </c>
      <c r="H2" s="27" t="s">
        <v>90</v>
      </c>
      <c r="I2" s="23" t="s">
        <v>85</v>
      </c>
      <c r="J2" s="24" t="s">
        <v>86</v>
      </c>
      <c r="K2" s="24" t="s">
        <v>87</v>
      </c>
      <c r="L2" s="24" t="s">
        <v>88</v>
      </c>
      <c r="M2" s="24" t="s">
        <v>89</v>
      </c>
      <c r="N2" s="24" t="s">
        <v>90</v>
      </c>
      <c r="O2" s="24" t="s">
        <v>112</v>
      </c>
    </row>
    <row r="3" spans="1:15" ht="19.5" thickTop="1" x14ac:dyDescent="0.4">
      <c r="A3" s="11" t="s">
        <v>105</v>
      </c>
      <c r="B3" s="19" t="s">
        <v>62</v>
      </c>
      <c r="C3" s="15">
        <f t="shared" ref="C3:C12" si="0">SUBTOTAL(9,D3:H3)</f>
        <v>433</v>
      </c>
      <c r="D3" s="6">
        <v>0</v>
      </c>
      <c r="E3" s="6">
        <v>324</v>
      </c>
      <c r="F3" s="6">
        <v>109</v>
      </c>
      <c r="G3" s="6">
        <v>0</v>
      </c>
      <c r="H3" s="28">
        <v>0</v>
      </c>
      <c r="I3" s="15">
        <f t="shared" ref="I3:I7" si="1">SUBTOTAL(9,J3:O3)</f>
        <v>433</v>
      </c>
      <c r="J3" s="6">
        <v>0</v>
      </c>
      <c r="K3" s="6">
        <v>324</v>
      </c>
      <c r="L3" s="6">
        <v>109</v>
      </c>
      <c r="M3" s="6">
        <v>0</v>
      </c>
      <c r="N3" s="6">
        <v>0</v>
      </c>
      <c r="O3" s="6">
        <v>0</v>
      </c>
    </row>
    <row r="4" spans="1:15" x14ac:dyDescent="0.4">
      <c r="A4" s="1" t="s">
        <v>105</v>
      </c>
      <c r="B4" s="16" t="s">
        <v>63</v>
      </c>
      <c r="C4" s="12">
        <f t="shared" si="0"/>
        <v>152</v>
      </c>
      <c r="D4" s="3">
        <v>0</v>
      </c>
      <c r="E4" s="3">
        <v>60</v>
      </c>
      <c r="F4" s="3">
        <v>0</v>
      </c>
      <c r="G4" s="3">
        <v>92</v>
      </c>
      <c r="H4" s="29">
        <v>0</v>
      </c>
      <c r="I4" s="12">
        <f t="shared" si="1"/>
        <v>106</v>
      </c>
      <c r="J4" s="3">
        <v>0</v>
      </c>
      <c r="K4" s="3">
        <v>60</v>
      </c>
      <c r="L4" s="3">
        <v>0</v>
      </c>
      <c r="M4" s="3">
        <v>46</v>
      </c>
      <c r="N4" s="3">
        <v>0</v>
      </c>
      <c r="O4" s="3">
        <v>0</v>
      </c>
    </row>
    <row r="5" spans="1:15" x14ac:dyDescent="0.4">
      <c r="A5" s="1" t="s">
        <v>130</v>
      </c>
      <c r="B5" s="16" t="s">
        <v>64</v>
      </c>
      <c r="C5" s="12">
        <f t="shared" si="0"/>
        <v>100</v>
      </c>
      <c r="D5" s="3">
        <v>0</v>
      </c>
      <c r="E5" s="3">
        <v>0</v>
      </c>
      <c r="F5" s="3">
        <v>50</v>
      </c>
      <c r="G5" s="3">
        <v>50</v>
      </c>
      <c r="H5" s="29">
        <v>0</v>
      </c>
      <c r="I5" s="12">
        <f t="shared" si="1"/>
        <v>100</v>
      </c>
      <c r="J5" s="3">
        <v>0</v>
      </c>
      <c r="K5" s="3">
        <v>0</v>
      </c>
      <c r="L5" s="3">
        <v>50</v>
      </c>
      <c r="M5" s="3">
        <v>50</v>
      </c>
      <c r="N5" s="3">
        <v>0</v>
      </c>
      <c r="O5" s="3">
        <v>0</v>
      </c>
    </row>
    <row r="6" spans="1:15" x14ac:dyDescent="0.4">
      <c r="A6" s="1" t="s">
        <v>105</v>
      </c>
      <c r="B6" s="16" t="s">
        <v>65</v>
      </c>
      <c r="C6" s="12">
        <f t="shared" si="0"/>
        <v>50</v>
      </c>
      <c r="D6" s="3">
        <v>0</v>
      </c>
      <c r="E6" s="3">
        <v>0</v>
      </c>
      <c r="F6" s="3">
        <v>0</v>
      </c>
      <c r="G6" s="3">
        <v>50</v>
      </c>
      <c r="H6" s="29">
        <v>0</v>
      </c>
      <c r="I6" s="12">
        <f t="shared" si="1"/>
        <v>50</v>
      </c>
      <c r="J6" s="3">
        <v>0</v>
      </c>
      <c r="K6" s="3">
        <v>0</v>
      </c>
      <c r="L6" s="3">
        <v>0</v>
      </c>
      <c r="M6" s="3">
        <v>50</v>
      </c>
      <c r="N6" s="3">
        <v>0</v>
      </c>
      <c r="O6" s="3">
        <v>0</v>
      </c>
    </row>
    <row r="7" spans="1:15" x14ac:dyDescent="0.4">
      <c r="A7" s="1" t="s">
        <v>105</v>
      </c>
      <c r="B7" s="16" t="s">
        <v>66</v>
      </c>
      <c r="C7" s="12">
        <f t="shared" si="0"/>
        <v>57</v>
      </c>
      <c r="D7" s="3">
        <v>0</v>
      </c>
      <c r="E7" s="3">
        <v>0</v>
      </c>
      <c r="F7" s="3">
        <v>0</v>
      </c>
      <c r="G7" s="3">
        <v>57</v>
      </c>
      <c r="H7" s="29">
        <v>0</v>
      </c>
      <c r="I7" s="12">
        <f t="shared" si="1"/>
        <v>57</v>
      </c>
      <c r="J7" s="3">
        <v>0</v>
      </c>
      <c r="K7" s="3">
        <v>0</v>
      </c>
      <c r="L7" s="3">
        <v>0</v>
      </c>
      <c r="M7" s="3">
        <v>57</v>
      </c>
      <c r="N7" s="3">
        <v>0</v>
      </c>
      <c r="O7" s="3">
        <v>0</v>
      </c>
    </row>
    <row r="8" spans="1:15" x14ac:dyDescent="0.4">
      <c r="A8" s="1" t="s">
        <v>106</v>
      </c>
      <c r="B8" s="16" t="s">
        <v>71</v>
      </c>
      <c r="C8" s="12">
        <f>SUBTOTAL(9,D8:H8)</f>
        <v>60</v>
      </c>
      <c r="D8" s="3">
        <v>0</v>
      </c>
      <c r="E8" s="3">
        <v>0</v>
      </c>
      <c r="F8" s="3">
        <v>0</v>
      </c>
      <c r="G8" s="3">
        <v>60</v>
      </c>
      <c r="H8" s="29">
        <v>0</v>
      </c>
      <c r="I8" s="12">
        <f>SUBTOTAL(9,J8:O8)</f>
        <v>60</v>
      </c>
      <c r="J8" s="3">
        <v>0</v>
      </c>
      <c r="K8" s="3">
        <v>0</v>
      </c>
      <c r="L8" s="3">
        <v>0</v>
      </c>
      <c r="M8" s="3">
        <v>60</v>
      </c>
      <c r="N8" s="3">
        <v>0</v>
      </c>
      <c r="O8" s="3">
        <v>0</v>
      </c>
    </row>
    <row r="9" spans="1:15" x14ac:dyDescent="0.4">
      <c r="A9" s="11" t="s">
        <v>106</v>
      </c>
      <c r="B9" s="19" t="s">
        <v>70</v>
      </c>
      <c r="C9" s="15">
        <f>SUBTOTAL(9,D9:H9)</f>
        <v>170</v>
      </c>
      <c r="D9" s="6">
        <v>0</v>
      </c>
      <c r="E9" s="6">
        <v>107</v>
      </c>
      <c r="F9" s="6">
        <v>63</v>
      </c>
      <c r="G9" s="6">
        <v>0</v>
      </c>
      <c r="H9" s="28">
        <v>0</v>
      </c>
      <c r="I9" s="15">
        <f>SUBTOTAL(9,J9:O9)</f>
        <v>170</v>
      </c>
      <c r="J9" s="6">
        <v>0</v>
      </c>
      <c r="K9" s="6">
        <v>107</v>
      </c>
      <c r="L9" s="6">
        <v>63</v>
      </c>
      <c r="M9" s="6">
        <v>0</v>
      </c>
      <c r="N9" s="6">
        <v>0</v>
      </c>
      <c r="O9" s="6">
        <v>0</v>
      </c>
    </row>
    <row r="10" spans="1:15" x14ac:dyDescent="0.4">
      <c r="A10" s="1" t="s">
        <v>105</v>
      </c>
      <c r="B10" s="16" t="s">
        <v>67</v>
      </c>
      <c r="C10" s="12">
        <f t="shared" si="0"/>
        <v>2</v>
      </c>
      <c r="D10" s="3">
        <v>0</v>
      </c>
      <c r="E10" s="3">
        <v>2</v>
      </c>
      <c r="F10" s="3">
        <v>0</v>
      </c>
      <c r="G10" s="3">
        <v>0</v>
      </c>
      <c r="H10" s="29">
        <v>0</v>
      </c>
      <c r="I10" s="12">
        <f>SUBTOTAL(9,J10:O10)</f>
        <v>2</v>
      </c>
      <c r="J10" s="3">
        <v>0</v>
      </c>
      <c r="K10" s="3">
        <v>2</v>
      </c>
      <c r="L10" s="3">
        <v>0</v>
      </c>
      <c r="M10" s="3">
        <v>0</v>
      </c>
      <c r="N10" s="3">
        <v>0</v>
      </c>
      <c r="O10" s="3">
        <v>0</v>
      </c>
    </row>
    <row r="11" spans="1:15" x14ac:dyDescent="0.4">
      <c r="A11" s="1" t="s">
        <v>105</v>
      </c>
      <c r="B11" s="16" t="s">
        <v>68</v>
      </c>
      <c r="C11" s="12">
        <f t="shared" si="0"/>
        <v>2</v>
      </c>
      <c r="D11" s="3">
        <v>0</v>
      </c>
      <c r="E11" s="3">
        <v>2</v>
      </c>
      <c r="F11" s="3">
        <v>0</v>
      </c>
      <c r="G11" s="3">
        <v>0</v>
      </c>
      <c r="H11" s="29">
        <v>0</v>
      </c>
      <c r="I11" s="12">
        <f>SUBTOTAL(9,J11:O11)</f>
        <v>2</v>
      </c>
      <c r="J11" s="3">
        <v>0</v>
      </c>
      <c r="K11" s="3">
        <v>2</v>
      </c>
      <c r="L11" s="3">
        <v>0</v>
      </c>
      <c r="M11" s="3">
        <v>0</v>
      </c>
      <c r="N11" s="3">
        <v>0</v>
      </c>
      <c r="O11" s="3">
        <v>0</v>
      </c>
    </row>
    <row r="12" spans="1:15" ht="19.5" thickBot="1" x14ac:dyDescent="0.45">
      <c r="A12" s="7" t="s">
        <v>105</v>
      </c>
      <c r="B12" s="17" t="s">
        <v>69</v>
      </c>
      <c r="C12" s="13">
        <f t="shared" si="0"/>
        <v>6</v>
      </c>
      <c r="D12" s="8">
        <v>0</v>
      </c>
      <c r="E12" s="8">
        <v>6</v>
      </c>
      <c r="F12" s="8">
        <v>0</v>
      </c>
      <c r="G12" s="8">
        <v>0</v>
      </c>
      <c r="H12" s="30">
        <v>0</v>
      </c>
      <c r="I12" s="13">
        <f>SUBTOTAL(9,J12:O12)</f>
        <v>6</v>
      </c>
      <c r="J12" s="8">
        <v>0</v>
      </c>
      <c r="K12" s="8">
        <v>6</v>
      </c>
      <c r="L12" s="8">
        <v>0</v>
      </c>
      <c r="M12" s="8">
        <v>0</v>
      </c>
      <c r="N12" s="8">
        <v>0</v>
      </c>
      <c r="O12" s="8">
        <v>0</v>
      </c>
    </row>
    <row r="13" spans="1:15" ht="20.25" thickTop="1" thickBot="1" x14ac:dyDescent="0.45">
      <c r="A13" s="9" t="s">
        <v>131</v>
      </c>
      <c r="B13" s="18"/>
      <c r="C13" s="14">
        <f>SUM(C3:C12)</f>
        <v>1032</v>
      </c>
      <c r="D13" s="10">
        <f>SUM(D3:D12)</f>
        <v>0</v>
      </c>
      <c r="E13" s="10">
        <f>SUM(E3:E12)</f>
        <v>501</v>
      </c>
      <c r="F13" s="10">
        <f>SUM(F3:F12)</f>
        <v>222</v>
      </c>
      <c r="G13" s="10">
        <f>SUM(G3:G12)</f>
        <v>309</v>
      </c>
      <c r="H13" s="31">
        <f>SUM(H3:H12)</f>
        <v>0</v>
      </c>
      <c r="I13" s="14">
        <f>SUM(I3:I12)</f>
        <v>986</v>
      </c>
      <c r="J13" s="10">
        <f>SUM(J3:J12)</f>
        <v>0</v>
      </c>
      <c r="K13" s="10">
        <f>SUM(K3:K12)</f>
        <v>501</v>
      </c>
      <c r="L13" s="10">
        <f>SUM(L3:L12)</f>
        <v>222</v>
      </c>
      <c r="M13" s="10">
        <f>SUM(M3:M12)</f>
        <v>263</v>
      </c>
      <c r="N13" s="10">
        <f>SUM(N3:N12)</f>
        <v>0</v>
      </c>
      <c r="O13" s="10">
        <f>SUM(O3:O12)</f>
        <v>0</v>
      </c>
    </row>
    <row r="14" spans="1:15" ht="19.5" thickTop="1" x14ac:dyDescent="0.4"/>
  </sheetData>
  <phoneticPr fontId="1"/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76D16-4E99-49BD-9E57-4B733B2149BA}">
  <dimension ref="A1:O9"/>
  <sheetViews>
    <sheetView workbookViewId="0"/>
  </sheetViews>
  <sheetFormatPr defaultRowHeight="18.75" x14ac:dyDescent="0.4"/>
  <cols>
    <col min="1" max="1" width="12.625" customWidth="1"/>
    <col min="2" max="2" width="42.625" customWidth="1"/>
    <col min="3" max="15" width="12.625" style="2" customWidth="1"/>
  </cols>
  <sheetData>
    <row r="1" spans="1:15" x14ac:dyDescent="0.4">
      <c r="C1" s="4" t="s">
        <v>110</v>
      </c>
      <c r="D1" s="4"/>
      <c r="E1" s="4"/>
      <c r="F1" s="4"/>
      <c r="G1" s="4"/>
      <c r="H1" s="26"/>
      <c r="I1" s="25" t="s">
        <v>111</v>
      </c>
      <c r="J1" s="4"/>
      <c r="K1" s="4"/>
      <c r="L1" s="4"/>
      <c r="M1" s="4"/>
      <c r="N1" s="4"/>
      <c r="O1" s="4"/>
    </row>
    <row r="2" spans="1:15" ht="19.5" thickBot="1" x14ac:dyDescent="0.45">
      <c r="A2" s="21" t="s">
        <v>83</v>
      </c>
      <c r="B2" s="22" t="s">
        <v>84</v>
      </c>
      <c r="C2" s="23" t="s">
        <v>85</v>
      </c>
      <c r="D2" s="24" t="s">
        <v>86</v>
      </c>
      <c r="E2" s="24" t="s">
        <v>87</v>
      </c>
      <c r="F2" s="24" t="s">
        <v>88</v>
      </c>
      <c r="G2" s="24" t="s">
        <v>89</v>
      </c>
      <c r="H2" s="27" t="s">
        <v>90</v>
      </c>
      <c r="I2" s="23" t="s">
        <v>85</v>
      </c>
      <c r="J2" s="24" t="s">
        <v>86</v>
      </c>
      <c r="K2" s="24" t="s">
        <v>87</v>
      </c>
      <c r="L2" s="24" t="s">
        <v>88</v>
      </c>
      <c r="M2" s="24" t="s">
        <v>89</v>
      </c>
      <c r="N2" s="24" t="s">
        <v>90</v>
      </c>
      <c r="O2" s="24" t="s">
        <v>112</v>
      </c>
    </row>
    <row r="3" spans="1:15" ht="19.5" thickTop="1" x14ac:dyDescent="0.4">
      <c r="A3" s="11" t="s">
        <v>107</v>
      </c>
      <c r="B3" s="19" t="s">
        <v>72</v>
      </c>
      <c r="C3" s="15">
        <f>SUBTOTAL(9,D3:H3)</f>
        <v>150</v>
      </c>
      <c r="D3" s="6">
        <v>0</v>
      </c>
      <c r="E3" s="6">
        <v>50</v>
      </c>
      <c r="F3" s="6">
        <v>50</v>
      </c>
      <c r="G3" s="6">
        <v>50</v>
      </c>
      <c r="H3" s="28">
        <v>0</v>
      </c>
      <c r="I3" s="15">
        <f t="shared" ref="I3:I7" si="0">SUBTOTAL(9,J3:O3)</f>
        <v>150</v>
      </c>
      <c r="J3" s="6">
        <v>0</v>
      </c>
      <c r="K3" s="6">
        <v>50</v>
      </c>
      <c r="L3" s="6">
        <v>50</v>
      </c>
      <c r="M3" s="6">
        <v>50</v>
      </c>
      <c r="N3" s="6">
        <v>0</v>
      </c>
      <c r="O3" s="6">
        <v>0</v>
      </c>
    </row>
    <row r="4" spans="1:15" x14ac:dyDescent="0.4">
      <c r="A4" s="1" t="s">
        <v>107</v>
      </c>
      <c r="B4" s="16" t="s">
        <v>73</v>
      </c>
      <c r="C4" s="12">
        <f>SUBTOTAL(9,D4:H4)</f>
        <v>225</v>
      </c>
      <c r="D4" s="3">
        <v>0</v>
      </c>
      <c r="E4" s="3">
        <v>178</v>
      </c>
      <c r="F4" s="3">
        <v>47</v>
      </c>
      <c r="G4" s="3">
        <v>0</v>
      </c>
      <c r="H4" s="29">
        <v>0</v>
      </c>
      <c r="I4" s="12">
        <f t="shared" si="0"/>
        <v>225</v>
      </c>
      <c r="J4" s="3">
        <v>0</v>
      </c>
      <c r="K4" s="3">
        <v>178</v>
      </c>
      <c r="L4" s="3">
        <v>47</v>
      </c>
      <c r="M4" s="3">
        <v>0</v>
      </c>
      <c r="N4" s="3">
        <v>0</v>
      </c>
      <c r="O4" s="3">
        <v>0</v>
      </c>
    </row>
    <row r="5" spans="1:15" x14ac:dyDescent="0.4">
      <c r="A5" s="1" t="s">
        <v>107</v>
      </c>
      <c r="B5" s="16" t="s">
        <v>74</v>
      </c>
      <c r="C5" s="12">
        <f>SUBTOTAL(9,D5:H5)</f>
        <v>558</v>
      </c>
      <c r="D5" s="3">
        <v>10</v>
      </c>
      <c r="E5" s="3">
        <v>289</v>
      </c>
      <c r="F5" s="3">
        <v>113</v>
      </c>
      <c r="G5" s="3">
        <v>0</v>
      </c>
      <c r="H5" s="29">
        <v>146</v>
      </c>
      <c r="I5" s="12">
        <f t="shared" si="0"/>
        <v>402</v>
      </c>
      <c r="J5" s="3">
        <v>0</v>
      </c>
      <c r="K5" s="3">
        <v>289</v>
      </c>
      <c r="L5" s="3">
        <v>56</v>
      </c>
      <c r="M5" s="3">
        <v>0</v>
      </c>
      <c r="N5" s="3">
        <v>57</v>
      </c>
      <c r="O5" s="3">
        <v>0</v>
      </c>
    </row>
    <row r="6" spans="1:15" x14ac:dyDescent="0.4">
      <c r="A6" s="1" t="s">
        <v>107</v>
      </c>
      <c r="B6" s="16" t="s">
        <v>75</v>
      </c>
      <c r="C6" s="12">
        <f>SUBTOTAL(9,D6:H6)</f>
        <v>6</v>
      </c>
      <c r="D6" s="3">
        <v>0</v>
      </c>
      <c r="E6" s="3">
        <v>6</v>
      </c>
      <c r="F6" s="3">
        <v>0</v>
      </c>
      <c r="G6" s="3">
        <v>0</v>
      </c>
      <c r="H6" s="29">
        <v>0</v>
      </c>
      <c r="I6" s="12">
        <f t="shared" si="0"/>
        <v>6</v>
      </c>
      <c r="J6" s="3">
        <v>0</v>
      </c>
      <c r="K6" s="3">
        <v>6</v>
      </c>
      <c r="L6" s="3">
        <v>0</v>
      </c>
      <c r="M6" s="3">
        <v>0</v>
      </c>
      <c r="N6" s="3">
        <v>0</v>
      </c>
      <c r="O6" s="3">
        <v>0</v>
      </c>
    </row>
    <row r="7" spans="1:15" ht="19.5" thickBot="1" x14ac:dyDescent="0.45">
      <c r="A7" s="7" t="s">
        <v>107</v>
      </c>
      <c r="B7" s="17" t="s">
        <v>76</v>
      </c>
      <c r="C7" s="13">
        <f>SUBTOTAL(9,D7:H7)</f>
        <v>12</v>
      </c>
      <c r="D7" s="8">
        <v>0</v>
      </c>
      <c r="E7" s="8">
        <v>12</v>
      </c>
      <c r="F7" s="8">
        <v>0</v>
      </c>
      <c r="G7" s="8">
        <v>0</v>
      </c>
      <c r="H7" s="30">
        <v>0</v>
      </c>
      <c r="I7" s="13">
        <f t="shared" si="0"/>
        <v>12</v>
      </c>
      <c r="J7" s="8">
        <v>0</v>
      </c>
      <c r="K7" s="8">
        <v>12</v>
      </c>
      <c r="L7" s="8">
        <v>0</v>
      </c>
      <c r="M7" s="8">
        <v>0</v>
      </c>
      <c r="N7" s="8">
        <v>0</v>
      </c>
      <c r="O7" s="8">
        <v>0</v>
      </c>
    </row>
    <row r="8" spans="1:15" ht="20.25" thickTop="1" thickBot="1" x14ac:dyDescent="0.45">
      <c r="A8" s="9" t="s">
        <v>119</v>
      </c>
      <c r="B8" s="18"/>
      <c r="C8" s="14">
        <f t="shared" ref="C8:J8" si="1">SUM(C3:C7)</f>
        <v>951</v>
      </c>
      <c r="D8" s="10">
        <f t="shared" si="1"/>
        <v>10</v>
      </c>
      <c r="E8" s="10">
        <f t="shared" si="1"/>
        <v>535</v>
      </c>
      <c r="F8" s="10">
        <f t="shared" si="1"/>
        <v>210</v>
      </c>
      <c r="G8" s="10">
        <f t="shared" si="1"/>
        <v>50</v>
      </c>
      <c r="H8" s="31">
        <f t="shared" si="1"/>
        <v>146</v>
      </c>
      <c r="I8" s="14">
        <f t="shared" si="1"/>
        <v>795</v>
      </c>
      <c r="J8" s="10">
        <f t="shared" si="1"/>
        <v>0</v>
      </c>
      <c r="K8" s="10">
        <f t="shared" ref="K8:O8" si="2">SUM(K3:K7)</f>
        <v>535</v>
      </c>
      <c r="L8" s="10">
        <f t="shared" si="2"/>
        <v>153</v>
      </c>
      <c r="M8" s="10">
        <f t="shared" si="2"/>
        <v>50</v>
      </c>
      <c r="N8" s="10">
        <f>SUM(N3:N7)</f>
        <v>57</v>
      </c>
      <c r="O8" s="10">
        <f t="shared" si="2"/>
        <v>0</v>
      </c>
    </row>
    <row r="9" spans="1:15" ht="19.5" thickTop="1" x14ac:dyDescent="0.4"/>
  </sheetData>
  <phoneticPr fontId="1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32F24-AF2A-4E92-BD14-4E14B9CE914F}">
  <dimension ref="A1:O10"/>
  <sheetViews>
    <sheetView workbookViewId="0"/>
  </sheetViews>
  <sheetFormatPr defaultRowHeight="18.75" x14ac:dyDescent="0.4"/>
  <cols>
    <col min="1" max="1" width="12.625" customWidth="1"/>
    <col min="2" max="2" width="42.625" customWidth="1"/>
    <col min="3" max="15" width="12.625" style="2" customWidth="1"/>
  </cols>
  <sheetData>
    <row r="1" spans="1:15" x14ac:dyDescent="0.4">
      <c r="C1" s="4" t="s">
        <v>110</v>
      </c>
      <c r="D1" s="4"/>
      <c r="E1" s="4"/>
      <c r="F1" s="4"/>
      <c r="G1" s="4"/>
      <c r="H1" s="26"/>
      <c r="I1" s="25" t="s">
        <v>111</v>
      </c>
      <c r="J1" s="4"/>
      <c r="K1" s="4"/>
      <c r="L1" s="4"/>
      <c r="M1" s="4"/>
      <c r="N1" s="4"/>
      <c r="O1" s="4"/>
    </row>
    <row r="2" spans="1:15" ht="19.5" thickBot="1" x14ac:dyDescent="0.45">
      <c r="A2" s="21" t="s">
        <v>83</v>
      </c>
      <c r="B2" s="22" t="s">
        <v>84</v>
      </c>
      <c r="C2" s="23" t="s">
        <v>85</v>
      </c>
      <c r="D2" s="24" t="s">
        <v>86</v>
      </c>
      <c r="E2" s="24" t="s">
        <v>87</v>
      </c>
      <c r="F2" s="24" t="s">
        <v>88</v>
      </c>
      <c r="G2" s="24" t="s">
        <v>89</v>
      </c>
      <c r="H2" s="27" t="s">
        <v>90</v>
      </c>
      <c r="I2" s="23" t="s">
        <v>85</v>
      </c>
      <c r="J2" s="24" t="s">
        <v>86</v>
      </c>
      <c r="K2" s="24" t="s">
        <v>87</v>
      </c>
      <c r="L2" s="24" t="s">
        <v>88</v>
      </c>
      <c r="M2" s="24" t="s">
        <v>89</v>
      </c>
      <c r="N2" s="24" t="s">
        <v>90</v>
      </c>
      <c r="O2" s="24" t="s">
        <v>112</v>
      </c>
    </row>
    <row r="3" spans="1:15" ht="19.5" thickTop="1" x14ac:dyDescent="0.4">
      <c r="A3" s="1" t="s">
        <v>109</v>
      </c>
      <c r="B3" s="16" t="s">
        <v>78</v>
      </c>
      <c r="C3" s="12">
        <f>SUBTOTAL(9,D3:H3)</f>
        <v>193</v>
      </c>
      <c r="D3" s="3">
        <v>0</v>
      </c>
      <c r="E3" s="3">
        <v>140</v>
      </c>
      <c r="F3" s="3">
        <v>53</v>
      </c>
      <c r="G3" s="3">
        <v>0</v>
      </c>
      <c r="H3" s="29">
        <v>0</v>
      </c>
      <c r="I3" s="12">
        <f>SUBTOTAL(9,J3:O3)</f>
        <v>193</v>
      </c>
      <c r="J3" s="3">
        <v>0</v>
      </c>
      <c r="K3" s="3">
        <v>113</v>
      </c>
      <c r="L3" s="3">
        <v>53</v>
      </c>
      <c r="M3" s="3">
        <v>0</v>
      </c>
      <c r="N3" s="3">
        <v>27</v>
      </c>
      <c r="O3" s="3">
        <v>0</v>
      </c>
    </row>
    <row r="4" spans="1:15" x14ac:dyDescent="0.4">
      <c r="A4" s="11" t="s">
        <v>108</v>
      </c>
      <c r="B4" s="19" t="s">
        <v>77</v>
      </c>
      <c r="C4" s="15">
        <f t="shared" ref="C4:C8" si="0">SUBTOTAL(9,D4:H4)</f>
        <v>113</v>
      </c>
      <c r="D4" s="6">
        <v>0</v>
      </c>
      <c r="E4" s="6">
        <v>58</v>
      </c>
      <c r="F4" s="6">
        <v>55</v>
      </c>
      <c r="G4" s="6">
        <v>0</v>
      </c>
      <c r="H4" s="28">
        <v>0</v>
      </c>
      <c r="I4" s="15">
        <f t="shared" ref="I4:I8" si="1">SUBTOTAL(9,J4:O4)</f>
        <v>113</v>
      </c>
      <c r="J4" s="6">
        <v>0</v>
      </c>
      <c r="K4" s="6">
        <v>58</v>
      </c>
      <c r="L4" s="6">
        <v>55</v>
      </c>
      <c r="M4" s="6">
        <v>0</v>
      </c>
      <c r="N4" s="6">
        <v>0</v>
      </c>
      <c r="O4" s="6">
        <v>0</v>
      </c>
    </row>
    <row r="5" spans="1:15" x14ac:dyDescent="0.4">
      <c r="A5" s="1" t="s">
        <v>109</v>
      </c>
      <c r="B5" s="16" t="s">
        <v>79</v>
      </c>
      <c r="C5" s="12">
        <f t="shared" si="0"/>
        <v>19</v>
      </c>
      <c r="D5" s="3">
        <v>0</v>
      </c>
      <c r="E5" s="3">
        <v>0</v>
      </c>
      <c r="F5" s="3">
        <v>0</v>
      </c>
      <c r="G5" s="3">
        <v>0</v>
      </c>
      <c r="H5" s="29">
        <v>19</v>
      </c>
      <c r="I5" s="12">
        <f t="shared" si="1"/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</row>
    <row r="6" spans="1:15" x14ac:dyDescent="0.4">
      <c r="A6" s="1" t="s">
        <v>109</v>
      </c>
      <c r="B6" s="16" t="s">
        <v>80</v>
      </c>
      <c r="C6" s="12">
        <f t="shared" si="0"/>
        <v>19</v>
      </c>
      <c r="D6" s="3">
        <v>0</v>
      </c>
      <c r="E6" s="3">
        <v>0</v>
      </c>
      <c r="F6" s="3">
        <v>0</v>
      </c>
      <c r="G6" s="3">
        <v>19</v>
      </c>
      <c r="H6" s="29">
        <v>0</v>
      </c>
      <c r="I6" s="12">
        <f t="shared" si="1"/>
        <v>19</v>
      </c>
      <c r="J6" s="3">
        <v>0</v>
      </c>
      <c r="K6" s="3">
        <v>0</v>
      </c>
      <c r="L6" s="3">
        <v>0</v>
      </c>
      <c r="M6" s="3">
        <v>19</v>
      </c>
      <c r="N6" s="3">
        <v>0</v>
      </c>
      <c r="O6" s="3">
        <v>0</v>
      </c>
    </row>
    <row r="7" spans="1:15" x14ac:dyDescent="0.4">
      <c r="A7" s="1" t="s">
        <v>109</v>
      </c>
      <c r="B7" s="16" t="s">
        <v>81</v>
      </c>
      <c r="C7" s="12">
        <f t="shared" si="0"/>
        <v>9</v>
      </c>
      <c r="D7" s="3">
        <v>0</v>
      </c>
      <c r="E7" s="3">
        <v>9</v>
      </c>
      <c r="F7" s="3">
        <v>0</v>
      </c>
      <c r="G7" s="3">
        <v>0</v>
      </c>
      <c r="H7" s="29">
        <v>0</v>
      </c>
      <c r="I7" s="12">
        <f t="shared" si="1"/>
        <v>9</v>
      </c>
      <c r="J7" s="3">
        <v>0</v>
      </c>
      <c r="K7" s="3">
        <v>9</v>
      </c>
      <c r="L7" s="3">
        <v>0</v>
      </c>
      <c r="M7" s="3">
        <v>0</v>
      </c>
      <c r="N7" s="3">
        <v>0</v>
      </c>
      <c r="O7" s="3">
        <v>0</v>
      </c>
    </row>
    <row r="8" spans="1:15" ht="19.5" thickBot="1" x14ac:dyDescent="0.45">
      <c r="A8" s="7" t="s">
        <v>109</v>
      </c>
      <c r="B8" s="17" t="s">
        <v>82</v>
      </c>
      <c r="C8" s="13">
        <f t="shared" si="0"/>
        <v>5</v>
      </c>
      <c r="D8" s="8">
        <v>0</v>
      </c>
      <c r="E8" s="8">
        <v>0</v>
      </c>
      <c r="F8" s="8">
        <v>5</v>
      </c>
      <c r="G8" s="8">
        <v>0</v>
      </c>
      <c r="H8" s="30">
        <v>0</v>
      </c>
      <c r="I8" s="13">
        <f t="shared" si="1"/>
        <v>5</v>
      </c>
      <c r="J8" s="8">
        <v>0</v>
      </c>
      <c r="K8" s="8">
        <v>0</v>
      </c>
      <c r="L8" s="8">
        <v>5</v>
      </c>
      <c r="M8" s="8">
        <v>0</v>
      </c>
      <c r="N8" s="8">
        <v>0</v>
      </c>
      <c r="O8" s="8">
        <v>0</v>
      </c>
    </row>
    <row r="9" spans="1:15" ht="20.25" thickTop="1" thickBot="1" x14ac:dyDescent="0.45">
      <c r="A9" s="9" t="s">
        <v>120</v>
      </c>
      <c r="B9" s="18"/>
      <c r="C9" s="14">
        <f>SUM(C4:C8)</f>
        <v>165</v>
      </c>
      <c r="D9" s="10">
        <f>SUM(D4:D8)</f>
        <v>0</v>
      </c>
      <c r="E9" s="10">
        <f>SUM(E4:E8)</f>
        <v>67</v>
      </c>
      <c r="F9" s="10">
        <f>SUM(F4:F8)</f>
        <v>60</v>
      </c>
      <c r="G9" s="10">
        <f>SUM(G4:G8)</f>
        <v>19</v>
      </c>
      <c r="H9" s="31">
        <f>SUM(H4:H8)</f>
        <v>19</v>
      </c>
      <c r="I9" s="14">
        <f>SUM(I4:I8)</f>
        <v>146</v>
      </c>
      <c r="J9" s="10">
        <f>SUM(J4:J8)</f>
        <v>0</v>
      </c>
      <c r="K9" s="10">
        <f>SUM(K4:K8)</f>
        <v>67</v>
      </c>
      <c r="L9" s="10">
        <f>SUM(L4:L8)</f>
        <v>60</v>
      </c>
      <c r="M9" s="10">
        <f>SUM(M4:M8)</f>
        <v>19</v>
      </c>
      <c r="N9" s="10">
        <f>SUM(N4:N8)</f>
        <v>0</v>
      </c>
      <c r="O9" s="10">
        <f>SUM(O4:O8)</f>
        <v>0</v>
      </c>
    </row>
    <row r="10" spans="1:15" ht="19.5" thickTop="1" x14ac:dyDescent="0.4">
      <c r="A10" s="5" t="s">
        <v>121</v>
      </c>
      <c r="B10" s="20"/>
      <c r="C10" s="15" t="e">
        <f>SUM(C9,#REF!,#REF!,#REF!,#REF!,#REF!,#REF!,#REF!)</f>
        <v>#REF!</v>
      </c>
      <c r="D10" s="6" t="e">
        <f>SUM(D9,#REF!,#REF!,#REF!,#REF!,#REF!,#REF!,#REF!)</f>
        <v>#REF!</v>
      </c>
      <c r="E10" s="6" t="e">
        <f>SUM(E9,#REF!,#REF!,#REF!,#REF!,#REF!,#REF!,#REF!)</f>
        <v>#REF!</v>
      </c>
      <c r="F10" s="6" t="e">
        <f>SUM(F9,#REF!,#REF!,#REF!,#REF!,#REF!,#REF!,#REF!)</f>
        <v>#REF!</v>
      </c>
      <c r="G10" s="6" t="e">
        <f>SUM(G9,#REF!,#REF!,#REF!,#REF!,#REF!,#REF!,#REF!)</f>
        <v>#REF!</v>
      </c>
      <c r="H10" s="28" t="e">
        <f>SUM(H9,#REF!,#REF!,#REF!,#REF!,#REF!,#REF!,#REF!)</f>
        <v>#REF!</v>
      </c>
      <c r="I10" s="15" t="e">
        <f>SUM(I9,#REF!,#REF!,#REF!,#REF!,#REF!,#REF!,#REF!)</f>
        <v>#REF!</v>
      </c>
      <c r="J10" s="6" t="e">
        <f>SUM(J9,#REF!,#REF!,#REF!,#REF!,#REF!,#REF!,#REF!)</f>
        <v>#REF!</v>
      </c>
      <c r="K10" s="6" t="e">
        <f>SUM(K9,#REF!,#REF!,#REF!,#REF!,#REF!,#REF!,#REF!)</f>
        <v>#REF!</v>
      </c>
      <c r="L10" s="6" t="e">
        <f>SUM(L9,#REF!,#REF!,#REF!,#REF!,#REF!,#REF!,#REF!)</f>
        <v>#REF!</v>
      </c>
      <c r="M10" s="6" t="e">
        <f>SUM(M9,#REF!,#REF!,#REF!,#REF!,#REF!,#REF!,#REF!)</f>
        <v>#REF!</v>
      </c>
      <c r="N10" s="6" t="e">
        <f>SUM(#REF!,#REF!,#REF!,#REF!,#REF!,#REF!,#REF!,N9)</f>
        <v>#REF!</v>
      </c>
      <c r="O10" s="6" t="e">
        <f>SUM(O9,#REF!,#REF!,#REF!,#REF!,#REF!,#REF!,#REF!)</f>
        <v>#REF!</v>
      </c>
    </row>
  </sheetData>
  <phoneticPr fontId="1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7C26A1516C04B448F1952061E01C2B3" ma:contentTypeVersion="0" ma:contentTypeDescription="新しいドキュメントを作成します。" ma:contentTypeScope="" ma:versionID="9ddbcea0fad6badbdc00ff5f4c0dab3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6edb0f141c855fa5bec88c62317027d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723BAA-104C-4949-BF48-4143C2DA5F0D}">
  <ds:schemaRefs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purl.org/dc/terms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8ED05DE-54B3-4B97-BD53-C6DA191C744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3FEAEA9-4B62-48B0-A84B-87682FF5AC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全県</vt:lpstr>
      <vt:lpstr>大館・鹿角</vt:lpstr>
      <vt:lpstr>北秋田</vt:lpstr>
      <vt:lpstr>能代・山本</vt:lpstr>
      <vt:lpstr>秋田周辺</vt:lpstr>
      <vt:lpstr>由利本荘・にかほ</vt:lpstr>
      <vt:lpstr>大仙・仙北</vt:lpstr>
      <vt:lpstr>横手</vt:lpstr>
      <vt:lpstr>湯沢・雄勝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三戸　千広</dc:creator>
  <cp:lastModifiedBy>三戸　千広</cp:lastModifiedBy>
  <cp:lastPrinted>2025-04-29T04:39:10Z</cp:lastPrinted>
  <dcterms:created xsi:type="dcterms:W3CDTF">2025-04-29T02:06:55Z</dcterms:created>
  <dcterms:modified xsi:type="dcterms:W3CDTF">2025-04-29T04:42:01Z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0x010100E7C26A1516C04B448F1952061E01C2B3</vt:lpwstr>
  </property>
</Properties>
</file>