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C7AEB349-F431-416B-BED5-FC7ADCB103B4}" xr6:coauthVersionLast="47" xr6:coauthVersionMax="47" xr10:uidLastSave="{00000000-0000-0000-0000-000000000000}"/>
  <bookViews>
    <workbookView xWindow="-120" yWindow="-120" windowWidth="29040" windowHeight="15720" tabRatio="633" activeTab="8" xr2:uid="{00000000-000D-0000-FFFF-FFFF00000000}"/>
  </bookViews>
  <sheets>
    <sheet name="1" sheetId="2" r:id="rId1"/>
    <sheet name="2" sheetId="3" r:id="rId2"/>
    <sheet name="3" sheetId="4" r:id="rId3"/>
    <sheet name="4" sheetId="6" r:id="rId4"/>
    <sheet name="5" sheetId="8" r:id="rId5"/>
    <sheet name="6(1)" sheetId="10" r:id="rId6"/>
    <sheet name="6(2)" sheetId="11" r:id="rId7"/>
    <sheet name="6(3)" sheetId="12" r:id="rId8"/>
    <sheet name="7" sheetId="13" r:id="rId9"/>
    <sheet name="8" sheetId="14" r:id="rId10"/>
    <sheet name="Ⅰ 県勢編　10 建設" sheetId="1" r:id="rId11"/>
    <sheet name="1 (2)" sheetId="5" state="hidden" r:id="rId12"/>
    <sheet name="2 (2)" sheetId="7" state="hidden" r:id="rId13"/>
    <sheet name="3 (2)" sheetId="9" state="hidden" r:id="rId14"/>
    <sheet name="4 (2)" sheetId="15" state="hidden" r:id="rId15"/>
    <sheet name="5 (2)" sheetId="16" state="hidden" r:id="rId16"/>
    <sheet name="6（1） (2)" sheetId="17" state="hidden" r:id="rId17"/>
    <sheet name="6（2） (2)" sheetId="18" state="hidden" r:id="rId18"/>
    <sheet name="6（3） (2)" sheetId="19" state="hidden" r:id="rId19"/>
    <sheet name="7 (2)" sheetId="20" state="hidden" r:id="rId20"/>
    <sheet name="8 (2)" sheetId="21" state="hidden" r:id="rId21"/>
  </sheets>
  <definedNames>
    <definedName name="_xlnm._FilterDatabase" localSheetId="7" hidden="1">'6(3)'!$F$5:$J$33</definedName>
    <definedName name="_xlnm._FilterDatabase" localSheetId="18" hidden="1">'6（3） (2)'!$F$5:$J$33</definedName>
    <definedName name="_Key1" localSheetId="0" hidden="1">#REF!</definedName>
    <definedName name="_Key1" localSheetId="11" hidden="1">#REF!</definedName>
    <definedName name="_Key1" localSheetId="1" hidden="1">#REF!</definedName>
    <definedName name="_Key1" localSheetId="12" hidden="1">#REF!</definedName>
    <definedName name="_Key1" localSheetId="2" hidden="1">#REF!</definedName>
    <definedName name="_Key1" localSheetId="13" hidden="1">#REF!</definedName>
    <definedName name="_Key1" localSheetId="4" hidden="1">#REF!</definedName>
    <definedName name="_Key1" localSheetId="15" hidden="1">#REF!</definedName>
    <definedName name="_Key1" localSheetId="5" hidden="1">#REF!</definedName>
    <definedName name="_Key1" localSheetId="16" hidden="1">#REF!</definedName>
    <definedName name="_Key1" localSheetId="6" hidden="1">#REF!</definedName>
    <definedName name="_Key1" localSheetId="17" hidden="1">#REF!</definedName>
    <definedName name="_Key1" localSheetId="7" hidden="1">#REF!</definedName>
    <definedName name="_Key1" localSheetId="18" hidden="1">#REF!</definedName>
    <definedName name="_Key1" localSheetId="8" hidden="1">#REF!</definedName>
    <definedName name="_Key1" localSheetId="19" hidden="1">#REF!</definedName>
    <definedName name="_Key1" hidden="1">#REF!</definedName>
    <definedName name="_Order1" hidden="1">0</definedName>
    <definedName name="_xlnm.Print_Area" localSheetId="1">'2'!$A$1:$L$14</definedName>
    <definedName name="_xlnm.Print_Area" localSheetId="12">'2 (2)'!$A$1:$L$14</definedName>
    <definedName name="_xlnm.Print_Area" localSheetId="2">'3'!$A$1:$H$25</definedName>
    <definedName name="_xlnm.Print_Area" localSheetId="13">'3 (2)'!$A$1:$H$24</definedName>
    <definedName name="_xlnm.Print_Area" localSheetId="3">'4'!$A$1:$F$20</definedName>
    <definedName name="_xlnm.Print_Area" localSheetId="14">'4 (2)'!$A$1:$F$19</definedName>
    <definedName name="_xlnm.Print_Area" localSheetId="9">'8'!$A$1:$I$15</definedName>
    <definedName name="バージョンアップ">#REF!</definedName>
    <definedName name="移行手順">#REF!</definedName>
    <definedName name="符号表">#REF!</definedName>
    <definedName name="要望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3" l="1"/>
  <c r="K8" i="3"/>
  <c r="J8" i="3"/>
  <c r="I8" i="3"/>
  <c r="H8" i="3"/>
  <c r="G8" i="3"/>
  <c r="F8" i="3"/>
  <c r="E8" i="3"/>
  <c r="D8" i="3"/>
  <c r="C8" i="3"/>
  <c r="L5" i="3"/>
  <c r="L12" i="3" s="1"/>
  <c r="K5" i="3"/>
  <c r="K12" i="3" s="1"/>
  <c r="J5" i="3"/>
  <c r="J12" i="3" s="1"/>
  <c r="I5" i="3"/>
  <c r="I12" i="3" s="1"/>
  <c r="H5" i="3"/>
  <c r="H12" i="3" s="1"/>
  <c r="G5" i="3"/>
  <c r="G12" i="3" s="1"/>
  <c r="F5" i="3"/>
  <c r="F12" i="3" s="1"/>
  <c r="E5" i="3"/>
  <c r="E12" i="3" s="1"/>
  <c r="D5" i="3"/>
  <c r="D12" i="3" s="1"/>
  <c r="C5" i="3"/>
  <c r="C12" i="3" s="1"/>
  <c r="H37" i="8" l="1"/>
  <c r="G37" i="8"/>
  <c r="F37" i="8"/>
  <c r="H18" i="8"/>
  <c r="G18" i="8"/>
  <c r="F18" i="8"/>
  <c r="F9" i="12"/>
  <c r="G9" i="12"/>
  <c r="F11" i="8"/>
  <c r="G11" i="8"/>
  <c r="H11" i="8"/>
  <c r="G17" i="9"/>
  <c r="D17" i="9"/>
  <c r="C17" i="9"/>
  <c r="C18" i="9" s="1"/>
  <c r="H16" i="9"/>
  <c r="H15" i="9"/>
  <c r="H17" i="9" s="1"/>
  <c r="H14" i="9"/>
  <c r="H13" i="9"/>
  <c r="H12" i="9"/>
  <c r="H11" i="9"/>
  <c r="H10" i="9"/>
  <c r="H9" i="9"/>
  <c r="H18" i="9" s="1"/>
  <c r="G9" i="9"/>
  <c r="G18" i="9" s="1"/>
  <c r="F9" i="9"/>
  <c r="F18" i="9" s="1"/>
  <c r="E9" i="9"/>
  <c r="E18" i="9" s="1"/>
  <c r="D9" i="9"/>
  <c r="D18" i="9" s="1"/>
  <c r="C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田口　ありさ</author>
  </authors>
  <commentList>
    <comment ref="L1" authorId="0" shapeId="0" xr:uid="{A252DABA-84D4-416F-B7DB-433A3E0FEE06}">
      <text>
        <r>
          <rPr>
            <b/>
            <sz val="9"/>
            <color indexed="81"/>
            <rFont val="MS P ゴシック"/>
            <family val="3"/>
            <charset val="128"/>
          </rPr>
          <t>令和4年4月1日データが最新値のため、昨年度報告から変更ありません。</t>
        </r>
      </text>
    </comment>
  </commentList>
</comments>
</file>

<file path=xl/sharedStrings.xml><?xml version="1.0" encoding="utf-8"?>
<sst xmlns="http://schemas.openxmlformats.org/spreadsheetml/2006/main" count="613" uniqueCount="245">
  <si>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24"/>
  </si>
  <si>
    <t>道路</t>
    <rPh sb="0" eb="2">
      <t>ドウロ</t>
    </rPh>
    <phoneticPr fontId="24"/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</si>
  <si>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25"/>
  </si>
  <si>
    <t>賀茂川</t>
  </si>
  <si>
    <t>他に分類されない工事</t>
    <rPh sb="2" eb="4">
      <t>ブンルイ</t>
    </rPh>
    <rPh sb="8" eb="10">
      <t>コウジ</t>
    </rPh>
    <phoneticPr fontId="25"/>
  </si>
  <si>
    <t>平成10年</t>
    <rPh sb="0" eb="2">
      <t>ヘイセイ</t>
    </rPh>
    <rPh sb="4" eb="5">
      <t>ネン</t>
    </rPh>
    <phoneticPr fontId="25"/>
  </si>
  <si>
    <t>農林水産</t>
  </si>
  <si>
    <t>庁舎</t>
  </si>
  <si>
    <t>未舗装道延長</t>
  </si>
  <si>
    <t>10-8 住居の状況</t>
    <rPh sb="8" eb="10">
      <t>ジョウキョウ</t>
    </rPh>
    <phoneticPr fontId="24"/>
  </si>
  <si>
    <t>居住産業併用建築物</t>
  </si>
  <si>
    <t>県管理</t>
  </si>
  <si>
    <t>奈曽川</t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</si>
  <si>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</si>
  <si>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25"/>
  </si>
  <si>
    <t>公園・運動競技場施設</t>
    <rPh sb="3" eb="5">
      <t>ウンドウ</t>
    </rPh>
    <rPh sb="5" eb="8">
      <t>キョウギジョウ</t>
    </rPh>
    <rPh sb="8" eb="10">
      <t>シセツ</t>
    </rPh>
    <phoneticPr fontId="25"/>
  </si>
  <si>
    <t>再開発ビル等建設</t>
    <rPh sb="0" eb="3">
      <t>サイカイハツ</t>
    </rPh>
    <rPh sb="5" eb="6">
      <t>トウ</t>
    </rPh>
    <rPh sb="6" eb="8">
      <t>ケンセツ</t>
    </rPh>
    <phoneticPr fontId="25"/>
  </si>
  <si>
    <t>白雪川</t>
  </si>
  <si>
    <t>土地造成</t>
  </si>
  <si>
    <t>馬場目川</t>
  </si>
  <si>
    <t>令和３年度</t>
    <rPh sb="0" eb="2">
      <t>レイワ</t>
    </rPh>
    <rPh sb="3" eb="4">
      <t>ネン</t>
    </rPh>
    <rPh sb="4" eb="5">
      <t>ド</t>
    </rPh>
    <phoneticPr fontId="6"/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</si>
  <si>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25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</si>
  <si>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25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</si>
  <si>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24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</si>
  <si>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25"/>
  </si>
  <si>
    <t>区　　分</t>
    <rPh sb="0" eb="1">
      <t>ク</t>
    </rPh>
    <rPh sb="3" eb="4">
      <t>ブン</t>
    </rPh>
    <phoneticPr fontId="25"/>
  </si>
  <si>
    <t>電気・ガス事業用施設</t>
    <rPh sb="5" eb="8">
      <t>ジギョウヨウ</t>
    </rPh>
    <rPh sb="8" eb="10">
      <t>シセツ</t>
    </rPh>
    <phoneticPr fontId="25"/>
  </si>
  <si>
    <t>区分</t>
    <rPh sb="0" eb="2">
      <t>クブン</t>
    </rPh>
    <phoneticPr fontId="6"/>
  </si>
  <si>
    <t>再掲</t>
    <rPh sb="0" eb="1">
      <t>サイ</t>
    </rPh>
    <phoneticPr fontId="25"/>
  </si>
  <si>
    <t>持ち家</t>
  </si>
  <si>
    <t>総計</t>
    <rPh sb="0" eb="2">
      <t>ソウケイ</t>
    </rPh>
    <phoneticPr fontId="26"/>
  </si>
  <si>
    <t>災害復旧</t>
    <rPh sb="0" eb="2">
      <t>サイガイ</t>
    </rPh>
    <rPh sb="2" eb="4">
      <t>フッキュウ</t>
    </rPh>
    <phoneticPr fontId="25"/>
  </si>
  <si>
    <t>湖沼</t>
  </si>
  <si>
    <t>実延長</t>
    <rPh sb="0" eb="1">
      <t>ジツ</t>
    </rPh>
    <rPh sb="1" eb="3">
      <t>エンチョウ</t>
    </rPh>
    <phoneticPr fontId="24"/>
  </si>
  <si>
    <t>分 譲 住 宅</t>
  </si>
  <si>
    <t>県道</t>
  </si>
  <si>
    <t>橋梁</t>
  </si>
  <si>
    <t>資料：県河川砂防課「河川表」</t>
    <rPh sb="6" eb="8">
      <t>サボウ</t>
    </rPh>
    <phoneticPr fontId="25"/>
  </si>
  <si>
    <t>トンネル</t>
  </si>
  <si>
    <r>
      <t>注　国直轄管理河川数</t>
    </r>
    <r>
      <rPr>
        <sz val="10"/>
        <rFont val="ＭＳ ゴシック"/>
        <family val="3"/>
        <charset val="128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</si>
  <si>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</si>
  <si>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令和元年度</t>
    <rPh sb="0" eb="3">
      <t>レイワガン</t>
    </rPh>
    <phoneticPr fontId="6"/>
  </si>
  <si>
    <t>指定区間</t>
  </si>
  <si>
    <t>未改良</t>
    <rPh sb="0" eb="1">
      <t>ミ</t>
    </rPh>
    <rPh sb="1" eb="3">
      <t>カイリョウ</t>
    </rPh>
    <phoneticPr fontId="24"/>
  </si>
  <si>
    <t>延長</t>
    <rPh sb="0" eb="2">
      <t>エンチョウ</t>
    </rPh>
    <phoneticPr fontId="24"/>
  </si>
  <si>
    <t>延長</t>
  </si>
  <si>
    <t>一般国道</t>
  </si>
  <si>
    <t>指定区間外</t>
  </si>
  <si>
    <t>(3) 資金別</t>
    <rPh sb="4" eb="7">
      <t>シキンベツ</t>
    </rPh>
    <phoneticPr fontId="6"/>
  </si>
  <si>
    <t>計</t>
  </si>
  <si>
    <t>資料：県河川砂防課「河川調書」</t>
    <rPh sb="6" eb="8">
      <t>サボウ</t>
    </rPh>
    <rPh sb="12" eb="14">
      <t>チョウショ</t>
    </rPh>
    <phoneticPr fontId="25"/>
  </si>
  <si>
    <t>主要地方道</t>
  </si>
  <si>
    <t>一般県道</t>
  </si>
  <si>
    <t>市町村道</t>
  </si>
  <si>
    <t>計画決定</t>
  </si>
  <si>
    <t>級　　別</t>
  </si>
  <si>
    <t>面積(ha)</t>
  </si>
  <si>
    <t>流路延長(m)</t>
  </si>
  <si>
    <t>国直轄管理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</si>
  <si>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</si>
  <si>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</si>
  <si>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</si>
  <si>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</si>
  <si>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</si>
  <si>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</si>
  <si>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 xml:space="preserve">
二級河川</t>
  </si>
  <si>
    <t>摘要</t>
  </si>
  <si>
    <t>衣川</t>
    <rPh sb="1" eb="2">
      <t>カワ</t>
    </rPh>
    <phoneticPr fontId="25"/>
  </si>
  <si>
    <t>(2) 利用関係別</t>
    <rPh sb="4" eb="6">
      <t>リヨウ</t>
    </rPh>
    <rPh sb="6" eb="8">
      <t>カンケイ</t>
    </rPh>
    <rPh sb="8" eb="9">
      <t>ベツ</t>
    </rPh>
    <phoneticPr fontId="6"/>
  </si>
  <si>
    <t>その他</t>
  </si>
  <si>
    <t>区分</t>
    <rPh sb="0" eb="2">
      <t>クブン</t>
    </rPh>
    <phoneticPr fontId="25"/>
  </si>
  <si>
    <t>合　　計</t>
  </si>
  <si>
    <t>改良済</t>
  </si>
  <si>
    <t>改良率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</si>
  <si>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24"/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</si>
  <si>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25"/>
  </si>
  <si>
    <t>空き家</t>
  </si>
  <si>
    <t>箇所数</t>
  </si>
  <si>
    <t>平成25年</t>
    <rPh sb="0" eb="2">
      <t>ヘイセイ</t>
    </rPh>
    <rPh sb="4" eb="5">
      <t>ネン</t>
    </rPh>
    <phoneticPr fontId="25"/>
  </si>
  <si>
    <t>13市4町</t>
  </si>
  <si>
    <t>種　　別</t>
    <rPh sb="0" eb="1">
      <t>タネ</t>
    </rPh>
    <rPh sb="3" eb="4">
      <t>ベツ</t>
    </rPh>
    <phoneticPr fontId="26"/>
  </si>
  <si>
    <t>床面積の合計（㎡）</t>
    <rPh sb="0" eb="3">
      <t>ユカメンセキ</t>
    </rPh>
    <rPh sb="4" eb="6">
      <t>ゴウケイ</t>
    </rPh>
    <phoneticPr fontId="26"/>
  </si>
  <si>
    <t>建築主別</t>
    <rPh sb="0" eb="3">
      <t>ケンチクヌシ</t>
    </rPh>
    <rPh sb="3" eb="4">
      <t>ベツ</t>
    </rPh>
    <phoneticPr fontId="26"/>
  </si>
  <si>
    <t>総計</t>
    <rPh sb="0" eb="1">
      <t>フサ</t>
    </rPh>
    <rPh sb="1" eb="2">
      <t>ケイ</t>
    </rPh>
    <phoneticPr fontId="26"/>
  </si>
  <si>
    <t>請負総額</t>
    <rPh sb="0" eb="2">
      <t>ウケオイ</t>
    </rPh>
    <rPh sb="2" eb="4">
      <t>ソウガク</t>
    </rPh>
    <phoneticPr fontId="25"/>
  </si>
  <si>
    <t>国</t>
    <rPh sb="0" eb="1">
      <t>クニ</t>
    </rPh>
    <phoneticPr fontId="26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</si>
  <si>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6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</si>
  <si>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6"/>
  </si>
  <si>
    <t>会社</t>
    <rPh sb="0" eb="1">
      <t>カイ</t>
    </rPh>
    <rPh sb="1" eb="2">
      <t>シャ</t>
    </rPh>
    <phoneticPr fontId="26"/>
  </si>
  <si>
    <t>会社でない団体</t>
    <rPh sb="0" eb="2">
      <t>カイシャ</t>
    </rPh>
    <rPh sb="5" eb="7">
      <t>ダンタイ</t>
    </rPh>
    <phoneticPr fontId="26"/>
  </si>
  <si>
    <t>個人</t>
    <rPh sb="0" eb="1">
      <t>コ</t>
    </rPh>
    <rPh sb="1" eb="2">
      <t>ヒト</t>
    </rPh>
    <phoneticPr fontId="26"/>
  </si>
  <si>
    <t>その他</t>
    <rPh sb="2" eb="3">
      <t>タ</t>
    </rPh>
    <phoneticPr fontId="26"/>
  </si>
  <si>
    <t>構造別</t>
    <rPh sb="0" eb="2">
      <t>コウゾウ</t>
    </rPh>
    <rPh sb="2" eb="3">
      <t>ベツ</t>
    </rPh>
    <phoneticPr fontId="26"/>
  </si>
  <si>
    <t>木造</t>
    <rPh sb="0" eb="1">
      <t>キ</t>
    </rPh>
    <rPh sb="1" eb="2">
      <t>ヅクリ</t>
    </rPh>
    <phoneticPr fontId="26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</si>
  <si>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26"/>
  </si>
  <si>
    <t>鉄筋コンクリート造</t>
    <rPh sb="0" eb="1">
      <t>テツ</t>
    </rPh>
    <rPh sb="1" eb="2">
      <t>スジ</t>
    </rPh>
    <rPh sb="8" eb="9">
      <t>ツク</t>
    </rPh>
    <phoneticPr fontId="26"/>
  </si>
  <si>
    <t>鉄骨造</t>
    <rPh sb="0" eb="1">
      <t>テツ</t>
    </rPh>
    <rPh sb="1" eb="2">
      <t>ホネ</t>
    </rPh>
    <rPh sb="2" eb="3">
      <t>ヅクリ</t>
    </rPh>
    <phoneticPr fontId="26"/>
  </si>
  <si>
    <t>コンクリートブロック造</t>
    <rPh sb="10" eb="11">
      <t>ツク</t>
    </rPh>
    <phoneticPr fontId="26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</si>
  <si>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</si>
  <si>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</si>
  <si>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</si>
  <si>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25"/>
  </si>
  <si>
    <t>床面積の合計</t>
    <rPh sb="0" eb="3">
      <t>ユカメンセキ</t>
    </rPh>
    <rPh sb="4" eb="6">
      <t>ゴウケイ</t>
    </rPh>
    <phoneticPr fontId="25"/>
  </si>
  <si>
    <t>年  度</t>
  </si>
  <si>
    <t>計</t>
    <rPh sb="0" eb="1">
      <t>ケイ</t>
    </rPh>
    <phoneticPr fontId="26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</si>
  <si>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</si>
  <si>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</si>
  <si>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25"/>
  </si>
  <si>
    <t>区　分</t>
  </si>
  <si>
    <t>10-1 公共工事受注状況（1件500万円以上）</t>
    <rPh sb="9" eb="11">
      <t>ジュチュウ</t>
    </rPh>
    <phoneticPr fontId="25"/>
  </si>
  <si>
    <t>計</t>
    <rPh sb="0" eb="1">
      <t>ケイ</t>
    </rPh>
    <phoneticPr fontId="25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</si>
  <si>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</si>
  <si>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</si>
  <si>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5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</si>
  <si>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25"/>
  </si>
  <si>
    <t>住　　　宅　　　数</t>
  </si>
  <si>
    <t>居住している</t>
  </si>
  <si>
    <t>居住していない</t>
  </si>
  <si>
    <t>平成15年</t>
    <rPh sb="0" eb="2">
      <t>ヘイセイ</t>
    </rPh>
    <rPh sb="4" eb="5">
      <t>ネン</t>
    </rPh>
    <phoneticPr fontId="25"/>
  </si>
  <si>
    <t>資料：国土交通省「建築着工統計調査」</t>
  </si>
  <si>
    <t>平成20年</t>
    <rPh sb="0" eb="2">
      <t>ヘイセイ</t>
    </rPh>
    <rPh sb="4" eb="5">
      <t>ネン</t>
    </rPh>
    <phoneticPr fontId="25"/>
  </si>
  <si>
    <t>(単位：件、百万円)</t>
    <rPh sb="4" eb="5">
      <t>ケン</t>
    </rPh>
    <phoneticPr fontId="25"/>
  </si>
  <si>
    <t>平成27年</t>
    <rPh sb="0" eb="2">
      <t>ヘイセイ</t>
    </rPh>
    <rPh sb="4" eb="5">
      <t>ネン</t>
    </rPh>
    <phoneticPr fontId="24"/>
  </si>
  <si>
    <t>世帯数</t>
    <rPh sb="0" eb="3">
      <t>セタイスウ</t>
    </rPh>
    <phoneticPr fontId="25"/>
  </si>
  <si>
    <t>世帯人員</t>
    <rPh sb="0" eb="2">
      <t>セタイ</t>
    </rPh>
    <rPh sb="2" eb="4">
      <t>ジンイン</t>
    </rPh>
    <phoneticPr fontId="25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</si>
  <si>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</si>
  <si>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</si>
  <si>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25"/>
  </si>
  <si>
    <t>うち住宅に住む一般世帯</t>
    <rPh sb="2" eb="4">
      <t>ジュウタク</t>
    </rPh>
    <rPh sb="5" eb="6">
      <t>ス</t>
    </rPh>
    <phoneticPr fontId="25"/>
  </si>
  <si>
    <t>(2)準用河川</t>
    <rPh sb="3" eb="5">
      <t>ジュンヨウ</t>
    </rPh>
    <rPh sb="5" eb="7">
      <t>カセン</t>
    </rPh>
    <phoneticPr fontId="6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</si>
  <si>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</si>
  <si>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25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</si>
  <si>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</si>
  <si>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</si>
  <si>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</si>
  <si>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</si>
  <si>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4"/>
  </si>
  <si>
    <t>平成28年度</t>
    <rPh sb="0" eb="2">
      <t>ヘイセイ</t>
    </rPh>
    <rPh sb="4" eb="6">
      <t>ネンド</t>
    </rPh>
    <phoneticPr fontId="25"/>
  </si>
  <si>
    <t>時点</t>
    <rPh sb="0" eb="2">
      <t>ジテン</t>
    </rPh>
    <phoneticPr fontId="24"/>
  </si>
  <si>
    <t>(各年度末)</t>
    <rPh sb="1" eb="3">
      <t>カクネン</t>
    </rPh>
    <rPh sb="3" eb="4">
      <t>ド</t>
    </rPh>
    <rPh sb="4" eb="5">
      <t>マツ</t>
    </rPh>
    <phoneticPr fontId="6"/>
  </si>
  <si>
    <t>時点</t>
    <rPh sb="0" eb="2">
      <t>ジテン</t>
    </rPh>
    <phoneticPr fontId="25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</si>
  <si>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25"/>
  </si>
  <si>
    <t>都市再生機構住宅</t>
    <rPh sb="0" eb="2">
      <t>トシ</t>
    </rPh>
    <rPh sb="2" eb="4">
      <t>サイセイ</t>
    </rPh>
    <rPh sb="4" eb="6">
      <t>キコウ</t>
    </rPh>
    <rPh sb="6" eb="8">
      <t>ジュウタク</t>
    </rPh>
    <phoneticPr fontId="25"/>
  </si>
  <si>
    <t>う　　ち
交通不能</t>
    <rPh sb="5" eb="7">
      <t>コウツウ</t>
    </rPh>
    <rPh sb="7" eb="9">
      <t>フノウ</t>
    </rPh>
    <phoneticPr fontId="24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</si>
  <si>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</si>
  <si>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</si>
  <si>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建築物の  数（棟）</t>
    <rPh sb="0" eb="3">
      <t>ケンチクブツ</t>
    </rPh>
    <rPh sb="6" eb="7">
      <t>スウ</t>
    </rPh>
    <rPh sb="8" eb="9">
      <t>ムネ</t>
    </rPh>
    <phoneticPr fontId="26"/>
  </si>
  <si>
    <t>床面積の合    計</t>
    <rPh sb="0" eb="3">
      <t>ユカメンセキ</t>
    </rPh>
    <rPh sb="4" eb="5">
      <t>ガッ</t>
    </rPh>
    <rPh sb="9" eb="10">
      <t>ケイ</t>
    </rPh>
    <phoneticPr fontId="25"/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</si>
  <si>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</si>
  <si>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</si>
  <si>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</si>
  <si>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令和２年度</t>
    <rPh sb="0" eb="2">
      <t>レイワ</t>
    </rPh>
    <rPh sb="3" eb="5">
      <t>ネンド</t>
    </rPh>
    <phoneticPr fontId="25"/>
  </si>
  <si>
    <t>平成29年度</t>
    <rPh sb="0" eb="2">
      <t>ヘイセイ</t>
    </rPh>
    <rPh sb="4" eb="6">
      <t>ネンド</t>
    </rPh>
    <phoneticPr fontId="25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</si>
  <si>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</si>
  <si>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</si>
  <si>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</si>
  <si>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</si>
  <si>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</si>
  <si>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</si>
  <si>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</si>
  <si>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</si>
  <si>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実延長の
改良済未改良別内訳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</si>
  <si>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</si>
  <si>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</si>
  <si>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</si>
  <si>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用途別</t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</si>
  <si>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</si>
  <si>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</si>
  <si>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</si>
  <si>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</si>
  <si>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</si>
  <si>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</si>
  <si>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</si>
  <si>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</si>
  <si>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</si>
  <si>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</si>
  <si>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13市4町</t>
    <rPh sb="2" eb="3">
      <t>シ</t>
    </rPh>
    <rPh sb="4" eb="5">
      <t>マチ</t>
    </rPh>
    <phoneticPr fontId="6"/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</si>
  <si>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</si>
  <si>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</si>
  <si>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</si>
  <si>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</si>
  <si>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</si>
  <si>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</si>
  <si>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資料：国土交通省「住宅着工統計」</t>
  </si>
  <si>
    <t>貸　　　家</t>
  </si>
  <si>
    <t>給 与 住 宅</t>
  </si>
  <si>
    <t>床面積
の合計</t>
  </si>
  <si>
    <t>総　　数</t>
  </si>
  <si>
    <t>建築中</t>
  </si>
  <si>
    <t>簡舗を
含まない</t>
  </si>
  <si>
    <t>平成30年度</t>
    <rPh sb="0" eb="2">
      <t>ヘイセイ</t>
    </rPh>
    <rPh sb="4" eb="6">
      <t>ネンド</t>
    </rPh>
    <phoneticPr fontId="25"/>
  </si>
  <si>
    <t>平成30年</t>
    <rPh sb="0" eb="2">
      <t>ヘイセイ</t>
    </rPh>
    <rPh sb="4" eb="5">
      <t>ネン</t>
    </rPh>
    <phoneticPr fontId="25"/>
  </si>
  <si>
    <t>平成30年度</t>
  </si>
  <si>
    <t>注　四捨五入のため総計と一致しない。</t>
    <rPh sb="0" eb="1">
      <t>チュウ</t>
    </rPh>
    <rPh sb="9" eb="11">
      <t>ソウケイ</t>
    </rPh>
    <phoneticPr fontId="25"/>
  </si>
  <si>
    <t>工事費
予定額
（万円）</t>
    <rPh sb="0" eb="3">
      <t>コウジヒ</t>
    </rPh>
    <rPh sb="4" eb="6">
      <t>ヨテイ</t>
    </rPh>
    <rPh sb="6" eb="7">
      <t>ガク</t>
    </rPh>
    <rPh sb="9" eb="10">
      <t>マン</t>
    </rPh>
    <rPh sb="10" eb="11">
      <t>エン</t>
    </rPh>
    <phoneticPr fontId="26"/>
  </si>
  <si>
    <t>注　四捨五入のため総数と一致しない。</t>
  </si>
  <si>
    <t>1世帯
当たり
人員</t>
    <rPh sb="4" eb="5">
      <t>ア</t>
    </rPh>
    <rPh sb="8" eb="9">
      <t>ヒト</t>
    </rPh>
    <rPh sb="9" eb="10">
      <t>イン</t>
    </rPh>
    <phoneticPr fontId="25"/>
  </si>
  <si>
    <t>(各年10月1日　単位：戸)</t>
  </si>
  <si>
    <t>10-2 道路の現況</t>
    <rPh sb="8" eb="10">
      <t>ゲンキョウ</t>
    </rPh>
    <phoneticPr fontId="6"/>
  </si>
  <si>
    <t>計画決定実延長</t>
    <rPh sb="4" eb="5">
      <t>ジツ</t>
    </rPh>
    <rPh sb="5" eb="7">
      <t>エンチョウ</t>
    </rPh>
    <phoneticPr fontId="6"/>
  </si>
  <si>
    <t>同居世帯なし</t>
  </si>
  <si>
    <t>一時現在者のみ</t>
  </si>
  <si>
    <t>令和３年度</t>
    <rPh sb="0" eb="2">
      <t>レイワ</t>
    </rPh>
    <phoneticPr fontId="6"/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</si>
  <si>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25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</si>
  <si>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25"/>
  </si>
  <si>
    <t>簡舗を
含む</t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</si>
  <si>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</si>
  <si>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</si>
  <si>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25"/>
  </si>
  <si>
    <t>実延長の
路面種別内訳</t>
  </si>
  <si>
    <t>実延長の
種類別内訳</t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</si>
  <si>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</si>
  <si>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</si>
  <si>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</si>
  <si>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</si>
  <si>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</si>
  <si>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</si>
  <si>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</si>
  <si>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25"/>
  </si>
  <si>
    <t>令和３年度</t>
    <rPh sb="0" eb="2">
      <t>レイワ</t>
    </rPh>
    <rPh sb="3" eb="5">
      <t>ネンド</t>
    </rPh>
    <phoneticPr fontId="25"/>
  </si>
  <si>
    <t>令和元年度</t>
    <rPh sb="0" eb="3">
      <t>レイワガン</t>
    </rPh>
    <rPh sb="3" eb="4">
      <t>ネン</t>
    </rPh>
    <rPh sb="4" eb="5">
      <t>ド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</si>
  <si>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</si>
  <si>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(令和3年4月1日　単位：kｍ)</t>
    <rPh sb="1" eb="3">
      <t>レイワ</t>
    </rPh>
    <rPh sb="4" eb="5">
      <t>ネン</t>
    </rPh>
    <phoneticPr fontId="6"/>
  </si>
  <si>
    <t>令和２年度</t>
    <rPh sb="0" eb="2">
      <t>レイワ</t>
    </rPh>
    <phoneticPr fontId="6"/>
  </si>
  <si>
    <t>令和2年</t>
    <rPh sb="0" eb="2">
      <t>レイワ</t>
    </rPh>
    <rPh sb="3" eb="4">
      <t>ネン</t>
    </rPh>
    <phoneticPr fontId="24"/>
  </si>
  <si>
    <t>－</t>
  </si>
  <si>
    <t>(令和3年12月末)</t>
    <rPh sb="1" eb="3">
      <t>レイワ</t>
    </rPh>
    <rPh sb="7" eb="8">
      <t>ガツ</t>
    </rPh>
    <rPh sb="8" eb="9">
      <t>マツ</t>
    </rPh>
    <phoneticPr fontId="6"/>
  </si>
  <si>
    <t>住宅金融支援機構住宅</t>
    <rPh sb="4" eb="6">
      <t>シエン</t>
    </rPh>
    <rPh sb="6" eb="8">
      <t>キコウ</t>
    </rPh>
    <phoneticPr fontId="6"/>
  </si>
  <si>
    <t>(1)種類別</t>
    <rPh sb="3" eb="6">
      <t>シュルイベツ</t>
    </rPh>
    <phoneticPr fontId="6"/>
  </si>
  <si>
    <t>(2)利用関係別</t>
    <rPh sb="3" eb="5">
      <t>リヨウ</t>
    </rPh>
    <rPh sb="5" eb="7">
      <t>カンケイ</t>
    </rPh>
    <rPh sb="7" eb="8">
      <t>ベツ</t>
    </rPh>
    <phoneticPr fontId="6"/>
  </si>
  <si>
    <t>(3)資金別</t>
    <rPh sb="3" eb="6">
      <t>シキンベツ</t>
    </rPh>
    <phoneticPr fontId="6"/>
  </si>
  <si>
    <t>令和４年度</t>
    <rPh sb="0" eb="2">
      <t>レイワ</t>
    </rPh>
    <rPh sb="3" eb="4">
      <t>ネン</t>
    </rPh>
    <rPh sb="4" eb="5">
      <t>ド</t>
    </rPh>
    <phoneticPr fontId="6"/>
  </si>
  <si>
    <t>令和４年度</t>
    <rPh sb="0" eb="2">
      <t>レイワ</t>
    </rPh>
    <phoneticPr fontId="6"/>
  </si>
  <si>
    <t>令和４年度</t>
    <rPh sb="0" eb="2">
      <t>レイワ</t>
    </rPh>
    <rPh sb="3" eb="5">
      <t>ネンド</t>
    </rPh>
    <phoneticPr fontId="25"/>
  </si>
  <si>
    <t>資料：国土交通省「住宅着工統計」</t>
    <rPh sb="9" eb="11">
      <t>ジュウタク</t>
    </rPh>
    <rPh sb="11" eb="13">
      <t>チャッコウ</t>
    </rPh>
    <rPh sb="13" eb="15">
      <t>トウケイ</t>
    </rPh>
    <phoneticPr fontId="25"/>
  </si>
  <si>
    <t>令和５年度</t>
    <rPh sb="0" eb="2">
      <t>レイワ</t>
    </rPh>
    <phoneticPr fontId="6"/>
  </si>
  <si>
    <t>令和５年度</t>
    <rPh sb="0" eb="2">
      <t>レイワ</t>
    </rPh>
    <rPh sb="3" eb="5">
      <t>ネンド</t>
    </rPh>
    <phoneticPr fontId="25"/>
  </si>
  <si>
    <t>-</t>
    <phoneticPr fontId="6"/>
  </si>
  <si>
    <t>令和５年度</t>
    <rPh sb="0" eb="2">
      <t>レイワ</t>
    </rPh>
    <rPh sb="3" eb="4">
      <t>ネン</t>
    </rPh>
    <rPh sb="4" eb="5">
      <t>ド</t>
    </rPh>
    <phoneticPr fontId="6"/>
  </si>
  <si>
    <t>R7.1.15　過年度（令和元年度～令和４年度）の都市公園整備状況の箇所数について、1箇所多く計上されていたため、今回赤字修正しています。</t>
    <rPh sb="8" eb="11">
      <t>カネンド</t>
    </rPh>
    <rPh sb="12" eb="14">
      <t>レイワ</t>
    </rPh>
    <rPh sb="14" eb="16">
      <t>ガンネン</t>
    </rPh>
    <rPh sb="16" eb="17">
      <t>ド</t>
    </rPh>
    <rPh sb="18" eb="20">
      <t>レイワ</t>
    </rPh>
    <rPh sb="21" eb="23">
      <t>ネンド</t>
    </rPh>
    <rPh sb="25" eb="27">
      <t>トシ</t>
    </rPh>
    <rPh sb="27" eb="29">
      <t>コウエン</t>
    </rPh>
    <rPh sb="29" eb="31">
      <t>セイビ</t>
    </rPh>
    <rPh sb="31" eb="33">
      <t>ジョウキョウ</t>
    </rPh>
    <rPh sb="34" eb="36">
      <t>カショ</t>
    </rPh>
    <rPh sb="36" eb="37">
      <t>スウ</t>
    </rPh>
    <rPh sb="43" eb="45">
      <t>カショ</t>
    </rPh>
    <rPh sb="45" eb="46">
      <t>オオ</t>
    </rPh>
    <rPh sb="47" eb="49">
      <t>ケイジョウ</t>
    </rPh>
    <rPh sb="57" eb="59">
      <t>コンカイ</t>
    </rPh>
    <rPh sb="59" eb="61">
      <t>アカジ</t>
    </rPh>
    <rPh sb="61" eb="63">
      <t>シュウセイ</t>
    </rPh>
    <phoneticPr fontId="6"/>
  </si>
  <si>
    <r>
      <t>(</t>
    </r>
    <r>
      <rPr>
        <sz val="10"/>
        <rFont val="ＭＳ ゴシック"/>
        <family val="3"/>
        <charset val="128"/>
      </rPr>
      <t>令和4年4月1日　単位：kｍ)</t>
    </r>
    <rPh sb="1" eb="3">
      <t>レイワ</t>
    </rPh>
    <rPh sb="4" eb="5">
      <t>ネン</t>
    </rPh>
    <phoneticPr fontId="6"/>
  </si>
  <si>
    <t>(令和6年12月末)</t>
    <rPh sb="1" eb="3">
      <t>レイワ</t>
    </rPh>
    <rPh sb="7" eb="8">
      <t>ガツ</t>
    </rPh>
    <rPh sb="8" eb="9">
      <t>マツ</t>
    </rPh>
    <phoneticPr fontId="6"/>
  </si>
  <si>
    <t>注　国直轄管理河川数41河川のうち、23河川が県管理河川と重複している。</t>
    <rPh sb="0" eb="1">
      <t>チュウ</t>
    </rPh>
    <rPh sb="2" eb="3">
      <t>クニ</t>
    </rPh>
    <phoneticPr fontId="6"/>
  </si>
  <si>
    <t>資料：県河川砂防課「河川調書」</t>
    <rPh sb="6" eb="8">
      <t>サボウ</t>
    </rPh>
    <rPh sb="10" eb="12">
      <t>カセン</t>
    </rPh>
    <rPh sb="12" eb="14">
      <t>チョウショ</t>
    </rPh>
    <phoneticPr fontId="25"/>
  </si>
  <si>
    <t>令和５年</t>
    <rPh sb="0" eb="2">
      <t>レイワ</t>
    </rPh>
    <rPh sb="3" eb="4">
      <t>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</si>
</sst>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;[Red]0"/>
    <numFmt numFmtId="178" formatCode="0_ "/>
    <numFmt numFmtId="179" formatCode="#,##0.0;[Red]\-#,##0.0"/>
    <numFmt numFmtId="180" formatCode="#,##0.0_ "/>
  </numFmts>
  <fonts count="33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name val="ＭＳ Ｐゴシック"/>
      <family val="3"/>
    </font>
    <font>
      <sz val="11"/>
      <name val="明朝"/>
      <family val="1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游ゴシック"/>
      <family val="3"/>
    </font>
    <font>
      <b/>
      <sz val="11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6"/>
      <name val="游ゴシック"/>
      <family val="3"/>
    </font>
    <font>
      <sz val="11"/>
      <color theme="1"/>
      <name val="ＭＳ 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1"/>
      <color rgb="FFFF0000"/>
      <name val="ＭＳ ゴシック"/>
      <family val="3"/>
    </font>
    <font>
      <b/>
      <sz val="11"/>
      <name val="ＭＳ ゴシック"/>
      <family val="3"/>
    </font>
    <font>
      <u/>
      <sz val="1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6"/>
      <name val="ＭＳ Ｐ明朝"/>
      <family val="1"/>
    </font>
    <font>
      <sz val="11"/>
      <name val="明朝"/>
      <family val="1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>
      <alignment vertical="center"/>
    </xf>
    <xf numFmtId="0" fontId="7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0" fontId="7" fillId="0" borderId="4" xfId="10" applyFont="1" applyBorder="1" applyAlignment="1">
      <alignment vertical="center"/>
    </xf>
    <xf numFmtId="0" fontId="7" fillId="0" borderId="5" xfId="10" applyFont="1" applyBorder="1" applyAlignment="1">
      <alignment vertical="center"/>
    </xf>
    <xf numFmtId="0" fontId="9" fillId="0" borderId="0" xfId="10" applyFont="1" applyAlignment="1">
      <alignment vertical="center"/>
    </xf>
    <xf numFmtId="0" fontId="7" fillId="0" borderId="8" xfId="10" applyFont="1" applyBorder="1" applyAlignment="1">
      <alignment horizontal="center" vertical="center"/>
    </xf>
    <xf numFmtId="38" fontId="7" fillId="0" borderId="13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4" xfId="13" applyFont="1" applyFill="1" applyBorder="1" applyAlignment="1">
      <alignment vertical="center"/>
    </xf>
    <xf numFmtId="0" fontId="9" fillId="0" borderId="0" xfId="10" applyFont="1" applyAlignment="1">
      <alignment horizontal="right"/>
    </xf>
    <xf numFmtId="0" fontId="7" fillId="0" borderId="19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13" fillId="0" borderId="0" xfId="14" applyFont="1" applyFill="1" applyAlignment="1" applyProtection="1">
      <alignment vertical="center"/>
    </xf>
    <xf numFmtId="0" fontId="7" fillId="2" borderId="0" xfId="10" applyFont="1" applyFill="1" applyAlignment="1">
      <alignment vertical="center"/>
    </xf>
    <xf numFmtId="0" fontId="7" fillId="2" borderId="0" xfId="0" applyFont="1" applyFill="1">
      <alignment vertical="center"/>
    </xf>
    <xf numFmtId="0" fontId="8" fillId="2" borderId="0" xfId="10" applyFont="1" applyFill="1" applyAlignment="1">
      <alignment vertical="center"/>
    </xf>
    <xf numFmtId="0" fontId="13" fillId="2" borderId="0" xfId="14" applyFont="1" applyFill="1" applyAlignment="1" applyProtection="1">
      <alignment vertical="center"/>
    </xf>
    <xf numFmtId="0" fontId="7" fillId="2" borderId="5" xfId="10" applyFont="1" applyFill="1" applyBorder="1" applyAlignment="1">
      <alignment vertical="center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0" fontId="7" fillId="0" borderId="4" xfId="11" applyFont="1" applyBorder="1" applyAlignment="1">
      <alignment horizontal="center" vertical="center"/>
    </xf>
    <xf numFmtId="0" fontId="7" fillId="0" borderId="22" xfId="11" applyFont="1" applyFill="1" applyBorder="1" applyAlignment="1">
      <alignment horizontal="center" vertical="center" wrapText="1"/>
    </xf>
    <xf numFmtId="0" fontId="7" fillId="0" borderId="0" xfId="12" applyFont="1" applyFill="1" applyBorder="1" applyAlignment="1">
      <alignment vertical="center"/>
    </xf>
    <xf numFmtId="0" fontId="7" fillId="0" borderId="22" xfId="11" applyFont="1" applyBorder="1" applyAlignment="1">
      <alignment horizontal="center" vertical="center"/>
    </xf>
    <xf numFmtId="0" fontId="14" fillId="0" borderId="22" xfId="11" applyFont="1" applyFill="1" applyBorder="1" applyAlignment="1">
      <alignment horizontal="center" vertical="center" wrapText="1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0" xfId="7" applyFont="1" applyFill="1" applyAlignment="1">
      <alignment vertical="center" wrapText="1"/>
    </xf>
    <xf numFmtId="0" fontId="7" fillId="0" borderId="14" xfId="10" applyFont="1" applyFill="1" applyBorder="1" applyAlignment="1">
      <alignment vertical="center"/>
    </xf>
    <xf numFmtId="0" fontId="7" fillId="0" borderId="23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26" xfId="10" applyFont="1" applyFill="1" applyBorder="1" applyAlignment="1">
      <alignment vertical="center"/>
    </xf>
    <xf numFmtId="38" fontId="7" fillId="0" borderId="14" xfId="13" applyFont="1" applyFill="1" applyBorder="1" applyAlignment="1">
      <alignment horizontal="right" vertical="center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  <xf numFmtId="38" fontId="7" fillId="0" borderId="0" xfId="13" applyFont="1" applyFill="1" applyBorder="1" applyAlignment="1">
      <alignment horizontal="right" vertical="center"/>
    </xf>
    <xf numFmtId="40" fontId="7" fillId="0" borderId="11" xfId="1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10" applyFont="1" applyFill="1" applyAlignment="1">
      <alignment vertical="center"/>
    </xf>
    <xf numFmtId="0" fontId="17" fillId="0" borderId="0" xfId="10" applyFont="1" applyFill="1" applyAlignment="1">
      <alignment horizontal="left" vertical="center" shrinkToFit="1"/>
    </xf>
    <xf numFmtId="0" fontId="1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8" fillId="0" borderId="0" xfId="10" applyFont="1" applyFill="1" applyAlignment="1">
      <alignment vertical="center"/>
    </xf>
    <xf numFmtId="0" fontId="17" fillId="0" borderId="1" xfId="10" applyFont="1" applyBorder="1" applyAlignment="1">
      <alignment horizontal="center" vertical="center"/>
    </xf>
    <xf numFmtId="0" fontId="17" fillId="0" borderId="2" xfId="10" applyFont="1" applyFill="1" applyBorder="1" applyAlignment="1">
      <alignment vertical="center"/>
    </xf>
    <xf numFmtId="0" fontId="17" fillId="0" borderId="3" xfId="10" applyFont="1" applyFill="1" applyBorder="1" applyAlignment="1">
      <alignment vertical="center"/>
    </xf>
    <xf numFmtId="0" fontId="17" fillId="0" borderId="4" xfId="10" applyFont="1" applyFill="1" applyBorder="1" applyAlignment="1">
      <alignment vertical="center"/>
    </xf>
    <xf numFmtId="0" fontId="17" fillId="0" borderId="5" xfId="10" applyFont="1" applyFill="1" applyBorder="1" applyAlignment="1">
      <alignment vertical="center"/>
    </xf>
    <xf numFmtId="0" fontId="19" fillId="0" borderId="0" xfId="10" applyFont="1" applyFill="1" applyAlignment="1">
      <alignment vertical="center"/>
    </xf>
    <xf numFmtId="0" fontId="17" fillId="0" borderId="8" xfId="10" applyFont="1" applyBorder="1" applyAlignment="1">
      <alignment horizontal="center" vertical="center"/>
    </xf>
    <xf numFmtId="0" fontId="17" fillId="0" borderId="9" xfId="10" applyFont="1" applyFill="1" applyBorder="1" applyAlignment="1">
      <alignment horizontal="left" vertical="center" shrinkToFit="1"/>
    </xf>
    <xf numFmtId="0" fontId="17" fillId="0" borderId="10" xfId="10" applyFont="1" applyFill="1" applyBorder="1" applyAlignment="1">
      <alignment vertical="center" shrinkToFit="1"/>
    </xf>
    <xf numFmtId="0" fontId="17" fillId="0" borderId="11" xfId="10" applyFont="1" applyFill="1" applyBorder="1" applyAlignment="1">
      <alignment vertical="center" shrinkToFit="1"/>
    </xf>
    <xf numFmtId="0" fontId="17" fillId="0" borderId="12" xfId="10" applyFont="1" applyFill="1" applyBorder="1" applyAlignment="1">
      <alignment vertical="center" shrinkToFit="1"/>
    </xf>
    <xf numFmtId="0" fontId="17" fillId="0" borderId="6" xfId="10" applyFont="1" applyFill="1" applyBorder="1" applyAlignment="1">
      <alignment vertical="center" shrinkToFit="1"/>
    </xf>
    <xf numFmtId="0" fontId="17" fillId="0" borderId="7" xfId="1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17" fillId="0" borderId="0" xfId="10" applyFont="1" applyFill="1" applyAlignment="1">
      <alignment vertical="center" shrinkToFit="1"/>
    </xf>
    <xf numFmtId="0" fontId="17" fillId="0" borderId="44" xfId="10" applyFont="1" applyFill="1" applyBorder="1" applyAlignment="1">
      <alignment horizontal="center" vertical="center"/>
    </xf>
    <xf numFmtId="38" fontId="17" fillId="0" borderId="13" xfId="13" applyFont="1" applyFill="1" applyBorder="1" applyAlignment="1">
      <alignment horizontal="right" vertical="center"/>
    </xf>
    <xf numFmtId="38" fontId="17" fillId="0" borderId="13" xfId="13" applyFont="1" applyFill="1" applyBorder="1" applyAlignment="1">
      <alignment vertical="center"/>
    </xf>
    <xf numFmtId="38" fontId="17" fillId="0" borderId="0" xfId="13" applyFont="1" applyFill="1" applyBorder="1" applyAlignment="1">
      <alignment vertical="center"/>
    </xf>
    <xf numFmtId="38" fontId="17" fillId="0" borderId="14" xfId="13" applyFont="1" applyFill="1" applyBorder="1" applyAlignment="1">
      <alignment vertical="center"/>
    </xf>
    <xf numFmtId="38" fontId="17" fillId="0" borderId="15" xfId="13" applyFont="1" applyFill="1" applyBorder="1" applyAlignment="1">
      <alignment vertical="center"/>
    </xf>
    <xf numFmtId="0" fontId="17" fillId="0" borderId="10" xfId="10" applyFont="1" applyFill="1" applyBorder="1" applyAlignment="1">
      <alignment horizontal="center" vertical="center"/>
    </xf>
    <xf numFmtId="0" fontId="17" fillId="0" borderId="0" xfId="10" applyFont="1" applyFill="1" applyAlignment="1">
      <alignment horizontal="right" vertical="center"/>
    </xf>
    <xf numFmtId="0" fontId="19" fillId="0" borderId="0" xfId="10" applyFont="1" applyAlignment="1">
      <alignment horizontal="right"/>
    </xf>
    <xf numFmtId="0" fontId="20" fillId="0" borderId="10" xfId="10" applyFont="1" applyBorder="1" applyAlignment="1">
      <alignment horizontal="center" vertical="center"/>
    </xf>
    <xf numFmtId="38" fontId="17" fillId="3" borderId="10" xfId="13" applyFont="1" applyFill="1" applyBorder="1" applyAlignment="1">
      <alignment horizontal="right" vertical="center"/>
    </xf>
    <xf numFmtId="38" fontId="17" fillId="3" borderId="10" xfId="13" applyFont="1" applyFill="1" applyBorder="1" applyAlignment="1">
      <alignment vertical="center"/>
    </xf>
    <xf numFmtId="38" fontId="17" fillId="3" borderId="11" xfId="13" applyFont="1" applyFill="1" applyBorder="1" applyAlignment="1">
      <alignment vertical="center"/>
    </xf>
    <xf numFmtId="38" fontId="17" fillId="3" borderId="12" xfId="13" applyFont="1" applyFill="1" applyBorder="1" applyAlignment="1">
      <alignment vertical="center"/>
    </xf>
    <xf numFmtId="38" fontId="17" fillId="3" borderId="9" xfId="13" applyFont="1" applyFill="1" applyBorder="1" applyAlignment="1">
      <alignment vertical="center"/>
    </xf>
    <xf numFmtId="0" fontId="17" fillId="0" borderId="0" xfId="10" applyFont="1" applyFill="1"/>
    <xf numFmtId="176" fontId="17" fillId="0" borderId="0" xfId="10" applyNumberFormat="1" applyFont="1" applyFill="1"/>
    <xf numFmtId="0" fontId="17" fillId="0" borderId="16" xfId="11" applyFont="1" applyBorder="1">
      <alignment vertical="center"/>
    </xf>
    <xf numFmtId="0" fontId="17" fillId="0" borderId="1" xfId="11" applyFont="1" applyBorder="1">
      <alignment vertical="center"/>
    </xf>
    <xf numFmtId="0" fontId="18" fillId="0" borderId="0" xfId="10" applyFont="1" applyAlignment="1">
      <alignment vertical="center" shrinkToFit="1"/>
    </xf>
    <xf numFmtId="0" fontId="17" fillId="0" borderId="9" xfId="11" applyFont="1" applyBorder="1" applyAlignment="1">
      <alignment vertical="center" shrinkToFit="1"/>
    </xf>
    <xf numFmtId="0" fontId="19" fillId="0" borderId="17" xfId="11" applyFont="1" applyBorder="1" applyAlignment="1">
      <alignment vertical="center" shrinkToFit="1"/>
    </xf>
    <xf numFmtId="0" fontId="19" fillId="0" borderId="18" xfId="11" applyFont="1" applyBorder="1" applyAlignment="1">
      <alignment vertical="center" shrinkToFit="1"/>
    </xf>
    <xf numFmtId="0" fontId="19" fillId="0" borderId="11" xfId="10" applyFont="1" applyBorder="1" applyAlignment="1">
      <alignment vertical="center" shrinkToFit="1"/>
    </xf>
    <xf numFmtId="0" fontId="17" fillId="0" borderId="8" xfId="11" applyFont="1" applyBorder="1" applyAlignment="1">
      <alignment vertical="center" shrinkToFit="1"/>
    </xf>
    <xf numFmtId="0" fontId="21" fillId="0" borderId="0" xfId="10" applyFont="1" applyAlignment="1">
      <alignment vertical="center"/>
    </xf>
    <xf numFmtId="0" fontId="17" fillId="0" borderId="19" xfId="11" applyFont="1" applyBorder="1" applyAlignment="1">
      <alignment horizontal="center" vertical="center"/>
    </xf>
    <xf numFmtId="0" fontId="17" fillId="0" borderId="7" xfId="11" applyFont="1" applyBorder="1" applyAlignment="1">
      <alignment horizontal="center" vertical="center"/>
    </xf>
    <xf numFmtId="3" fontId="17" fillId="0" borderId="2" xfId="11" applyNumberFormat="1" applyFont="1" applyFill="1" applyBorder="1">
      <alignment vertical="center"/>
    </xf>
    <xf numFmtId="3" fontId="17" fillId="0" borderId="20" xfId="11" applyNumberFormat="1" applyFont="1" applyFill="1" applyBorder="1">
      <alignment vertical="center"/>
    </xf>
    <xf numFmtId="3" fontId="17" fillId="0" borderId="21" xfId="11" applyNumberFormat="1" applyFont="1" applyFill="1" applyBorder="1">
      <alignment vertical="center"/>
    </xf>
    <xf numFmtId="3" fontId="17" fillId="0" borderId="4" xfId="11" applyNumberFormat="1" applyFont="1" applyFill="1" applyBorder="1">
      <alignment vertical="center"/>
    </xf>
    <xf numFmtId="3" fontId="17" fillId="0" borderId="5" xfId="11" applyNumberFormat="1" applyFont="1" applyFill="1" applyBorder="1">
      <alignment vertical="center"/>
    </xf>
    <xf numFmtId="3" fontId="17" fillId="0" borderId="1" xfId="11" applyNumberFormat="1" applyFont="1" applyFill="1" applyBorder="1">
      <alignment vertical="center"/>
    </xf>
    <xf numFmtId="3" fontId="17" fillId="0" borderId="15" xfId="11" applyNumberFormat="1" applyFont="1" applyFill="1" applyBorder="1">
      <alignment vertical="center"/>
    </xf>
    <xf numFmtId="3" fontId="17" fillId="0" borderId="23" xfId="11" applyNumberFormat="1" applyFont="1" applyFill="1" applyBorder="1">
      <alignment vertical="center"/>
    </xf>
    <xf numFmtId="3" fontId="17" fillId="0" borderId="24" xfId="11" applyNumberFormat="1" applyFont="1" applyFill="1" applyBorder="1">
      <alignment vertical="center"/>
    </xf>
    <xf numFmtId="3" fontId="17" fillId="0" borderId="0" xfId="11" applyNumberFormat="1" applyFont="1" applyFill="1" applyBorder="1">
      <alignment vertical="center"/>
    </xf>
    <xf numFmtId="3" fontId="17" fillId="0" borderId="14" xfId="11" applyNumberFormat="1" applyFont="1" applyFill="1" applyBorder="1">
      <alignment vertical="center"/>
    </xf>
    <xf numFmtId="3" fontId="17" fillId="0" borderId="25" xfId="11" applyNumberFormat="1" applyFont="1" applyFill="1" applyBorder="1">
      <alignment vertical="center"/>
    </xf>
    <xf numFmtId="0" fontId="22" fillId="0" borderId="0" xfId="14" applyFont="1" applyFill="1" applyAlignment="1" applyProtection="1">
      <alignment vertical="center"/>
    </xf>
    <xf numFmtId="0" fontId="23" fillId="0" borderId="22" xfId="11" applyFont="1" applyBorder="1" applyAlignment="1">
      <alignment horizontal="distributed" vertical="center" wrapText="1"/>
    </xf>
    <xf numFmtId="0" fontId="17" fillId="0" borderId="6" xfId="11" applyFont="1" applyBorder="1" applyAlignment="1">
      <alignment horizontal="center" vertical="center" wrapText="1"/>
    </xf>
    <xf numFmtId="0" fontId="17" fillId="0" borderId="15" xfId="11" applyFont="1" applyFill="1" applyBorder="1" applyAlignment="1">
      <alignment horizontal="right" vertical="center"/>
    </xf>
    <xf numFmtId="0" fontId="17" fillId="0" borderId="23" xfId="11" applyFont="1" applyFill="1" applyBorder="1" applyAlignment="1">
      <alignment horizontal="right" vertical="center"/>
    </xf>
    <xf numFmtId="0" fontId="17" fillId="0" borderId="24" xfId="11" applyFont="1" applyFill="1" applyBorder="1" applyAlignment="1">
      <alignment horizontal="right" vertical="center"/>
    </xf>
    <xf numFmtId="0" fontId="17" fillId="0" borderId="1" xfId="11" applyFont="1" applyBorder="1" applyAlignment="1">
      <alignment horizontal="center" vertical="center" wrapText="1"/>
    </xf>
    <xf numFmtId="0" fontId="23" fillId="0" borderId="22" xfId="11" applyFont="1" applyBorder="1" applyAlignment="1">
      <alignment horizontal="distributed" vertical="center"/>
    </xf>
    <xf numFmtId="0" fontId="17" fillId="0" borderId="9" xfId="11" applyFont="1" applyFill="1" applyBorder="1" applyAlignment="1">
      <alignment horizontal="right" vertical="center"/>
    </xf>
    <xf numFmtId="0" fontId="17" fillId="0" borderId="26" xfId="11" applyFont="1" applyFill="1" applyBorder="1" applyAlignment="1">
      <alignment horizontal="right" vertical="center"/>
    </xf>
    <xf numFmtId="0" fontId="17" fillId="0" borderId="27" xfId="11" applyFont="1" applyFill="1" applyBorder="1" applyAlignment="1">
      <alignment horizontal="right" vertical="center"/>
    </xf>
    <xf numFmtId="3" fontId="17" fillId="0" borderId="11" xfId="11" applyNumberFormat="1" applyFont="1" applyFill="1" applyBorder="1">
      <alignment vertical="center"/>
    </xf>
    <xf numFmtId="3" fontId="17" fillId="0" borderId="27" xfId="11" applyNumberFormat="1" applyFont="1" applyFill="1" applyBorder="1">
      <alignment vertical="center"/>
    </xf>
    <xf numFmtId="3" fontId="17" fillId="0" borderId="12" xfId="11" applyNumberFormat="1" applyFont="1" applyFill="1" applyBorder="1">
      <alignment vertical="center"/>
    </xf>
    <xf numFmtId="3" fontId="17" fillId="0" borderId="8" xfId="11" applyNumberFormat="1" applyFont="1" applyFill="1" applyBorder="1">
      <alignment vertical="center"/>
    </xf>
    <xf numFmtId="0" fontId="17" fillId="0" borderId="0" xfId="12" applyFont="1" applyFill="1" applyAlignment="1">
      <alignment horizontal="center" vertical="center"/>
    </xf>
    <xf numFmtId="0" fontId="17" fillId="0" borderId="28" xfId="5" applyFont="1" applyFill="1" applyBorder="1" applyAlignment="1">
      <alignment horizontal="center" vertical="center" wrapText="1"/>
    </xf>
    <xf numFmtId="0" fontId="17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1" xfId="5" applyFont="1" applyFill="1" applyBorder="1" applyAlignment="1">
      <alignment horizontal="center" vertical="center"/>
    </xf>
    <xf numFmtId="0" fontId="17" fillId="0" borderId="32" xfId="5" applyFont="1" applyFill="1" applyBorder="1" applyAlignment="1">
      <alignment horizontal="center" vertical="center"/>
    </xf>
    <xf numFmtId="0" fontId="17" fillId="0" borderId="33" xfId="5" applyFont="1" applyFill="1" applyBorder="1" applyAlignment="1">
      <alignment horizontal="center" vertical="center"/>
    </xf>
    <xf numFmtId="0" fontId="19" fillId="0" borderId="0" xfId="5" applyFont="1" applyFill="1" applyAlignment="1">
      <alignment horizontal="left" vertical="center" readingOrder="1"/>
    </xf>
    <xf numFmtId="0" fontId="19" fillId="0" borderId="15" xfId="12" applyFont="1" applyBorder="1" applyAlignment="1">
      <alignment vertical="center"/>
    </xf>
    <xf numFmtId="0" fontId="17" fillId="0" borderId="0" xfId="5" applyFont="1" applyFill="1" applyAlignment="1">
      <alignment horizontal="left" vertical="center" readingOrder="1"/>
    </xf>
    <xf numFmtId="0" fontId="17" fillId="0" borderId="36" xfId="5" applyFont="1" applyFill="1" applyBorder="1" applyAlignment="1">
      <alignment horizontal="center" vertical="center"/>
    </xf>
    <xf numFmtId="0" fontId="17" fillId="0" borderId="38" xfId="5" applyFont="1" applyFill="1" applyBorder="1" applyAlignment="1">
      <alignment horizontal="center" vertical="center"/>
    </xf>
    <xf numFmtId="0" fontId="17" fillId="0" borderId="39" xfId="5" applyFont="1" applyFill="1" applyBorder="1" applyAlignment="1">
      <alignment horizontal="distributed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17" fillId="0" borderId="15" xfId="12" applyFont="1" applyFill="1" applyBorder="1" applyAlignment="1">
      <alignment horizontal="center" vertical="center"/>
    </xf>
    <xf numFmtId="0" fontId="17" fillId="0" borderId="33" xfId="5" applyFont="1" applyFill="1" applyBorder="1" applyAlignment="1">
      <alignment horizontal="right" vertical="center"/>
    </xf>
    <xf numFmtId="38" fontId="17" fillId="0" borderId="39" xfId="13" applyFont="1" applyFill="1" applyBorder="1" applyAlignment="1">
      <alignment horizontal="right" vertical="center"/>
    </xf>
    <xf numFmtId="0" fontId="17" fillId="0" borderId="0" xfId="12" applyFont="1" applyFill="1" applyBorder="1" applyAlignment="1">
      <alignment vertical="center"/>
    </xf>
    <xf numFmtId="0" fontId="17" fillId="0" borderId="28" xfId="5" applyFont="1" applyFill="1" applyBorder="1" applyAlignment="1">
      <alignment horizontal="center" vertical="center"/>
    </xf>
    <xf numFmtId="3" fontId="17" fillId="0" borderId="34" xfId="5" applyNumberFormat="1" applyFont="1" applyFill="1" applyBorder="1" applyAlignment="1">
      <alignment horizontal="right" vertical="center"/>
    </xf>
    <xf numFmtId="0" fontId="17" fillId="0" borderId="39" xfId="5" applyFont="1" applyFill="1" applyBorder="1" applyAlignment="1">
      <alignment horizontal="center" vertical="center"/>
    </xf>
    <xf numFmtId="0" fontId="4" fillId="0" borderId="29" xfId="5" applyFont="1" applyFill="1" applyBorder="1">
      <alignment vertical="center"/>
    </xf>
    <xf numFmtId="3" fontId="17" fillId="0" borderId="39" xfId="5" applyNumberFormat="1" applyFont="1" applyFill="1" applyBorder="1" applyAlignment="1">
      <alignment horizontal="right" vertical="center"/>
    </xf>
    <xf numFmtId="0" fontId="17" fillId="0" borderId="39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17" fillId="0" borderId="43" xfId="5" applyNumberFormat="1" applyFont="1" applyFill="1" applyBorder="1" applyAlignment="1">
      <alignment horizontal="right" vertical="center"/>
    </xf>
    <xf numFmtId="0" fontId="17" fillId="0" borderId="6" xfId="10" applyFont="1" applyFill="1" applyBorder="1" applyAlignment="1">
      <alignment horizontal="right" vertical="center"/>
    </xf>
    <xf numFmtId="58" fontId="17" fillId="0" borderId="6" xfId="10" applyNumberFormat="1" applyFont="1" applyBorder="1" applyAlignment="1">
      <alignment horizontal="centerContinuous" vertical="center"/>
    </xf>
    <xf numFmtId="58" fontId="17" fillId="0" borderId="19" xfId="10" applyNumberFormat="1" applyFont="1" applyBorder="1" applyAlignment="1">
      <alignment horizontal="centerContinuous" vertical="center"/>
    </xf>
    <xf numFmtId="58" fontId="17" fillId="0" borderId="7" xfId="10" applyNumberFormat="1" applyFont="1" applyFill="1" applyBorder="1" applyAlignment="1">
      <alignment horizontal="centerContinuous" vertical="center"/>
    </xf>
    <xf numFmtId="0" fontId="17" fillId="0" borderId="7" xfId="10" applyFont="1" applyBorder="1" applyAlignment="1">
      <alignment vertical="center"/>
    </xf>
    <xf numFmtId="49" fontId="19" fillId="0" borderId="0" xfId="10" applyNumberFormat="1" applyFont="1" applyFill="1" applyBorder="1" applyAlignment="1">
      <alignment vertical="center"/>
    </xf>
    <xf numFmtId="0" fontId="17" fillId="0" borderId="2" xfId="11" applyFont="1" applyBorder="1" applyAlignment="1">
      <alignment horizontal="center" vertical="center"/>
    </xf>
    <xf numFmtId="38" fontId="17" fillId="0" borderId="0" xfId="13" applyFont="1" applyFill="1" applyBorder="1" applyAlignment="1">
      <alignment horizontal="right" vertical="center" indent="1"/>
    </xf>
    <xf numFmtId="38" fontId="17" fillId="0" borderId="14" xfId="13" applyFont="1" applyFill="1" applyBorder="1" applyAlignment="1">
      <alignment horizontal="right" vertical="center" indent="1"/>
    </xf>
    <xf numFmtId="40" fontId="17" fillId="0" borderId="11" xfId="13" applyNumberFormat="1" applyFont="1" applyFill="1" applyBorder="1" applyAlignment="1">
      <alignment vertical="center"/>
    </xf>
    <xf numFmtId="40" fontId="17" fillId="0" borderId="12" xfId="13" applyNumberFormat="1" applyFont="1" applyFill="1" applyBorder="1" applyAlignment="1">
      <alignment vertical="center"/>
    </xf>
    <xf numFmtId="0" fontId="17" fillId="0" borderId="22" xfId="11" applyFont="1" applyBorder="1" applyAlignment="1">
      <alignment horizontal="center" vertical="center"/>
    </xf>
    <xf numFmtId="38" fontId="17" fillId="0" borderId="19" xfId="13" applyFont="1" applyFill="1" applyBorder="1" applyAlignment="1">
      <alignment vertical="center"/>
    </xf>
    <xf numFmtId="38" fontId="17" fillId="0" borderId="7" xfId="13" applyFont="1" applyFill="1" applyBorder="1" applyAlignment="1">
      <alignment vertical="center"/>
    </xf>
    <xf numFmtId="179" fontId="17" fillId="0" borderId="11" xfId="13" applyNumberFormat="1" applyFont="1" applyFill="1" applyBorder="1" applyAlignment="1">
      <alignment vertical="center"/>
    </xf>
    <xf numFmtId="179" fontId="17" fillId="0" borderId="12" xfId="13" applyNumberFormat="1" applyFont="1" applyFill="1" applyBorder="1" applyAlignment="1">
      <alignment vertical="center"/>
    </xf>
    <xf numFmtId="0" fontId="22" fillId="0" borderId="0" xfId="14" applyFont="1" applyFill="1" applyBorder="1" applyAlignment="1" applyProtection="1">
      <alignment vertical="center"/>
    </xf>
    <xf numFmtId="0" fontId="2" fillId="0" borderId="0" xfId="10" applyFont="1" applyFill="1" applyAlignment="1">
      <alignment vertical="center"/>
    </xf>
    <xf numFmtId="0" fontId="18" fillId="0" borderId="0" xfId="10" applyFont="1" applyFill="1" applyBorder="1" applyAlignment="1">
      <alignment vertical="center"/>
    </xf>
    <xf numFmtId="0" fontId="19" fillId="0" borderId="0" xfId="12" applyFont="1" applyFill="1" applyBorder="1" applyAlignment="1">
      <alignment vertical="center"/>
    </xf>
    <xf numFmtId="0" fontId="17" fillId="0" borderId="44" xfId="10" applyFont="1" applyFill="1" applyBorder="1" applyAlignment="1">
      <alignment vertical="center"/>
    </xf>
    <xf numFmtId="0" fontId="17" fillId="0" borderId="19" xfId="10" applyFont="1" applyFill="1" applyBorder="1" applyAlignment="1">
      <alignment vertical="center"/>
    </xf>
    <xf numFmtId="0" fontId="17" fillId="0" borderId="19" xfId="10" applyFont="1" applyFill="1" applyBorder="1" applyAlignment="1">
      <alignment vertical="center" shrinkToFit="1"/>
    </xf>
    <xf numFmtId="38" fontId="17" fillId="0" borderId="3" xfId="3" applyFont="1" applyFill="1" applyBorder="1" applyAlignment="1">
      <alignment vertical="center"/>
    </xf>
    <xf numFmtId="38" fontId="17" fillId="0" borderId="4" xfId="3" applyFont="1" applyFill="1" applyBorder="1" applyAlignment="1">
      <alignment vertical="center"/>
    </xf>
    <xf numFmtId="38" fontId="17" fillId="0" borderId="5" xfId="3" applyFont="1" applyFill="1" applyBorder="1" applyAlignment="1">
      <alignment vertical="center"/>
    </xf>
    <xf numFmtId="38" fontId="17" fillId="0" borderId="4" xfId="3" applyFont="1" applyFill="1" applyBorder="1" applyAlignment="1">
      <alignment horizontal="right" vertical="center"/>
    </xf>
    <xf numFmtId="38" fontId="17" fillId="0" borderId="5" xfId="3" applyFont="1" applyFill="1" applyBorder="1" applyAlignment="1">
      <alignment horizontal="right" vertical="center"/>
    </xf>
    <xf numFmtId="0" fontId="17" fillId="0" borderId="45" xfId="10" applyFont="1" applyBorder="1" applyAlignment="1">
      <alignment horizontal="center" vertical="center" wrapText="1"/>
    </xf>
    <xf numFmtId="38" fontId="17" fillId="0" borderId="46" xfId="3" applyFont="1" applyFill="1" applyBorder="1" applyAlignment="1">
      <alignment vertical="center"/>
    </xf>
    <xf numFmtId="38" fontId="17" fillId="0" borderId="47" xfId="3" applyFont="1" applyFill="1" applyBorder="1" applyAlignment="1">
      <alignment vertical="center"/>
    </xf>
    <xf numFmtId="38" fontId="17" fillId="0" borderId="48" xfId="3" applyFont="1" applyFill="1" applyBorder="1" applyAlignment="1">
      <alignment vertical="center"/>
    </xf>
    <xf numFmtId="38" fontId="17" fillId="0" borderId="47" xfId="3" applyFont="1" applyFill="1" applyBorder="1" applyAlignment="1">
      <alignment horizontal="right" vertical="center"/>
    </xf>
    <xf numFmtId="38" fontId="17" fillId="0" borderId="48" xfId="3" applyFont="1" applyFill="1" applyBorder="1" applyAlignment="1">
      <alignment horizontal="right" vertical="center"/>
    </xf>
    <xf numFmtId="0" fontId="17" fillId="0" borderId="8" xfId="10" applyFont="1" applyBorder="1" applyAlignment="1">
      <alignment horizontal="center" vertical="center" wrapText="1"/>
    </xf>
    <xf numFmtId="38" fontId="17" fillId="0" borderId="10" xfId="13" applyFont="1" applyFill="1" applyBorder="1" applyAlignment="1">
      <alignment vertical="center"/>
    </xf>
    <xf numFmtId="38" fontId="17" fillId="0" borderId="11" xfId="13" applyFont="1" applyFill="1" applyBorder="1" applyAlignment="1">
      <alignment vertical="center"/>
    </xf>
    <xf numFmtId="38" fontId="17" fillId="0" borderId="12" xfId="13" applyFont="1" applyFill="1" applyBorder="1" applyAlignment="1">
      <alignment vertical="center"/>
    </xf>
    <xf numFmtId="38" fontId="17" fillId="0" borderId="11" xfId="3" applyFont="1" applyFill="1" applyBorder="1" applyAlignment="1">
      <alignment horizontal="right" vertical="center"/>
    </xf>
    <xf numFmtId="38" fontId="1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17" fillId="0" borderId="0" xfId="11" applyFont="1" applyFill="1" applyAlignment="1">
      <alignment horizontal="left" vertical="center" wrapText="1"/>
    </xf>
    <xf numFmtId="0" fontId="17" fillId="0" borderId="4" xfId="11" applyFont="1" applyBorder="1" applyAlignment="1">
      <alignment horizontal="center" vertical="center"/>
    </xf>
    <xf numFmtId="38" fontId="17" fillId="0" borderId="19" xfId="3" applyFont="1" applyFill="1" applyBorder="1" applyAlignment="1">
      <alignment horizontal="right" vertical="center"/>
    </xf>
    <xf numFmtId="38" fontId="17" fillId="0" borderId="7" xfId="3" applyFont="1" applyFill="1" applyBorder="1" applyAlignment="1">
      <alignment horizontal="right" vertical="center"/>
    </xf>
    <xf numFmtId="0" fontId="22" fillId="0" borderId="0" xfId="14" applyFont="1" applyFill="1" applyAlignment="1" applyProtection="1">
      <alignment vertical="center" shrinkToFit="1"/>
    </xf>
    <xf numFmtId="0" fontId="17" fillId="0" borderId="1" xfId="10" applyFont="1" applyFill="1" applyBorder="1" applyAlignment="1">
      <alignment horizontal="center" vertical="center" wrapText="1" shrinkToFit="1"/>
    </xf>
    <xf numFmtId="38" fontId="17" fillId="0" borderId="0" xfId="3" applyFont="1" applyFill="1" applyBorder="1" applyAlignment="1">
      <alignment horizontal="right" vertical="center" shrinkToFit="1"/>
    </xf>
    <xf numFmtId="38" fontId="17" fillId="0" borderId="0" xfId="3" applyFont="1" applyFill="1" applyAlignment="1">
      <alignment horizontal="right" vertical="center" shrinkToFit="1"/>
    </xf>
    <xf numFmtId="38" fontId="17" fillId="0" borderId="14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17" fillId="0" borderId="22" xfId="11" applyFont="1" applyFill="1" applyBorder="1" applyAlignment="1">
      <alignment horizontal="center" vertical="center" wrapText="1"/>
    </xf>
    <xf numFmtId="0" fontId="17" fillId="0" borderId="25" xfId="10" applyFont="1" applyFill="1" applyBorder="1" applyAlignment="1">
      <alignment horizontal="center" vertical="center" wrapText="1" shrinkToFit="1"/>
    </xf>
    <xf numFmtId="0" fontId="17" fillId="0" borderId="22" xfId="10" applyFont="1" applyFill="1" applyBorder="1" applyAlignment="1">
      <alignment horizontal="center" vertical="center" wrapText="1" shrinkToFit="1"/>
    </xf>
    <xf numFmtId="38" fontId="17" fillId="0" borderId="11" xfId="3" applyFont="1" applyFill="1" applyBorder="1" applyAlignment="1">
      <alignment horizontal="right" vertical="center" shrinkToFit="1"/>
    </xf>
    <xf numFmtId="38" fontId="17" fillId="0" borderId="12" xfId="3" applyFont="1" applyFill="1" applyBorder="1" applyAlignment="1">
      <alignment horizontal="right" vertical="center" shrinkToFit="1"/>
    </xf>
    <xf numFmtId="0" fontId="17" fillId="0" borderId="0" xfId="11" applyFont="1" applyFill="1" applyAlignment="1">
      <alignment horizontal="left" vertical="center"/>
    </xf>
    <xf numFmtId="0" fontId="17" fillId="0" borderId="6" xfId="10" applyFont="1" applyBorder="1" applyAlignment="1">
      <alignment horizontal="left" vertical="center" wrapText="1"/>
    </xf>
    <xf numFmtId="49" fontId="17" fillId="0" borderId="19" xfId="10" applyNumberFormat="1" applyFont="1" applyBorder="1" applyAlignment="1">
      <alignment horizontal="left" vertical="center" wrapText="1"/>
    </xf>
    <xf numFmtId="49" fontId="17" fillId="0" borderId="7" xfId="10" applyNumberFormat="1" applyFont="1" applyBorder="1" applyAlignment="1">
      <alignment horizontal="left" vertical="center" wrapText="1"/>
    </xf>
    <xf numFmtId="0" fontId="17" fillId="0" borderId="2" xfId="11" applyFont="1" applyBorder="1" applyAlignment="1">
      <alignment horizontal="center" vertical="center" wrapText="1"/>
    </xf>
    <xf numFmtId="38" fontId="17" fillId="0" borderId="9" xfId="13" applyFont="1" applyFill="1" applyBorder="1" applyAlignment="1">
      <alignment vertical="center"/>
    </xf>
    <xf numFmtId="38" fontId="17" fillId="0" borderId="8" xfId="13" applyFont="1" applyFill="1" applyBorder="1" applyAlignment="1">
      <alignment vertical="center"/>
    </xf>
    <xf numFmtId="38" fontId="17" fillId="0" borderId="6" xfId="13" applyFont="1" applyFill="1" applyBorder="1" applyAlignment="1">
      <alignment vertical="center"/>
    </xf>
    <xf numFmtId="38" fontId="17" fillId="0" borderId="22" xfId="13" applyFont="1" applyFill="1" applyBorder="1" applyAlignment="1">
      <alignment vertical="center"/>
    </xf>
    <xf numFmtId="3" fontId="17" fillId="0" borderId="0" xfId="10" applyNumberFormat="1" applyFont="1" applyFill="1" applyAlignment="1">
      <alignment vertical="center"/>
    </xf>
    <xf numFmtId="0" fontId="23" fillId="0" borderId="22" xfId="11" applyFont="1" applyFill="1" applyBorder="1" applyAlignment="1">
      <alignment horizontal="center" vertical="center" wrapText="1"/>
    </xf>
    <xf numFmtId="176" fontId="17" fillId="0" borderId="0" xfId="10" applyNumberFormat="1" applyFont="1" applyFill="1" applyAlignment="1">
      <alignment vertical="center"/>
    </xf>
    <xf numFmtId="38" fontId="17" fillId="0" borderId="0" xfId="4" applyFont="1" applyFill="1" applyAlignment="1">
      <alignment vertical="center"/>
    </xf>
    <xf numFmtId="0" fontId="17" fillId="0" borderId="0" xfId="7" applyFont="1" applyFill="1" applyAlignment="1">
      <alignment vertical="center" wrapText="1"/>
    </xf>
    <xf numFmtId="0" fontId="17" fillId="0" borderId="14" xfId="10" applyFont="1" applyFill="1" applyBorder="1" applyAlignment="1">
      <alignment vertical="center"/>
    </xf>
    <xf numFmtId="0" fontId="17" fillId="0" borderId="23" xfId="10" applyFont="1" applyFill="1" applyBorder="1" applyAlignment="1">
      <alignment vertical="center"/>
    </xf>
    <xf numFmtId="0" fontId="17" fillId="0" borderId="12" xfId="10" applyFont="1" applyFill="1" applyBorder="1" applyAlignment="1">
      <alignment vertical="center"/>
    </xf>
    <xf numFmtId="0" fontId="17" fillId="0" borderId="26" xfId="10" applyFont="1" applyFill="1" applyBorder="1" applyAlignment="1">
      <alignment vertical="center"/>
    </xf>
    <xf numFmtId="38" fontId="17" fillId="0" borderId="14" xfId="13" applyFont="1" applyFill="1" applyBorder="1" applyAlignment="1">
      <alignment horizontal="right" vertical="center"/>
    </xf>
    <xf numFmtId="40" fontId="17" fillId="0" borderId="12" xfId="13" applyNumberFormat="1" applyFont="1" applyFill="1" applyBorder="1" applyAlignment="1">
      <alignment horizontal="right" vertical="center"/>
    </xf>
    <xf numFmtId="40" fontId="17" fillId="0" borderId="10" xfId="13" applyNumberFormat="1" applyFont="1" applyFill="1" applyBorder="1" applyAlignment="1">
      <alignment vertical="center"/>
    </xf>
    <xf numFmtId="38" fontId="17" fillId="0" borderId="0" xfId="13" applyFont="1" applyFill="1" applyBorder="1" applyAlignment="1">
      <alignment horizontal="right" vertical="center"/>
    </xf>
    <xf numFmtId="40" fontId="17" fillId="0" borderId="11" xfId="13" applyNumberFormat="1" applyFont="1" applyFill="1" applyBorder="1" applyAlignment="1">
      <alignment horizontal="right" vertical="center"/>
    </xf>
    <xf numFmtId="0" fontId="1" fillId="2" borderId="0" xfId="10" applyFont="1" applyFill="1" applyAlignment="1">
      <alignment vertical="center"/>
    </xf>
    <xf numFmtId="0" fontId="8" fillId="2" borderId="0" xfId="10" applyFont="1" applyFill="1" applyAlignment="1">
      <alignment vertical="center" shrinkToFit="1"/>
    </xf>
    <xf numFmtId="0" fontId="11" fillId="2" borderId="0" xfId="10" applyFont="1" applyFill="1" applyAlignment="1">
      <alignment vertical="center"/>
    </xf>
    <xf numFmtId="0" fontId="7" fillId="2" borderId="0" xfId="10" applyFont="1" applyFill="1"/>
    <xf numFmtId="0" fontId="17" fillId="2" borderId="0" xfId="10" applyFont="1" applyFill="1"/>
    <xf numFmtId="0" fontId="19" fillId="2" borderId="0" xfId="10" applyFont="1" applyFill="1" applyAlignment="1">
      <alignment horizontal="right"/>
    </xf>
    <xf numFmtId="0" fontId="7" fillId="2" borderId="1" xfId="11" applyFont="1" applyFill="1" applyBorder="1" applyAlignment="1">
      <alignment horizontal="center" vertical="center" wrapText="1"/>
    </xf>
    <xf numFmtId="0" fontId="14" fillId="2" borderId="22" xfId="11" applyFont="1" applyFill="1" applyBorder="1" applyAlignment="1">
      <alignment horizontal="distributed" vertical="center" wrapText="1"/>
    </xf>
    <xf numFmtId="0" fontId="14" fillId="2" borderId="22" xfId="11" applyFont="1" applyFill="1" applyBorder="1" applyAlignment="1">
      <alignment horizontal="distributed" vertical="center"/>
    </xf>
    <xf numFmtId="0" fontId="7" fillId="2" borderId="2" xfId="10" applyFont="1" applyFill="1" applyBorder="1" applyAlignment="1">
      <alignment vertical="center"/>
    </xf>
    <xf numFmtId="0" fontId="7" fillId="2" borderId="9" xfId="11" applyFont="1" applyFill="1" applyBorder="1" applyAlignment="1">
      <alignment vertical="center" shrinkToFit="1"/>
    </xf>
    <xf numFmtId="3" fontId="7" fillId="2" borderId="2" xfId="11" applyNumberFormat="1" applyFont="1" applyFill="1" applyBorder="1" applyAlignment="1">
      <alignment horizontal="right" vertical="center"/>
    </xf>
    <xf numFmtId="3" fontId="7" fillId="2" borderId="15" xfId="11" applyNumberFormat="1" applyFont="1" applyFill="1" applyBorder="1" applyAlignment="1">
      <alignment horizontal="right" vertical="center"/>
    </xf>
    <xf numFmtId="3" fontId="7" fillId="2" borderId="10" xfId="11" applyNumberFormat="1" applyFont="1" applyFill="1" applyBorder="1" applyAlignment="1">
      <alignment horizontal="right" vertical="center"/>
    </xf>
    <xf numFmtId="0" fontId="7" fillId="2" borderId="4" xfId="10" applyFont="1" applyFill="1" applyBorder="1" applyAlignment="1">
      <alignment vertical="center"/>
    </xf>
    <xf numFmtId="0" fontId="1" fillId="2" borderId="17" xfId="11" applyFill="1" applyBorder="1" applyAlignment="1">
      <alignment vertical="center" shrinkToFit="1"/>
    </xf>
    <xf numFmtId="3" fontId="7" fillId="2" borderId="20" xfId="11" applyNumberFormat="1" applyFont="1" applyFill="1" applyBorder="1" applyAlignment="1">
      <alignment horizontal="right" vertical="center"/>
    </xf>
    <xf numFmtId="3" fontId="7" fillId="2" borderId="23" xfId="11" applyNumberFormat="1" applyFont="1" applyFill="1" applyBorder="1" applyAlignment="1">
      <alignment horizontal="right" vertical="center"/>
    </xf>
    <xf numFmtId="0" fontId="7" fillId="2" borderId="23" xfId="11" applyFont="1" applyFill="1" applyBorder="1" applyAlignment="1">
      <alignment horizontal="right" vertical="center"/>
    </xf>
    <xf numFmtId="0" fontId="7" fillId="2" borderId="26" xfId="11" applyFont="1" applyFill="1" applyBorder="1" applyAlignment="1">
      <alignment horizontal="right" vertical="center"/>
    </xf>
    <xf numFmtId="0" fontId="7" fillId="2" borderId="16" xfId="11" applyFont="1" applyFill="1" applyBorder="1">
      <alignment vertical="center"/>
    </xf>
    <xf numFmtId="0" fontId="1" fillId="2" borderId="18" xfId="11" applyFill="1" applyBorder="1" applyAlignment="1">
      <alignment vertical="center" shrinkToFit="1"/>
    </xf>
    <xf numFmtId="3" fontId="7" fillId="2" borderId="21" xfId="11" applyNumberFormat="1" applyFont="1" applyFill="1" applyBorder="1" applyAlignment="1">
      <alignment horizontal="right" vertical="center"/>
    </xf>
    <xf numFmtId="3" fontId="7" fillId="2" borderId="24" xfId="11" applyNumberFormat="1" applyFont="1" applyFill="1" applyBorder="1" applyAlignment="1">
      <alignment horizontal="right" vertical="center"/>
    </xf>
    <xf numFmtId="0" fontId="7" fillId="2" borderId="24" xfId="11" applyFont="1" applyFill="1" applyBorder="1" applyAlignment="1">
      <alignment horizontal="right" vertical="center"/>
    </xf>
    <xf numFmtId="0" fontId="7" fillId="2" borderId="27" xfId="11" applyFont="1" applyFill="1" applyBorder="1" applyAlignment="1">
      <alignment horizontal="right" vertical="center"/>
    </xf>
    <xf numFmtId="0" fontId="1" fillId="2" borderId="11" xfId="10" applyFont="1" applyFill="1" applyBorder="1" applyAlignment="1">
      <alignment vertical="center" shrinkToFit="1"/>
    </xf>
    <xf numFmtId="3" fontId="7" fillId="2" borderId="4" xfId="11" applyNumberFormat="1" applyFont="1" applyFill="1" applyBorder="1" applyAlignment="1">
      <alignment horizontal="right" vertical="center"/>
    </xf>
    <xf numFmtId="3" fontId="7" fillId="2" borderId="0" xfId="11" applyNumberFormat="1" applyFont="1" applyFill="1" applyAlignment="1">
      <alignment horizontal="right" vertical="center"/>
    </xf>
    <xf numFmtId="3" fontId="7" fillId="2" borderId="49" xfId="11" applyNumberFormat="1" applyFont="1" applyFill="1" applyBorder="1" applyAlignment="1">
      <alignment horizontal="right" vertical="center"/>
    </xf>
    <xf numFmtId="177" fontId="7" fillId="2" borderId="26" xfId="11" applyNumberFormat="1" applyFont="1" applyFill="1" applyBorder="1" applyAlignment="1">
      <alignment horizontal="right" vertical="center"/>
    </xf>
    <xf numFmtId="3" fontId="7" fillId="2" borderId="27" xfId="11" applyNumberFormat="1" applyFont="1" applyFill="1" applyBorder="1" applyAlignment="1">
      <alignment horizontal="right" vertical="center"/>
    </xf>
    <xf numFmtId="0" fontId="7" fillId="2" borderId="12" xfId="10" applyFont="1" applyFill="1" applyBorder="1" applyAlignment="1">
      <alignment vertical="center" shrinkToFit="1"/>
    </xf>
    <xf numFmtId="3" fontId="7" fillId="2" borderId="5" xfId="11" applyNumberFormat="1" applyFont="1" applyFill="1" applyBorder="1" applyAlignment="1">
      <alignment horizontal="right" vertical="center"/>
    </xf>
    <xf numFmtId="3" fontId="7" fillId="2" borderId="14" xfId="11" applyNumberFormat="1" applyFont="1" applyFill="1" applyBorder="1" applyAlignment="1">
      <alignment horizontal="right" vertical="center"/>
    </xf>
    <xf numFmtId="3" fontId="7" fillId="2" borderId="12" xfId="11" applyNumberFormat="1" applyFont="1" applyFill="1" applyBorder="1" applyAlignment="1">
      <alignment horizontal="right" vertical="center"/>
    </xf>
    <xf numFmtId="0" fontId="7" fillId="2" borderId="1" xfId="11" applyFont="1" applyFill="1" applyBorder="1">
      <alignment vertical="center"/>
    </xf>
    <xf numFmtId="0" fontId="7" fillId="2" borderId="8" xfId="11" applyFont="1" applyFill="1" applyBorder="1" applyAlignment="1">
      <alignment vertical="center" shrinkToFit="1"/>
    </xf>
    <xf numFmtId="3" fontId="7" fillId="2" borderId="1" xfId="11" applyNumberFormat="1" applyFont="1" applyFill="1" applyBorder="1" applyAlignment="1">
      <alignment horizontal="right" vertical="center"/>
    </xf>
    <xf numFmtId="3" fontId="7" fillId="2" borderId="25" xfId="11" applyNumberFormat="1" applyFont="1" applyFill="1" applyBorder="1" applyAlignment="1">
      <alignment horizontal="right" vertical="center"/>
    </xf>
    <xf numFmtId="3" fontId="7" fillId="2" borderId="8" xfId="11" applyNumberFormat="1" applyFont="1" applyFill="1" applyBorder="1" applyAlignment="1">
      <alignment horizontal="right" vertical="center"/>
    </xf>
    <xf numFmtId="0" fontId="7" fillId="2" borderId="0" xfId="10" applyFont="1" applyFill="1" applyAlignment="1">
      <alignment vertical="center" shrinkToFit="1"/>
    </xf>
    <xf numFmtId="0" fontId="17" fillId="0" borderId="19" xfId="10" applyFont="1" applyFill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7" fillId="0" borderId="1" xfId="10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/>
    </xf>
    <xf numFmtId="0" fontId="7" fillId="2" borderId="1" xfId="10" applyFont="1" applyFill="1" applyBorder="1" applyAlignment="1">
      <alignment horizontal="distributed" vertical="center" wrapText="1" indent="1"/>
    </xf>
    <xf numFmtId="0" fontId="7" fillId="2" borderId="25" xfId="11" applyFont="1" applyFill="1" applyBorder="1" applyAlignment="1">
      <alignment horizontal="distributed" vertical="center" indent="1"/>
    </xf>
    <xf numFmtId="0" fontId="7" fillId="2" borderId="8" xfId="10" applyFont="1" applyFill="1" applyBorder="1" applyAlignment="1">
      <alignment horizontal="distributed" vertical="center" indent="1"/>
    </xf>
    <xf numFmtId="0" fontId="7" fillId="2" borderId="1" xfId="11" applyFont="1" applyFill="1" applyBorder="1" applyAlignment="1">
      <alignment horizontal="distributed" vertical="center" wrapText="1" indent="1" shrinkToFit="1"/>
    </xf>
    <xf numFmtId="0" fontId="7" fillId="2" borderId="25" xfId="11" applyFont="1" applyFill="1" applyBorder="1" applyAlignment="1">
      <alignment horizontal="distributed" vertical="center" indent="1" shrinkToFit="1"/>
    </xf>
    <xf numFmtId="0" fontId="7" fillId="2" borderId="8" xfId="11" applyFont="1" applyFill="1" applyBorder="1" applyAlignment="1">
      <alignment horizontal="distributed" vertical="center" indent="1" shrinkToFit="1"/>
    </xf>
    <xf numFmtId="9" fontId="7" fillId="2" borderId="1" xfId="1" applyFont="1" applyFill="1" applyBorder="1" applyAlignment="1">
      <alignment horizontal="center" vertical="center"/>
    </xf>
    <xf numFmtId="9" fontId="7" fillId="2" borderId="25" xfId="1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horizontal="center" vertical="center"/>
    </xf>
    <xf numFmtId="0" fontId="7" fillId="2" borderId="6" xfId="11" applyFont="1" applyFill="1" applyBorder="1" applyAlignment="1">
      <alignment horizontal="center" vertical="center" wrapText="1"/>
    </xf>
    <xf numFmtId="0" fontId="7" fillId="2" borderId="7" xfId="11" applyFont="1" applyFill="1" applyBorder="1" applyAlignment="1">
      <alignment horizontal="center" vertical="center" wrapText="1"/>
    </xf>
    <xf numFmtId="0" fontId="7" fillId="2" borderId="2" xfId="11" applyFont="1" applyFill="1" applyBorder="1" applyAlignment="1">
      <alignment horizontal="distributed" vertical="center" justifyLastLine="1"/>
    </xf>
    <xf numFmtId="0" fontId="7" fillId="2" borderId="9" xfId="11" applyFont="1" applyFill="1" applyBorder="1" applyAlignment="1">
      <alignment horizontal="distributed" vertical="center" justifyLastLine="1"/>
    </xf>
    <xf numFmtId="0" fontId="7" fillId="2" borderId="4" xfId="11" applyFont="1" applyFill="1" applyBorder="1" applyAlignment="1">
      <alignment horizontal="distributed" vertical="center" justifyLastLine="1"/>
    </xf>
    <xf numFmtId="0" fontId="7" fillId="2" borderId="11" xfId="11" applyFont="1" applyFill="1" applyBorder="1" applyAlignment="1">
      <alignment horizontal="distributed" vertical="center" justifyLastLine="1"/>
    </xf>
    <xf numFmtId="0" fontId="7" fillId="2" borderId="5" xfId="11" applyFont="1" applyFill="1" applyBorder="1" applyAlignment="1">
      <alignment horizontal="distributed" vertical="center" justifyLastLine="1"/>
    </xf>
    <xf numFmtId="0" fontId="7" fillId="2" borderId="12" xfId="11" applyFont="1" applyFill="1" applyBorder="1" applyAlignment="1">
      <alignment horizontal="distributed" vertical="center" justifyLastLine="1"/>
    </xf>
    <xf numFmtId="0" fontId="7" fillId="2" borderId="6" xfId="11" applyFont="1" applyFill="1" applyBorder="1" applyAlignment="1">
      <alignment horizontal="center" vertical="center"/>
    </xf>
    <xf numFmtId="0" fontId="7" fillId="2" borderId="19" xfId="11" applyFont="1" applyFill="1" applyBorder="1" applyAlignment="1">
      <alignment horizontal="center" vertical="center"/>
    </xf>
    <xf numFmtId="0" fontId="7" fillId="2" borderId="7" xfId="1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22" xfId="11" applyFont="1" applyFill="1" applyBorder="1" applyAlignment="1">
      <alignment horizontal="distributed" vertical="center" wrapText="1" indent="1"/>
    </xf>
    <xf numFmtId="0" fontId="7" fillId="2" borderId="22" xfId="11" applyFont="1" applyFill="1" applyBorder="1" applyAlignment="1">
      <alignment horizontal="distributed" vertical="center" indent="1"/>
    </xf>
    <xf numFmtId="0" fontId="7" fillId="0" borderId="2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15" xfId="12" applyFont="1" applyFill="1" applyBorder="1" applyAlignment="1">
      <alignment horizontal="center" vertical="center"/>
    </xf>
    <xf numFmtId="0" fontId="7" fillId="0" borderId="25" xfId="11" applyFont="1" applyFill="1" applyBorder="1" applyAlignment="1">
      <alignment horizontal="center" vertical="center"/>
    </xf>
    <xf numFmtId="0" fontId="7" fillId="0" borderId="19" xfId="10" applyFont="1" applyFill="1" applyBorder="1" applyAlignment="1">
      <alignment vertical="center"/>
    </xf>
    <xf numFmtId="0" fontId="7" fillId="0" borderId="7" xfId="10" applyFont="1" applyBorder="1" applyAlignment="1">
      <alignment vertical="center"/>
    </xf>
    <xf numFmtId="0" fontId="7" fillId="0" borderId="3" xfId="10" applyFont="1" applyFill="1" applyBorder="1" applyAlignment="1">
      <alignment horizontal="left" vertical="center"/>
    </xf>
    <xf numFmtId="0" fontId="7" fillId="0" borderId="13" xfId="10" applyFont="1" applyFill="1" applyBorder="1" applyAlignment="1">
      <alignment horizontal="left"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14" xfId="10" applyFont="1" applyFill="1" applyBorder="1" applyAlignment="1">
      <alignment horizontal="center" vertical="center"/>
    </xf>
    <xf numFmtId="0" fontId="17" fillId="0" borderId="1" xfId="10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9" fillId="0" borderId="0" xfId="10" applyFont="1" applyFill="1" applyAlignment="1">
      <alignment vertical="center" wrapText="1" shrinkToFit="1"/>
    </xf>
    <xf numFmtId="0" fontId="17" fillId="0" borderId="6" xfId="10" applyFont="1" applyFill="1" applyBorder="1" applyAlignment="1">
      <alignment horizontal="center" vertical="center" textRotation="255"/>
    </xf>
    <xf numFmtId="0" fontId="17" fillId="0" borderId="7" xfId="10" applyFont="1" applyFill="1" applyBorder="1" applyAlignment="1">
      <alignment horizontal="center" vertical="center" textRotation="255"/>
    </xf>
    <xf numFmtId="0" fontId="17" fillId="0" borderId="1" xfId="10" applyFont="1" applyBorder="1" applyAlignment="1">
      <alignment horizontal="distributed" vertical="center" wrapText="1" indent="1"/>
    </xf>
    <xf numFmtId="0" fontId="17" fillId="0" borderId="25" xfId="11" applyFont="1" applyBorder="1" applyAlignment="1">
      <alignment horizontal="distributed" vertical="center" indent="1"/>
    </xf>
    <xf numFmtId="0" fontId="17" fillId="0" borderId="8" xfId="10" applyFont="1" applyBorder="1" applyAlignment="1">
      <alignment horizontal="distributed" vertical="center" indent="1"/>
    </xf>
    <xf numFmtId="0" fontId="17" fillId="0" borderId="1" xfId="11" applyFont="1" applyBorder="1" applyAlignment="1">
      <alignment horizontal="distributed" vertical="center" wrapText="1" indent="1" shrinkToFit="1"/>
    </xf>
    <xf numFmtId="0" fontId="17" fillId="0" borderId="25" xfId="11" applyFont="1" applyBorder="1" applyAlignment="1">
      <alignment horizontal="distributed" vertical="center" indent="1" shrinkToFit="1"/>
    </xf>
    <xf numFmtId="0" fontId="17" fillId="0" borderId="8" xfId="11" applyFont="1" applyBorder="1" applyAlignment="1">
      <alignment horizontal="distributed" vertical="center" indent="1" shrinkToFit="1"/>
    </xf>
    <xf numFmtId="9" fontId="17" fillId="0" borderId="1" xfId="1" applyFont="1" applyFill="1" applyBorder="1" applyAlignment="1">
      <alignment horizontal="center" vertical="center"/>
    </xf>
    <xf numFmtId="9" fontId="17" fillId="0" borderId="25" xfId="1" applyFont="1" applyFill="1" applyBorder="1" applyAlignment="1">
      <alignment horizontal="center" vertical="center"/>
    </xf>
    <xf numFmtId="0" fontId="17" fillId="0" borderId="6" xfId="11" applyFont="1" applyBorder="1" applyAlignment="1">
      <alignment horizontal="center" vertical="center" wrapText="1"/>
    </xf>
    <xf numFmtId="0" fontId="17" fillId="0" borderId="7" xfId="11" applyFont="1" applyBorder="1" applyAlignment="1">
      <alignment horizontal="center" vertical="center" wrapText="1"/>
    </xf>
    <xf numFmtId="0" fontId="17" fillId="0" borderId="2" xfId="11" applyFont="1" applyBorder="1" applyAlignment="1">
      <alignment horizontal="distributed" vertical="center" justifyLastLine="1"/>
    </xf>
    <xf numFmtId="0" fontId="17" fillId="0" borderId="9" xfId="11" applyFont="1" applyBorder="1" applyAlignment="1">
      <alignment horizontal="distributed" vertical="center" justifyLastLine="1"/>
    </xf>
    <xf numFmtId="0" fontId="17" fillId="0" borderId="4" xfId="11" applyFont="1" applyBorder="1" applyAlignment="1">
      <alignment horizontal="distributed" vertical="center" justifyLastLine="1"/>
    </xf>
    <xf numFmtId="0" fontId="17" fillId="0" borderId="11" xfId="11" applyFont="1" applyBorder="1" applyAlignment="1">
      <alignment horizontal="distributed" vertical="center" justifyLastLine="1"/>
    </xf>
    <xf numFmtId="0" fontId="17" fillId="0" borderId="5" xfId="11" applyFont="1" applyBorder="1" applyAlignment="1">
      <alignment horizontal="distributed" vertical="center" justifyLastLine="1"/>
    </xf>
    <xf numFmtId="0" fontId="17" fillId="0" borderId="12" xfId="11" applyFont="1" applyBorder="1" applyAlignment="1">
      <alignment horizontal="distributed" vertical="center" justifyLastLine="1"/>
    </xf>
    <xf numFmtId="0" fontId="17" fillId="0" borderId="6" xfId="11" applyFont="1" applyBorder="1" applyAlignment="1">
      <alignment horizontal="center" vertical="center"/>
    </xf>
    <xf numFmtId="0" fontId="17" fillId="0" borderId="19" xfId="11" applyFont="1" applyBorder="1" applyAlignment="1">
      <alignment horizontal="center" vertical="center"/>
    </xf>
    <xf numFmtId="0" fontId="17" fillId="0" borderId="7" xfId="1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22" xfId="11" applyFont="1" applyBorder="1" applyAlignment="1">
      <alignment horizontal="distributed" vertical="center" wrapText="1" indent="1"/>
    </xf>
    <xf numFmtId="0" fontId="17" fillId="0" borderId="22" xfId="11" applyFont="1" applyBorder="1" applyAlignment="1">
      <alignment horizontal="distributed" vertical="center" indent="1"/>
    </xf>
    <xf numFmtId="0" fontId="17" fillId="0" borderId="34" xfId="5" applyFont="1" applyFill="1" applyBorder="1" applyAlignment="1">
      <alignment horizontal="center" vertical="center" wrapText="1"/>
    </xf>
    <xf numFmtId="0" fontId="17" fillId="0" borderId="40" xfId="5" applyFont="1" applyFill="1" applyBorder="1" applyAlignment="1">
      <alignment horizontal="center" vertical="center" wrapText="1"/>
    </xf>
    <xf numFmtId="0" fontId="17" fillId="0" borderId="34" xfId="5" applyFont="1" applyFill="1" applyBorder="1" applyAlignment="1">
      <alignment horizontal="center" vertical="center"/>
    </xf>
    <xf numFmtId="0" fontId="17" fillId="0" borderId="40" xfId="5" applyFont="1" applyFill="1" applyBorder="1" applyAlignment="1">
      <alignment horizontal="center" vertical="center"/>
    </xf>
    <xf numFmtId="178" fontId="17" fillId="0" borderId="35" xfId="5" applyNumberFormat="1" applyFont="1" applyFill="1" applyBorder="1" applyAlignment="1">
      <alignment horizontal="right" vertical="center" wrapText="1"/>
    </xf>
    <xf numFmtId="178" fontId="17" fillId="0" borderId="41" xfId="5" applyNumberFormat="1" applyFont="1" applyFill="1" applyBorder="1" applyAlignment="1">
      <alignment horizontal="right" vertical="center" wrapText="1"/>
    </xf>
    <xf numFmtId="3" fontId="17" fillId="0" borderId="35" xfId="5" applyNumberFormat="1" applyFont="1" applyFill="1" applyBorder="1" applyAlignment="1">
      <alignment horizontal="right" vertical="center" wrapText="1"/>
    </xf>
    <xf numFmtId="3" fontId="17" fillId="0" borderId="41" xfId="5" applyNumberFormat="1" applyFont="1" applyFill="1" applyBorder="1" applyAlignment="1">
      <alignment horizontal="right" vertical="center" wrapText="1"/>
    </xf>
    <xf numFmtId="0" fontId="17" fillId="0" borderId="42" xfId="5" applyFont="1" applyFill="1" applyBorder="1" applyAlignment="1">
      <alignment horizontal="center" vertical="center"/>
    </xf>
    <xf numFmtId="0" fontId="17" fillId="0" borderId="29" xfId="5" applyFont="1" applyFill="1" applyBorder="1" applyAlignment="1">
      <alignment horizontal="center" vertical="center"/>
    </xf>
    <xf numFmtId="0" fontId="17" fillId="0" borderId="37" xfId="5" applyFont="1" applyFill="1" applyBorder="1" applyAlignment="1">
      <alignment horizontal="center" vertical="center"/>
    </xf>
    <xf numFmtId="38" fontId="17" fillId="0" borderId="5" xfId="13" applyFont="1" applyFill="1" applyBorder="1" applyAlignment="1">
      <alignment horizontal="right" vertical="center" indent="2"/>
    </xf>
    <xf numFmtId="38" fontId="17" fillId="0" borderId="12" xfId="13" applyFont="1" applyFill="1" applyBorder="1" applyAlignment="1">
      <alignment horizontal="right" vertical="center" indent="2"/>
    </xf>
    <xf numFmtId="0" fontId="17" fillId="0" borderId="2" xfId="11" applyFont="1" applyBorder="1" applyAlignment="1">
      <alignment horizontal="center" vertical="center"/>
    </xf>
    <xf numFmtId="0" fontId="17" fillId="0" borderId="9" xfId="11" applyFont="1" applyFill="1" applyBorder="1" applyAlignment="1">
      <alignment horizontal="center" vertical="center"/>
    </xf>
    <xf numFmtId="0" fontId="17" fillId="0" borderId="5" xfId="11" applyFont="1" applyFill="1" applyBorder="1" applyAlignment="1">
      <alignment horizontal="center" vertical="center"/>
    </xf>
    <xf numFmtId="0" fontId="17" fillId="0" borderId="12" xfId="11" applyFont="1" applyFill="1" applyBorder="1" applyAlignment="1">
      <alignment horizontal="center" vertical="center"/>
    </xf>
    <xf numFmtId="38" fontId="17" fillId="0" borderId="2" xfId="13" applyFont="1" applyFill="1" applyBorder="1" applyAlignment="1">
      <alignment horizontal="right" vertical="center" indent="2"/>
    </xf>
    <xf numFmtId="38" fontId="17" fillId="0" borderId="9" xfId="13" applyFont="1" applyFill="1" applyBorder="1" applyAlignment="1">
      <alignment horizontal="right" vertical="center" indent="2"/>
    </xf>
    <xf numFmtId="38" fontId="17" fillId="0" borderId="4" xfId="13" applyFont="1" applyFill="1" applyBorder="1" applyAlignment="1">
      <alignment horizontal="right" vertical="center" indent="2"/>
    </xf>
    <xf numFmtId="38" fontId="17" fillId="0" borderId="11" xfId="13" applyFont="1" applyFill="1" applyBorder="1" applyAlignment="1">
      <alignment horizontal="right" vertical="center" indent="2"/>
    </xf>
    <xf numFmtId="180" fontId="17" fillId="0" borderId="6" xfId="10" applyNumberFormat="1" applyFont="1" applyFill="1" applyBorder="1" applyAlignment="1">
      <alignment horizontal="center" vertical="center" textRotation="255"/>
    </xf>
    <xf numFmtId="180" fontId="17" fillId="0" borderId="19" xfId="10" applyNumberFormat="1" applyFont="1" applyFill="1" applyBorder="1" applyAlignment="1">
      <alignment horizontal="center" vertical="center" textRotation="255"/>
    </xf>
    <xf numFmtId="180" fontId="17" fillId="0" borderId="7" xfId="10" applyNumberFormat="1" applyFont="1" applyFill="1" applyBorder="1" applyAlignment="1">
      <alignment horizontal="center" vertical="center" textRotation="255"/>
    </xf>
    <xf numFmtId="3" fontId="17" fillId="0" borderId="1" xfId="10" applyNumberFormat="1" applyFont="1" applyBorder="1" applyAlignment="1">
      <alignment horizontal="center" vertical="center"/>
    </xf>
    <xf numFmtId="3" fontId="17" fillId="0" borderId="25" xfId="10" applyNumberFormat="1" applyFont="1" applyBorder="1" applyAlignment="1">
      <alignment horizontal="center" vertical="center"/>
    </xf>
    <xf numFmtId="3" fontId="17" fillId="0" borderId="8" xfId="10" applyNumberFormat="1" applyFont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 shrinkToFit="1"/>
    </xf>
    <xf numFmtId="0" fontId="17" fillId="0" borderId="8" xfId="10" applyFont="1" applyFill="1" applyBorder="1" applyAlignment="1">
      <alignment horizontal="center" vertical="center" shrinkToFit="1"/>
    </xf>
    <xf numFmtId="49" fontId="17" fillId="0" borderId="1" xfId="10" applyNumberFormat="1" applyFont="1" applyBorder="1" applyAlignment="1">
      <alignment horizontal="center" vertical="center"/>
    </xf>
    <xf numFmtId="49" fontId="17" fillId="0" borderId="8" xfId="10" applyNumberFormat="1" applyFont="1" applyBorder="1" applyAlignment="1">
      <alignment horizontal="center" vertical="center"/>
    </xf>
    <xf numFmtId="0" fontId="17" fillId="0" borderId="15" xfId="12" applyFont="1" applyFill="1" applyBorder="1" applyAlignment="1">
      <alignment horizontal="center" vertical="center"/>
    </xf>
    <xf numFmtId="0" fontId="17" fillId="0" borderId="25" xfId="11" applyFont="1" applyFill="1" applyBorder="1" applyAlignment="1">
      <alignment horizontal="center" vertical="center"/>
    </xf>
    <xf numFmtId="0" fontId="17" fillId="0" borderId="19" xfId="10" applyFont="1" applyFill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17" fillId="0" borderId="3" xfId="10" applyFont="1" applyFill="1" applyBorder="1" applyAlignment="1">
      <alignment horizontal="left" vertical="center"/>
    </xf>
    <xf numFmtId="0" fontId="17" fillId="0" borderId="13" xfId="10" applyFont="1" applyFill="1" applyBorder="1" applyAlignment="1">
      <alignment horizontal="left" vertical="center"/>
    </xf>
    <xf numFmtId="0" fontId="17" fillId="0" borderId="10" xfId="10" applyFont="1" applyFill="1" applyBorder="1" applyAlignment="1">
      <alignment horizontal="left" vertical="center"/>
    </xf>
    <xf numFmtId="0" fontId="17" fillId="0" borderId="14" xfId="10" applyFont="1" applyFill="1" applyBorder="1" applyAlignment="1">
      <alignment horizontal="center" vertical="center"/>
    </xf>
    <xf numFmtId="0" fontId="18" fillId="0" borderId="0" xfId="10" applyFont="1" applyAlignment="1">
      <alignment vertical="center"/>
    </xf>
    <xf numFmtId="0" fontId="17" fillId="0" borderId="0" xfId="10" applyFont="1" applyAlignment="1">
      <alignment horizontal="left" vertical="center" shrinkToFit="1"/>
    </xf>
    <xf numFmtId="0" fontId="17" fillId="0" borderId="0" xfId="10" applyFont="1" applyAlignment="1">
      <alignment vertical="center"/>
    </xf>
    <xf numFmtId="0" fontId="17" fillId="0" borderId="0" xfId="10" applyFont="1" applyAlignment="1">
      <alignment horizontal="right" vertical="center"/>
    </xf>
    <xf numFmtId="0" fontId="17" fillId="0" borderId="10" xfId="10" applyFont="1" applyBorder="1" applyAlignment="1">
      <alignment horizontal="center" vertical="center"/>
    </xf>
    <xf numFmtId="0" fontId="17" fillId="0" borderId="2" xfId="10" applyFont="1" applyBorder="1" applyAlignment="1">
      <alignment vertical="center"/>
    </xf>
    <xf numFmtId="0" fontId="17" fillId="0" borderId="9" xfId="10" applyFont="1" applyBorder="1" applyAlignment="1">
      <alignment horizontal="left" vertical="center" shrinkToFit="1"/>
    </xf>
    <xf numFmtId="38" fontId="17" fillId="2" borderId="13" xfId="13" applyFont="1" applyFill="1" applyBorder="1" applyAlignment="1">
      <alignment horizontal="right" vertical="center"/>
    </xf>
    <xf numFmtId="38" fontId="17" fillId="2" borderId="10" xfId="13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3" xfId="10" applyFont="1" applyBorder="1" applyAlignment="1">
      <alignment vertical="center"/>
    </xf>
    <xf numFmtId="0" fontId="17" fillId="0" borderId="10" xfId="10" applyFont="1" applyBorder="1" applyAlignment="1">
      <alignment vertical="center" shrinkToFit="1"/>
    </xf>
    <xf numFmtId="38" fontId="17" fillId="2" borderId="13" xfId="13" applyFont="1" applyFill="1" applyBorder="1" applyAlignment="1">
      <alignment vertical="center"/>
    </xf>
    <xf numFmtId="38" fontId="17" fillId="2" borderId="10" xfId="13" applyFont="1" applyFill="1" applyBorder="1" applyAlignment="1">
      <alignment vertical="center"/>
    </xf>
    <xf numFmtId="0" fontId="17" fillId="0" borderId="4" xfId="10" applyFont="1" applyBorder="1" applyAlignment="1">
      <alignment vertical="center"/>
    </xf>
    <xf numFmtId="0" fontId="17" fillId="0" borderId="11" xfId="10" applyFont="1" applyBorder="1" applyAlignment="1">
      <alignment vertical="center" shrinkToFit="1"/>
    </xf>
    <xf numFmtId="38" fontId="17" fillId="2" borderId="0" xfId="13" applyFont="1" applyFill="1" applyBorder="1" applyAlignment="1">
      <alignment vertical="center"/>
    </xf>
    <xf numFmtId="38" fontId="17" fillId="2" borderId="11" xfId="13" applyFont="1" applyFill="1" applyBorder="1" applyAlignment="1">
      <alignment vertical="center"/>
    </xf>
    <xf numFmtId="0" fontId="17" fillId="0" borderId="0" xfId="10" applyFont="1"/>
    <xf numFmtId="176" fontId="17" fillId="0" borderId="0" xfId="10" applyNumberFormat="1" applyFont="1"/>
    <xf numFmtId="0" fontId="17" fillId="0" borderId="5" xfId="10" applyFont="1" applyBorder="1" applyAlignment="1">
      <alignment vertical="center"/>
    </xf>
    <xf numFmtId="0" fontId="17" fillId="0" borderId="12" xfId="10" applyFont="1" applyBorder="1" applyAlignment="1">
      <alignment vertical="center" shrinkToFit="1"/>
    </xf>
    <xf numFmtId="38" fontId="17" fillId="2" borderId="14" xfId="13" applyFont="1" applyFill="1" applyBorder="1" applyAlignment="1">
      <alignment vertical="center"/>
    </xf>
    <xf numFmtId="38" fontId="17" fillId="2" borderId="12" xfId="13" applyFont="1" applyFill="1" applyBorder="1" applyAlignment="1">
      <alignment vertical="center"/>
    </xf>
    <xf numFmtId="0" fontId="17" fillId="0" borderId="6" xfId="10" applyFont="1" applyBorder="1" applyAlignment="1">
      <alignment horizontal="center" vertical="center" textRotation="255"/>
    </xf>
    <xf numFmtId="0" fontId="17" fillId="0" borderId="6" xfId="10" applyFont="1" applyBorder="1" applyAlignment="1">
      <alignment vertical="center" shrinkToFit="1"/>
    </xf>
    <xf numFmtId="38" fontId="17" fillId="2" borderId="15" xfId="13" applyFont="1" applyFill="1" applyBorder="1" applyAlignment="1">
      <alignment vertical="center"/>
    </xf>
    <xf numFmtId="38" fontId="17" fillId="2" borderId="9" xfId="13" applyFont="1" applyFill="1" applyBorder="1" applyAlignment="1">
      <alignment vertical="center"/>
    </xf>
    <xf numFmtId="0" fontId="17" fillId="0" borderId="7" xfId="10" applyFont="1" applyBorder="1" applyAlignment="1">
      <alignment horizontal="center" vertical="center" textRotation="255"/>
    </xf>
    <xf numFmtId="0" fontId="17" fillId="0" borderId="7" xfId="10" applyFont="1" applyBorder="1" applyAlignment="1">
      <alignment vertical="center" shrinkToFit="1"/>
    </xf>
    <xf numFmtId="0" fontId="19" fillId="0" borderId="0" xfId="10" applyFont="1" applyAlignment="1">
      <alignment vertical="center"/>
    </xf>
    <xf numFmtId="0" fontId="29" fillId="0" borderId="0" xfId="0" applyFont="1" applyAlignment="1">
      <alignment vertical="center" shrinkToFit="1"/>
    </xf>
    <xf numFmtId="0" fontId="19" fillId="0" borderId="0" xfId="10" applyFont="1" applyAlignment="1">
      <alignment vertical="center" wrapText="1" shrinkToFit="1"/>
    </xf>
    <xf numFmtId="0" fontId="17" fillId="0" borderId="0" xfId="10" applyFont="1" applyAlignment="1">
      <alignment vertical="center" shrinkToFit="1"/>
    </xf>
    <xf numFmtId="0" fontId="18" fillId="2" borderId="0" xfId="10" applyFont="1" applyFill="1" applyAlignment="1">
      <alignment vertical="center"/>
    </xf>
    <xf numFmtId="0" fontId="30" fillId="2" borderId="0" xfId="12" applyFont="1" applyFill="1" applyAlignment="1">
      <alignment horizontal="center" vertical="center"/>
    </xf>
    <xf numFmtId="0" fontId="30" fillId="2" borderId="0" xfId="10" applyFont="1" applyFill="1" applyAlignment="1">
      <alignment vertical="center"/>
    </xf>
    <xf numFmtId="0" fontId="27" fillId="2" borderId="0" xfId="10" applyFont="1" applyFill="1" applyAlignment="1">
      <alignment vertical="center"/>
    </xf>
    <xf numFmtId="0" fontId="30" fillId="2" borderId="0" xfId="0" applyFont="1" applyFill="1">
      <alignment vertical="center"/>
    </xf>
    <xf numFmtId="0" fontId="27" fillId="2" borderId="0" xfId="10" applyFont="1" applyFill="1" applyAlignment="1">
      <alignment horizontal="right"/>
    </xf>
    <xf numFmtId="0" fontId="30" fillId="2" borderId="28" xfId="5" applyFont="1" applyFill="1" applyBorder="1" applyAlignment="1">
      <alignment horizontal="center" vertical="center" wrapText="1"/>
    </xf>
    <xf numFmtId="0" fontId="30" fillId="2" borderId="36" xfId="5" applyFont="1" applyFill="1" applyBorder="1" applyAlignment="1">
      <alignment horizontal="center" vertical="center"/>
    </xf>
    <xf numFmtId="0" fontId="30" fillId="2" borderId="31" xfId="5" applyFont="1" applyFill="1" applyBorder="1" applyAlignment="1">
      <alignment horizontal="center" vertical="center"/>
    </xf>
    <xf numFmtId="0" fontId="30" fillId="2" borderId="28" xfId="5" applyFont="1" applyFill="1" applyBorder="1" applyAlignment="1">
      <alignment horizontal="center" vertical="center"/>
    </xf>
    <xf numFmtId="0" fontId="30" fillId="2" borderId="34" xfId="5" applyFont="1" applyFill="1" applyBorder="1" applyAlignment="1">
      <alignment horizontal="center" vertical="center"/>
    </xf>
    <xf numFmtId="0" fontId="30" fillId="2" borderId="42" xfId="5" applyFont="1" applyFill="1" applyBorder="1" applyAlignment="1">
      <alignment horizontal="center" vertical="center"/>
    </xf>
    <xf numFmtId="0" fontId="30" fillId="2" borderId="4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horizontal="center" vertical="center"/>
    </xf>
    <xf numFmtId="0" fontId="30" fillId="2" borderId="37" xfId="5" applyFont="1" applyFill="1" applyBorder="1" applyAlignment="1">
      <alignment horizontal="center" vertical="center"/>
    </xf>
    <xf numFmtId="0" fontId="30" fillId="2" borderId="32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horizontal="center" vertical="center"/>
    </xf>
    <xf numFmtId="0" fontId="30" fillId="2" borderId="38" xfId="5" applyFont="1" applyFill="1" applyBorder="1" applyAlignment="1">
      <alignment horizontal="center" vertical="center"/>
    </xf>
    <xf numFmtId="0" fontId="30" fillId="2" borderId="33" xfId="5" applyFont="1" applyFill="1" applyBorder="1" applyAlignment="1">
      <alignment horizontal="right" vertical="center"/>
    </xf>
    <xf numFmtId="0" fontId="30" fillId="2" borderId="39" xfId="5" applyFont="1" applyFill="1" applyBorder="1" applyAlignment="1">
      <alignment horizontal="center" vertical="center"/>
    </xf>
    <xf numFmtId="0" fontId="30" fillId="2" borderId="39" xfId="5" applyFont="1" applyFill="1" applyBorder="1" applyAlignment="1">
      <alignment horizontal="distributed" vertical="center"/>
    </xf>
    <xf numFmtId="38" fontId="30" fillId="2" borderId="39" xfId="13" applyFont="1" applyFill="1" applyBorder="1" applyAlignment="1">
      <alignment horizontal="right" vertical="center"/>
    </xf>
    <xf numFmtId="3" fontId="30" fillId="2" borderId="34" xfId="5" applyNumberFormat="1" applyFont="1" applyFill="1" applyBorder="1" applyAlignment="1">
      <alignment horizontal="right" vertical="center"/>
    </xf>
    <xf numFmtId="3" fontId="30" fillId="2" borderId="39" xfId="5" applyNumberFormat="1" applyFont="1" applyFill="1" applyBorder="1" applyAlignment="1">
      <alignment horizontal="right" vertical="center"/>
    </xf>
    <xf numFmtId="0" fontId="30" fillId="2" borderId="33" xfId="5" applyFont="1" applyFill="1" applyBorder="1" applyAlignment="1">
      <alignment horizontal="center" vertical="center"/>
    </xf>
    <xf numFmtId="0" fontId="30" fillId="2" borderId="39" xfId="5" applyFont="1" applyFill="1" applyBorder="1" applyAlignment="1">
      <alignment horizontal="right" vertical="center"/>
    </xf>
    <xf numFmtId="3" fontId="30" fillId="2" borderId="43" xfId="5" applyNumberFormat="1" applyFont="1" applyFill="1" applyBorder="1" applyAlignment="1">
      <alignment horizontal="right" vertical="center"/>
    </xf>
    <xf numFmtId="0" fontId="27" fillId="2" borderId="15" xfId="12" applyFont="1" applyFill="1" applyBorder="1" applyAlignment="1">
      <alignment vertical="center"/>
    </xf>
    <xf numFmtId="0" fontId="31" fillId="2" borderId="0" xfId="5" applyFont="1" applyFill="1">
      <alignment vertical="center"/>
    </xf>
    <xf numFmtId="0" fontId="27" fillId="2" borderId="0" xfId="5" applyFont="1" applyFill="1" applyAlignment="1">
      <alignment horizontal="left" vertical="center" readingOrder="1"/>
    </xf>
    <xf numFmtId="0" fontId="31" fillId="2" borderId="0" xfId="5" applyFont="1" applyFill="1" applyAlignment="1">
      <alignment vertical="center" readingOrder="1"/>
    </xf>
    <xf numFmtId="0" fontId="30" fillId="2" borderId="34" xfId="5" applyFont="1" applyFill="1" applyBorder="1" applyAlignment="1">
      <alignment horizontal="center" vertical="center" wrapText="1"/>
    </xf>
    <xf numFmtId="0" fontId="30" fillId="2" borderId="40" xfId="5" applyFont="1" applyFill="1" applyBorder="1" applyAlignment="1">
      <alignment horizontal="center" vertical="center" wrapText="1"/>
    </xf>
    <xf numFmtId="178" fontId="30" fillId="2" borderId="35" xfId="5" applyNumberFormat="1" applyFont="1" applyFill="1" applyBorder="1" applyAlignment="1">
      <alignment horizontal="right" vertical="center" wrapText="1"/>
    </xf>
    <xf numFmtId="178" fontId="30" fillId="2" borderId="41" xfId="5" applyNumberFormat="1" applyFont="1" applyFill="1" applyBorder="1" applyAlignment="1">
      <alignment horizontal="right" vertical="center" wrapText="1"/>
    </xf>
    <xf numFmtId="3" fontId="30" fillId="2" borderId="35" xfId="5" applyNumberFormat="1" applyFont="1" applyFill="1" applyBorder="1" applyAlignment="1">
      <alignment horizontal="right" vertical="center" wrapText="1"/>
    </xf>
    <xf numFmtId="3" fontId="30" fillId="2" borderId="41" xfId="5" applyNumberFormat="1" applyFont="1" applyFill="1" applyBorder="1" applyAlignment="1">
      <alignment horizontal="right" vertical="center" wrapText="1"/>
    </xf>
    <xf numFmtId="0" fontId="31" fillId="2" borderId="29" xfId="5" applyFont="1" applyFill="1" applyBorder="1">
      <alignment vertical="center"/>
    </xf>
    <xf numFmtId="0" fontId="30" fillId="2" borderId="15" xfId="12" applyFont="1" applyFill="1" applyBorder="1" applyAlignment="1">
      <alignment horizontal="center" vertical="center"/>
    </xf>
    <xf numFmtId="0" fontId="30" fillId="2" borderId="0" xfId="12" applyFont="1" applyFill="1" applyAlignment="1">
      <alignment vertical="center"/>
    </xf>
    <xf numFmtId="0" fontId="32" fillId="2" borderId="0" xfId="14" applyFont="1" applyFill="1" applyAlignment="1" applyProtection="1">
      <alignment vertical="center"/>
    </xf>
    <xf numFmtId="0" fontId="30" fillId="2" borderId="0" xfId="5" applyFont="1" applyFill="1" applyAlignment="1">
      <alignment horizontal="left" vertical="center" readingOrder="1"/>
    </xf>
    <xf numFmtId="0" fontId="30" fillId="2" borderId="6" xfId="10" applyFont="1" applyFill="1" applyBorder="1" applyAlignment="1">
      <alignment horizontal="right" vertical="center"/>
    </xf>
    <xf numFmtId="0" fontId="30" fillId="2" borderId="2" xfId="11" applyFont="1" applyFill="1" applyBorder="1" applyAlignment="1">
      <alignment horizontal="center" vertical="center"/>
    </xf>
    <xf numFmtId="0" fontId="30" fillId="2" borderId="9" xfId="11" applyFont="1" applyFill="1" applyBorder="1" applyAlignment="1">
      <alignment horizontal="center" vertical="center"/>
    </xf>
    <xf numFmtId="0" fontId="30" fillId="2" borderId="1" xfId="10" applyFont="1" applyFill="1" applyBorder="1" applyAlignment="1">
      <alignment horizontal="center" vertical="center"/>
    </xf>
    <xf numFmtId="0" fontId="30" fillId="2" borderId="8" xfId="10" applyFont="1" applyFill="1" applyBorder="1" applyAlignment="1">
      <alignment horizontal="center" vertical="center"/>
    </xf>
    <xf numFmtId="0" fontId="30" fillId="2" borderId="5" xfId="10" applyFont="1" applyFill="1" applyBorder="1" applyAlignment="1">
      <alignment vertical="center"/>
    </xf>
    <xf numFmtId="0" fontId="30" fillId="2" borderId="5" xfId="11" applyFont="1" applyFill="1" applyBorder="1" applyAlignment="1">
      <alignment horizontal="center" vertical="center"/>
    </xf>
    <xf numFmtId="0" fontId="30" fillId="2" borderId="12" xfId="11" applyFont="1" applyFill="1" applyBorder="1" applyAlignment="1">
      <alignment horizontal="center" vertical="center"/>
    </xf>
    <xf numFmtId="0" fontId="30" fillId="2" borderId="22" xfId="11" applyFont="1" applyFill="1" applyBorder="1" applyAlignment="1">
      <alignment horizontal="center" vertical="center"/>
    </xf>
    <xf numFmtId="0" fontId="30" fillId="2" borderId="8" xfId="10" applyFont="1" applyFill="1" applyBorder="1" applyAlignment="1">
      <alignment horizontal="center" vertical="center"/>
    </xf>
    <xf numFmtId="58" fontId="30" fillId="0" borderId="19" xfId="10" applyNumberFormat="1" applyFont="1" applyBorder="1" applyAlignment="1">
      <alignment horizontal="center" vertical="center"/>
    </xf>
    <xf numFmtId="38" fontId="30" fillId="0" borderId="2" xfId="13" applyFont="1" applyFill="1" applyBorder="1" applyAlignment="1">
      <alignment horizontal="right" vertical="center" indent="2"/>
    </xf>
    <xf numFmtId="38" fontId="30" fillId="0" borderId="9" xfId="13" applyFont="1" applyFill="1" applyBorder="1" applyAlignment="1">
      <alignment horizontal="right" vertical="center" indent="2"/>
    </xf>
    <xf numFmtId="38" fontId="30" fillId="0" borderId="19" xfId="13" applyFont="1" applyFill="1" applyBorder="1" applyAlignment="1">
      <alignment vertical="center"/>
    </xf>
    <xf numFmtId="179" fontId="30" fillId="0" borderId="11" xfId="13" applyNumberFormat="1" applyFont="1" applyFill="1" applyBorder="1" applyAlignment="1">
      <alignment vertical="center"/>
    </xf>
    <xf numFmtId="38" fontId="30" fillId="0" borderId="4" xfId="13" applyFont="1" applyFill="1" applyBorder="1" applyAlignment="1">
      <alignment horizontal="right" vertical="center" indent="2"/>
    </xf>
    <xf numFmtId="38" fontId="30" fillId="0" borderId="11" xfId="13" applyFont="1" applyFill="1" applyBorder="1" applyAlignment="1">
      <alignment horizontal="right" vertical="center" indent="2"/>
    </xf>
    <xf numFmtId="58" fontId="30" fillId="0" borderId="19" xfId="10" applyNumberFormat="1" applyFont="1" applyBorder="1" applyAlignment="1">
      <alignment horizontal="centerContinuous" vertical="center"/>
    </xf>
    <xf numFmtId="58" fontId="30" fillId="0" borderId="7" xfId="10" applyNumberFormat="1" applyFont="1" applyBorder="1" applyAlignment="1">
      <alignment horizontal="centerContinuous" vertical="center"/>
    </xf>
    <xf numFmtId="38" fontId="30" fillId="2" borderId="5" xfId="13" applyFont="1" applyFill="1" applyBorder="1" applyAlignment="1">
      <alignment horizontal="right" vertical="center" indent="2"/>
    </xf>
    <xf numFmtId="38" fontId="30" fillId="2" borderId="12" xfId="13" applyFont="1" applyFill="1" applyBorder="1" applyAlignment="1">
      <alignment horizontal="right" vertical="center" indent="2"/>
    </xf>
    <xf numFmtId="38" fontId="30" fillId="2" borderId="7" xfId="13" applyFont="1" applyFill="1" applyBorder="1" applyAlignment="1">
      <alignment vertical="center"/>
    </xf>
    <xf numFmtId="179" fontId="30" fillId="2" borderId="12" xfId="13" applyNumberFormat="1" applyFont="1" applyFill="1" applyBorder="1" applyAlignment="1">
      <alignment vertical="center"/>
    </xf>
    <xf numFmtId="49" fontId="27" fillId="0" borderId="0" xfId="10" applyNumberFormat="1" applyFont="1" applyAlignment="1">
      <alignment vertical="center"/>
    </xf>
    <xf numFmtId="0" fontId="30" fillId="2" borderId="6" xfId="11" applyFont="1" applyFill="1" applyBorder="1" applyAlignment="1">
      <alignment horizontal="center" vertical="center"/>
    </xf>
    <xf numFmtId="0" fontId="30" fillId="2" borderId="7" xfId="10" applyFont="1" applyFill="1" applyBorder="1" applyAlignment="1">
      <alignment vertical="center"/>
    </xf>
    <xf numFmtId="0" fontId="30" fillId="2" borderId="1" xfId="10" applyFont="1" applyFill="1" applyBorder="1" applyAlignment="1">
      <alignment horizontal="center" vertical="center"/>
    </xf>
    <xf numFmtId="0" fontId="30" fillId="2" borderId="7" xfId="11" applyFont="1" applyFill="1" applyBorder="1" applyAlignment="1">
      <alignment horizontal="center" vertical="center"/>
    </xf>
    <xf numFmtId="58" fontId="30" fillId="0" borderId="6" xfId="10" applyNumberFormat="1" applyFont="1" applyBorder="1" applyAlignment="1">
      <alignment horizontal="centerContinuous" vertical="center"/>
    </xf>
    <xf numFmtId="38" fontId="30" fillId="2" borderId="0" xfId="13" applyFont="1" applyFill="1" applyBorder="1" applyAlignment="1">
      <alignment horizontal="right" vertical="center" indent="1"/>
    </xf>
    <xf numFmtId="40" fontId="30" fillId="2" borderId="11" xfId="13" applyNumberFormat="1" applyFont="1" applyFill="1" applyBorder="1" applyAlignment="1">
      <alignment vertical="center"/>
    </xf>
    <xf numFmtId="0" fontId="30" fillId="2" borderId="19" xfId="11" applyFont="1" applyFill="1" applyBorder="1" applyAlignment="1">
      <alignment horizontal="center" vertical="center"/>
    </xf>
    <xf numFmtId="38" fontId="30" fillId="2" borderId="14" xfId="13" applyFont="1" applyFill="1" applyBorder="1" applyAlignment="1">
      <alignment horizontal="right" vertical="center" indent="1"/>
    </xf>
    <xf numFmtId="40" fontId="30" fillId="2" borderId="12" xfId="13" applyNumberFormat="1" applyFont="1" applyFill="1" applyBorder="1" applyAlignment="1">
      <alignment vertical="center"/>
    </xf>
    <xf numFmtId="0" fontId="30" fillId="2" borderId="7" xfId="11" applyFont="1" applyFill="1" applyBorder="1" applyAlignment="1">
      <alignment horizontal="center" vertical="center"/>
    </xf>
    <xf numFmtId="49" fontId="27" fillId="2" borderId="0" xfId="10" applyNumberFormat="1" applyFont="1" applyFill="1" applyAlignment="1">
      <alignment vertical="center"/>
    </xf>
    <xf numFmtId="0" fontId="32" fillId="2" borderId="0" xfId="14" applyFont="1" applyFill="1" applyBorder="1" applyAlignment="1" applyProtection="1">
      <alignment vertical="center"/>
    </xf>
    <xf numFmtId="0" fontId="29" fillId="0" borderId="0" xfId="10" applyFont="1" applyFill="1" applyAlignment="1">
      <alignment vertical="center"/>
    </xf>
    <xf numFmtId="0" fontId="17" fillId="0" borderId="2" xfId="11" applyFont="1" applyFill="1" applyBorder="1" applyAlignment="1">
      <alignment horizontal="center" vertical="center"/>
    </xf>
    <xf numFmtId="3" fontId="30" fillId="0" borderId="25" xfId="10" applyNumberFormat="1" applyFont="1" applyBorder="1" applyAlignment="1">
      <alignment horizontal="center" vertical="center"/>
    </xf>
    <xf numFmtId="3" fontId="30" fillId="0" borderId="8" xfId="10" applyNumberFormat="1" applyFont="1" applyBorder="1" applyAlignment="1">
      <alignment horizontal="center" vertical="center"/>
    </xf>
    <xf numFmtId="38" fontId="17" fillId="2" borderId="3" xfId="3" applyFont="1" applyFill="1" applyBorder="1" applyAlignment="1">
      <alignment vertical="center"/>
    </xf>
    <xf numFmtId="38" fontId="17" fillId="2" borderId="46" xfId="3" applyFont="1" applyFill="1" applyBorder="1" applyAlignment="1">
      <alignment vertical="center"/>
    </xf>
    <xf numFmtId="38" fontId="17" fillId="2" borderId="4" xfId="3" applyFont="1" applyFill="1" applyBorder="1" applyAlignment="1">
      <alignment vertical="center"/>
    </xf>
    <xf numFmtId="38" fontId="17" fillId="2" borderId="47" xfId="3" applyFont="1" applyFill="1" applyBorder="1" applyAlignment="1">
      <alignment vertical="center"/>
    </xf>
    <xf numFmtId="0" fontId="29" fillId="0" borderId="0" xfId="10" applyFont="1" applyFill="1" applyBorder="1" applyAlignment="1">
      <alignment vertical="center"/>
    </xf>
    <xf numFmtId="38" fontId="17" fillId="2" borderId="5" xfId="3" applyFont="1" applyFill="1" applyBorder="1" applyAlignment="1">
      <alignment vertical="center"/>
    </xf>
    <xf numFmtId="38" fontId="17" fillId="2" borderId="48" xfId="3" applyFont="1" applyFill="1" applyBorder="1" applyAlignment="1">
      <alignment vertical="center"/>
    </xf>
    <xf numFmtId="38" fontId="17" fillId="2" borderId="4" xfId="3" applyFont="1" applyFill="1" applyBorder="1" applyAlignment="1">
      <alignment horizontal="right" vertical="center"/>
    </xf>
    <xf numFmtId="38" fontId="17" fillId="2" borderId="47" xfId="3" applyFont="1" applyFill="1" applyBorder="1" applyAlignment="1">
      <alignment horizontal="right" vertical="center"/>
    </xf>
    <xf numFmtId="38" fontId="17" fillId="2" borderId="11" xfId="3" applyFont="1" applyFill="1" applyBorder="1" applyAlignment="1">
      <alignment horizontal="right" vertical="center"/>
    </xf>
    <xf numFmtId="38" fontId="17" fillId="2" borderId="5" xfId="3" applyFont="1" applyFill="1" applyBorder="1" applyAlignment="1">
      <alignment horizontal="right" vertical="center"/>
    </xf>
    <xf numFmtId="38" fontId="17" fillId="2" borderId="48" xfId="3" applyFont="1" applyFill="1" applyBorder="1" applyAlignment="1">
      <alignment horizontal="right" vertical="center"/>
    </xf>
    <xf numFmtId="38" fontId="17" fillId="2" borderId="12" xfId="3" applyFont="1" applyFill="1" applyBorder="1" applyAlignment="1">
      <alignment horizontal="right" vertical="center"/>
    </xf>
    <xf numFmtId="38" fontId="17" fillId="0" borderId="0" xfId="10" applyNumberFormat="1" applyFont="1" applyAlignment="1">
      <alignment vertical="center"/>
    </xf>
    <xf numFmtId="0" fontId="30" fillId="0" borderId="0" xfId="10" applyFont="1" applyAlignment="1">
      <alignment vertical="center"/>
    </xf>
    <xf numFmtId="0" fontId="30" fillId="0" borderId="0" xfId="11" applyFont="1" applyFill="1" applyAlignment="1">
      <alignment horizontal="left" vertical="center" wrapText="1"/>
    </xf>
    <xf numFmtId="0" fontId="27" fillId="0" borderId="0" xfId="10" applyFont="1" applyAlignment="1">
      <alignment horizontal="right"/>
    </xf>
    <xf numFmtId="0" fontId="30" fillId="0" borderId="6" xfId="11" applyFont="1" applyBorder="1" applyAlignment="1">
      <alignment horizontal="center" vertical="center"/>
    </xf>
    <xf numFmtId="0" fontId="30" fillId="0" borderId="1" xfId="10" applyFont="1" applyBorder="1" applyAlignment="1">
      <alignment horizontal="center" vertical="center"/>
    </xf>
    <xf numFmtId="0" fontId="30" fillId="0" borderId="8" xfId="10" applyFont="1" applyBorder="1" applyAlignment="1">
      <alignment horizontal="center" vertical="center"/>
    </xf>
    <xf numFmtId="0" fontId="30" fillId="0" borderId="1" xfId="10" applyFont="1" applyFill="1" applyBorder="1" applyAlignment="1">
      <alignment horizontal="center" vertical="center" shrinkToFit="1"/>
    </xf>
    <xf numFmtId="0" fontId="30" fillId="0" borderId="8" xfId="10" applyFont="1" applyFill="1" applyBorder="1" applyAlignment="1">
      <alignment horizontal="center" vertical="center" shrinkToFit="1"/>
    </xf>
    <xf numFmtId="0" fontId="30" fillId="0" borderId="7" xfId="11" applyFont="1" applyBorder="1" applyAlignment="1">
      <alignment horizontal="center" vertical="center"/>
    </xf>
    <xf numFmtId="0" fontId="30" fillId="0" borderId="1" xfId="11" applyFont="1" applyBorder="1" applyAlignment="1">
      <alignment horizontal="center" vertical="center" wrapText="1"/>
    </xf>
    <xf numFmtId="0" fontId="30" fillId="0" borderId="1" xfId="10" applyFont="1" applyFill="1" applyBorder="1" applyAlignment="1">
      <alignment horizontal="center" vertical="center" wrapText="1" shrinkToFit="1"/>
    </xf>
    <xf numFmtId="0" fontId="30" fillId="0" borderId="22" xfId="11" applyFont="1" applyFill="1" applyBorder="1" applyAlignment="1">
      <alignment horizontal="center" vertical="center" wrapText="1"/>
    </xf>
    <xf numFmtId="0" fontId="30" fillId="0" borderId="25" xfId="10" applyFont="1" applyFill="1" applyBorder="1" applyAlignment="1">
      <alignment horizontal="center" vertical="center" wrapText="1" shrinkToFit="1"/>
    </xf>
    <xf numFmtId="0" fontId="30" fillId="0" borderId="22" xfId="10" applyFont="1" applyFill="1" applyBorder="1" applyAlignment="1">
      <alignment horizontal="center" vertical="center" wrapText="1" shrinkToFit="1"/>
    </xf>
    <xf numFmtId="0" fontId="30" fillId="0" borderId="4" xfId="11" applyFont="1" applyBorder="1" applyAlignment="1">
      <alignment horizontal="center" vertical="center"/>
    </xf>
    <xf numFmtId="38" fontId="30" fillId="0" borderId="19" xfId="3" applyFont="1" applyFill="1" applyBorder="1" applyAlignment="1">
      <alignment horizontal="right" vertical="center"/>
    </xf>
    <xf numFmtId="38" fontId="30" fillId="0" borderId="0" xfId="3" applyFont="1" applyFill="1" applyBorder="1" applyAlignment="1">
      <alignment horizontal="right" vertical="center" shrinkToFit="1"/>
    </xf>
    <xf numFmtId="38" fontId="30" fillId="0" borderId="11" xfId="3" applyFont="1" applyFill="1" applyBorder="1" applyAlignment="1">
      <alignment horizontal="right" vertical="center" shrinkToFit="1"/>
    </xf>
    <xf numFmtId="0" fontId="30" fillId="0" borderId="19" xfId="11" applyFont="1" applyBorder="1" applyAlignment="1">
      <alignment horizontal="center" vertical="center"/>
    </xf>
    <xf numFmtId="38" fontId="30" fillId="0" borderId="0" xfId="3" applyFont="1" applyFill="1" applyAlignment="1">
      <alignment horizontal="right" vertical="center" shrinkToFit="1"/>
    </xf>
    <xf numFmtId="0" fontId="30" fillId="0" borderId="7" xfId="11" applyFont="1" applyBorder="1" applyAlignment="1">
      <alignment horizontal="center" vertical="center"/>
    </xf>
    <xf numFmtId="38" fontId="30" fillId="2" borderId="7" xfId="3" applyFont="1" applyFill="1" applyBorder="1" applyAlignment="1">
      <alignment horizontal="right" vertical="center"/>
    </xf>
    <xf numFmtId="38" fontId="30" fillId="2" borderId="14" xfId="3" applyFont="1" applyFill="1" applyBorder="1" applyAlignment="1">
      <alignment horizontal="right" vertical="center" shrinkToFit="1"/>
    </xf>
    <xf numFmtId="38" fontId="30" fillId="2" borderId="12" xfId="3" applyFont="1" applyFill="1" applyBorder="1" applyAlignment="1">
      <alignment horizontal="right" vertical="center" shrinkToFit="1"/>
    </xf>
    <xf numFmtId="0" fontId="27" fillId="0" borderId="0" xfId="10" applyFont="1" applyAlignment="1">
      <alignment vertical="center"/>
    </xf>
    <xf numFmtId="0" fontId="32" fillId="0" borderId="0" xfId="14" applyFont="1" applyFill="1" applyAlignment="1" applyProtection="1">
      <alignment vertical="center"/>
    </xf>
    <xf numFmtId="0" fontId="32" fillId="0" borderId="0" xfId="14" applyFont="1" applyFill="1" applyAlignment="1" applyProtection="1">
      <alignment vertical="center" shrinkToFit="1"/>
    </xf>
    <xf numFmtId="0" fontId="31" fillId="0" borderId="0" xfId="5" applyFont="1" applyFill="1" applyAlignment="1">
      <alignment vertical="center" shrinkToFit="1"/>
    </xf>
    <xf numFmtId="38" fontId="30" fillId="0" borderId="0" xfId="13" applyFont="1" applyFill="1" applyBorder="1" applyAlignment="1">
      <alignment vertical="center"/>
    </xf>
    <xf numFmtId="38" fontId="30" fillId="0" borderId="11" xfId="13" applyFont="1" applyFill="1" applyBorder="1" applyAlignment="1">
      <alignment vertical="center"/>
    </xf>
    <xf numFmtId="38" fontId="30" fillId="2" borderId="14" xfId="13" applyFont="1" applyFill="1" applyBorder="1" applyAlignment="1">
      <alignment vertical="center"/>
    </xf>
    <xf numFmtId="38" fontId="30" fillId="2" borderId="12" xfId="13" applyFont="1" applyFill="1" applyBorder="1" applyAlignment="1">
      <alignment vertical="center"/>
    </xf>
    <xf numFmtId="0" fontId="27" fillId="0" borderId="0" xfId="12" applyFont="1" applyFill="1" applyBorder="1" applyAlignment="1">
      <alignment vertical="center"/>
    </xf>
    <xf numFmtId="0" fontId="30" fillId="0" borderId="0" xfId="12" applyFont="1" applyFill="1" applyBorder="1" applyAlignment="1">
      <alignment vertical="center"/>
    </xf>
    <xf numFmtId="0" fontId="30" fillId="0" borderId="2" xfId="11" applyFont="1" applyFill="1" applyBorder="1" applyAlignment="1">
      <alignment horizontal="center" vertical="center"/>
    </xf>
    <xf numFmtId="0" fontId="30" fillId="0" borderId="6" xfId="11" applyFont="1" applyBorder="1" applyAlignment="1">
      <alignment horizontal="center" vertical="center" wrapText="1"/>
    </xf>
    <xf numFmtId="0" fontId="30" fillId="0" borderId="6" xfId="10" applyFont="1" applyBorder="1" applyAlignment="1">
      <alignment horizontal="left" vertical="center" wrapText="1"/>
    </xf>
    <xf numFmtId="38" fontId="30" fillId="0" borderId="6" xfId="13" applyFont="1" applyFill="1" applyBorder="1" applyAlignment="1">
      <alignment vertical="center"/>
    </xf>
    <xf numFmtId="38" fontId="30" fillId="0" borderId="9" xfId="13" applyFont="1" applyFill="1" applyBorder="1" applyAlignment="1">
      <alignment vertical="center"/>
    </xf>
    <xf numFmtId="38" fontId="30" fillId="2" borderId="6" xfId="13" applyFont="1" applyFill="1" applyBorder="1" applyAlignment="1">
      <alignment vertical="center"/>
    </xf>
    <xf numFmtId="38" fontId="30" fillId="2" borderId="9" xfId="13" applyFont="1" applyFill="1" applyBorder="1" applyAlignment="1">
      <alignment vertical="center"/>
    </xf>
    <xf numFmtId="49" fontId="30" fillId="0" borderId="19" xfId="10" applyNumberFormat="1" applyFont="1" applyBorder="1" applyAlignment="1">
      <alignment horizontal="left" vertical="center" wrapText="1"/>
    </xf>
    <xf numFmtId="38" fontId="30" fillId="2" borderId="19" xfId="13" applyFont="1" applyFill="1" applyBorder="1" applyAlignment="1">
      <alignment vertical="center"/>
    </xf>
    <xf numFmtId="38" fontId="30" fillId="2" borderId="11" xfId="13" applyFont="1" applyFill="1" applyBorder="1" applyAlignment="1">
      <alignment vertical="center"/>
    </xf>
    <xf numFmtId="3" fontId="30" fillId="0" borderId="0" xfId="10" applyNumberFormat="1" applyFont="1" applyFill="1" applyAlignment="1">
      <alignment vertical="center"/>
    </xf>
    <xf numFmtId="38" fontId="30" fillId="0" borderId="11" xfId="3" applyFont="1" applyFill="1" applyBorder="1" applyAlignment="1">
      <alignment horizontal="right" vertical="center"/>
    </xf>
    <xf numFmtId="38" fontId="30" fillId="2" borderId="19" xfId="3" applyFont="1" applyFill="1" applyBorder="1" applyAlignment="1">
      <alignment horizontal="right" vertical="center"/>
    </xf>
    <xf numFmtId="38" fontId="30" fillId="2" borderId="11" xfId="3" applyFont="1" applyFill="1" applyBorder="1" applyAlignment="1">
      <alignment horizontal="right" vertical="center"/>
    </xf>
    <xf numFmtId="49" fontId="30" fillId="0" borderId="7" xfId="10" applyNumberFormat="1" applyFont="1" applyBorder="1" applyAlignment="1">
      <alignment horizontal="left" vertical="center" wrapText="1"/>
    </xf>
    <xf numFmtId="38" fontId="30" fillId="0" borderId="7" xfId="13" applyFont="1" applyFill="1" applyBorder="1" applyAlignment="1">
      <alignment vertical="center"/>
    </xf>
    <xf numFmtId="38" fontId="30" fillId="0" borderId="12" xfId="13" applyFont="1" applyFill="1" applyBorder="1" applyAlignment="1">
      <alignment vertical="center"/>
    </xf>
    <xf numFmtId="0" fontId="30" fillId="0" borderId="22" xfId="11" applyFont="1" applyBorder="1" applyAlignment="1">
      <alignment horizontal="center" vertical="center"/>
    </xf>
    <xf numFmtId="38" fontId="30" fillId="0" borderId="22" xfId="13" applyFont="1" applyFill="1" applyBorder="1" applyAlignment="1">
      <alignment vertical="center"/>
    </xf>
    <xf numFmtId="38" fontId="30" fillId="0" borderId="8" xfId="13" applyFont="1" applyFill="1" applyBorder="1" applyAlignment="1">
      <alignment vertical="center"/>
    </xf>
    <xf numFmtId="38" fontId="30" fillId="2" borderId="22" xfId="13" applyFont="1" applyFill="1" applyBorder="1" applyAlignment="1">
      <alignment vertical="center"/>
    </xf>
  </cellXfs>
  <cellStyles count="15">
    <cellStyle name="パーセント 2" xfId="1" xr:uid="{00000000-0005-0000-0000-000000000000}"/>
    <cellStyle name="ハイパーリンク" xfId="14" builtinId="8"/>
    <cellStyle name="桁区切り" xfId="13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 5" xfId="11" xr:uid="{00000000-0005-0000-0000-00000B000000}"/>
    <cellStyle name="標準_10_建設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1" name="直線コネクタ 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2" name="直線コネクタ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3" name="直線コネクタ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4" name="直線コネクタ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5" name="直線コネクタ 1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16" name="直線コネクタ 1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7" name="直線コネクタ 1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8" name="直線コネクタ 1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19" name="直線コネクタ 1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0" name="直線コネクタ 1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1" name="直線コネクタ 1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2" name="直線コネクタ 18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7780" y="27800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5" name="直線コネクタ 1">
          <a:extLst>
            <a:ext uri="{FF2B5EF4-FFF2-40B4-BE49-F238E27FC236}">
              <a16:creationId xmlns:a16="http://schemas.microsoft.com/office/drawing/2014/main" id="{1814014C-A705-4E52-8C15-8CD2AADA76BB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6" name="直線コネクタ 2">
          <a:extLst>
            <a:ext uri="{FF2B5EF4-FFF2-40B4-BE49-F238E27FC236}">
              <a16:creationId xmlns:a16="http://schemas.microsoft.com/office/drawing/2014/main" id="{13AF4FCA-BD23-466E-8A27-733795897FDC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7" name="直線コネクタ 3">
          <a:extLst>
            <a:ext uri="{FF2B5EF4-FFF2-40B4-BE49-F238E27FC236}">
              <a16:creationId xmlns:a16="http://schemas.microsoft.com/office/drawing/2014/main" id="{6F68108E-1B30-4E0D-9D24-12E589E72D99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3" name="直線コネクタ 7">
          <a:extLst>
            <a:ext uri="{FF2B5EF4-FFF2-40B4-BE49-F238E27FC236}">
              <a16:creationId xmlns:a16="http://schemas.microsoft.com/office/drawing/2014/main" id="{33A08030-41CB-463F-B443-4E3AEB782978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4" name="直線コネクタ 8">
          <a:extLst>
            <a:ext uri="{FF2B5EF4-FFF2-40B4-BE49-F238E27FC236}">
              <a16:creationId xmlns:a16="http://schemas.microsoft.com/office/drawing/2014/main" id="{870A8489-6DCD-4A8A-ACF5-B4893740B0E7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5" name="直線コネクタ 9">
          <a:extLst>
            <a:ext uri="{FF2B5EF4-FFF2-40B4-BE49-F238E27FC236}">
              <a16:creationId xmlns:a16="http://schemas.microsoft.com/office/drawing/2014/main" id="{71C7506A-97EB-408D-8BF7-C6BA182608A3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6" name="直線コネクタ 7">
          <a:extLst>
            <a:ext uri="{FF2B5EF4-FFF2-40B4-BE49-F238E27FC236}">
              <a16:creationId xmlns:a16="http://schemas.microsoft.com/office/drawing/2014/main" id="{E4FD0BA1-388D-453B-AB32-7DAF01D120C9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7" name="直線コネクタ 8">
          <a:extLst>
            <a:ext uri="{FF2B5EF4-FFF2-40B4-BE49-F238E27FC236}">
              <a16:creationId xmlns:a16="http://schemas.microsoft.com/office/drawing/2014/main" id="{72A264A5-F2B1-42C7-B054-82C64576A31B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28" name="直線コネクタ 9">
          <a:extLst>
            <a:ext uri="{FF2B5EF4-FFF2-40B4-BE49-F238E27FC236}">
              <a16:creationId xmlns:a16="http://schemas.microsoft.com/office/drawing/2014/main" id="{B6A7BCFD-24EA-4B78-B72E-4526BCDBA280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29" name="直線コネクタ 10">
          <a:extLst>
            <a:ext uri="{FF2B5EF4-FFF2-40B4-BE49-F238E27FC236}">
              <a16:creationId xmlns:a16="http://schemas.microsoft.com/office/drawing/2014/main" id="{E19A3226-B74D-44D6-A8BC-0AC928F8EC8A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0" name="直線コネクタ 11">
          <a:extLst>
            <a:ext uri="{FF2B5EF4-FFF2-40B4-BE49-F238E27FC236}">
              <a16:creationId xmlns:a16="http://schemas.microsoft.com/office/drawing/2014/main" id="{AE824289-B476-409B-9172-3ECD79C8A85D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1" name="直線コネクタ 12">
          <a:extLst>
            <a:ext uri="{FF2B5EF4-FFF2-40B4-BE49-F238E27FC236}">
              <a16:creationId xmlns:a16="http://schemas.microsoft.com/office/drawing/2014/main" id="{54555EF9-B761-40B9-A1E9-7ED97670BA88}"/>
            </a:ext>
          </a:extLst>
        </xdr:cNvPr>
        <xdr:cNvCxnSpPr/>
      </xdr:nvCxnSpPr>
      <xdr:spPr>
        <a:xfrm>
          <a:off x="8255" y="49530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2" name="直線コネクタ 13">
          <a:extLst>
            <a:ext uri="{FF2B5EF4-FFF2-40B4-BE49-F238E27FC236}">
              <a16:creationId xmlns:a16="http://schemas.microsoft.com/office/drawing/2014/main" id="{4FF5BFA9-981A-4283-B22C-163031AC5D05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3" name="直線コネクタ 14">
          <a:extLst>
            <a:ext uri="{FF2B5EF4-FFF2-40B4-BE49-F238E27FC236}">
              <a16:creationId xmlns:a16="http://schemas.microsoft.com/office/drawing/2014/main" id="{E2D46A81-FA9B-4D49-AABD-4F4C84D15797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4" name="直線コネクタ 15">
          <a:extLst>
            <a:ext uri="{FF2B5EF4-FFF2-40B4-BE49-F238E27FC236}">
              <a16:creationId xmlns:a16="http://schemas.microsoft.com/office/drawing/2014/main" id="{B26660BA-814F-4D69-BA3B-B54DA8405F29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5" name="直線コネクタ 16">
          <a:extLst>
            <a:ext uri="{FF2B5EF4-FFF2-40B4-BE49-F238E27FC236}">
              <a16:creationId xmlns:a16="http://schemas.microsoft.com/office/drawing/2014/main" id="{4F240C7B-A8CB-48C6-9DDF-0142077630EF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6" name="直線コネクタ 17">
          <a:extLst>
            <a:ext uri="{FF2B5EF4-FFF2-40B4-BE49-F238E27FC236}">
              <a16:creationId xmlns:a16="http://schemas.microsoft.com/office/drawing/2014/main" id="{558BFDDC-2385-40E6-8B8F-2C97978A86BA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12</xdr:row>
      <xdr:rowOff>10160</xdr:rowOff>
    </xdr:from>
    <xdr:to>
      <xdr:col>0</xdr:col>
      <xdr:colOff>864870</xdr:colOff>
      <xdr:row>13</xdr:row>
      <xdr:rowOff>228600</xdr:rowOff>
    </xdr:to>
    <xdr:cxnSp macro="">
      <xdr:nvCxnSpPr>
        <xdr:cNvPr id="37" name="直線コネクタ 18">
          <a:extLst>
            <a:ext uri="{FF2B5EF4-FFF2-40B4-BE49-F238E27FC236}">
              <a16:creationId xmlns:a16="http://schemas.microsoft.com/office/drawing/2014/main" id="{BA044D4B-2573-4CE5-880B-B58201CB1C14}"/>
            </a:ext>
          </a:extLst>
        </xdr:cNvPr>
        <xdr:cNvCxnSpPr/>
      </xdr:nvCxnSpPr>
      <xdr:spPr>
        <a:xfrm>
          <a:off x="17780" y="277241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482600</xdr:colOff>
      <xdr:row>14</xdr:row>
      <xdr:rowOff>9525</xdr:rowOff>
    </xdr:from>
    <xdr:to>
      <xdr:col>6</xdr:col>
      <xdr:colOff>838200</xdr:colOff>
      <xdr:row>17</xdr:row>
      <xdr:rowOff>161925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E7DB7B9D-4B86-46A5-B33F-E5D79B18F4D5}"/>
            </a:ext>
          </a:extLst>
        </xdr:cNvPr>
        <xdr:cNvSpPr/>
      </xdr:nvSpPr>
      <xdr:spPr>
        <a:xfrm>
          <a:off x="5492750" y="3228975"/>
          <a:ext cx="355600" cy="8382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6050915</xdr:colOff>
          <xdr:row>33</xdr:row>
          <xdr:rowOff>93345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A00-00000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'!$A$1:$G$25" spid="_x0000_s24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050915" cy="56254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6758940</xdr:colOff>
          <xdr:row>57</xdr:row>
          <xdr:rowOff>93345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00000000-0008-0000-0A00-00000D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2'!$A$1:$L$13" spid="_x0000_s241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6035040"/>
              <a:ext cx="6758940" cy="36137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6475730</xdr:colOff>
          <xdr:row>33</xdr:row>
          <xdr:rowOff>93345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'!$A$1:$H$25" spid="_x0000_s241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900545" y="0"/>
              <a:ext cx="6475730" cy="56254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5032375</xdr:colOff>
          <xdr:row>60</xdr:row>
          <xdr:rowOff>149225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0000000-0008-0000-0A00-00000F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4'!$A$1:$F$20" spid="_x0000_s241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900545" y="5699760"/>
              <a:ext cx="5032375" cy="45078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6853555</xdr:colOff>
          <xdr:row>44</xdr:row>
          <xdr:rowOff>130175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A00-000010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5'!$A$1:$H$38" spid="_x0000_s241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3801090" y="0"/>
              <a:ext cx="6853555" cy="75063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2</xdr:col>
          <xdr:colOff>5362575</xdr:colOff>
          <xdr:row>58</xdr:row>
          <xdr:rowOff>149225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00000000-0008-0000-0A00-000011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(1)'!$A$1:$G$10" spid="_x0000_s241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3801090" y="7879080"/>
              <a:ext cx="5362575" cy="19932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3</xdr:col>
          <xdr:colOff>6657975</xdr:colOff>
          <xdr:row>11</xdr:row>
          <xdr:rowOff>93345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A00-000012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(2)'!$A$1:$K$9" spid="_x0000_s241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0701635" y="0"/>
              <a:ext cx="6657975" cy="19373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6462395</xdr:colOff>
          <xdr:row>25</xdr:row>
          <xdr:rowOff>111760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(3)'!$A$1:$G$10" spid="_x0000_s241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0701635" y="2179320"/>
              <a:ext cx="6462395" cy="212344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6900545</xdr:colOff>
          <xdr:row>40</xdr:row>
          <xdr:rowOff>111760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7'!$A$1:$G$11" spid="_x0000_s241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0701635" y="4693920"/>
              <a:ext cx="6900545" cy="212344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6563360</xdr:colOff>
          <xdr:row>59</xdr:row>
          <xdr:rowOff>111760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0000000-0008-0000-0A00-00001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8'!$A$1:$I$13" spid="_x0000_s241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0701635" y="7208520"/>
              <a:ext cx="6563360" cy="27940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8255</xdr:colOff>
      <xdr:row>2</xdr:row>
      <xdr:rowOff>19050</xdr:rowOff>
    </xdr:from>
    <xdr:to>
      <xdr:col>1</xdr:col>
      <xdr:colOff>4445</xdr:colOff>
      <xdr:row>3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8255" y="50292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5" name="直線コネクタ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6" name="直線コネクタ 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7" name="直線コネクタ 9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17780</xdr:colOff>
      <xdr:row>11</xdr:row>
      <xdr:rowOff>10160</xdr:rowOff>
    </xdr:from>
    <xdr:to>
      <xdr:col>0</xdr:col>
      <xdr:colOff>864870</xdr:colOff>
      <xdr:row>12</xdr:row>
      <xdr:rowOff>228600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47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RowHeight="20.100000000000001" customHeight="1"/>
  <cols>
    <col min="1" max="1" width="2.5" style="378" customWidth="1"/>
    <col min="2" max="2" width="22.625" style="377" customWidth="1"/>
    <col min="3" max="6" width="10.625" style="378" customWidth="1"/>
    <col min="7" max="7" width="11.5" style="378" customWidth="1"/>
    <col min="8" max="8" width="7.75" style="378" customWidth="1"/>
    <col min="9" max="9" width="9" style="378" customWidth="1"/>
    <col min="10" max="16384" width="9" style="378"/>
  </cols>
  <sheetData>
    <row r="1" spans="1:9" ht="20.100000000000001" customHeight="1">
      <c r="A1" s="376" t="s">
        <v>109</v>
      </c>
      <c r="E1" s="379"/>
      <c r="F1" s="379"/>
      <c r="G1" s="74" t="s">
        <v>121</v>
      </c>
    </row>
    <row r="2" spans="1:9" ht="18" customHeight="1">
      <c r="A2" s="310" t="s">
        <v>150</v>
      </c>
      <c r="B2" s="311"/>
      <c r="C2" s="380" t="s">
        <v>218</v>
      </c>
      <c r="D2" s="380" t="s">
        <v>151</v>
      </c>
      <c r="E2" s="380" t="s">
        <v>219</v>
      </c>
      <c r="F2" s="380" t="s">
        <v>233</v>
      </c>
      <c r="G2" s="380" t="s">
        <v>236</v>
      </c>
    </row>
    <row r="3" spans="1:9" s="385" customFormat="1" ht="18" customHeight="1">
      <c r="A3" s="381" t="s">
        <v>149</v>
      </c>
      <c r="B3" s="382"/>
      <c r="C3" s="67">
        <v>2945.7638000000002</v>
      </c>
      <c r="D3" s="67">
        <v>2957.4562000000001</v>
      </c>
      <c r="E3" s="67">
        <v>4529.5586999999996</v>
      </c>
      <c r="F3" s="383">
        <v>4241</v>
      </c>
      <c r="G3" s="384">
        <v>3914</v>
      </c>
    </row>
    <row r="4" spans="1:9" s="385" customFormat="1" ht="18" customHeight="1">
      <c r="A4" s="386" t="s">
        <v>84</v>
      </c>
      <c r="B4" s="387"/>
      <c r="C4" s="68">
        <v>207188.0178</v>
      </c>
      <c r="D4" s="68">
        <v>202982.74340000001</v>
      </c>
      <c r="E4" s="68">
        <v>247720.93659999999</v>
      </c>
      <c r="F4" s="388">
        <v>306831</v>
      </c>
      <c r="G4" s="389">
        <v>323119</v>
      </c>
    </row>
    <row r="5" spans="1:9" s="385" customFormat="1" ht="18" customHeight="1">
      <c r="A5" s="390"/>
      <c r="B5" s="391" t="s">
        <v>153</v>
      </c>
      <c r="C5" s="69">
        <v>23854.746299999999</v>
      </c>
      <c r="D5" s="69">
        <v>47799.7016</v>
      </c>
      <c r="E5" s="69">
        <v>42798.573600000003</v>
      </c>
      <c r="F5" s="392">
        <v>57478</v>
      </c>
      <c r="G5" s="393">
        <v>114545</v>
      </c>
      <c r="H5" s="394"/>
      <c r="I5" s="395"/>
    </row>
    <row r="6" spans="1:9" s="385" customFormat="1" ht="18" customHeight="1">
      <c r="A6" s="390"/>
      <c r="B6" s="391" t="s">
        <v>6</v>
      </c>
      <c r="C6" s="69">
        <v>34305.578200000004</v>
      </c>
      <c r="D6" s="69">
        <v>24551.328699999998</v>
      </c>
      <c r="E6" s="69">
        <v>40794.829100000003</v>
      </c>
      <c r="F6" s="392">
        <v>39611</v>
      </c>
      <c r="G6" s="393">
        <v>28213</v>
      </c>
      <c r="H6" s="394"/>
      <c r="I6" s="395"/>
    </row>
    <row r="7" spans="1:9" s="385" customFormat="1" ht="18" customHeight="1">
      <c r="A7" s="390"/>
      <c r="B7" s="391" t="s">
        <v>14</v>
      </c>
      <c r="C7" s="69">
        <v>52365.428899999999</v>
      </c>
      <c r="D7" s="69">
        <v>57956.61</v>
      </c>
      <c r="E7" s="69">
        <v>54928.412100000001</v>
      </c>
      <c r="F7" s="392">
        <v>97150</v>
      </c>
      <c r="G7" s="393">
        <v>77658</v>
      </c>
      <c r="H7" s="394"/>
      <c r="I7" s="395"/>
    </row>
    <row r="8" spans="1:9" s="385" customFormat="1" ht="18" customHeight="1">
      <c r="A8" s="390"/>
      <c r="B8" s="391" t="s">
        <v>154</v>
      </c>
      <c r="C8" s="69">
        <v>4896.5506999999998</v>
      </c>
      <c r="D8" s="69">
        <v>5398.7458999999999</v>
      </c>
      <c r="E8" s="69">
        <v>6169.0250999999998</v>
      </c>
      <c r="F8" s="392">
        <v>10424</v>
      </c>
      <c r="G8" s="393">
        <v>6335</v>
      </c>
      <c r="H8" s="394"/>
      <c r="I8" s="395"/>
    </row>
    <row r="9" spans="1:9" s="385" customFormat="1" ht="18" customHeight="1">
      <c r="A9" s="390"/>
      <c r="B9" s="391" t="s">
        <v>13</v>
      </c>
      <c r="C9" s="69">
        <v>6808.7663000000002</v>
      </c>
      <c r="D9" s="69">
        <v>6697.7114000000001</v>
      </c>
      <c r="E9" s="69">
        <v>6420.7948999999999</v>
      </c>
      <c r="F9" s="392">
        <v>10697</v>
      </c>
      <c r="G9" s="393">
        <v>9781</v>
      </c>
      <c r="H9" s="394"/>
      <c r="I9" s="395"/>
    </row>
    <row r="10" spans="1:9" s="385" customFormat="1" ht="18" customHeight="1">
      <c r="A10" s="390"/>
      <c r="B10" s="391" t="s">
        <v>15</v>
      </c>
      <c r="C10" s="69">
        <v>5901.9751999999999</v>
      </c>
      <c r="D10" s="69">
        <v>3951.5448999999999</v>
      </c>
      <c r="E10" s="69">
        <v>1429.6831999999999</v>
      </c>
      <c r="F10" s="392">
        <v>2381</v>
      </c>
      <c r="G10" s="393">
        <v>13683</v>
      </c>
      <c r="H10" s="394"/>
      <c r="I10" s="395"/>
    </row>
    <row r="11" spans="1:9" s="385" customFormat="1" ht="18" customHeight="1">
      <c r="A11" s="390"/>
      <c r="B11" s="391" t="s">
        <v>155</v>
      </c>
      <c r="C11" s="69">
        <v>52880.352100000004</v>
      </c>
      <c r="D11" s="69">
        <v>18480.901399999999</v>
      </c>
      <c r="E11" s="69">
        <v>22711.840400000001</v>
      </c>
      <c r="F11" s="392">
        <v>29372</v>
      </c>
      <c r="G11" s="393">
        <v>35742</v>
      </c>
      <c r="H11" s="394"/>
      <c r="I11" s="395"/>
    </row>
    <row r="12" spans="1:9" s="385" customFormat="1" ht="18" customHeight="1">
      <c r="A12" s="390"/>
      <c r="B12" s="391" t="s">
        <v>156</v>
      </c>
      <c r="C12" s="69">
        <v>2079.9429</v>
      </c>
      <c r="D12" s="69">
        <v>1290.3363999999999</v>
      </c>
      <c r="E12" s="69">
        <v>2395.1302999999998</v>
      </c>
      <c r="F12" s="392">
        <v>3213</v>
      </c>
      <c r="G12" s="393">
        <v>1285</v>
      </c>
      <c r="H12" s="394"/>
      <c r="I12" s="395"/>
    </row>
    <row r="13" spans="1:9" s="385" customFormat="1" ht="18" customHeight="1">
      <c r="A13" s="390"/>
      <c r="B13" s="391" t="s">
        <v>7</v>
      </c>
      <c r="C13" s="69">
        <v>5685.6818000000003</v>
      </c>
      <c r="D13" s="69">
        <v>11568.365299999999</v>
      </c>
      <c r="E13" s="69">
        <v>11927.445900000001</v>
      </c>
      <c r="F13" s="392">
        <v>4159</v>
      </c>
      <c r="G13" s="393">
        <v>4090</v>
      </c>
      <c r="H13" s="394"/>
      <c r="I13" s="395"/>
    </row>
    <row r="14" spans="1:9" s="385" customFormat="1" ht="18" customHeight="1">
      <c r="A14" s="390"/>
      <c r="B14" s="391" t="s">
        <v>16</v>
      </c>
      <c r="C14" s="69">
        <v>0</v>
      </c>
      <c r="D14" s="69">
        <v>10</v>
      </c>
      <c r="E14" s="69">
        <v>0</v>
      </c>
      <c r="F14" s="392">
        <v>0</v>
      </c>
      <c r="G14" s="393">
        <v>0</v>
      </c>
      <c r="H14" s="394"/>
      <c r="I14" s="395"/>
    </row>
    <row r="15" spans="1:9" s="385" customFormat="1" ht="18" customHeight="1">
      <c r="A15" s="390"/>
      <c r="B15" s="391" t="s">
        <v>18</v>
      </c>
      <c r="C15" s="69">
        <v>75.900000000000006</v>
      </c>
      <c r="D15" s="69">
        <v>724.58860000000004</v>
      </c>
      <c r="E15" s="69">
        <v>79.36</v>
      </c>
      <c r="F15" s="392">
        <v>112</v>
      </c>
      <c r="G15" s="393">
        <v>1192</v>
      </c>
      <c r="H15" s="394"/>
      <c r="I15" s="395"/>
    </row>
    <row r="16" spans="1:9" s="385" customFormat="1" ht="18" customHeight="1">
      <c r="A16" s="390"/>
      <c r="B16" s="391" t="s">
        <v>21</v>
      </c>
      <c r="C16" s="69">
        <v>204.21119999999999</v>
      </c>
      <c r="D16" s="69">
        <v>425.98860000000002</v>
      </c>
      <c r="E16" s="69">
        <v>88.578199999999995</v>
      </c>
      <c r="F16" s="392">
        <v>1937</v>
      </c>
      <c r="G16" s="393">
        <v>24</v>
      </c>
      <c r="H16" s="394"/>
      <c r="I16" s="395"/>
    </row>
    <row r="17" spans="1:9" s="385" customFormat="1" ht="18" customHeight="1">
      <c r="A17" s="390"/>
      <c r="B17" s="391" t="s">
        <v>22</v>
      </c>
      <c r="C17" s="69">
        <v>46.084800000000001</v>
      </c>
      <c r="D17" s="69">
        <v>30.545200000000001</v>
      </c>
      <c r="E17" s="69">
        <v>0</v>
      </c>
      <c r="F17" s="392">
        <v>0</v>
      </c>
      <c r="G17" s="393">
        <v>51</v>
      </c>
      <c r="H17" s="394"/>
      <c r="I17" s="395"/>
    </row>
    <row r="18" spans="1:9" s="385" customFormat="1" ht="18" customHeight="1">
      <c r="A18" s="390"/>
      <c r="B18" s="391" t="s">
        <v>26</v>
      </c>
      <c r="C18" s="69">
        <v>926.15350000000001</v>
      </c>
      <c r="D18" s="69">
        <v>48.779200000000003</v>
      </c>
      <c r="E18" s="69">
        <v>1023.0962</v>
      </c>
      <c r="F18" s="392">
        <v>620</v>
      </c>
      <c r="G18" s="393">
        <v>189</v>
      </c>
      <c r="H18" s="394"/>
      <c r="I18" s="395"/>
    </row>
    <row r="19" spans="1:9" s="385" customFormat="1" ht="18" customHeight="1">
      <c r="A19" s="390"/>
      <c r="B19" s="391" t="s">
        <v>157</v>
      </c>
      <c r="C19" s="69">
        <v>9327.9838999999993</v>
      </c>
      <c r="D19" s="69">
        <v>7764.9439000000002</v>
      </c>
      <c r="E19" s="69">
        <v>12983.1363</v>
      </c>
      <c r="F19" s="392">
        <v>23658</v>
      </c>
      <c r="G19" s="393">
        <v>9725</v>
      </c>
      <c r="H19" s="394"/>
      <c r="I19" s="395"/>
    </row>
    <row r="20" spans="1:9" s="385" customFormat="1" ht="18" customHeight="1">
      <c r="A20" s="390"/>
      <c r="B20" s="391" t="s">
        <v>24</v>
      </c>
      <c r="C20" s="69">
        <v>3270.8153000000002</v>
      </c>
      <c r="D20" s="69">
        <v>7987.5119999999997</v>
      </c>
      <c r="E20" s="69">
        <v>23012.381799999999</v>
      </c>
      <c r="F20" s="392">
        <v>5754</v>
      </c>
      <c r="G20" s="393">
        <v>4968</v>
      </c>
      <c r="H20" s="394"/>
      <c r="I20" s="395"/>
    </row>
    <row r="21" spans="1:9" s="385" customFormat="1" ht="18" customHeight="1">
      <c r="A21" s="396"/>
      <c r="B21" s="397" t="s">
        <v>4</v>
      </c>
      <c r="C21" s="70">
        <v>4557.8467000000001</v>
      </c>
      <c r="D21" s="70">
        <v>8295.1402999999991</v>
      </c>
      <c r="E21" s="70">
        <v>20958.6495</v>
      </c>
      <c r="F21" s="398">
        <v>20264</v>
      </c>
      <c r="G21" s="399">
        <v>15639</v>
      </c>
      <c r="H21" s="394"/>
      <c r="I21" s="395"/>
    </row>
    <row r="22" spans="1:9" s="385" customFormat="1" ht="18" customHeight="1">
      <c r="A22" s="400" t="s">
        <v>28</v>
      </c>
      <c r="B22" s="401" t="s">
        <v>31</v>
      </c>
      <c r="C22" s="71">
        <v>11519.493</v>
      </c>
      <c r="D22" s="71">
        <v>5054.3801999999996</v>
      </c>
      <c r="E22" s="71">
        <v>5396.9650000000001</v>
      </c>
      <c r="F22" s="402">
        <v>23068</v>
      </c>
      <c r="G22" s="403">
        <v>16717</v>
      </c>
      <c r="H22" s="394"/>
      <c r="I22" s="394"/>
    </row>
    <row r="23" spans="1:9" s="385" customFormat="1" ht="18" customHeight="1">
      <c r="A23" s="404"/>
      <c r="B23" s="405" t="s">
        <v>158</v>
      </c>
      <c r="C23" s="70">
        <v>28087.595300000001</v>
      </c>
      <c r="D23" s="70">
        <v>42148.776100000003</v>
      </c>
      <c r="E23" s="70">
        <v>50403.669399999999</v>
      </c>
      <c r="F23" s="398">
        <v>67436</v>
      </c>
      <c r="G23" s="399">
        <v>45424</v>
      </c>
      <c r="H23" s="394"/>
      <c r="I23" s="394"/>
    </row>
    <row r="24" spans="1:9" ht="18" customHeight="1">
      <c r="A24" s="406" t="s">
        <v>203</v>
      </c>
      <c r="B24" s="407"/>
      <c r="H24" s="394"/>
      <c r="I24" s="394"/>
    </row>
    <row r="25" spans="1:9" ht="18" customHeight="1">
      <c r="A25" s="406"/>
      <c r="G25" s="394"/>
      <c r="H25" s="394"/>
      <c r="I25" s="394"/>
    </row>
    <row r="26" spans="1:9" ht="20.100000000000001" customHeight="1">
      <c r="A26" s="408"/>
      <c r="B26" s="408"/>
      <c r="C26" s="408"/>
      <c r="D26" s="408"/>
      <c r="E26" s="408"/>
      <c r="F26" s="408"/>
      <c r="G26" s="408"/>
      <c r="H26" s="394"/>
      <c r="I26" s="394"/>
    </row>
    <row r="27" spans="1:9" ht="20.100000000000001" customHeight="1">
      <c r="H27" s="394"/>
      <c r="I27" s="394"/>
    </row>
    <row r="28" spans="1:9" ht="20.100000000000001" customHeight="1">
      <c r="H28" s="394"/>
      <c r="I28" s="394"/>
    </row>
    <row r="29" spans="1:9" ht="20.100000000000001" customHeight="1">
      <c r="H29" s="394"/>
      <c r="I29" s="394"/>
    </row>
    <row r="30" spans="1:9" ht="20.100000000000001" customHeight="1">
      <c r="H30" s="394"/>
      <c r="I30" s="394"/>
    </row>
    <row r="31" spans="1:9" ht="20.100000000000001" customHeight="1">
      <c r="H31" s="394"/>
      <c r="I31" s="394"/>
    </row>
    <row r="32" spans="1:9" ht="20.100000000000001" customHeight="1">
      <c r="B32" s="409"/>
      <c r="H32" s="394"/>
      <c r="I32" s="394"/>
    </row>
    <row r="33" spans="2:9" ht="20.100000000000001" customHeight="1">
      <c r="B33" s="409"/>
      <c r="H33" s="394"/>
      <c r="I33" s="394"/>
    </row>
    <row r="34" spans="2:9" ht="20.100000000000001" customHeight="1">
      <c r="B34" s="409"/>
    </row>
    <row r="35" spans="2:9" ht="20.100000000000001" customHeight="1">
      <c r="B35" s="409"/>
    </row>
    <row r="36" spans="2:9" ht="20.100000000000001" customHeight="1">
      <c r="B36" s="409"/>
    </row>
    <row r="37" spans="2:9" ht="20.100000000000001" customHeight="1">
      <c r="B37" s="409"/>
    </row>
    <row r="38" spans="2:9" ht="20.100000000000001" customHeight="1">
      <c r="B38" s="409"/>
    </row>
    <row r="39" spans="2:9" ht="20.100000000000001" customHeight="1">
      <c r="B39" s="409"/>
    </row>
    <row r="40" spans="2:9" ht="20.100000000000001" customHeight="1">
      <c r="B40" s="409"/>
    </row>
    <row r="41" spans="2:9" ht="20.100000000000001" customHeight="1">
      <c r="B41" s="409"/>
    </row>
    <row r="42" spans="2:9" ht="20.100000000000001" customHeight="1">
      <c r="B42" s="409"/>
    </row>
    <row r="43" spans="2:9" ht="20.100000000000001" customHeight="1">
      <c r="B43" s="409"/>
    </row>
    <row r="44" spans="2:9" ht="20.100000000000001" customHeight="1">
      <c r="B44" s="409"/>
    </row>
    <row r="45" spans="2:9" ht="20.100000000000001" customHeight="1">
      <c r="B45" s="409"/>
    </row>
    <row r="46" spans="2:9" ht="20.100000000000001" customHeight="1">
      <c r="B46" s="409"/>
    </row>
    <row r="47" spans="2:9" ht="20.100000000000001" customHeight="1">
      <c r="B47" s="409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W49"/>
  <sheetViews>
    <sheetView showGridLines="0" view="pageBreakPreview" zoomScaleSheetLayoutView="100" workbookViewId="0">
      <pane xSplit="3" ySplit="3" topLeftCell="D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34" customWidth="1"/>
    <col min="13" max="13" width="8.125" style="34" customWidth="1"/>
    <col min="14" max="19" width="9" style="34" customWidth="1"/>
    <col min="20" max="23" width="6.125" style="34" customWidth="1"/>
    <col min="24" max="24" width="9" style="1" customWidth="1"/>
    <col min="25" max="16384" width="9" style="1"/>
  </cols>
  <sheetData>
    <row r="1" spans="1:9" ht="20.100000000000001" customHeight="1">
      <c r="A1" s="2" t="s">
        <v>9</v>
      </c>
      <c r="I1" s="10" t="s">
        <v>23</v>
      </c>
    </row>
    <row r="2" spans="1:9" ht="13.5" customHeight="1">
      <c r="A2" s="297" t="s">
        <v>25</v>
      </c>
      <c r="B2" s="302"/>
      <c r="C2" s="298"/>
      <c r="D2" s="271" t="s">
        <v>122</v>
      </c>
      <c r="E2" s="303"/>
      <c r="F2" s="272"/>
      <c r="G2" s="271" t="s">
        <v>224</v>
      </c>
      <c r="H2" s="303"/>
      <c r="I2" s="272"/>
    </row>
    <row r="3" spans="1:9" ht="40.5" customHeight="1">
      <c r="A3" s="299"/>
      <c r="B3" s="309"/>
      <c r="C3" s="300"/>
      <c r="D3" s="31" t="s">
        <v>123</v>
      </c>
      <c r="E3" s="31" t="s">
        <v>124</v>
      </c>
      <c r="F3" s="29" t="s">
        <v>196</v>
      </c>
      <c r="G3" s="31" t="s">
        <v>123</v>
      </c>
      <c r="H3" s="31" t="s">
        <v>124</v>
      </c>
      <c r="I3" s="29" t="s">
        <v>196</v>
      </c>
    </row>
    <row r="4" spans="1:9" ht="15" customHeight="1">
      <c r="A4" s="4" t="s">
        <v>127</v>
      </c>
      <c r="B4" s="36"/>
      <c r="C4" s="38"/>
      <c r="D4" s="25">
        <v>387392</v>
      </c>
      <c r="E4" s="40">
        <v>989313</v>
      </c>
      <c r="F4" s="41">
        <v>2.5537775690000002</v>
      </c>
      <c r="G4" s="25">
        <v>383531</v>
      </c>
      <c r="H4" s="40">
        <v>923812</v>
      </c>
      <c r="I4" s="41">
        <v>2.41</v>
      </c>
    </row>
    <row r="5" spans="1:9" ht="15" customHeight="1">
      <c r="A5" s="306" t="s">
        <v>128</v>
      </c>
      <c r="B5" s="307"/>
      <c r="C5" s="308"/>
      <c r="D5" s="21">
        <v>383734</v>
      </c>
      <c r="E5" s="7">
        <v>983464</v>
      </c>
      <c r="F5" s="42">
        <v>2.5628794946000002</v>
      </c>
      <c r="G5" s="21">
        <v>379726</v>
      </c>
      <c r="H5" s="7">
        <v>918149</v>
      </c>
      <c r="I5" s="42">
        <v>2.42</v>
      </c>
    </row>
    <row r="6" spans="1:9" ht="15" customHeight="1">
      <c r="A6" s="3"/>
      <c r="B6" s="37" t="s">
        <v>130</v>
      </c>
      <c r="C6" s="39"/>
      <c r="D6" s="22">
        <v>381096</v>
      </c>
      <c r="E6" s="8">
        <v>977670</v>
      </c>
      <c r="F6" s="19">
        <v>2.5654165879000002</v>
      </c>
      <c r="G6" s="22">
        <v>376000</v>
      </c>
      <c r="H6" s="8">
        <v>910758</v>
      </c>
      <c r="I6" s="19">
        <v>2.42</v>
      </c>
    </row>
    <row r="7" spans="1:9" ht="15" customHeight="1">
      <c r="A7" s="3"/>
      <c r="B7" s="30"/>
      <c r="C7" s="30" t="s">
        <v>29</v>
      </c>
      <c r="D7" s="22">
        <v>299230</v>
      </c>
      <c r="E7" s="8">
        <v>831373</v>
      </c>
      <c r="F7" s="19">
        <v>2.7783744945</v>
      </c>
      <c r="G7" s="22">
        <v>294808</v>
      </c>
      <c r="H7" s="8">
        <v>774400</v>
      </c>
      <c r="I7" s="19">
        <v>2.63</v>
      </c>
    </row>
    <row r="8" spans="1:9" ht="15" customHeight="1">
      <c r="A8" s="3"/>
      <c r="B8" s="30"/>
      <c r="C8" s="30" t="s">
        <v>125</v>
      </c>
      <c r="D8" s="22">
        <v>11739</v>
      </c>
      <c r="E8" s="8">
        <v>25872</v>
      </c>
      <c r="F8" s="19">
        <v>2.2039355992999994</v>
      </c>
      <c r="G8" s="22">
        <v>10672</v>
      </c>
      <c r="H8" s="8">
        <v>21546</v>
      </c>
      <c r="I8" s="19">
        <v>2.02</v>
      </c>
    </row>
    <row r="9" spans="1:9" ht="15" customHeight="1">
      <c r="A9" s="3"/>
      <c r="B9" s="30"/>
      <c r="C9" s="30" t="s">
        <v>131</v>
      </c>
      <c r="D9" s="22">
        <v>431</v>
      </c>
      <c r="E9" s="8">
        <v>835</v>
      </c>
      <c r="F9" s="19">
        <v>1.9373549883999996</v>
      </c>
      <c r="G9" s="24" t="s">
        <v>225</v>
      </c>
      <c r="H9" s="43" t="s">
        <v>225</v>
      </c>
      <c r="I9" s="44" t="s">
        <v>225</v>
      </c>
    </row>
    <row r="10" spans="1:9" ht="15" customHeight="1">
      <c r="A10" s="3"/>
      <c r="B10" s="30"/>
      <c r="C10" s="30" t="s">
        <v>132</v>
      </c>
      <c r="D10" s="22">
        <v>61749</v>
      </c>
      <c r="E10" s="8">
        <v>103766</v>
      </c>
      <c r="F10" s="19">
        <v>1.6804482663999998</v>
      </c>
      <c r="G10" s="22">
        <v>62562</v>
      </c>
      <c r="H10" s="8">
        <v>100916</v>
      </c>
      <c r="I10" s="19">
        <v>1.61</v>
      </c>
    </row>
    <row r="11" spans="1:9" ht="15" customHeight="1">
      <c r="A11" s="3"/>
      <c r="B11" s="30"/>
      <c r="C11" s="30" t="s">
        <v>134</v>
      </c>
      <c r="D11" s="22">
        <v>7947</v>
      </c>
      <c r="E11" s="8">
        <v>15824</v>
      </c>
      <c r="F11" s="19">
        <v>1.9911916446</v>
      </c>
      <c r="G11" s="22">
        <v>7958</v>
      </c>
      <c r="H11" s="8">
        <v>13896</v>
      </c>
      <c r="I11" s="19">
        <v>1.75</v>
      </c>
    </row>
    <row r="12" spans="1:9" ht="15" customHeight="1">
      <c r="A12" s="4"/>
      <c r="B12" s="36" t="s">
        <v>135</v>
      </c>
      <c r="C12" s="38"/>
      <c r="D12" s="23">
        <v>2638</v>
      </c>
      <c r="E12" s="9">
        <v>5794</v>
      </c>
      <c r="F12" s="20">
        <v>2.1963608794999994</v>
      </c>
      <c r="G12" s="23">
        <v>3726</v>
      </c>
      <c r="H12" s="9">
        <v>7391</v>
      </c>
      <c r="I12" s="20">
        <v>1.98</v>
      </c>
    </row>
    <row r="13" spans="1:9" ht="15" customHeight="1">
      <c r="A13" s="5" t="s">
        <v>136</v>
      </c>
      <c r="D13" s="13"/>
      <c r="G13" s="13"/>
    </row>
    <row r="14" spans="1:9" ht="13.5">
      <c r="D14" s="13"/>
      <c r="G14" s="13"/>
    </row>
    <row r="15" spans="1:9" ht="13.5">
      <c r="C15" s="33"/>
    </row>
    <row r="16" spans="1:9" ht="30.75" customHeight="1">
      <c r="A16" s="35"/>
      <c r="B16" s="35"/>
      <c r="C16" s="35"/>
      <c r="D16" s="35"/>
      <c r="E16" s="35"/>
      <c r="F16" s="35"/>
      <c r="G16" s="35"/>
      <c r="H16" s="35"/>
      <c r="I16" s="35"/>
    </row>
    <row r="17" spans="1:3" ht="18" customHeight="1">
      <c r="C17" s="33"/>
    </row>
    <row r="18" spans="1:3" ht="18" customHeight="1">
      <c r="A18" s="1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Height="0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499984740745262"/>
  </sheetPr>
  <dimension ref="A1"/>
  <sheetViews>
    <sheetView showGridLines="0" view="pageBreakPreview" topLeftCell="D19" zoomScaleSheetLayoutView="100" workbookViewId="0">
      <selection activeCell="D65" sqref="D65"/>
    </sheetView>
  </sheetViews>
  <sheetFormatPr defaultColWidth="100.625" defaultRowHeight="13.5"/>
  <cols>
    <col min="1" max="16384" width="100.625" style="45"/>
  </cols>
  <sheetData/>
  <phoneticPr fontId="15" type="Hiragana"/>
  <pageMargins left="0.7" right="0.7" top="0.75" bottom="0.75" header="0.3" footer="0.3"/>
  <pageSetup paperSize="9" scale="97" orientation="portrait" r:id="rId1"/>
  <headerFooter>
    <oddHeader>&amp;R&amp;8&amp;A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J47"/>
  <sheetViews>
    <sheetView showGridLines="0" zoomScaleSheetLayoutView="100" workbookViewId="0">
      <selection sqref="A1:I25"/>
    </sheetView>
  </sheetViews>
  <sheetFormatPr defaultRowHeight="20.100000000000001" customHeight="1"/>
  <cols>
    <col min="1" max="1" width="2.5" style="46" customWidth="1"/>
    <col min="2" max="2" width="22.625" style="47" customWidth="1"/>
    <col min="3" max="6" width="10.625" style="46" customWidth="1"/>
    <col min="7" max="7" width="11.5" style="46" customWidth="1"/>
    <col min="8" max="8" width="9" style="46" customWidth="1"/>
    <col min="9" max="9" width="7.75" style="46" customWidth="1"/>
    <col min="10" max="10" width="9" style="46" customWidth="1"/>
    <col min="11" max="16384" width="9" style="46"/>
  </cols>
  <sheetData>
    <row r="1" spans="1:10" ht="20.100000000000001" customHeight="1">
      <c r="A1" s="50" t="s">
        <v>109</v>
      </c>
      <c r="E1" s="73"/>
      <c r="F1" s="73"/>
      <c r="G1" s="74" t="s">
        <v>121</v>
      </c>
    </row>
    <row r="2" spans="1:10" ht="18" customHeight="1">
      <c r="A2" s="310" t="s">
        <v>150</v>
      </c>
      <c r="B2" s="311"/>
      <c r="C2" s="66" t="s">
        <v>137</v>
      </c>
      <c r="D2" s="72" t="s">
        <v>152</v>
      </c>
      <c r="E2" s="72" t="s">
        <v>190</v>
      </c>
      <c r="F2" s="72" t="s">
        <v>218</v>
      </c>
      <c r="G2" s="75" t="s">
        <v>151</v>
      </c>
    </row>
    <row r="3" spans="1:10" s="48" customFormat="1" ht="18" customHeight="1">
      <c r="A3" s="52" t="s">
        <v>149</v>
      </c>
      <c r="B3" s="58"/>
      <c r="C3" s="67">
        <v>3396</v>
      </c>
      <c r="D3" s="67">
        <v>3412.9491999999996</v>
      </c>
      <c r="E3" s="67">
        <v>3781.8236999999995</v>
      </c>
      <c r="F3" s="67">
        <v>3018.0947000000001</v>
      </c>
      <c r="G3" s="76"/>
    </row>
    <row r="4" spans="1:10" s="48" customFormat="1" ht="18" customHeight="1">
      <c r="A4" s="53" t="s">
        <v>84</v>
      </c>
      <c r="B4" s="59"/>
      <c r="C4" s="68">
        <v>158890</v>
      </c>
      <c r="D4" s="68">
        <v>186439.34230000002</v>
      </c>
      <c r="E4" s="68">
        <v>266796</v>
      </c>
      <c r="F4" s="68">
        <v>213145.5392</v>
      </c>
      <c r="G4" s="77"/>
    </row>
    <row r="5" spans="1:10" s="48" customFormat="1" ht="18" customHeight="1">
      <c r="A5" s="54"/>
      <c r="B5" s="60" t="s">
        <v>153</v>
      </c>
      <c r="C5" s="69">
        <v>23169</v>
      </c>
      <c r="D5" s="69">
        <v>31603.131899999997</v>
      </c>
      <c r="E5" s="69">
        <v>113756.28630000001</v>
      </c>
      <c r="F5" s="69">
        <v>24641.252700000001</v>
      </c>
      <c r="G5" s="78"/>
      <c r="H5" s="81"/>
      <c r="I5" s="81"/>
      <c r="J5" s="82"/>
    </row>
    <row r="6" spans="1:10" s="48" customFormat="1" ht="18" customHeight="1">
      <c r="A6" s="54"/>
      <c r="B6" s="60" t="s">
        <v>6</v>
      </c>
      <c r="C6" s="69">
        <v>19333</v>
      </c>
      <c r="D6" s="69">
        <v>25781.142599999996</v>
      </c>
      <c r="E6" s="69">
        <v>26859</v>
      </c>
      <c r="F6" s="69">
        <v>34563.908300000003</v>
      </c>
      <c r="G6" s="78"/>
      <c r="H6" s="81"/>
      <c r="I6" s="81"/>
      <c r="J6" s="82"/>
    </row>
    <row r="7" spans="1:10" s="48" customFormat="1" ht="18" customHeight="1">
      <c r="A7" s="54"/>
      <c r="B7" s="60" t="s">
        <v>14</v>
      </c>
      <c r="C7" s="69">
        <v>40013.128899999989</v>
      </c>
      <c r="D7" s="69">
        <v>39702.578299999994</v>
      </c>
      <c r="E7" s="69">
        <v>52003</v>
      </c>
      <c r="F7" s="69">
        <v>55013.1711</v>
      </c>
      <c r="G7" s="78"/>
      <c r="H7" s="81"/>
      <c r="I7" s="81"/>
      <c r="J7" s="82"/>
    </row>
    <row r="8" spans="1:10" s="48" customFormat="1" ht="18" customHeight="1">
      <c r="A8" s="54"/>
      <c r="B8" s="60" t="s">
        <v>154</v>
      </c>
      <c r="C8" s="69">
        <v>7828</v>
      </c>
      <c r="D8" s="69">
        <v>20067.907999999996</v>
      </c>
      <c r="E8" s="69">
        <v>2283.3220999999999</v>
      </c>
      <c r="F8" s="69">
        <v>4606.1909999999998</v>
      </c>
      <c r="G8" s="78"/>
      <c r="H8" s="81"/>
      <c r="I8" s="81"/>
      <c r="J8" s="82"/>
    </row>
    <row r="9" spans="1:10" s="48" customFormat="1" ht="18" customHeight="1">
      <c r="A9" s="54"/>
      <c r="B9" s="60" t="s">
        <v>13</v>
      </c>
      <c r="C9" s="69">
        <v>11915.762299999999</v>
      </c>
      <c r="D9" s="69">
        <v>10077.913299999997</v>
      </c>
      <c r="E9" s="69">
        <v>9524</v>
      </c>
      <c r="F9" s="69">
        <v>6842.2112999999999</v>
      </c>
      <c r="G9" s="78"/>
      <c r="H9" s="81"/>
      <c r="I9" s="81"/>
      <c r="J9" s="82"/>
    </row>
    <row r="10" spans="1:10" s="48" customFormat="1" ht="18" customHeight="1">
      <c r="A10" s="54"/>
      <c r="B10" s="60" t="s">
        <v>15</v>
      </c>
      <c r="C10" s="69">
        <v>12488.220300000001</v>
      </c>
      <c r="D10" s="69">
        <v>2137.0772000000002</v>
      </c>
      <c r="E10" s="69">
        <v>2183</v>
      </c>
      <c r="F10" s="69">
        <v>5745.0442000000003</v>
      </c>
      <c r="G10" s="78"/>
      <c r="H10" s="81"/>
      <c r="I10" s="81"/>
      <c r="J10" s="82"/>
    </row>
    <row r="11" spans="1:10" s="48" customFormat="1" ht="18" customHeight="1">
      <c r="A11" s="54"/>
      <c r="B11" s="60" t="s">
        <v>155</v>
      </c>
      <c r="C11" s="69">
        <v>14887</v>
      </c>
      <c r="D11" s="69">
        <v>24657.809499999996</v>
      </c>
      <c r="E11" s="69">
        <v>20442</v>
      </c>
      <c r="F11" s="69">
        <v>54415.498699999996</v>
      </c>
      <c r="G11" s="78"/>
      <c r="H11" s="81"/>
      <c r="I11" s="81"/>
      <c r="J11" s="82"/>
    </row>
    <row r="12" spans="1:10" s="48" customFormat="1" ht="18" customHeight="1">
      <c r="A12" s="54"/>
      <c r="B12" s="60" t="s">
        <v>156</v>
      </c>
      <c r="C12" s="69">
        <v>1602.5426</v>
      </c>
      <c r="D12" s="69">
        <v>1167.8692000000001</v>
      </c>
      <c r="E12" s="69">
        <v>598</v>
      </c>
      <c r="F12" s="69">
        <v>2073.4371999999998</v>
      </c>
      <c r="G12" s="78"/>
      <c r="H12" s="81"/>
      <c r="I12" s="81"/>
      <c r="J12" s="82"/>
    </row>
    <row r="13" spans="1:10" s="48" customFormat="1" ht="18" customHeight="1">
      <c r="A13" s="54"/>
      <c r="B13" s="60" t="s">
        <v>7</v>
      </c>
      <c r="C13" s="69">
        <v>5748.04</v>
      </c>
      <c r="D13" s="69">
        <v>4691.4042999999974</v>
      </c>
      <c r="E13" s="69">
        <v>8053</v>
      </c>
      <c r="F13" s="69">
        <v>5710.9983000000002</v>
      </c>
      <c r="G13" s="78"/>
      <c r="I13" s="81"/>
      <c r="J13" s="82"/>
    </row>
    <row r="14" spans="1:10" s="48" customFormat="1" ht="18" customHeight="1">
      <c r="A14" s="54"/>
      <c r="B14" s="60" t="s">
        <v>16</v>
      </c>
      <c r="C14" s="69">
        <v>0</v>
      </c>
      <c r="D14" s="69">
        <v>0</v>
      </c>
      <c r="E14" s="69">
        <v>0</v>
      </c>
      <c r="F14" s="69">
        <v>0</v>
      </c>
      <c r="G14" s="78"/>
      <c r="H14" s="81"/>
      <c r="I14" s="81"/>
      <c r="J14" s="82"/>
    </row>
    <row r="15" spans="1:10" s="48" customFormat="1" ht="18" customHeight="1">
      <c r="A15" s="54"/>
      <c r="B15" s="60" t="s">
        <v>18</v>
      </c>
      <c r="C15" s="69">
        <v>873.97230000000002</v>
      </c>
      <c r="D15" s="69">
        <v>1082.5531000000001</v>
      </c>
      <c r="E15" s="69">
        <v>11073</v>
      </c>
      <c r="F15" s="69">
        <v>75.900000000000006</v>
      </c>
      <c r="G15" s="78"/>
      <c r="H15" s="81"/>
      <c r="I15" s="81"/>
      <c r="J15" s="82"/>
    </row>
    <row r="16" spans="1:10" s="48" customFormat="1" ht="18" customHeight="1">
      <c r="A16" s="54"/>
      <c r="B16" s="60" t="s">
        <v>21</v>
      </c>
      <c r="C16" s="69">
        <v>63.8157</v>
      </c>
      <c r="D16" s="69">
        <v>296.9117</v>
      </c>
      <c r="E16" s="69">
        <v>42</v>
      </c>
      <c r="F16" s="69">
        <v>204.21119999999999</v>
      </c>
      <c r="G16" s="78"/>
      <c r="H16" s="81"/>
      <c r="I16" s="81"/>
      <c r="J16" s="82"/>
    </row>
    <row r="17" spans="1:10" s="48" customFormat="1" ht="18" customHeight="1">
      <c r="A17" s="54"/>
      <c r="B17" s="60" t="s">
        <v>22</v>
      </c>
      <c r="C17" s="69">
        <v>204.28469999999999</v>
      </c>
      <c r="D17" s="69">
        <v>294.82549999999998</v>
      </c>
      <c r="E17" s="69">
        <v>0</v>
      </c>
      <c r="F17" s="69">
        <v>46.084800000000001</v>
      </c>
      <c r="G17" s="78"/>
      <c r="H17" s="81"/>
      <c r="I17" s="81"/>
      <c r="J17" s="82"/>
    </row>
    <row r="18" spans="1:10" s="48" customFormat="1" ht="18" customHeight="1">
      <c r="A18" s="54"/>
      <c r="B18" s="60" t="s">
        <v>26</v>
      </c>
      <c r="C18" s="69">
        <v>935.64509999999996</v>
      </c>
      <c r="D18" s="69">
        <v>379.9803</v>
      </c>
      <c r="E18" s="69">
        <v>3351</v>
      </c>
      <c r="F18" s="69">
        <v>891.04740000000004</v>
      </c>
      <c r="G18" s="78"/>
      <c r="H18" s="81"/>
      <c r="I18" s="81"/>
      <c r="J18" s="82"/>
    </row>
    <row r="19" spans="1:10" s="48" customFormat="1" ht="18" customHeight="1">
      <c r="A19" s="54"/>
      <c r="B19" s="60" t="s">
        <v>157</v>
      </c>
      <c r="C19" s="69">
        <v>13297</v>
      </c>
      <c r="D19" s="69">
        <v>5332.7050999999974</v>
      </c>
      <c r="E19" s="69">
        <v>10833</v>
      </c>
      <c r="F19" s="69">
        <v>10651.807699999999</v>
      </c>
      <c r="G19" s="78"/>
      <c r="H19" s="81"/>
      <c r="I19" s="81"/>
      <c r="J19" s="82"/>
    </row>
    <row r="20" spans="1:10" s="48" customFormat="1" ht="18" customHeight="1">
      <c r="A20" s="54"/>
      <c r="B20" s="60" t="s">
        <v>24</v>
      </c>
      <c r="C20" s="69">
        <v>782.38289999999995</v>
      </c>
      <c r="D20" s="69">
        <v>7551.1950999999981</v>
      </c>
      <c r="E20" s="69">
        <v>3332</v>
      </c>
      <c r="F20" s="69">
        <v>2956.0441999999998</v>
      </c>
      <c r="G20" s="78"/>
      <c r="H20" s="81"/>
      <c r="I20" s="81"/>
      <c r="J20" s="82"/>
    </row>
    <row r="21" spans="1:10" s="48" customFormat="1" ht="18" customHeight="1">
      <c r="A21" s="55"/>
      <c r="B21" s="61" t="s">
        <v>4</v>
      </c>
      <c r="C21" s="70">
        <v>5746.6549000000005</v>
      </c>
      <c r="D21" s="70">
        <v>11614.3372</v>
      </c>
      <c r="E21" s="70">
        <v>2465</v>
      </c>
      <c r="F21" s="70">
        <v>4708.7311</v>
      </c>
      <c r="G21" s="79"/>
      <c r="I21" s="81"/>
      <c r="J21" s="82"/>
    </row>
    <row r="22" spans="1:10" s="48" customFormat="1" ht="18" customHeight="1">
      <c r="A22" s="313" t="s">
        <v>28</v>
      </c>
      <c r="B22" s="62" t="s">
        <v>31</v>
      </c>
      <c r="C22" s="71">
        <v>1930</v>
      </c>
      <c r="D22" s="71">
        <v>9553.2767999999942</v>
      </c>
      <c r="E22" s="71">
        <v>25479.700799999999</v>
      </c>
      <c r="F22" s="71">
        <v>11151.864600000001</v>
      </c>
      <c r="G22" s="80"/>
      <c r="H22" s="81"/>
      <c r="I22" s="81"/>
      <c r="J22" s="81"/>
    </row>
    <row r="23" spans="1:10" s="48" customFormat="1" ht="18" customHeight="1">
      <c r="A23" s="314"/>
      <c r="B23" s="63" t="s">
        <v>158</v>
      </c>
      <c r="C23" s="70">
        <v>30091</v>
      </c>
      <c r="D23" s="70">
        <v>21475.832499999997</v>
      </c>
      <c r="E23" s="70">
        <v>48271.042099999999</v>
      </c>
      <c r="F23" s="70">
        <v>30823.267500000002</v>
      </c>
      <c r="G23" s="79"/>
      <c r="H23" s="81"/>
      <c r="I23" s="81"/>
      <c r="J23" s="81"/>
    </row>
    <row r="24" spans="1:10" s="49" customFormat="1" ht="18" customHeight="1">
      <c r="A24" s="56" t="s">
        <v>203</v>
      </c>
      <c r="B24" s="64"/>
      <c r="I24" s="81"/>
      <c r="J24" s="81"/>
    </row>
    <row r="25" spans="1:10" ht="18" customHeight="1">
      <c r="A25" s="56" t="s">
        <v>141</v>
      </c>
      <c r="G25" s="81"/>
      <c r="H25" s="81"/>
      <c r="I25" s="81"/>
      <c r="J25" s="81"/>
    </row>
    <row r="26" spans="1:10" ht="20.100000000000001" customHeight="1">
      <c r="A26" s="312"/>
      <c r="B26" s="312"/>
      <c r="C26" s="312"/>
      <c r="D26" s="312"/>
      <c r="E26" s="312"/>
      <c r="F26" s="312"/>
      <c r="G26" s="312"/>
      <c r="I26" s="81"/>
      <c r="J26" s="81"/>
    </row>
    <row r="27" spans="1:10" ht="20.100000000000001" customHeight="1">
      <c r="I27" s="81"/>
      <c r="J27" s="81"/>
    </row>
    <row r="28" spans="1:10" ht="20.100000000000001" customHeight="1">
      <c r="I28" s="81"/>
      <c r="J28" s="81"/>
    </row>
    <row r="29" spans="1:10" ht="20.100000000000001" customHeight="1">
      <c r="I29" s="81"/>
      <c r="J29" s="81"/>
    </row>
    <row r="30" spans="1:10" ht="20.100000000000001" customHeight="1">
      <c r="I30" s="81"/>
      <c r="J30" s="81"/>
    </row>
    <row r="31" spans="1:10" ht="20.100000000000001" customHeight="1">
      <c r="I31" s="81"/>
      <c r="J31" s="81"/>
    </row>
    <row r="32" spans="1:10" ht="20.100000000000001" customHeight="1">
      <c r="B32" s="65"/>
      <c r="I32" s="81"/>
      <c r="J32" s="81"/>
    </row>
    <row r="33" spans="2:10" ht="20.100000000000001" customHeight="1">
      <c r="B33" s="65"/>
      <c r="I33" s="81"/>
      <c r="J33" s="81"/>
    </row>
    <row r="34" spans="2:10" ht="20.100000000000001" customHeight="1">
      <c r="B34" s="65"/>
    </row>
    <row r="35" spans="2:10" ht="20.100000000000001" customHeight="1">
      <c r="B35" s="65"/>
    </row>
    <row r="36" spans="2:10" ht="20.100000000000001" customHeight="1">
      <c r="B36" s="65"/>
    </row>
    <row r="37" spans="2:10" ht="20.100000000000001" customHeight="1">
      <c r="B37" s="65"/>
    </row>
    <row r="38" spans="2:10" ht="20.100000000000001" customHeight="1">
      <c r="B38" s="65"/>
    </row>
    <row r="39" spans="2:10" ht="20.100000000000001" customHeight="1">
      <c r="B39" s="65"/>
    </row>
    <row r="40" spans="2:10" ht="20.100000000000001" customHeight="1">
      <c r="B40" s="65"/>
    </row>
    <row r="41" spans="2:10" ht="20.100000000000001" customHeight="1">
      <c r="B41" s="65"/>
    </row>
    <row r="42" spans="2:10" ht="20.100000000000001" customHeight="1">
      <c r="B42" s="65"/>
    </row>
    <row r="43" spans="2:10" ht="20.100000000000001" customHeight="1">
      <c r="B43" s="65"/>
    </row>
    <row r="44" spans="2:10" ht="20.100000000000001" customHeight="1">
      <c r="B44" s="65"/>
    </row>
    <row r="45" spans="2:10" ht="20.100000000000001" customHeight="1">
      <c r="B45" s="65"/>
    </row>
    <row r="46" spans="2:10" ht="20.100000000000001" customHeight="1">
      <c r="B46" s="65"/>
    </row>
    <row r="47" spans="2:10" ht="20.100000000000001" customHeight="1">
      <c r="B47" s="65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L13"/>
  <sheetViews>
    <sheetView showGridLines="0" zoomScaleSheetLayoutView="70" workbookViewId="0">
      <selection sqref="A1:I25"/>
    </sheetView>
  </sheetViews>
  <sheetFormatPr defaultRowHeight="20.100000000000001" customHeight="1"/>
  <cols>
    <col min="1" max="1" width="1.625" style="46" customWidth="1"/>
    <col min="2" max="2" width="10.625" style="65" customWidth="1"/>
    <col min="3" max="3" width="7.625" style="46" customWidth="1"/>
    <col min="4" max="4" width="7.625" style="46" bestFit="1" customWidth="1"/>
    <col min="5" max="12" width="7.625" style="46" customWidth="1"/>
    <col min="13" max="13" width="9" style="46" customWidth="1"/>
    <col min="14" max="16384" width="9" style="46"/>
  </cols>
  <sheetData>
    <row r="1" spans="1:12" ht="20.100000000000001" customHeight="1">
      <c r="A1" s="50" t="s">
        <v>198</v>
      </c>
      <c r="B1" s="85"/>
      <c r="C1" s="91"/>
      <c r="H1" s="106"/>
      <c r="I1" s="81"/>
      <c r="J1" s="81"/>
      <c r="K1" s="81"/>
      <c r="L1" s="74" t="s">
        <v>222</v>
      </c>
    </row>
    <row r="2" spans="1:12" ht="36" customHeight="1">
      <c r="A2" s="325" t="s">
        <v>27</v>
      </c>
      <c r="B2" s="326"/>
      <c r="C2" s="331" t="s">
        <v>33</v>
      </c>
      <c r="D2" s="335" t="s">
        <v>210</v>
      </c>
      <c r="E2" s="336"/>
      <c r="F2" s="336"/>
      <c r="G2" s="315" t="s">
        <v>209</v>
      </c>
      <c r="H2" s="316"/>
      <c r="I2" s="317"/>
      <c r="J2" s="318" t="s">
        <v>161</v>
      </c>
      <c r="K2" s="319"/>
      <c r="L2" s="320"/>
    </row>
    <row r="3" spans="1:12" ht="36" customHeight="1">
      <c r="A3" s="327"/>
      <c r="B3" s="328"/>
      <c r="C3" s="332"/>
      <c r="D3" s="331" t="s">
        <v>1</v>
      </c>
      <c r="E3" s="331" t="s">
        <v>36</v>
      </c>
      <c r="F3" s="331" t="s">
        <v>38</v>
      </c>
      <c r="G3" s="321" t="s">
        <v>40</v>
      </c>
      <c r="H3" s="322"/>
      <c r="I3" s="323" t="s">
        <v>8</v>
      </c>
      <c r="J3" s="112" t="s">
        <v>74</v>
      </c>
      <c r="K3" s="310" t="s">
        <v>43</v>
      </c>
      <c r="L3" s="311"/>
    </row>
    <row r="4" spans="1:12" ht="36" customHeight="1">
      <c r="A4" s="329"/>
      <c r="B4" s="330"/>
      <c r="C4" s="333"/>
      <c r="D4" s="334"/>
      <c r="E4" s="333"/>
      <c r="F4" s="333"/>
      <c r="G4" s="107" t="s">
        <v>189</v>
      </c>
      <c r="H4" s="107" t="s">
        <v>205</v>
      </c>
      <c r="I4" s="324"/>
      <c r="J4" s="113" t="s">
        <v>44</v>
      </c>
      <c r="K4" s="113" t="s">
        <v>44</v>
      </c>
      <c r="L4" s="107" t="s">
        <v>143</v>
      </c>
    </row>
    <row r="5" spans="1:12" s="48" customFormat="1" ht="18" customHeight="1">
      <c r="A5" s="52" t="s">
        <v>46</v>
      </c>
      <c r="B5" s="86"/>
      <c r="C5" s="94">
        <v>1340.3</v>
      </c>
      <c r="D5" s="100">
        <v>1255.8</v>
      </c>
      <c r="E5" s="100">
        <v>48.2</v>
      </c>
      <c r="F5" s="100">
        <v>36.200000000000003</v>
      </c>
      <c r="G5" s="100">
        <v>1289.3</v>
      </c>
      <c r="H5" s="100">
        <v>1340.3</v>
      </c>
      <c r="I5" s="109">
        <v>0</v>
      </c>
      <c r="J5" s="100">
        <v>1289.5</v>
      </c>
      <c r="K5" s="100">
        <v>50.7</v>
      </c>
      <c r="L5" s="114">
        <v>0</v>
      </c>
    </row>
    <row r="6" spans="1:12" s="48" customFormat="1" ht="18" customHeight="1">
      <c r="A6" s="54"/>
      <c r="B6" s="87" t="s">
        <v>42</v>
      </c>
      <c r="C6" s="95">
        <v>468.9</v>
      </c>
      <c r="D6" s="101">
        <v>436.3</v>
      </c>
      <c r="E6" s="101">
        <v>17</v>
      </c>
      <c r="F6" s="101">
        <v>15.6</v>
      </c>
      <c r="G6" s="101">
        <v>468.9</v>
      </c>
      <c r="H6" s="101">
        <v>468.9</v>
      </c>
      <c r="I6" s="110">
        <v>0</v>
      </c>
      <c r="J6" s="101">
        <v>468.9</v>
      </c>
      <c r="K6" s="110">
        <v>0</v>
      </c>
      <c r="L6" s="115">
        <v>0</v>
      </c>
    </row>
    <row r="7" spans="1:12" s="48" customFormat="1" ht="18" customHeight="1">
      <c r="A7" s="83"/>
      <c r="B7" s="88" t="s">
        <v>47</v>
      </c>
      <c r="C7" s="96">
        <v>871.3</v>
      </c>
      <c r="D7" s="102">
        <v>819.6</v>
      </c>
      <c r="E7" s="102">
        <v>31.2</v>
      </c>
      <c r="F7" s="102">
        <v>20.6</v>
      </c>
      <c r="G7" s="102">
        <v>820.4</v>
      </c>
      <c r="H7" s="102">
        <v>871.3</v>
      </c>
      <c r="I7" s="111">
        <v>0</v>
      </c>
      <c r="J7" s="102">
        <v>820.6</v>
      </c>
      <c r="K7" s="102">
        <v>50.7</v>
      </c>
      <c r="L7" s="116">
        <v>0</v>
      </c>
    </row>
    <row r="8" spans="1:12" s="48" customFormat="1" ht="18" customHeight="1">
      <c r="A8" s="54" t="s">
        <v>35</v>
      </c>
      <c r="B8" s="89"/>
      <c r="C8" s="97">
        <v>2428.4</v>
      </c>
      <c r="D8" s="103">
        <v>2364</v>
      </c>
      <c r="E8" s="103">
        <v>52.9</v>
      </c>
      <c r="F8" s="103">
        <v>11.4</v>
      </c>
      <c r="G8" s="103">
        <v>1513.2</v>
      </c>
      <c r="H8" s="103">
        <v>2338</v>
      </c>
      <c r="I8" s="103">
        <v>90.4</v>
      </c>
      <c r="J8" s="103">
        <v>1791.5</v>
      </c>
      <c r="K8" s="103">
        <v>636.9</v>
      </c>
      <c r="L8" s="117">
        <v>10.4</v>
      </c>
    </row>
    <row r="9" spans="1:12" s="48" customFormat="1" ht="18" customHeight="1">
      <c r="A9" s="54"/>
      <c r="B9" s="87" t="s">
        <v>51</v>
      </c>
      <c r="C9" s="95">
        <v>1257.0999999999999</v>
      </c>
      <c r="D9" s="101">
        <v>1221</v>
      </c>
      <c r="E9" s="101">
        <v>28</v>
      </c>
      <c r="F9" s="101">
        <v>8</v>
      </c>
      <c r="G9" s="101">
        <v>935</v>
      </c>
      <c r="H9" s="101">
        <v>1246.2</v>
      </c>
      <c r="I9" s="101">
        <v>10.9</v>
      </c>
      <c r="J9" s="101">
        <v>1073.7</v>
      </c>
      <c r="K9" s="101">
        <v>183.4</v>
      </c>
      <c r="L9" s="115">
        <v>0</v>
      </c>
    </row>
    <row r="10" spans="1:12" s="48" customFormat="1" ht="18" customHeight="1">
      <c r="A10" s="83"/>
      <c r="B10" s="88" t="s">
        <v>52</v>
      </c>
      <c r="C10" s="96">
        <v>1171</v>
      </c>
      <c r="D10" s="102">
        <v>1142.9000000000001</v>
      </c>
      <c r="E10" s="102">
        <v>25</v>
      </c>
      <c r="F10" s="102">
        <v>3.4</v>
      </c>
      <c r="G10" s="102">
        <v>578.29999999999995</v>
      </c>
      <c r="H10" s="102">
        <v>1091.7</v>
      </c>
      <c r="I10" s="102">
        <v>79.599999999999994</v>
      </c>
      <c r="J10" s="102">
        <v>717.8</v>
      </c>
      <c r="K10" s="102">
        <v>454</v>
      </c>
      <c r="L10" s="118">
        <v>10.1</v>
      </c>
    </row>
    <row r="11" spans="1:12" s="48" customFormat="1" ht="18" customHeight="1">
      <c r="A11" s="55" t="s">
        <v>53</v>
      </c>
      <c r="B11" s="61"/>
      <c r="C11" s="98">
        <v>19955.5</v>
      </c>
      <c r="D11" s="104">
        <v>19829.5</v>
      </c>
      <c r="E11" s="104">
        <v>117.6</v>
      </c>
      <c r="F11" s="104">
        <v>8.4</v>
      </c>
      <c r="G11" s="104">
        <v>1746.6</v>
      </c>
      <c r="H11" s="104">
        <v>13070.2</v>
      </c>
      <c r="I11" s="104">
        <v>6885.4</v>
      </c>
      <c r="J11" s="104">
        <v>13140.1</v>
      </c>
      <c r="K11" s="104">
        <v>6815.4</v>
      </c>
      <c r="L11" s="119">
        <v>1051.2</v>
      </c>
    </row>
    <row r="12" spans="1:12" s="48" customFormat="1" ht="18" customHeight="1">
      <c r="A12" s="84" t="s">
        <v>162</v>
      </c>
      <c r="B12" s="90"/>
      <c r="C12" s="99">
        <v>23724.2</v>
      </c>
      <c r="D12" s="105">
        <v>23449.3</v>
      </c>
      <c r="E12" s="105">
        <v>218.7</v>
      </c>
      <c r="F12" s="105">
        <v>56.2</v>
      </c>
      <c r="G12" s="105">
        <v>4549.1000000000004</v>
      </c>
      <c r="H12" s="105">
        <v>16748.400000000001</v>
      </c>
      <c r="I12" s="105">
        <v>6975.8</v>
      </c>
      <c r="J12" s="105">
        <v>16221.1</v>
      </c>
      <c r="K12" s="105">
        <v>7503.1</v>
      </c>
      <c r="L12" s="120">
        <v>1061.5999999999999</v>
      </c>
    </row>
    <row r="13" spans="1:12" ht="18" customHeight="1">
      <c r="A13" s="56" t="s">
        <v>204</v>
      </c>
      <c r="F13" s="106"/>
    </row>
  </sheetData>
  <mergeCells count="11">
    <mergeCell ref="A2:B4"/>
    <mergeCell ref="C2:C4"/>
    <mergeCell ref="D3:D4"/>
    <mergeCell ref="E3:E4"/>
    <mergeCell ref="F3:F4"/>
    <mergeCell ref="D2:F2"/>
    <mergeCell ref="G2:I2"/>
    <mergeCell ref="J2:L2"/>
    <mergeCell ref="G3:H3"/>
    <mergeCell ref="K3:L3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orientation="portrait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H48"/>
  <sheetViews>
    <sheetView showGridLines="0" zoomScaleSheetLayoutView="50" workbookViewId="0">
      <selection sqref="A1:I25"/>
    </sheetView>
  </sheetViews>
  <sheetFormatPr defaultRowHeight="15.75" customHeight="1"/>
  <cols>
    <col min="1" max="1" width="12.375" style="46" customWidth="1"/>
    <col min="2" max="2" width="9.625" style="121" customWidth="1"/>
    <col min="3" max="3" width="8.625" style="46" customWidth="1"/>
    <col min="4" max="4" width="11.875" style="46" customWidth="1"/>
    <col min="5" max="5" width="8.625" style="46" customWidth="1"/>
    <col min="6" max="6" width="12.5" style="46" customWidth="1"/>
    <col min="7" max="7" width="8.625" style="46" customWidth="1"/>
    <col min="8" max="8" width="12.5" style="46" customWidth="1"/>
    <col min="9" max="9" width="9" style="46" customWidth="1"/>
    <col min="10" max="16384" width="9" style="46"/>
  </cols>
  <sheetData>
    <row r="1" spans="1:8" ht="20.100000000000001" customHeight="1">
      <c r="A1" s="50" t="s">
        <v>206</v>
      </c>
    </row>
    <row r="2" spans="1:8" s="48" customFormat="1" ht="18" customHeight="1">
      <c r="A2" s="56" t="s">
        <v>144</v>
      </c>
      <c r="B2" s="121"/>
      <c r="G2" s="46"/>
      <c r="H2" s="74" t="s">
        <v>226</v>
      </c>
    </row>
    <row r="3" spans="1:8" ht="18" customHeight="1">
      <c r="A3" s="122"/>
      <c r="B3" s="131"/>
      <c r="C3" s="125"/>
      <c r="D3" s="140"/>
      <c r="E3" s="339" t="s">
        <v>163</v>
      </c>
      <c r="F3" s="345"/>
      <c r="G3" s="345"/>
      <c r="H3" s="340"/>
    </row>
    <row r="4" spans="1:8" ht="18" customHeight="1">
      <c r="A4" s="346" t="s">
        <v>55</v>
      </c>
      <c r="B4" s="347"/>
      <c r="C4" s="126" t="s">
        <v>59</v>
      </c>
      <c r="D4" s="123" t="s">
        <v>57</v>
      </c>
      <c r="E4" s="339" t="s">
        <v>58</v>
      </c>
      <c r="F4" s="340"/>
      <c r="G4" s="339" t="s">
        <v>11</v>
      </c>
      <c r="H4" s="340"/>
    </row>
    <row r="5" spans="1:8" ht="18" customHeight="1">
      <c r="A5" s="124"/>
      <c r="B5" s="132"/>
      <c r="C5" s="137"/>
      <c r="D5" s="124"/>
      <c r="E5" s="142" t="s">
        <v>59</v>
      </c>
      <c r="F5" s="142" t="s">
        <v>57</v>
      </c>
      <c r="G5" s="142" t="s">
        <v>59</v>
      </c>
      <c r="H5" s="142" t="s">
        <v>57</v>
      </c>
    </row>
    <row r="6" spans="1:8" s="48" customFormat="1" ht="18" customHeight="1">
      <c r="A6" s="125" t="s">
        <v>60</v>
      </c>
      <c r="B6" s="133" t="s">
        <v>61</v>
      </c>
      <c r="C6" s="138">
        <v>173</v>
      </c>
      <c r="D6" s="141">
        <v>1420183</v>
      </c>
      <c r="E6" s="138">
        <v>21</v>
      </c>
      <c r="F6" s="144">
        <v>181788</v>
      </c>
      <c r="G6" s="138">
        <v>166</v>
      </c>
      <c r="H6" s="144">
        <v>1238395</v>
      </c>
    </row>
    <row r="7" spans="1:8" s="48" customFormat="1" ht="18" customHeight="1">
      <c r="A7" s="126"/>
      <c r="B7" s="133" t="s">
        <v>63</v>
      </c>
      <c r="C7" s="138">
        <v>83</v>
      </c>
      <c r="D7" s="141">
        <v>905144</v>
      </c>
      <c r="E7" s="138">
        <v>8</v>
      </c>
      <c r="F7" s="144">
        <v>91800</v>
      </c>
      <c r="G7" s="138">
        <v>80</v>
      </c>
      <c r="H7" s="144">
        <v>813344</v>
      </c>
    </row>
    <row r="8" spans="1:8" s="48" customFormat="1" ht="18" customHeight="1">
      <c r="A8" s="126"/>
      <c r="B8" s="133" t="s">
        <v>64</v>
      </c>
      <c r="C8" s="138">
        <v>53</v>
      </c>
      <c r="D8" s="141">
        <v>417763</v>
      </c>
      <c r="E8" s="138">
        <v>12</v>
      </c>
      <c r="F8" s="144">
        <v>45550</v>
      </c>
      <c r="G8" s="138">
        <v>45</v>
      </c>
      <c r="H8" s="144">
        <v>372213</v>
      </c>
    </row>
    <row r="9" spans="1:8" s="48" customFormat="1" ht="18" customHeight="1">
      <c r="A9" s="127"/>
      <c r="B9" s="133" t="s">
        <v>49</v>
      </c>
      <c r="C9" s="138">
        <f t="shared" ref="C9:H9" si="0">SUM(C6:C8)</f>
        <v>309</v>
      </c>
      <c r="D9" s="138">
        <f t="shared" si="0"/>
        <v>2743090</v>
      </c>
      <c r="E9" s="138">
        <f t="shared" si="0"/>
        <v>41</v>
      </c>
      <c r="F9" s="138">
        <f t="shared" si="0"/>
        <v>319138</v>
      </c>
      <c r="G9" s="138">
        <f t="shared" si="0"/>
        <v>291</v>
      </c>
      <c r="H9" s="138">
        <f t="shared" si="0"/>
        <v>2423952</v>
      </c>
    </row>
    <row r="10" spans="1:8" s="48" customFormat="1" ht="18" customHeight="1">
      <c r="A10" s="125" t="s">
        <v>65</v>
      </c>
      <c r="B10" s="133" t="s">
        <v>19</v>
      </c>
      <c r="C10" s="138">
        <v>23</v>
      </c>
      <c r="D10" s="141">
        <v>246765</v>
      </c>
      <c r="E10" s="138" t="s">
        <v>160</v>
      </c>
      <c r="F10" s="145" t="s">
        <v>160</v>
      </c>
      <c r="G10" s="138">
        <v>23</v>
      </c>
      <c r="H10" s="144">
        <f t="shared" ref="H10:H16" si="1">D10</f>
        <v>246765</v>
      </c>
    </row>
    <row r="11" spans="1:8" s="48" customFormat="1" ht="18" customHeight="1">
      <c r="A11" s="126"/>
      <c r="B11" s="133" t="s">
        <v>17</v>
      </c>
      <c r="C11" s="138">
        <v>3</v>
      </c>
      <c r="D11" s="141">
        <v>29455</v>
      </c>
      <c r="E11" s="138" t="s">
        <v>160</v>
      </c>
      <c r="F11" s="145" t="s">
        <v>160</v>
      </c>
      <c r="G11" s="138">
        <v>3</v>
      </c>
      <c r="H11" s="144">
        <f t="shared" si="1"/>
        <v>29455</v>
      </c>
    </row>
    <row r="12" spans="1:8" s="48" customFormat="1" ht="18" customHeight="1">
      <c r="A12" s="126"/>
      <c r="B12" s="133" t="s">
        <v>67</v>
      </c>
      <c r="C12" s="138">
        <v>4</v>
      </c>
      <c r="D12" s="141">
        <v>28850</v>
      </c>
      <c r="E12" s="138" t="s">
        <v>160</v>
      </c>
      <c r="F12" s="145" t="s">
        <v>160</v>
      </c>
      <c r="G12" s="138">
        <v>4</v>
      </c>
      <c r="H12" s="144">
        <f t="shared" si="1"/>
        <v>28850</v>
      </c>
    </row>
    <row r="13" spans="1:8" s="48" customFormat="1" ht="18" customHeight="1">
      <c r="A13" s="126"/>
      <c r="B13" s="133" t="s">
        <v>12</v>
      </c>
      <c r="C13" s="138">
        <v>2</v>
      </c>
      <c r="D13" s="141">
        <v>17318</v>
      </c>
      <c r="E13" s="138" t="s">
        <v>160</v>
      </c>
      <c r="F13" s="145" t="s">
        <v>160</v>
      </c>
      <c r="G13" s="138">
        <v>2</v>
      </c>
      <c r="H13" s="144">
        <f t="shared" si="1"/>
        <v>17318</v>
      </c>
    </row>
    <row r="14" spans="1:8" s="48" customFormat="1" ht="18" customHeight="1">
      <c r="A14" s="126"/>
      <c r="B14" s="133" t="s">
        <v>3</v>
      </c>
      <c r="C14" s="138">
        <v>3</v>
      </c>
      <c r="D14" s="141">
        <v>7532</v>
      </c>
      <c r="E14" s="138" t="s">
        <v>160</v>
      </c>
      <c r="F14" s="145" t="s">
        <v>160</v>
      </c>
      <c r="G14" s="138">
        <v>3</v>
      </c>
      <c r="H14" s="144">
        <f t="shared" si="1"/>
        <v>7532</v>
      </c>
    </row>
    <row r="15" spans="1:8" s="48" customFormat="1" ht="18" customHeight="1">
      <c r="A15" s="126"/>
      <c r="B15" s="133" t="s">
        <v>32</v>
      </c>
      <c r="C15" s="138">
        <v>1</v>
      </c>
      <c r="D15" s="141">
        <v>10255</v>
      </c>
      <c r="E15" s="138" t="s">
        <v>160</v>
      </c>
      <c r="F15" s="145" t="s">
        <v>160</v>
      </c>
      <c r="G15" s="138">
        <v>1</v>
      </c>
      <c r="H15" s="144">
        <f t="shared" si="1"/>
        <v>10255</v>
      </c>
    </row>
    <row r="16" spans="1:8" s="48" customFormat="1" ht="18" customHeight="1">
      <c r="A16" s="126"/>
      <c r="B16" s="133" t="s">
        <v>69</v>
      </c>
      <c r="C16" s="138">
        <v>15</v>
      </c>
      <c r="D16" s="141">
        <v>111122</v>
      </c>
      <c r="E16" s="138" t="s">
        <v>160</v>
      </c>
      <c r="F16" s="145" t="s">
        <v>160</v>
      </c>
      <c r="G16" s="138">
        <v>15</v>
      </c>
      <c r="H16" s="144">
        <f t="shared" si="1"/>
        <v>111122</v>
      </c>
    </row>
    <row r="17" spans="1:8" s="48" customFormat="1" ht="18" customHeight="1">
      <c r="A17" s="127"/>
      <c r="B17" s="133" t="s">
        <v>49</v>
      </c>
      <c r="C17" s="138">
        <f>SUM(C10:C16)</f>
        <v>51</v>
      </c>
      <c r="D17" s="138">
        <f>SUM(D10:D16)</f>
        <v>451297</v>
      </c>
      <c r="E17" s="138" t="s">
        <v>160</v>
      </c>
      <c r="F17" s="145" t="s">
        <v>160</v>
      </c>
      <c r="G17" s="138">
        <f>SUM(G10:G16)</f>
        <v>51</v>
      </c>
      <c r="H17" s="138">
        <f>SUM(H10:H16)</f>
        <v>451297</v>
      </c>
    </row>
    <row r="18" spans="1:8" s="48" customFormat="1" ht="18" customHeight="1">
      <c r="A18" s="339" t="s">
        <v>71</v>
      </c>
      <c r="B18" s="340"/>
      <c r="C18" s="138">
        <f>C17+C9</f>
        <v>360</v>
      </c>
      <c r="D18" s="141">
        <f>D9+D17</f>
        <v>3194387</v>
      </c>
      <c r="E18" s="138">
        <f>SUM(E9,E17)</f>
        <v>41</v>
      </c>
      <c r="F18" s="141">
        <f>F9</f>
        <v>319138</v>
      </c>
      <c r="G18" s="138">
        <f>SUM(G9,G17)</f>
        <v>342</v>
      </c>
      <c r="H18" s="147">
        <f>H9+H17</f>
        <v>2875249</v>
      </c>
    </row>
    <row r="19" spans="1:8" ht="18" customHeight="1">
      <c r="A19" s="128" t="s">
        <v>39</v>
      </c>
      <c r="B19" s="134"/>
      <c r="C19" s="134"/>
      <c r="D19" s="134"/>
      <c r="E19" s="134"/>
      <c r="F19" s="134"/>
      <c r="G19" s="134"/>
      <c r="H19" s="134"/>
    </row>
    <row r="20" spans="1:8" ht="18" customHeight="1">
      <c r="A20" s="128"/>
      <c r="B20" s="134"/>
      <c r="C20" s="134"/>
      <c r="D20" s="134"/>
      <c r="E20" s="134"/>
      <c r="F20" s="134"/>
      <c r="G20" s="134"/>
      <c r="H20" s="134"/>
    </row>
    <row r="21" spans="1:8" ht="18" customHeight="1">
      <c r="A21" s="128" t="s">
        <v>129</v>
      </c>
      <c r="B21" s="135"/>
      <c r="D21" s="74" t="s">
        <v>226</v>
      </c>
      <c r="E21" s="134"/>
      <c r="F21" s="134"/>
      <c r="G21" s="134"/>
      <c r="H21" s="134"/>
    </row>
    <row r="22" spans="1:8" s="48" customFormat="1" ht="18" customHeight="1">
      <c r="A22" s="337" t="s">
        <v>59</v>
      </c>
      <c r="B22" s="338"/>
      <c r="C22" s="339" t="s">
        <v>57</v>
      </c>
      <c r="D22" s="340"/>
      <c r="E22" s="134"/>
      <c r="G22" s="134"/>
      <c r="H22" s="134"/>
    </row>
    <row r="23" spans="1:8" s="48" customFormat="1" ht="18" customHeight="1">
      <c r="A23" s="341">
        <v>142</v>
      </c>
      <c r="B23" s="342"/>
      <c r="C23" s="343">
        <v>373093</v>
      </c>
      <c r="D23" s="344"/>
      <c r="E23" s="143"/>
      <c r="F23" s="146"/>
      <c r="G23" s="146"/>
      <c r="H23" s="146"/>
    </row>
    <row r="24" spans="1:8" ht="18" customHeight="1">
      <c r="A24" s="129" t="s">
        <v>37</v>
      </c>
      <c r="B24" s="136"/>
      <c r="C24" s="139"/>
      <c r="D24" s="106"/>
      <c r="E24" s="139"/>
      <c r="F24" s="139"/>
      <c r="G24" s="139"/>
      <c r="H24" s="139"/>
    </row>
    <row r="25" spans="1:8" ht="18" customHeight="1">
      <c r="A25" s="130"/>
      <c r="B25" s="134"/>
      <c r="C25" s="134"/>
      <c r="D25" s="134"/>
      <c r="E25" s="134"/>
      <c r="F25" s="134"/>
      <c r="G25" s="134"/>
      <c r="H25" s="134"/>
    </row>
    <row r="31" spans="1:8" ht="15.75" customHeight="1">
      <c r="B31" s="46"/>
    </row>
    <row r="32" spans="1:8" ht="15.75" customHeight="1">
      <c r="B32" s="46"/>
    </row>
    <row r="33" spans="2:2" ht="15.75" customHeight="1">
      <c r="B33" s="46"/>
    </row>
    <row r="34" spans="2:2" ht="15.75" customHeight="1">
      <c r="B34" s="46"/>
    </row>
    <row r="35" spans="2:2" ht="15.75" customHeight="1">
      <c r="B35" s="46"/>
    </row>
    <row r="48" spans="2:2" ht="3.75" customHeight="1"/>
  </sheetData>
  <mergeCells count="9">
    <mergeCell ref="A22:B22"/>
    <mergeCell ref="C22:D22"/>
    <mergeCell ref="A23:B23"/>
    <mergeCell ref="C23:D23"/>
    <mergeCell ref="E3:H3"/>
    <mergeCell ref="A4:B4"/>
    <mergeCell ref="E4:F4"/>
    <mergeCell ref="G4:H4"/>
    <mergeCell ref="A18:B18"/>
  </mergeCells>
  <phoneticPr fontId="6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49"/>
  <sheetViews>
    <sheetView showGridLines="0" zoomScaleSheetLayoutView="70" workbookViewId="0">
      <selection sqref="A1:I25"/>
    </sheetView>
  </sheetViews>
  <sheetFormatPr defaultRowHeight="15.75" customHeight="1"/>
  <cols>
    <col min="1" max="1" width="12.625" style="46" customWidth="1"/>
    <col min="2" max="6" width="10.625" style="46" customWidth="1"/>
    <col min="7" max="7" width="12.625" style="46" customWidth="1"/>
    <col min="8" max="8" width="9" style="46" customWidth="1"/>
    <col min="9" max="16384" width="9" style="46"/>
  </cols>
  <sheetData>
    <row r="1" spans="1:6" ht="20.100000000000001" customHeight="1">
      <c r="A1" s="50" t="s">
        <v>207</v>
      </c>
    </row>
    <row r="2" spans="1:6" s="56" customFormat="1" ht="18" customHeight="1">
      <c r="A2" s="46" t="s">
        <v>182</v>
      </c>
      <c r="E2" s="74" t="s">
        <v>211</v>
      </c>
    </row>
    <row r="3" spans="1:6" ht="18" customHeight="1">
      <c r="A3" s="148" t="s">
        <v>70</v>
      </c>
      <c r="B3" s="350" t="s">
        <v>199</v>
      </c>
      <c r="C3" s="351"/>
      <c r="D3" s="310" t="s">
        <v>72</v>
      </c>
      <c r="E3" s="311"/>
    </row>
    <row r="4" spans="1:6" ht="18" customHeight="1">
      <c r="A4" s="55" t="s">
        <v>138</v>
      </c>
      <c r="B4" s="352"/>
      <c r="C4" s="353"/>
      <c r="D4" s="159" t="s">
        <v>45</v>
      </c>
      <c r="E4" s="57" t="s">
        <v>73</v>
      </c>
    </row>
    <row r="5" spans="1:6" ht="18" customHeight="1">
      <c r="A5" s="149" t="s">
        <v>212</v>
      </c>
      <c r="B5" s="354">
        <v>1020408</v>
      </c>
      <c r="C5" s="355"/>
      <c r="D5" s="160">
        <v>638175</v>
      </c>
      <c r="E5" s="162">
        <v>62.5</v>
      </c>
    </row>
    <row r="6" spans="1:6" ht="18" customHeight="1">
      <c r="A6" s="150" t="s">
        <v>213</v>
      </c>
      <c r="B6" s="356">
        <v>1006003</v>
      </c>
      <c r="C6" s="357"/>
      <c r="D6" s="160">
        <v>642132</v>
      </c>
      <c r="E6" s="162">
        <v>63.79999999999999</v>
      </c>
    </row>
    <row r="7" spans="1:6" ht="18" customHeight="1">
      <c r="A7" s="150" t="s">
        <v>214</v>
      </c>
      <c r="B7" s="356">
        <v>1006003</v>
      </c>
      <c r="C7" s="357"/>
      <c r="D7" s="160">
        <v>651888</v>
      </c>
      <c r="E7" s="162">
        <v>64.799999999999983</v>
      </c>
    </row>
    <row r="8" spans="1:6" ht="18" customHeight="1">
      <c r="A8" s="150" t="s">
        <v>220</v>
      </c>
      <c r="B8" s="356">
        <v>1005293</v>
      </c>
      <c r="C8" s="357"/>
      <c r="D8" s="160">
        <v>658748</v>
      </c>
      <c r="E8" s="162">
        <v>65.5</v>
      </c>
    </row>
    <row r="9" spans="1:6" ht="18" customHeight="1">
      <c r="A9" s="151" t="s">
        <v>221</v>
      </c>
      <c r="B9" s="348">
        <v>991413</v>
      </c>
      <c r="C9" s="349"/>
      <c r="D9" s="161">
        <v>658390</v>
      </c>
      <c r="E9" s="163">
        <v>66.400000000000006</v>
      </c>
    </row>
    <row r="10" spans="1:6" ht="18" customHeight="1"/>
    <row r="11" spans="1:6" ht="18" customHeight="1">
      <c r="A11" s="46" t="s">
        <v>164</v>
      </c>
      <c r="F11" s="74" t="s">
        <v>139</v>
      </c>
    </row>
    <row r="12" spans="1:6" ht="18" customHeight="1">
      <c r="A12" s="148" t="s">
        <v>70</v>
      </c>
      <c r="B12" s="310" t="s">
        <v>54</v>
      </c>
      <c r="C12" s="311"/>
      <c r="D12" s="310" t="s">
        <v>75</v>
      </c>
      <c r="E12" s="311"/>
      <c r="F12" s="331" t="s">
        <v>66</v>
      </c>
    </row>
    <row r="13" spans="1:6" ht="18" customHeight="1">
      <c r="A13" s="152" t="s">
        <v>140</v>
      </c>
      <c r="B13" s="51" t="s">
        <v>77</v>
      </c>
      <c r="C13" s="51" t="s">
        <v>56</v>
      </c>
      <c r="D13" s="51" t="s">
        <v>77</v>
      </c>
      <c r="E13" s="51" t="s">
        <v>56</v>
      </c>
      <c r="F13" s="333"/>
    </row>
    <row r="14" spans="1:6" ht="18" customHeight="1">
      <c r="A14" s="149" t="s">
        <v>212</v>
      </c>
      <c r="B14" s="155">
        <v>566</v>
      </c>
      <c r="C14" s="157">
        <v>4354.329999999999</v>
      </c>
      <c r="D14" s="155">
        <v>607</v>
      </c>
      <c r="E14" s="157">
        <v>1681.6799999999994</v>
      </c>
      <c r="F14" s="92" t="s">
        <v>79</v>
      </c>
    </row>
    <row r="15" spans="1:6" ht="18" customHeight="1">
      <c r="A15" s="150" t="s">
        <v>213</v>
      </c>
      <c r="B15" s="155">
        <v>566</v>
      </c>
      <c r="C15" s="157">
        <v>4354.4199999999992</v>
      </c>
      <c r="D15" s="155">
        <v>607</v>
      </c>
      <c r="E15" s="157">
        <v>1682.5699999999997</v>
      </c>
      <c r="F15" s="92" t="s">
        <v>79</v>
      </c>
    </row>
    <row r="16" spans="1:6" ht="18" customHeight="1">
      <c r="A16" s="150" t="s">
        <v>214</v>
      </c>
      <c r="B16" s="155">
        <v>566</v>
      </c>
      <c r="C16" s="157">
        <v>4354.4199999999992</v>
      </c>
      <c r="D16" s="155">
        <v>606</v>
      </c>
      <c r="E16" s="157">
        <v>1683.9699999999998</v>
      </c>
      <c r="F16" s="92" t="s">
        <v>79</v>
      </c>
    </row>
    <row r="17" spans="1:6" ht="18" customHeight="1">
      <c r="A17" s="150" t="s">
        <v>220</v>
      </c>
      <c r="B17" s="155">
        <v>566</v>
      </c>
      <c r="C17" s="157">
        <v>4354.42</v>
      </c>
      <c r="D17" s="155">
        <v>610</v>
      </c>
      <c r="E17" s="157">
        <v>1718.66</v>
      </c>
      <c r="F17" s="92" t="s">
        <v>176</v>
      </c>
    </row>
    <row r="18" spans="1:6" ht="18" customHeight="1">
      <c r="A18" s="151" t="s">
        <v>221</v>
      </c>
      <c r="B18" s="156">
        <v>560</v>
      </c>
      <c r="C18" s="158">
        <v>4353.3599999999997</v>
      </c>
      <c r="D18" s="156">
        <v>610</v>
      </c>
      <c r="E18" s="158">
        <v>1718.94</v>
      </c>
      <c r="F18" s="93" t="s">
        <v>79</v>
      </c>
    </row>
    <row r="19" spans="1:6" ht="18" customHeight="1">
      <c r="A19" s="153" t="s">
        <v>0</v>
      </c>
      <c r="B19" s="139"/>
      <c r="C19" s="139"/>
      <c r="D19" s="139"/>
      <c r="E19" s="164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B9:C9"/>
    <mergeCell ref="B12:C12"/>
    <mergeCell ref="D12:E12"/>
    <mergeCell ref="B3:C4"/>
    <mergeCell ref="F12:F13"/>
    <mergeCell ref="D3:E3"/>
    <mergeCell ref="B5:C5"/>
    <mergeCell ref="B6:C6"/>
    <mergeCell ref="B7:C7"/>
    <mergeCell ref="B8:C8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E43"/>
  <sheetViews>
    <sheetView showGridLines="0" topLeftCell="A3" zoomScaleSheetLayoutView="100" workbookViewId="0">
      <selection sqref="A1:I36"/>
    </sheetView>
  </sheetViews>
  <sheetFormatPr defaultRowHeight="13.5"/>
  <cols>
    <col min="1" max="1" width="3.25" style="165" customWidth="1"/>
    <col min="2" max="2" width="34.625" style="165" customWidth="1"/>
    <col min="3" max="3" width="6.625" style="165" customWidth="1"/>
    <col min="4" max="4" width="8.625" style="165" customWidth="1"/>
    <col min="5" max="5" width="10.625" style="165" customWidth="1"/>
    <col min="6" max="6" width="6.625" style="165" customWidth="1"/>
    <col min="7" max="7" width="8.625" style="165" customWidth="1"/>
    <col min="8" max="8" width="10.625" style="165" customWidth="1"/>
    <col min="9" max="9" width="9" style="165" customWidth="1"/>
    <col min="10" max="16384" width="9" style="165"/>
  </cols>
  <sheetData>
    <row r="1" spans="1:31" ht="20.100000000000001" customHeight="1">
      <c r="A1" s="166" t="s">
        <v>208</v>
      </c>
      <c r="B1" s="46"/>
      <c r="C1" s="106"/>
      <c r="D1" s="46"/>
      <c r="E1" s="46"/>
      <c r="F1" s="46"/>
      <c r="G1" s="46"/>
      <c r="H1" s="46"/>
    </row>
    <row r="2" spans="1:31" ht="18" customHeight="1">
      <c r="A2" s="350" t="s">
        <v>80</v>
      </c>
      <c r="B2" s="351"/>
      <c r="C2" s="361" t="s">
        <v>41</v>
      </c>
      <c r="D2" s="362"/>
      <c r="E2" s="363"/>
      <c r="F2" s="361" t="s">
        <v>223</v>
      </c>
      <c r="G2" s="362"/>
      <c r="H2" s="363"/>
    </row>
    <row r="3" spans="1:31" ht="40.5" customHeight="1">
      <c r="A3" s="352"/>
      <c r="B3" s="353"/>
      <c r="C3" s="112" t="s">
        <v>146</v>
      </c>
      <c r="D3" s="176" t="s">
        <v>81</v>
      </c>
      <c r="E3" s="182" t="s">
        <v>194</v>
      </c>
      <c r="F3" s="112" t="s">
        <v>146</v>
      </c>
      <c r="G3" s="176" t="s">
        <v>81</v>
      </c>
      <c r="H3" s="182" t="s">
        <v>194</v>
      </c>
    </row>
    <row r="4" spans="1:31" ht="15" customHeight="1">
      <c r="A4" s="358" t="s">
        <v>82</v>
      </c>
      <c r="B4" s="168" t="s">
        <v>83</v>
      </c>
      <c r="C4" s="171">
        <v>5140</v>
      </c>
      <c r="D4" s="177">
        <v>775613</v>
      </c>
      <c r="E4" s="183">
        <v>16008521</v>
      </c>
      <c r="F4" s="171">
        <v>4796</v>
      </c>
      <c r="G4" s="177">
        <v>764375</v>
      </c>
      <c r="H4" s="183">
        <v>14572278</v>
      </c>
    </row>
    <row r="5" spans="1:31" ht="15" customHeight="1">
      <c r="A5" s="359"/>
      <c r="B5" s="169" t="s">
        <v>85</v>
      </c>
      <c r="C5" s="172">
        <v>12</v>
      </c>
      <c r="D5" s="178">
        <v>6717</v>
      </c>
      <c r="E5" s="184">
        <v>126630</v>
      </c>
      <c r="F5" s="172">
        <v>17</v>
      </c>
      <c r="G5" s="178">
        <v>17733</v>
      </c>
      <c r="H5" s="184">
        <v>497325</v>
      </c>
      <c r="I5" s="188"/>
      <c r="P5" s="188"/>
      <c r="Q5" s="188"/>
      <c r="R5" s="188"/>
      <c r="AC5" s="188"/>
      <c r="AD5" s="188"/>
      <c r="AE5" s="188"/>
    </row>
    <row r="6" spans="1:31" ht="15" customHeight="1">
      <c r="A6" s="359"/>
      <c r="B6" s="169" t="s">
        <v>86</v>
      </c>
      <c r="C6" s="172">
        <v>24</v>
      </c>
      <c r="D6" s="178">
        <v>27391</v>
      </c>
      <c r="E6" s="184">
        <v>2173034</v>
      </c>
      <c r="F6" s="172">
        <v>34</v>
      </c>
      <c r="G6" s="178">
        <v>28090</v>
      </c>
      <c r="H6" s="184">
        <v>1013673</v>
      </c>
    </row>
    <row r="7" spans="1:31" ht="15" customHeight="1">
      <c r="A7" s="359"/>
      <c r="B7" s="169" t="s">
        <v>87</v>
      </c>
      <c r="C7" s="172">
        <v>89</v>
      </c>
      <c r="D7" s="178">
        <v>41212</v>
      </c>
      <c r="E7" s="184">
        <v>1373590</v>
      </c>
      <c r="F7" s="172">
        <v>86</v>
      </c>
      <c r="G7" s="178">
        <v>23514</v>
      </c>
      <c r="H7" s="184">
        <v>781099</v>
      </c>
    </row>
    <row r="8" spans="1:31" ht="15" customHeight="1">
      <c r="A8" s="359"/>
      <c r="B8" s="169" t="s">
        <v>88</v>
      </c>
      <c r="C8" s="172">
        <v>988</v>
      </c>
      <c r="D8" s="178">
        <v>232451</v>
      </c>
      <c r="E8" s="184">
        <v>4195573</v>
      </c>
      <c r="F8" s="172">
        <v>1017</v>
      </c>
      <c r="G8" s="178">
        <v>277336</v>
      </c>
      <c r="H8" s="184">
        <v>4846780</v>
      </c>
    </row>
    <row r="9" spans="1:31" ht="15" customHeight="1">
      <c r="A9" s="359"/>
      <c r="B9" s="169" t="s">
        <v>89</v>
      </c>
      <c r="C9" s="172">
        <v>129</v>
      </c>
      <c r="D9" s="178">
        <v>45730</v>
      </c>
      <c r="E9" s="184">
        <v>1003571</v>
      </c>
      <c r="F9" s="172">
        <v>97</v>
      </c>
      <c r="G9" s="178">
        <v>41453</v>
      </c>
      <c r="H9" s="184">
        <v>983303</v>
      </c>
    </row>
    <row r="10" spans="1:31" ht="15" customHeight="1">
      <c r="A10" s="360"/>
      <c r="B10" s="152" t="s">
        <v>90</v>
      </c>
      <c r="C10" s="173">
        <v>3898</v>
      </c>
      <c r="D10" s="179">
        <v>422112</v>
      </c>
      <c r="E10" s="185">
        <v>7136123</v>
      </c>
      <c r="F10" s="173">
        <v>3545</v>
      </c>
      <c r="G10" s="179">
        <v>376249</v>
      </c>
      <c r="H10" s="185">
        <v>6450098</v>
      </c>
    </row>
    <row r="11" spans="1:31" ht="15" customHeight="1">
      <c r="A11" s="358" t="s">
        <v>92</v>
      </c>
      <c r="B11" s="168" t="s">
        <v>83</v>
      </c>
      <c r="C11" s="171">
        <v>5140</v>
      </c>
      <c r="D11" s="177">
        <v>775613</v>
      </c>
      <c r="E11" s="183">
        <v>16008521</v>
      </c>
      <c r="F11" s="171">
        <v>4796</v>
      </c>
      <c r="G11" s="177">
        <v>764375</v>
      </c>
      <c r="H11" s="183">
        <v>14572278</v>
      </c>
    </row>
    <row r="12" spans="1:31" ht="15" customHeight="1">
      <c r="A12" s="359"/>
      <c r="B12" s="169" t="s">
        <v>93</v>
      </c>
      <c r="C12" s="172">
        <v>4125</v>
      </c>
      <c r="D12" s="178">
        <v>516780</v>
      </c>
      <c r="E12" s="184">
        <v>8691261</v>
      </c>
      <c r="F12" s="172">
        <v>3794</v>
      </c>
      <c r="G12" s="178">
        <v>491138</v>
      </c>
      <c r="H12" s="184">
        <v>8178045</v>
      </c>
      <c r="I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</row>
    <row r="13" spans="1:31" ht="15" customHeight="1">
      <c r="A13" s="359"/>
      <c r="B13" s="169" t="s">
        <v>94</v>
      </c>
      <c r="C13" s="174">
        <v>2</v>
      </c>
      <c r="D13" s="180">
        <v>26104</v>
      </c>
      <c r="E13" s="186">
        <v>2121057</v>
      </c>
      <c r="F13" s="174">
        <v>3</v>
      </c>
      <c r="G13" s="180">
        <v>17194</v>
      </c>
      <c r="H13" s="186">
        <v>560000</v>
      </c>
    </row>
    <row r="14" spans="1:31" ht="15" customHeight="1">
      <c r="A14" s="359"/>
      <c r="B14" s="169" t="s">
        <v>95</v>
      </c>
      <c r="C14" s="172">
        <v>26</v>
      </c>
      <c r="D14" s="178">
        <v>28934</v>
      </c>
      <c r="E14" s="184">
        <v>965584</v>
      </c>
      <c r="F14" s="172">
        <v>27</v>
      </c>
      <c r="G14" s="178">
        <v>51642</v>
      </c>
      <c r="H14" s="184">
        <v>1818315</v>
      </c>
    </row>
    <row r="15" spans="1:31" ht="15" customHeight="1">
      <c r="A15" s="359"/>
      <c r="B15" s="169" t="s">
        <v>96</v>
      </c>
      <c r="C15" s="172">
        <v>664</v>
      </c>
      <c r="D15" s="178">
        <v>193643</v>
      </c>
      <c r="E15" s="184">
        <v>4188081</v>
      </c>
      <c r="F15" s="172">
        <v>597</v>
      </c>
      <c r="G15" s="178">
        <v>193254</v>
      </c>
      <c r="H15" s="184">
        <v>3973627</v>
      </c>
    </row>
    <row r="16" spans="1:31" ht="15" customHeight="1">
      <c r="A16" s="359"/>
      <c r="B16" s="169" t="s">
        <v>97</v>
      </c>
      <c r="C16" s="172">
        <v>3</v>
      </c>
      <c r="D16" s="178">
        <v>200</v>
      </c>
      <c r="E16" s="184">
        <v>4590</v>
      </c>
      <c r="F16" s="172">
        <v>0</v>
      </c>
      <c r="G16" s="178">
        <v>0</v>
      </c>
      <c r="H16" s="184">
        <v>0</v>
      </c>
    </row>
    <row r="17" spans="1:8" ht="15" customHeight="1">
      <c r="A17" s="360"/>
      <c r="B17" s="152" t="s">
        <v>91</v>
      </c>
      <c r="C17" s="175">
        <v>320</v>
      </c>
      <c r="D17" s="181">
        <v>9952</v>
      </c>
      <c r="E17" s="187">
        <v>37948</v>
      </c>
      <c r="F17" s="175">
        <v>375</v>
      </c>
      <c r="G17" s="181">
        <v>11147</v>
      </c>
      <c r="H17" s="187">
        <v>42291</v>
      </c>
    </row>
    <row r="18" spans="1:8" ht="15" customHeight="1">
      <c r="A18" s="358" t="s">
        <v>165</v>
      </c>
      <c r="B18" s="168" t="s">
        <v>30</v>
      </c>
      <c r="C18" s="171">
        <v>5140</v>
      </c>
      <c r="D18" s="177">
        <v>775613</v>
      </c>
      <c r="E18" s="183">
        <v>16008521</v>
      </c>
      <c r="F18" s="171">
        <v>4796</v>
      </c>
      <c r="G18" s="177">
        <v>764375</v>
      </c>
      <c r="H18" s="183">
        <v>14572278</v>
      </c>
    </row>
    <row r="19" spans="1:8" ht="15" customHeight="1">
      <c r="A19" s="359"/>
      <c r="B19" s="170" t="s">
        <v>166</v>
      </c>
      <c r="C19" s="172">
        <v>4303</v>
      </c>
      <c r="D19" s="178">
        <v>468899</v>
      </c>
      <c r="E19" s="184">
        <v>7894835</v>
      </c>
      <c r="F19" s="172">
        <v>3888</v>
      </c>
      <c r="G19" s="178">
        <v>419976</v>
      </c>
      <c r="H19" s="184">
        <v>7211850</v>
      </c>
    </row>
    <row r="20" spans="1:8" ht="15" customHeight="1">
      <c r="A20" s="359"/>
      <c r="B20" s="170" t="s">
        <v>168</v>
      </c>
      <c r="C20" s="172">
        <v>21</v>
      </c>
      <c r="D20" s="178">
        <v>4698</v>
      </c>
      <c r="E20" s="184">
        <v>91265</v>
      </c>
      <c r="F20" s="172">
        <v>24</v>
      </c>
      <c r="G20" s="178">
        <v>13333</v>
      </c>
      <c r="H20" s="184">
        <v>291850</v>
      </c>
    </row>
    <row r="21" spans="1:8" ht="15" customHeight="1">
      <c r="A21" s="359"/>
      <c r="B21" s="170" t="s">
        <v>10</v>
      </c>
      <c r="C21" s="172">
        <v>14</v>
      </c>
      <c r="D21" s="178">
        <v>3173</v>
      </c>
      <c r="E21" s="184">
        <v>61754</v>
      </c>
      <c r="F21" s="172">
        <v>20</v>
      </c>
      <c r="G21" s="178">
        <v>5691</v>
      </c>
      <c r="H21" s="184">
        <v>138657</v>
      </c>
    </row>
    <row r="22" spans="1:8" ht="15" customHeight="1">
      <c r="A22" s="359"/>
      <c r="B22" s="170" t="s">
        <v>126</v>
      </c>
      <c r="C22" s="172">
        <v>190</v>
      </c>
      <c r="D22" s="178">
        <v>47021</v>
      </c>
      <c r="E22" s="184">
        <v>557493</v>
      </c>
      <c r="F22" s="172">
        <v>201</v>
      </c>
      <c r="G22" s="178">
        <v>71700</v>
      </c>
      <c r="H22" s="184">
        <v>914496</v>
      </c>
    </row>
    <row r="23" spans="1:8" ht="15" customHeight="1">
      <c r="A23" s="359"/>
      <c r="B23" s="170" t="s">
        <v>169</v>
      </c>
      <c r="C23" s="172">
        <v>62</v>
      </c>
      <c r="D23" s="178">
        <v>10911</v>
      </c>
      <c r="E23" s="184">
        <v>176266</v>
      </c>
      <c r="F23" s="172">
        <v>65</v>
      </c>
      <c r="G23" s="178">
        <v>11839</v>
      </c>
      <c r="H23" s="184">
        <v>205521</v>
      </c>
    </row>
    <row r="24" spans="1:8" ht="15" customHeight="1">
      <c r="A24" s="359"/>
      <c r="B24" s="170" t="s">
        <v>170</v>
      </c>
      <c r="C24" s="172">
        <v>89</v>
      </c>
      <c r="D24" s="178">
        <v>46615</v>
      </c>
      <c r="E24" s="184">
        <v>861050</v>
      </c>
      <c r="F24" s="172">
        <v>80</v>
      </c>
      <c r="G24" s="178">
        <v>30487</v>
      </c>
      <c r="H24" s="184">
        <v>647555</v>
      </c>
    </row>
    <row r="25" spans="1:8" ht="15" customHeight="1">
      <c r="A25" s="359"/>
      <c r="B25" s="170" t="s">
        <v>171</v>
      </c>
      <c r="C25" s="172">
        <v>32</v>
      </c>
      <c r="D25" s="178">
        <v>6839</v>
      </c>
      <c r="E25" s="184">
        <v>270960</v>
      </c>
      <c r="F25" s="172">
        <v>93</v>
      </c>
      <c r="G25" s="178">
        <v>4928</v>
      </c>
      <c r="H25" s="184">
        <v>65855</v>
      </c>
    </row>
    <row r="26" spans="1:8" ht="15" customHeight="1">
      <c r="A26" s="359"/>
      <c r="B26" s="170" t="s">
        <v>173</v>
      </c>
      <c r="C26" s="172">
        <v>4</v>
      </c>
      <c r="D26" s="178">
        <v>292</v>
      </c>
      <c r="E26" s="184">
        <v>8620</v>
      </c>
      <c r="F26" s="172">
        <v>4</v>
      </c>
      <c r="G26" s="178">
        <v>629</v>
      </c>
      <c r="H26" s="184">
        <v>17440</v>
      </c>
    </row>
    <row r="27" spans="1:8" ht="15" customHeight="1">
      <c r="A27" s="359"/>
      <c r="B27" s="170" t="s">
        <v>174</v>
      </c>
      <c r="C27" s="172">
        <v>19</v>
      </c>
      <c r="D27" s="178">
        <v>14382</v>
      </c>
      <c r="E27" s="184">
        <v>228345</v>
      </c>
      <c r="F27" s="172">
        <v>22</v>
      </c>
      <c r="G27" s="178">
        <v>3920</v>
      </c>
      <c r="H27" s="184">
        <v>60385</v>
      </c>
    </row>
    <row r="28" spans="1:8" ht="15" customHeight="1">
      <c r="A28" s="359"/>
      <c r="B28" s="170" t="s">
        <v>98</v>
      </c>
      <c r="C28" s="172">
        <v>75</v>
      </c>
      <c r="D28" s="178">
        <v>30918</v>
      </c>
      <c r="E28" s="184">
        <v>522871</v>
      </c>
      <c r="F28" s="172">
        <v>74</v>
      </c>
      <c r="G28" s="178">
        <v>72304</v>
      </c>
      <c r="H28" s="184">
        <v>1104913</v>
      </c>
    </row>
    <row r="29" spans="1:8" ht="15" customHeight="1">
      <c r="A29" s="359"/>
      <c r="B29" s="170" t="s">
        <v>167</v>
      </c>
      <c r="C29" s="172">
        <v>4</v>
      </c>
      <c r="D29" s="178">
        <v>1184</v>
      </c>
      <c r="E29" s="184">
        <v>63610</v>
      </c>
      <c r="F29" s="172">
        <v>2</v>
      </c>
      <c r="G29" s="178">
        <v>127</v>
      </c>
      <c r="H29" s="184">
        <v>2350</v>
      </c>
    </row>
    <row r="30" spans="1:8" ht="15" customHeight="1">
      <c r="A30" s="359"/>
      <c r="B30" s="170" t="s">
        <v>175</v>
      </c>
      <c r="C30" s="172">
        <v>8</v>
      </c>
      <c r="D30" s="178">
        <v>887</v>
      </c>
      <c r="E30" s="184">
        <v>12600</v>
      </c>
      <c r="F30" s="172">
        <v>8</v>
      </c>
      <c r="G30" s="178">
        <v>975</v>
      </c>
      <c r="H30" s="184">
        <v>19339</v>
      </c>
    </row>
    <row r="31" spans="1:8" ht="15" customHeight="1">
      <c r="A31" s="359"/>
      <c r="B31" s="170" t="s">
        <v>177</v>
      </c>
      <c r="C31" s="172">
        <v>25</v>
      </c>
      <c r="D31" s="178">
        <v>8628</v>
      </c>
      <c r="E31" s="184">
        <v>366580</v>
      </c>
      <c r="F31" s="172">
        <v>20</v>
      </c>
      <c r="G31" s="178">
        <v>12721</v>
      </c>
      <c r="H31" s="184">
        <v>378163</v>
      </c>
    </row>
    <row r="32" spans="1:8" ht="15" customHeight="1">
      <c r="A32" s="359"/>
      <c r="B32" s="170" t="s">
        <v>178</v>
      </c>
      <c r="C32" s="172">
        <v>41</v>
      </c>
      <c r="D32" s="178">
        <v>55444</v>
      </c>
      <c r="E32" s="184">
        <v>2983658</v>
      </c>
      <c r="F32" s="172">
        <v>32</v>
      </c>
      <c r="G32" s="178">
        <v>34910</v>
      </c>
      <c r="H32" s="184">
        <v>1154358</v>
      </c>
    </row>
    <row r="33" spans="1:8" ht="15" customHeight="1">
      <c r="A33" s="359"/>
      <c r="B33" s="170" t="s">
        <v>179</v>
      </c>
      <c r="C33" s="172">
        <v>76</v>
      </c>
      <c r="D33" s="178">
        <v>32662</v>
      </c>
      <c r="E33" s="184">
        <v>789154</v>
      </c>
      <c r="F33" s="172">
        <v>95</v>
      </c>
      <c r="G33" s="178">
        <v>36299</v>
      </c>
      <c r="H33" s="184">
        <v>1002391</v>
      </c>
    </row>
    <row r="34" spans="1:8" ht="15" customHeight="1">
      <c r="A34" s="359"/>
      <c r="B34" s="170" t="s">
        <v>148</v>
      </c>
      <c r="C34" s="172">
        <v>116</v>
      </c>
      <c r="D34" s="178">
        <v>19423</v>
      </c>
      <c r="E34" s="184">
        <v>387805</v>
      </c>
      <c r="F34" s="172">
        <v>94</v>
      </c>
      <c r="G34" s="178">
        <v>23470</v>
      </c>
      <c r="H34" s="184">
        <v>680370</v>
      </c>
    </row>
    <row r="35" spans="1:8" ht="15" customHeight="1">
      <c r="A35" s="359"/>
      <c r="B35" s="170" t="s">
        <v>159</v>
      </c>
      <c r="C35" s="172">
        <v>39</v>
      </c>
      <c r="D35" s="178">
        <v>22791</v>
      </c>
      <c r="E35" s="184">
        <v>714665</v>
      </c>
      <c r="F35" s="172">
        <v>53</v>
      </c>
      <c r="G35" s="178">
        <v>20234</v>
      </c>
      <c r="H35" s="184">
        <v>650152</v>
      </c>
    </row>
    <row r="36" spans="1:8" ht="15" customHeight="1">
      <c r="A36" s="360"/>
      <c r="B36" s="63" t="s">
        <v>180</v>
      </c>
      <c r="C36" s="173">
        <v>22</v>
      </c>
      <c r="D36" s="179">
        <v>846</v>
      </c>
      <c r="E36" s="185">
        <v>16990</v>
      </c>
      <c r="F36" s="173">
        <v>21</v>
      </c>
      <c r="G36" s="179">
        <v>832</v>
      </c>
      <c r="H36" s="185">
        <v>26633</v>
      </c>
    </row>
    <row r="37" spans="1:8" ht="15" customHeight="1">
      <c r="A37" s="56" t="s">
        <v>119</v>
      </c>
      <c r="B37" s="46"/>
      <c r="C37" s="46"/>
      <c r="D37" s="46"/>
      <c r="E37" s="46"/>
      <c r="F37" s="46"/>
      <c r="G37" s="46"/>
      <c r="H37" s="46"/>
    </row>
    <row r="38" spans="1:8" ht="15" customHeight="1">
      <c r="A38" s="167" t="s">
        <v>193</v>
      </c>
      <c r="B38" s="46"/>
      <c r="C38" s="46"/>
      <c r="D38" s="46"/>
      <c r="E38" s="46"/>
      <c r="F38" s="46"/>
      <c r="G38" s="46"/>
      <c r="H38" s="46"/>
    </row>
    <row r="42" spans="1:8" ht="18" customHeight="1"/>
    <row r="43" spans="1:8" ht="18" customHeight="1"/>
  </sheetData>
  <mergeCells count="6">
    <mergeCell ref="A18:A36"/>
    <mergeCell ref="C2:E2"/>
    <mergeCell ref="F2:H2"/>
    <mergeCell ref="A2:B3"/>
    <mergeCell ref="A4:A10"/>
    <mergeCell ref="A11:A17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orientation="portrait" useFirstPageNumber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H43"/>
  <sheetViews>
    <sheetView showGridLines="0" zoomScaleSheetLayoutView="100" workbookViewId="0">
      <selection sqref="A1:I25"/>
    </sheetView>
  </sheetViews>
  <sheetFormatPr defaultRowHeight="15.75" customHeight="1"/>
  <cols>
    <col min="1" max="1" width="11.25" style="46" customWidth="1"/>
    <col min="2" max="2" width="7" style="46" customWidth="1"/>
    <col min="3" max="3" width="13.125" style="46" customWidth="1"/>
    <col min="4" max="4" width="6.5" style="46" customWidth="1"/>
    <col min="5" max="5" width="13.125" style="46" customWidth="1"/>
    <col min="6" max="6" width="6" style="46" customWidth="1"/>
    <col min="7" max="7" width="13.125" style="46" customWidth="1"/>
    <col min="8" max="8" width="9" style="46" customWidth="1"/>
    <col min="9" max="9" width="8.625" style="46" customWidth="1"/>
    <col min="10" max="10" width="9" style="46" customWidth="1"/>
    <col min="11" max="16384" width="9" style="46"/>
  </cols>
  <sheetData>
    <row r="1" spans="1:8" ht="20.100000000000001" customHeight="1">
      <c r="A1" s="50" t="s">
        <v>216</v>
      </c>
    </row>
    <row r="2" spans="1:8" ht="20.100000000000001" customHeight="1">
      <c r="A2" s="189" t="s">
        <v>215</v>
      </c>
      <c r="G2" s="74" t="s">
        <v>181</v>
      </c>
    </row>
    <row r="3" spans="1:8" ht="15" customHeight="1">
      <c r="A3" s="331" t="s">
        <v>103</v>
      </c>
      <c r="B3" s="310" t="s">
        <v>99</v>
      </c>
      <c r="C3" s="311"/>
      <c r="D3" s="310" t="s">
        <v>100</v>
      </c>
      <c r="E3" s="311"/>
      <c r="F3" s="364" t="s">
        <v>101</v>
      </c>
      <c r="G3" s="365"/>
    </row>
    <row r="4" spans="1:8" ht="15" customHeight="1">
      <c r="A4" s="333"/>
      <c r="B4" s="112" t="s">
        <v>106</v>
      </c>
      <c r="C4" s="194" t="s">
        <v>102</v>
      </c>
      <c r="D4" s="199" t="s">
        <v>106</v>
      </c>
      <c r="E4" s="200" t="s">
        <v>102</v>
      </c>
      <c r="F4" s="112" t="s">
        <v>106</v>
      </c>
      <c r="G4" s="201" t="s">
        <v>102</v>
      </c>
    </row>
    <row r="5" spans="1:8" ht="15" customHeight="1">
      <c r="A5" s="190" t="s">
        <v>137</v>
      </c>
      <c r="B5" s="191">
        <v>4205</v>
      </c>
      <c r="C5" s="195">
        <v>439131</v>
      </c>
      <c r="D5" s="191">
        <v>4160</v>
      </c>
      <c r="E5" s="195">
        <v>433547</v>
      </c>
      <c r="F5" s="191">
        <v>45</v>
      </c>
      <c r="G5" s="202">
        <v>5584</v>
      </c>
    </row>
    <row r="6" spans="1:8" ht="15" customHeight="1">
      <c r="A6" s="92" t="s">
        <v>152</v>
      </c>
      <c r="B6" s="191">
        <v>3961</v>
      </c>
      <c r="C6" s="195">
        <v>409374</v>
      </c>
      <c r="D6" s="191">
        <v>3929</v>
      </c>
      <c r="E6" s="195">
        <v>405147</v>
      </c>
      <c r="F6" s="191">
        <v>32</v>
      </c>
      <c r="G6" s="202">
        <v>4227</v>
      </c>
    </row>
    <row r="7" spans="1:8" ht="15" customHeight="1">
      <c r="A7" s="92" t="s">
        <v>190</v>
      </c>
      <c r="B7" s="191">
        <v>4487</v>
      </c>
      <c r="C7" s="195">
        <v>462056</v>
      </c>
      <c r="D7" s="191">
        <v>4441</v>
      </c>
      <c r="E7" s="195">
        <v>457862</v>
      </c>
      <c r="F7" s="191">
        <v>46</v>
      </c>
      <c r="G7" s="202">
        <v>4194</v>
      </c>
    </row>
    <row r="8" spans="1:8" ht="15" customHeight="1">
      <c r="A8" s="92" t="s">
        <v>218</v>
      </c>
      <c r="B8" s="191">
        <v>4250</v>
      </c>
      <c r="C8" s="196">
        <v>432013</v>
      </c>
      <c r="D8" s="191">
        <v>4237</v>
      </c>
      <c r="E8" s="196">
        <v>430386</v>
      </c>
      <c r="F8" s="191">
        <v>13</v>
      </c>
      <c r="G8" s="202">
        <v>1627</v>
      </c>
    </row>
    <row r="9" spans="1:8" ht="15" customHeight="1">
      <c r="A9" s="93" t="s">
        <v>151</v>
      </c>
      <c r="B9" s="192">
        <v>3886</v>
      </c>
      <c r="C9" s="197">
        <v>393992</v>
      </c>
      <c r="D9" s="192">
        <v>3809</v>
      </c>
      <c r="E9" s="197">
        <v>389576</v>
      </c>
      <c r="F9" s="192">
        <v>77</v>
      </c>
      <c r="G9" s="203">
        <v>4416</v>
      </c>
    </row>
    <row r="10" spans="1:8" ht="15" customHeight="1">
      <c r="A10" s="56" t="s">
        <v>183</v>
      </c>
      <c r="C10" s="106"/>
      <c r="E10" s="193"/>
      <c r="F10" s="198"/>
      <c r="G10" s="198"/>
      <c r="H10" s="198"/>
    </row>
    <row r="11" spans="1:8" ht="14.25">
      <c r="B11" s="193"/>
      <c r="C11" s="198"/>
      <c r="D11" s="198"/>
      <c r="E11" s="198"/>
      <c r="F11" s="198"/>
      <c r="G11" s="198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49"/>
  <sheetViews>
    <sheetView showGridLines="0" zoomScaleSheetLayoutView="100" workbookViewId="0">
      <selection sqref="A1:I25"/>
    </sheetView>
  </sheetViews>
  <sheetFormatPr defaultRowHeight="15.75" customHeight="1"/>
  <cols>
    <col min="1" max="1" width="10.875" style="46" customWidth="1"/>
    <col min="2" max="2" width="6.125" style="46" customWidth="1"/>
    <col min="3" max="3" width="9.125" style="46" customWidth="1"/>
    <col min="4" max="4" width="6.125" style="46" customWidth="1"/>
    <col min="5" max="5" width="9.125" style="46" customWidth="1"/>
    <col min="6" max="6" width="6.125" style="46" customWidth="1"/>
    <col min="7" max="7" width="9.125" style="46" customWidth="1"/>
    <col min="8" max="8" width="6.125" style="46" customWidth="1"/>
    <col min="9" max="9" width="9.125" style="46" customWidth="1"/>
    <col min="10" max="10" width="6.125" style="46" customWidth="1"/>
    <col min="11" max="11" width="9.125" style="46" customWidth="1"/>
    <col min="12" max="12" width="9" style="46" customWidth="1"/>
    <col min="13" max="16384" width="9" style="46"/>
  </cols>
  <sheetData>
    <row r="1" spans="1:12" ht="20.100000000000001" customHeight="1">
      <c r="A1" s="204" t="s">
        <v>68</v>
      </c>
      <c r="K1" s="74" t="s">
        <v>181</v>
      </c>
      <c r="L1" s="106"/>
    </row>
    <row r="2" spans="1:12" ht="15" customHeight="1">
      <c r="A2" s="331" t="s">
        <v>103</v>
      </c>
      <c r="B2" s="310" t="s">
        <v>104</v>
      </c>
      <c r="C2" s="311"/>
      <c r="D2" s="310" t="s">
        <v>105</v>
      </c>
      <c r="E2" s="311"/>
      <c r="F2" s="310" t="s">
        <v>184</v>
      </c>
      <c r="G2" s="311"/>
      <c r="H2" s="310" t="s">
        <v>185</v>
      </c>
      <c r="I2" s="311"/>
      <c r="J2" s="310" t="s">
        <v>34</v>
      </c>
      <c r="K2" s="311"/>
    </row>
    <row r="3" spans="1:12" ht="30" customHeight="1">
      <c r="A3" s="333"/>
      <c r="B3" s="112" t="s">
        <v>106</v>
      </c>
      <c r="C3" s="194" t="s">
        <v>147</v>
      </c>
      <c r="D3" s="112" t="s">
        <v>106</v>
      </c>
      <c r="E3" s="194" t="s">
        <v>147</v>
      </c>
      <c r="F3" s="199" t="s">
        <v>106</v>
      </c>
      <c r="G3" s="194" t="s">
        <v>147</v>
      </c>
      <c r="H3" s="199" t="s">
        <v>106</v>
      </c>
      <c r="I3" s="194" t="s">
        <v>147</v>
      </c>
      <c r="J3" s="199" t="s">
        <v>106</v>
      </c>
      <c r="K3" s="201" t="s">
        <v>147</v>
      </c>
    </row>
    <row r="4" spans="1:12" ht="15" customHeight="1">
      <c r="A4" s="190" t="s">
        <v>137</v>
      </c>
      <c r="B4" s="160">
        <v>4205</v>
      </c>
      <c r="C4" s="69">
        <v>439131</v>
      </c>
      <c r="D4" s="160">
        <v>2672</v>
      </c>
      <c r="E4" s="69">
        <v>333439</v>
      </c>
      <c r="F4" s="160">
        <v>1126</v>
      </c>
      <c r="G4" s="69">
        <v>63691</v>
      </c>
      <c r="H4" s="160">
        <v>14</v>
      </c>
      <c r="I4" s="69">
        <v>2726</v>
      </c>
      <c r="J4" s="160">
        <v>393</v>
      </c>
      <c r="K4" s="184">
        <v>39275</v>
      </c>
    </row>
    <row r="5" spans="1:12" ht="15" customHeight="1">
      <c r="A5" s="190" t="s">
        <v>152</v>
      </c>
      <c r="B5" s="160">
        <v>3961</v>
      </c>
      <c r="C5" s="69">
        <v>409374</v>
      </c>
      <c r="D5" s="160">
        <v>2524</v>
      </c>
      <c r="E5" s="184">
        <v>313140</v>
      </c>
      <c r="F5" s="160">
        <v>1018</v>
      </c>
      <c r="G5" s="69">
        <v>54176</v>
      </c>
      <c r="H5" s="160">
        <v>33</v>
      </c>
      <c r="I5" s="69">
        <v>3372</v>
      </c>
      <c r="J5" s="160">
        <v>386</v>
      </c>
      <c r="K5" s="184">
        <v>38686</v>
      </c>
    </row>
    <row r="6" spans="1:12" ht="15" customHeight="1">
      <c r="A6" s="190" t="s">
        <v>190</v>
      </c>
      <c r="B6" s="160">
        <v>4487</v>
      </c>
      <c r="C6" s="69">
        <v>462056</v>
      </c>
      <c r="D6" s="160">
        <v>2779</v>
      </c>
      <c r="E6" s="184">
        <v>343128</v>
      </c>
      <c r="F6" s="160">
        <v>1061</v>
      </c>
      <c r="G6" s="69">
        <v>55069</v>
      </c>
      <c r="H6" s="160">
        <v>18</v>
      </c>
      <c r="I6" s="69">
        <v>1902</v>
      </c>
      <c r="J6" s="160">
        <v>629</v>
      </c>
      <c r="K6" s="184">
        <v>61957</v>
      </c>
    </row>
    <row r="7" spans="1:12" ht="15" customHeight="1">
      <c r="A7" s="190" t="s">
        <v>218</v>
      </c>
      <c r="B7" s="160">
        <v>4250</v>
      </c>
      <c r="C7" s="69">
        <v>432013</v>
      </c>
      <c r="D7" s="160">
        <v>2705</v>
      </c>
      <c r="E7" s="184">
        <v>329011</v>
      </c>
      <c r="F7" s="160">
        <v>1005</v>
      </c>
      <c r="G7" s="69">
        <v>49434</v>
      </c>
      <c r="H7" s="160">
        <v>22</v>
      </c>
      <c r="I7" s="69">
        <v>1505</v>
      </c>
      <c r="J7" s="160">
        <v>518</v>
      </c>
      <c r="K7" s="184">
        <v>52063</v>
      </c>
    </row>
    <row r="8" spans="1:12" ht="15" customHeight="1">
      <c r="A8" s="93" t="s">
        <v>151</v>
      </c>
      <c r="B8" s="161">
        <v>3886</v>
      </c>
      <c r="C8" s="70">
        <v>393992</v>
      </c>
      <c r="D8" s="161">
        <v>2509</v>
      </c>
      <c r="E8" s="185">
        <v>299573</v>
      </c>
      <c r="F8" s="161">
        <v>833</v>
      </c>
      <c r="G8" s="70">
        <v>43852</v>
      </c>
      <c r="H8" s="161">
        <v>74</v>
      </c>
      <c r="I8" s="70">
        <v>3947</v>
      </c>
      <c r="J8" s="161">
        <v>470</v>
      </c>
      <c r="K8" s="185">
        <v>46620</v>
      </c>
    </row>
    <row r="9" spans="1:12" ht="15" customHeight="1">
      <c r="A9" s="167" t="s">
        <v>107</v>
      </c>
      <c r="B9" s="139"/>
      <c r="C9" s="139"/>
    </row>
    <row r="10" spans="1:12" ht="13.5">
      <c r="A10" s="106"/>
      <c r="B10" s="139"/>
      <c r="C10" s="139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J2:K2"/>
    <mergeCell ref="A2:A3"/>
    <mergeCell ref="B2:C2"/>
    <mergeCell ref="D2:E2"/>
    <mergeCell ref="F2:G2"/>
    <mergeCell ref="H2:I2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Height="0" orientation="portrait" useFirstPageNumber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J48"/>
  <sheetViews>
    <sheetView showGridLines="0" zoomScaleSheetLayoutView="100" workbookViewId="0">
      <selection sqref="A1:I25"/>
    </sheetView>
  </sheetViews>
  <sheetFormatPr defaultRowHeight="15.75" customHeight="1"/>
  <cols>
    <col min="1" max="1" width="26.75" style="46" customWidth="1"/>
    <col min="2" max="2" width="8.625" style="46" customWidth="1"/>
    <col min="3" max="3" width="10.625" style="46" customWidth="1"/>
    <col min="4" max="4" width="8.625" style="46" customWidth="1"/>
    <col min="5" max="5" width="10.625" style="46" customWidth="1"/>
    <col min="6" max="6" width="8.625" style="46" customWidth="1"/>
    <col min="7" max="7" width="10.625" style="46" customWidth="1"/>
    <col min="8" max="8" width="9" style="46" customWidth="1"/>
    <col min="9" max="16384" width="9" style="46"/>
  </cols>
  <sheetData>
    <row r="1" spans="1:10" ht="20.100000000000001" customHeight="1">
      <c r="A1" s="204" t="s">
        <v>48</v>
      </c>
      <c r="B1" s="106"/>
      <c r="G1" s="74" t="s">
        <v>181</v>
      </c>
    </row>
    <row r="2" spans="1:10" ht="15" customHeight="1">
      <c r="A2" s="331" t="s">
        <v>108</v>
      </c>
      <c r="B2" s="366" t="s">
        <v>192</v>
      </c>
      <c r="C2" s="367"/>
      <c r="D2" s="310" t="s">
        <v>41</v>
      </c>
      <c r="E2" s="311"/>
      <c r="F2" s="310" t="s">
        <v>223</v>
      </c>
      <c r="G2" s="311"/>
    </row>
    <row r="3" spans="1:10" ht="30" customHeight="1">
      <c r="A3" s="333"/>
      <c r="B3" s="208" t="s">
        <v>106</v>
      </c>
      <c r="C3" s="208" t="s">
        <v>186</v>
      </c>
      <c r="D3" s="154" t="s">
        <v>106</v>
      </c>
      <c r="E3" s="108" t="s">
        <v>186</v>
      </c>
      <c r="F3" s="154" t="s">
        <v>106</v>
      </c>
      <c r="G3" s="108" t="s">
        <v>186</v>
      </c>
    </row>
    <row r="4" spans="1:10" ht="15" customHeight="1">
      <c r="A4" s="205" t="s">
        <v>145</v>
      </c>
      <c r="B4" s="209">
        <v>3955</v>
      </c>
      <c r="C4" s="209">
        <v>409828</v>
      </c>
      <c r="D4" s="211">
        <v>3730</v>
      </c>
      <c r="E4" s="209">
        <v>378625</v>
      </c>
      <c r="F4" s="211">
        <v>3448</v>
      </c>
      <c r="G4" s="209">
        <v>347408</v>
      </c>
    </row>
    <row r="5" spans="1:10" ht="15" customHeight="1">
      <c r="A5" s="206" t="s">
        <v>111</v>
      </c>
      <c r="B5" s="184">
        <v>41</v>
      </c>
      <c r="C5" s="184">
        <v>2389</v>
      </c>
      <c r="D5" s="160">
        <v>47</v>
      </c>
      <c r="E5" s="184">
        <v>3058</v>
      </c>
      <c r="F5" s="160">
        <v>55</v>
      </c>
      <c r="G5" s="184">
        <v>4522</v>
      </c>
    </row>
    <row r="6" spans="1:10" ht="15" customHeight="1">
      <c r="A6" s="206" t="s">
        <v>112</v>
      </c>
      <c r="B6" s="184">
        <v>334</v>
      </c>
      <c r="C6" s="184">
        <v>33730</v>
      </c>
      <c r="D6" s="160">
        <v>367</v>
      </c>
      <c r="E6" s="184">
        <v>39684</v>
      </c>
      <c r="F6" s="160">
        <v>322</v>
      </c>
      <c r="G6" s="184">
        <v>35121</v>
      </c>
      <c r="I6" s="213"/>
      <c r="J6" s="213"/>
    </row>
    <row r="7" spans="1:10" ht="15" customHeight="1">
      <c r="A7" s="206" t="s">
        <v>113</v>
      </c>
      <c r="B7" s="191" t="s">
        <v>160</v>
      </c>
      <c r="C7" s="191" t="s">
        <v>160</v>
      </c>
      <c r="D7" s="191" t="s">
        <v>160</v>
      </c>
      <c r="E7" s="186" t="s">
        <v>160</v>
      </c>
      <c r="F7" s="191" t="s">
        <v>160</v>
      </c>
      <c r="G7" s="186" t="s">
        <v>160</v>
      </c>
      <c r="I7" s="213"/>
      <c r="J7" s="213"/>
    </row>
    <row r="8" spans="1:10" ht="15" customHeight="1">
      <c r="A8" s="207" t="s">
        <v>69</v>
      </c>
      <c r="B8" s="185">
        <v>157</v>
      </c>
      <c r="C8" s="185">
        <v>16109</v>
      </c>
      <c r="D8" s="161">
        <v>106</v>
      </c>
      <c r="E8" s="185">
        <v>10646</v>
      </c>
      <c r="F8" s="161">
        <v>61</v>
      </c>
      <c r="G8" s="185">
        <v>6941</v>
      </c>
      <c r="J8" s="213"/>
    </row>
    <row r="9" spans="1:10" ht="15" customHeight="1">
      <c r="A9" s="159" t="s">
        <v>110</v>
      </c>
      <c r="B9" s="210">
        <v>4487</v>
      </c>
      <c r="C9" s="210">
        <v>462056</v>
      </c>
      <c r="D9" s="212">
        <v>4250</v>
      </c>
      <c r="E9" s="210">
        <v>432013</v>
      </c>
      <c r="F9" s="212">
        <v>3886</v>
      </c>
      <c r="G9" s="210">
        <v>393992</v>
      </c>
    </row>
    <row r="10" spans="1:10" ht="15" customHeight="1">
      <c r="A10" s="167" t="s">
        <v>114</v>
      </c>
      <c r="J10" s="213"/>
    </row>
    <row r="11" spans="1:10" ht="13.5">
      <c r="J11" s="213"/>
    </row>
    <row r="12" spans="1:10" ht="18" customHeight="1">
      <c r="J12" s="213"/>
    </row>
    <row r="13" spans="1:10" ht="18" customHeight="1">
      <c r="J13" s="213"/>
    </row>
    <row r="14" spans="1:10" ht="18" customHeight="1">
      <c r="J14" s="213"/>
    </row>
    <row r="15" spans="1:10" ht="18" customHeight="1"/>
    <row r="16" spans="1:10" ht="18" customHeight="1">
      <c r="J16" s="213"/>
    </row>
    <row r="17" spans="10:10" ht="18" customHeight="1"/>
    <row r="18" spans="10:10" ht="18" customHeight="1"/>
    <row r="19" spans="10:10" ht="18" customHeight="1">
      <c r="J19" s="213"/>
    </row>
    <row r="20" spans="10:10" ht="18" customHeight="1">
      <c r="J20" s="213"/>
    </row>
    <row r="21" spans="10:10" ht="18" customHeight="1"/>
    <row r="22" spans="10:10" ht="18" customHeight="1"/>
    <row r="23" spans="10:10" ht="18" customHeight="1">
      <c r="J23" s="213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213"/>
    </row>
    <row r="30" spans="10:10" ht="18" customHeight="1">
      <c r="J30" s="213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L13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K18" sqref="K18"/>
    </sheetView>
  </sheetViews>
  <sheetFormatPr defaultRowHeight="20.100000000000001" customHeight="1"/>
  <cols>
    <col min="1" max="1" width="1.625" style="14" customWidth="1"/>
    <col min="2" max="2" width="10.625" style="268" customWidth="1"/>
    <col min="3" max="3" width="7.625" style="14" customWidth="1"/>
    <col min="4" max="4" width="7.625" style="14" bestFit="1" customWidth="1"/>
    <col min="5" max="12" width="7.625" style="14" customWidth="1"/>
    <col min="13" max="13" width="9" style="14" customWidth="1"/>
    <col min="14" max="16384" width="9" style="14"/>
  </cols>
  <sheetData>
    <row r="1" spans="1:12" ht="20.100000000000001" customHeight="1">
      <c r="A1" s="16" t="s">
        <v>198</v>
      </c>
      <c r="B1" s="228"/>
      <c r="C1" s="229"/>
      <c r="H1" s="17"/>
      <c r="I1" s="230"/>
      <c r="J1" s="231"/>
      <c r="K1" s="230"/>
      <c r="L1" s="232" t="s">
        <v>240</v>
      </c>
    </row>
    <row r="2" spans="1:12" ht="36" customHeight="1">
      <c r="A2" s="285" t="s">
        <v>27</v>
      </c>
      <c r="B2" s="286"/>
      <c r="C2" s="291" t="s">
        <v>33</v>
      </c>
      <c r="D2" s="295" t="s">
        <v>210</v>
      </c>
      <c r="E2" s="296"/>
      <c r="F2" s="296"/>
      <c r="G2" s="273" t="s">
        <v>209</v>
      </c>
      <c r="H2" s="274"/>
      <c r="I2" s="275"/>
      <c r="J2" s="276" t="s">
        <v>161</v>
      </c>
      <c r="K2" s="277"/>
      <c r="L2" s="278"/>
    </row>
    <row r="3" spans="1:12" ht="36" customHeight="1">
      <c r="A3" s="287"/>
      <c r="B3" s="288"/>
      <c r="C3" s="292"/>
      <c r="D3" s="291" t="s">
        <v>1</v>
      </c>
      <c r="E3" s="291" t="s">
        <v>36</v>
      </c>
      <c r="F3" s="291" t="s">
        <v>38</v>
      </c>
      <c r="G3" s="279" t="s">
        <v>40</v>
      </c>
      <c r="H3" s="280"/>
      <c r="I3" s="283" t="s">
        <v>8</v>
      </c>
      <c r="J3" s="233" t="s">
        <v>74</v>
      </c>
      <c r="K3" s="281" t="s">
        <v>43</v>
      </c>
      <c r="L3" s="282"/>
    </row>
    <row r="4" spans="1:12" ht="36" customHeight="1">
      <c r="A4" s="289"/>
      <c r="B4" s="290"/>
      <c r="C4" s="293"/>
      <c r="D4" s="294"/>
      <c r="E4" s="293"/>
      <c r="F4" s="293"/>
      <c r="G4" s="234" t="s">
        <v>189</v>
      </c>
      <c r="H4" s="234" t="s">
        <v>205</v>
      </c>
      <c r="I4" s="284"/>
      <c r="J4" s="235" t="s">
        <v>44</v>
      </c>
      <c r="K4" s="235" t="s">
        <v>44</v>
      </c>
      <c r="L4" s="234" t="s">
        <v>143</v>
      </c>
    </row>
    <row r="5" spans="1:12" s="15" customFormat="1" ht="18" customHeight="1">
      <c r="A5" s="236" t="s">
        <v>46</v>
      </c>
      <c r="B5" s="237"/>
      <c r="C5" s="238">
        <f>SUM(C6:C7)</f>
        <v>1339.692</v>
      </c>
      <c r="D5" s="239">
        <f>SUM(D6:D7)</f>
        <v>1253.4190000000001</v>
      </c>
      <c r="E5" s="239">
        <f t="shared" ref="E5:L5" si="0">SUM(E6:E7)</f>
        <v>50.030999999999999</v>
      </c>
      <c r="F5" s="239">
        <f t="shared" si="0"/>
        <v>36.241999999999997</v>
      </c>
      <c r="G5" s="239">
        <f t="shared" si="0"/>
        <v>1289.2280000000001</v>
      </c>
      <c r="H5" s="239">
        <f t="shared" si="0"/>
        <v>1339.692</v>
      </c>
      <c r="I5" s="239">
        <f t="shared" si="0"/>
        <v>0</v>
      </c>
      <c r="J5" s="239">
        <f t="shared" si="0"/>
        <v>1290.04</v>
      </c>
      <c r="K5" s="239">
        <f t="shared" si="0"/>
        <v>49.652000000000001</v>
      </c>
      <c r="L5" s="240">
        <f t="shared" si="0"/>
        <v>0</v>
      </c>
    </row>
    <row r="6" spans="1:12" s="15" customFormat="1" ht="18" customHeight="1">
      <c r="A6" s="241"/>
      <c r="B6" s="242" t="s">
        <v>42</v>
      </c>
      <c r="C6" s="243">
        <v>468.96199999999999</v>
      </c>
      <c r="D6" s="244">
        <v>434.42599999999999</v>
      </c>
      <c r="E6" s="244">
        <v>18.914999999999999</v>
      </c>
      <c r="F6" s="244">
        <v>15.621</v>
      </c>
      <c r="G6" s="244">
        <v>468.96199999999999</v>
      </c>
      <c r="H6" s="244">
        <v>468.96199999999999</v>
      </c>
      <c r="I6" s="245">
        <v>0</v>
      </c>
      <c r="J6" s="244">
        <v>468.96199999999999</v>
      </c>
      <c r="K6" s="245">
        <v>0</v>
      </c>
      <c r="L6" s="246">
        <v>0</v>
      </c>
    </row>
    <row r="7" spans="1:12" s="15" customFormat="1" ht="18" customHeight="1">
      <c r="A7" s="247"/>
      <c r="B7" s="248" t="s">
        <v>47</v>
      </c>
      <c r="C7" s="249">
        <v>870.73</v>
      </c>
      <c r="D7" s="250">
        <v>818.99300000000005</v>
      </c>
      <c r="E7" s="250">
        <v>31.116</v>
      </c>
      <c r="F7" s="250">
        <v>20.620999999999999</v>
      </c>
      <c r="G7" s="250">
        <v>820.26599999999996</v>
      </c>
      <c r="H7" s="250">
        <v>870.73</v>
      </c>
      <c r="I7" s="251">
        <v>0</v>
      </c>
      <c r="J7" s="250">
        <v>821.07799999999997</v>
      </c>
      <c r="K7" s="250">
        <v>49.652000000000001</v>
      </c>
      <c r="L7" s="252">
        <v>0</v>
      </c>
    </row>
    <row r="8" spans="1:12" s="15" customFormat="1" ht="18" customHeight="1">
      <c r="A8" s="241" t="s">
        <v>35</v>
      </c>
      <c r="B8" s="253"/>
      <c r="C8" s="254">
        <f>SUM(C9:C10)</f>
        <v>2426.2690000000002</v>
      </c>
      <c r="D8" s="255">
        <f>SUM(D9:D10)</f>
        <v>2361.9119999999998</v>
      </c>
      <c r="E8" s="255">
        <f t="shared" ref="E8:L8" si="1">SUM(E9:E10)</f>
        <v>52.863</v>
      </c>
      <c r="F8" s="255">
        <f t="shared" si="1"/>
        <v>11.494</v>
      </c>
      <c r="G8" s="255">
        <f t="shared" si="1"/>
        <v>1512.9059999999999</v>
      </c>
      <c r="H8" s="255">
        <f t="shared" si="1"/>
        <v>2335.8330000000001</v>
      </c>
      <c r="I8" s="255">
        <f t="shared" si="1"/>
        <v>90.436000000000007</v>
      </c>
      <c r="J8" s="255">
        <f t="shared" si="1"/>
        <v>1790.7260000000001</v>
      </c>
      <c r="K8" s="255">
        <f t="shared" si="1"/>
        <v>635.54300000000001</v>
      </c>
      <c r="L8" s="256">
        <f t="shared" si="1"/>
        <v>10470</v>
      </c>
    </row>
    <row r="9" spans="1:12" s="15" customFormat="1" ht="18" customHeight="1">
      <c r="A9" s="241"/>
      <c r="B9" s="242" t="s">
        <v>51</v>
      </c>
      <c r="C9" s="243">
        <v>1257.076</v>
      </c>
      <c r="D9" s="244">
        <v>1221.0139999999999</v>
      </c>
      <c r="E9" s="244">
        <v>27.978000000000002</v>
      </c>
      <c r="F9" s="244">
        <v>8.0839999999999996</v>
      </c>
      <c r="G9" s="244">
        <v>935.84299999999996</v>
      </c>
      <c r="H9" s="244">
        <v>1246.203</v>
      </c>
      <c r="I9" s="244">
        <v>10.872999999999999</v>
      </c>
      <c r="J9" s="244">
        <v>1074.7280000000001</v>
      </c>
      <c r="K9" s="244">
        <v>182.34800000000001</v>
      </c>
      <c r="L9" s="257">
        <v>370</v>
      </c>
    </row>
    <row r="10" spans="1:12" s="15" customFormat="1" ht="18" customHeight="1">
      <c r="A10" s="247"/>
      <c r="B10" s="248" t="s">
        <v>52</v>
      </c>
      <c r="C10" s="249">
        <v>1169.193</v>
      </c>
      <c r="D10" s="250">
        <v>1140.8979999999999</v>
      </c>
      <c r="E10" s="250">
        <v>24.885000000000002</v>
      </c>
      <c r="F10" s="250">
        <v>3.41</v>
      </c>
      <c r="G10" s="250">
        <v>577.06299999999999</v>
      </c>
      <c r="H10" s="250">
        <v>1089.6300000000001</v>
      </c>
      <c r="I10" s="250">
        <v>79.563000000000002</v>
      </c>
      <c r="J10" s="250">
        <v>715.99800000000005</v>
      </c>
      <c r="K10" s="250">
        <v>453.19499999999999</v>
      </c>
      <c r="L10" s="258">
        <v>10100</v>
      </c>
    </row>
    <row r="11" spans="1:12" s="15" customFormat="1" ht="18" customHeight="1">
      <c r="A11" s="18" t="s">
        <v>53</v>
      </c>
      <c r="B11" s="259"/>
      <c r="C11" s="260">
        <v>19950.524000000001</v>
      </c>
      <c r="D11" s="261">
        <v>19824.741999999998</v>
      </c>
      <c r="E11" s="261">
        <v>117.497</v>
      </c>
      <c r="F11" s="261">
        <v>8.2850000000000001</v>
      </c>
      <c r="G11" s="261">
        <v>1746.9010000000001</v>
      </c>
      <c r="H11" s="261">
        <v>13084.349</v>
      </c>
      <c r="I11" s="261">
        <v>6866.1750000000002</v>
      </c>
      <c r="J11" s="261">
        <v>13155.134</v>
      </c>
      <c r="K11" s="261">
        <v>6795.39</v>
      </c>
      <c r="L11" s="262">
        <v>1049.326</v>
      </c>
    </row>
    <row r="12" spans="1:12" s="15" customFormat="1" ht="18" customHeight="1">
      <c r="A12" s="263" t="s">
        <v>162</v>
      </c>
      <c r="B12" s="264"/>
      <c r="C12" s="265">
        <f>SUM(C5,C8,C11)</f>
        <v>23716.485000000001</v>
      </c>
      <c r="D12" s="266">
        <f>SUM(D5,D8,D11)</f>
        <v>23440.072999999997</v>
      </c>
      <c r="E12" s="266">
        <f t="shared" ref="E12:L12" si="2">SUM(E5,E8,E11)</f>
        <v>220.39100000000002</v>
      </c>
      <c r="F12" s="266">
        <f t="shared" si="2"/>
        <v>56.021000000000001</v>
      </c>
      <c r="G12" s="266">
        <f t="shared" si="2"/>
        <v>4549.0349999999999</v>
      </c>
      <c r="H12" s="266">
        <f t="shared" si="2"/>
        <v>16759.874</v>
      </c>
      <c r="I12" s="266">
        <f t="shared" si="2"/>
        <v>6956.6109999999999</v>
      </c>
      <c r="J12" s="266">
        <f t="shared" si="2"/>
        <v>16235.9</v>
      </c>
      <c r="K12" s="266">
        <f t="shared" si="2"/>
        <v>7480.585</v>
      </c>
      <c r="L12" s="267">
        <f t="shared" si="2"/>
        <v>11519.326000000001</v>
      </c>
    </row>
    <row r="13" spans="1:12" ht="18" customHeight="1">
      <c r="A13" s="227" t="s">
        <v>204</v>
      </c>
      <c r="F13" s="17"/>
    </row>
  </sheetData>
  <mergeCells count="11">
    <mergeCell ref="A2:B4"/>
    <mergeCell ref="C2:C4"/>
    <mergeCell ref="D3:D4"/>
    <mergeCell ref="E3:E4"/>
    <mergeCell ref="F3:F4"/>
    <mergeCell ref="D2:F2"/>
    <mergeCell ref="G2:I2"/>
    <mergeCell ref="J2:L2"/>
    <mergeCell ref="G3:H3"/>
    <mergeCell ref="K3:L3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orientation="portrait" useFirstPageNumber="1" r:id="rId1"/>
  <headerFooter scaleWithDoc="0"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I11"/>
  <sheetViews>
    <sheetView showGridLines="0" workbookViewId="0">
      <selection sqref="A1:I25"/>
    </sheetView>
  </sheetViews>
  <sheetFormatPr defaultRowHeight="15.75" customHeight="1"/>
  <cols>
    <col min="1" max="1" width="10.625" style="46" customWidth="1"/>
    <col min="2" max="7" width="12.625" style="46" customWidth="1"/>
    <col min="8" max="256" width="9" style="46" customWidth="1"/>
    <col min="257" max="257" width="12.625" style="46" customWidth="1"/>
    <col min="258" max="263" width="11.625" style="46" customWidth="1"/>
    <col min="264" max="512" width="9" style="46" customWidth="1"/>
    <col min="513" max="513" width="12.625" style="46" customWidth="1"/>
    <col min="514" max="519" width="11.625" style="46" customWidth="1"/>
    <col min="520" max="768" width="9" style="46" customWidth="1"/>
    <col min="769" max="769" width="12.625" style="46" customWidth="1"/>
    <col min="770" max="775" width="11.625" style="46" customWidth="1"/>
    <col min="776" max="1024" width="9" style="46" customWidth="1"/>
    <col min="1025" max="1025" width="12.625" style="46" customWidth="1"/>
    <col min="1026" max="1031" width="11.625" style="46" customWidth="1"/>
    <col min="1032" max="1280" width="9" style="46" customWidth="1"/>
    <col min="1281" max="1281" width="12.625" style="46" customWidth="1"/>
    <col min="1282" max="1287" width="11.625" style="46" customWidth="1"/>
    <col min="1288" max="1536" width="9" style="46" customWidth="1"/>
    <col min="1537" max="1537" width="12.625" style="46" customWidth="1"/>
    <col min="1538" max="1543" width="11.625" style="46" customWidth="1"/>
    <col min="1544" max="1792" width="9" style="46" customWidth="1"/>
    <col min="1793" max="1793" width="12.625" style="46" customWidth="1"/>
    <col min="1794" max="1799" width="11.625" style="46" customWidth="1"/>
    <col min="1800" max="2048" width="9" style="46" customWidth="1"/>
    <col min="2049" max="2049" width="12.625" style="46" customWidth="1"/>
    <col min="2050" max="2055" width="11.625" style="46" customWidth="1"/>
    <col min="2056" max="2304" width="9" style="46" customWidth="1"/>
    <col min="2305" max="2305" width="12.625" style="46" customWidth="1"/>
    <col min="2306" max="2311" width="11.625" style="46" customWidth="1"/>
    <col min="2312" max="2560" width="9" style="46" customWidth="1"/>
    <col min="2561" max="2561" width="12.625" style="46" customWidth="1"/>
    <col min="2562" max="2567" width="11.625" style="46" customWidth="1"/>
    <col min="2568" max="2816" width="9" style="46" customWidth="1"/>
    <col min="2817" max="2817" width="12.625" style="46" customWidth="1"/>
    <col min="2818" max="2823" width="11.625" style="46" customWidth="1"/>
    <col min="2824" max="3072" width="9" style="46" customWidth="1"/>
    <col min="3073" max="3073" width="12.625" style="46" customWidth="1"/>
    <col min="3074" max="3079" width="11.625" style="46" customWidth="1"/>
    <col min="3080" max="3328" width="9" style="46" customWidth="1"/>
    <col min="3329" max="3329" width="12.625" style="46" customWidth="1"/>
    <col min="3330" max="3335" width="11.625" style="46" customWidth="1"/>
    <col min="3336" max="3584" width="9" style="46" customWidth="1"/>
    <col min="3585" max="3585" width="12.625" style="46" customWidth="1"/>
    <col min="3586" max="3591" width="11.625" style="46" customWidth="1"/>
    <col min="3592" max="3840" width="9" style="46" customWidth="1"/>
    <col min="3841" max="3841" width="12.625" style="46" customWidth="1"/>
    <col min="3842" max="3847" width="11.625" style="46" customWidth="1"/>
    <col min="3848" max="4096" width="9" style="46" customWidth="1"/>
    <col min="4097" max="4097" width="12.625" style="46" customWidth="1"/>
    <col min="4098" max="4103" width="11.625" style="46" customWidth="1"/>
    <col min="4104" max="4352" width="9" style="46" customWidth="1"/>
    <col min="4353" max="4353" width="12.625" style="46" customWidth="1"/>
    <col min="4354" max="4359" width="11.625" style="46" customWidth="1"/>
    <col min="4360" max="4608" width="9" style="46" customWidth="1"/>
    <col min="4609" max="4609" width="12.625" style="46" customWidth="1"/>
    <col min="4610" max="4615" width="11.625" style="46" customWidth="1"/>
    <col min="4616" max="4864" width="9" style="46" customWidth="1"/>
    <col min="4865" max="4865" width="12.625" style="46" customWidth="1"/>
    <col min="4866" max="4871" width="11.625" style="46" customWidth="1"/>
    <col min="4872" max="5120" width="9" style="46" customWidth="1"/>
    <col min="5121" max="5121" width="12.625" style="46" customWidth="1"/>
    <col min="5122" max="5127" width="11.625" style="46" customWidth="1"/>
    <col min="5128" max="5376" width="9" style="46" customWidth="1"/>
    <col min="5377" max="5377" width="12.625" style="46" customWidth="1"/>
    <col min="5378" max="5383" width="11.625" style="46" customWidth="1"/>
    <col min="5384" max="5632" width="9" style="46" customWidth="1"/>
    <col min="5633" max="5633" width="12.625" style="46" customWidth="1"/>
    <col min="5634" max="5639" width="11.625" style="46" customWidth="1"/>
    <col min="5640" max="5888" width="9" style="46" customWidth="1"/>
    <col min="5889" max="5889" width="12.625" style="46" customWidth="1"/>
    <col min="5890" max="5895" width="11.625" style="46" customWidth="1"/>
    <col min="5896" max="6144" width="9" style="46" customWidth="1"/>
    <col min="6145" max="6145" width="12.625" style="46" customWidth="1"/>
    <col min="6146" max="6151" width="11.625" style="46" customWidth="1"/>
    <col min="6152" max="6400" width="9" style="46" customWidth="1"/>
    <col min="6401" max="6401" width="12.625" style="46" customWidth="1"/>
    <col min="6402" max="6407" width="11.625" style="46" customWidth="1"/>
    <col min="6408" max="6656" width="9" style="46" customWidth="1"/>
    <col min="6657" max="6657" width="12.625" style="46" customWidth="1"/>
    <col min="6658" max="6663" width="11.625" style="46" customWidth="1"/>
    <col min="6664" max="6912" width="9" style="46" customWidth="1"/>
    <col min="6913" max="6913" width="12.625" style="46" customWidth="1"/>
    <col min="6914" max="6919" width="11.625" style="46" customWidth="1"/>
    <col min="6920" max="7168" width="9" style="46" customWidth="1"/>
    <col min="7169" max="7169" width="12.625" style="46" customWidth="1"/>
    <col min="7170" max="7175" width="11.625" style="46" customWidth="1"/>
    <col min="7176" max="7424" width="9" style="46" customWidth="1"/>
    <col min="7425" max="7425" width="12.625" style="46" customWidth="1"/>
    <col min="7426" max="7431" width="11.625" style="46" customWidth="1"/>
    <col min="7432" max="7680" width="9" style="46" customWidth="1"/>
    <col min="7681" max="7681" width="12.625" style="46" customWidth="1"/>
    <col min="7682" max="7687" width="11.625" style="46" customWidth="1"/>
    <col min="7688" max="7936" width="9" style="46" customWidth="1"/>
    <col min="7937" max="7937" width="12.625" style="46" customWidth="1"/>
    <col min="7938" max="7943" width="11.625" style="46" customWidth="1"/>
    <col min="7944" max="8192" width="9" style="46" customWidth="1"/>
    <col min="8193" max="8193" width="12.625" style="46" customWidth="1"/>
    <col min="8194" max="8199" width="11.625" style="46" customWidth="1"/>
    <col min="8200" max="8448" width="9" style="46" customWidth="1"/>
    <col min="8449" max="8449" width="12.625" style="46" customWidth="1"/>
    <col min="8450" max="8455" width="11.625" style="46" customWidth="1"/>
    <col min="8456" max="8704" width="9" style="46" customWidth="1"/>
    <col min="8705" max="8705" width="12.625" style="46" customWidth="1"/>
    <col min="8706" max="8711" width="11.625" style="46" customWidth="1"/>
    <col min="8712" max="8960" width="9" style="46" customWidth="1"/>
    <col min="8961" max="8961" width="12.625" style="46" customWidth="1"/>
    <col min="8962" max="8967" width="11.625" style="46" customWidth="1"/>
    <col min="8968" max="9216" width="9" style="46" customWidth="1"/>
    <col min="9217" max="9217" width="12.625" style="46" customWidth="1"/>
    <col min="9218" max="9223" width="11.625" style="46" customWidth="1"/>
    <col min="9224" max="9472" width="9" style="46" customWidth="1"/>
    <col min="9473" max="9473" width="12.625" style="46" customWidth="1"/>
    <col min="9474" max="9479" width="11.625" style="46" customWidth="1"/>
    <col min="9480" max="9728" width="9" style="46" customWidth="1"/>
    <col min="9729" max="9729" width="12.625" style="46" customWidth="1"/>
    <col min="9730" max="9735" width="11.625" style="46" customWidth="1"/>
    <col min="9736" max="9984" width="9" style="46" customWidth="1"/>
    <col min="9985" max="9985" width="12.625" style="46" customWidth="1"/>
    <col min="9986" max="9991" width="11.625" style="46" customWidth="1"/>
    <col min="9992" max="10240" width="9" style="46" customWidth="1"/>
    <col min="10241" max="10241" width="12.625" style="46" customWidth="1"/>
    <col min="10242" max="10247" width="11.625" style="46" customWidth="1"/>
    <col min="10248" max="10496" width="9" style="46" customWidth="1"/>
    <col min="10497" max="10497" width="12.625" style="46" customWidth="1"/>
    <col min="10498" max="10503" width="11.625" style="46" customWidth="1"/>
    <col min="10504" max="10752" width="9" style="46" customWidth="1"/>
    <col min="10753" max="10753" width="12.625" style="46" customWidth="1"/>
    <col min="10754" max="10759" width="11.625" style="46" customWidth="1"/>
    <col min="10760" max="11008" width="9" style="46" customWidth="1"/>
    <col min="11009" max="11009" width="12.625" style="46" customWidth="1"/>
    <col min="11010" max="11015" width="11.625" style="46" customWidth="1"/>
    <col min="11016" max="11264" width="9" style="46" customWidth="1"/>
    <col min="11265" max="11265" width="12.625" style="46" customWidth="1"/>
    <col min="11266" max="11271" width="11.625" style="46" customWidth="1"/>
    <col min="11272" max="11520" width="9" style="46" customWidth="1"/>
    <col min="11521" max="11521" width="12.625" style="46" customWidth="1"/>
    <col min="11522" max="11527" width="11.625" style="46" customWidth="1"/>
    <col min="11528" max="11776" width="9" style="46" customWidth="1"/>
    <col min="11777" max="11777" width="12.625" style="46" customWidth="1"/>
    <col min="11778" max="11783" width="11.625" style="46" customWidth="1"/>
    <col min="11784" max="12032" width="9" style="46" customWidth="1"/>
    <col min="12033" max="12033" width="12.625" style="46" customWidth="1"/>
    <col min="12034" max="12039" width="11.625" style="46" customWidth="1"/>
    <col min="12040" max="12288" width="9" style="46" customWidth="1"/>
    <col min="12289" max="12289" width="12.625" style="46" customWidth="1"/>
    <col min="12290" max="12295" width="11.625" style="46" customWidth="1"/>
    <col min="12296" max="12544" width="9" style="46" customWidth="1"/>
    <col min="12545" max="12545" width="12.625" style="46" customWidth="1"/>
    <col min="12546" max="12551" width="11.625" style="46" customWidth="1"/>
    <col min="12552" max="12800" width="9" style="46" customWidth="1"/>
    <col min="12801" max="12801" width="12.625" style="46" customWidth="1"/>
    <col min="12802" max="12807" width="11.625" style="46" customWidth="1"/>
    <col min="12808" max="13056" width="9" style="46" customWidth="1"/>
    <col min="13057" max="13057" width="12.625" style="46" customWidth="1"/>
    <col min="13058" max="13063" width="11.625" style="46" customWidth="1"/>
    <col min="13064" max="13312" width="9" style="46" customWidth="1"/>
    <col min="13313" max="13313" width="12.625" style="46" customWidth="1"/>
    <col min="13314" max="13319" width="11.625" style="46" customWidth="1"/>
    <col min="13320" max="13568" width="9" style="46" customWidth="1"/>
    <col min="13569" max="13569" width="12.625" style="46" customWidth="1"/>
    <col min="13570" max="13575" width="11.625" style="46" customWidth="1"/>
    <col min="13576" max="13824" width="9" style="46" customWidth="1"/>
    <col min="13825" max="13825" width="12.625" style="46" customWidth="1"/>
    <col min="13826" max="13831" width="11.625" style="46" customWidth="1"/>
    <col min="13832" max="14080" width="9" style="46" customWidth="1"/>
    <col min="14081" max="14081" width="12.625" style="46" customWidth="1"/>
    <col min="14082" max="14087" width="11.625" style="46" customWidth="1"/>
    <col min="14088" max="14336" width="9" style="46" customWidth="1"/>
    <col min="14337" max="14337" width="12.625" style="46" customWidth="1"/>
    <col min="14338" max="14343" width="11.625" style="46" customWidth="1"/>
    <col min="14344" max="14592" width="9" style="46" customWidth="1"/>
    <col min="14593" max="14593" width="12.625" style="46" customWidth="1"/>
    <col min="14594" max="14599" width="11.625" style="46" customWidth="1"/>
    <col min="14600" max="14848" width="9" style="46" customWidth="1"/>
    <col min="14849" max="14849" width="12.625" style="46" customWidth="1"/>
    <col min="14850" max="14855" width="11.625" style="46" customWidth="1"/>
    <col min="14856" max="15104" width="9" style="46" customWidth="1"/>
    <col min="15105" max="15105" width="12.625" style="46" customWidth="1"/>
    <col min="15106" max="15111" width="11.625" style="46" customWidth="1"/>
    <col min="15112" max="15360" width="9" style="46" customWidth="1"/>
    <col min="15361" max="15361" width="12.625" style="46" customWidth="1"/>
    <col min="15362" max="15367" width="11.625" style="46" customWidth="1"/>
    <col min="15368" max="15616" width="9" style="46" customWidth="1"/>
    <col min="15617" max="15617" width="12.625" style="46" customWidth="1"/>
    <col min="15618" max="15623" width="11.625" style="46" customWidth="1"/>
    <col min="15624" max="15872" width="9" style="46" customWidth="1"/>
    <col min="15873" max="15873" width="12.625" style="46" customWidth="1"/>
    <col min="15874" max="15879" width="11.625" style="46" customWidth="1"/>
    <col min="15880" max="16128" width="9" style="46" customWidth="1"/>
    <col min="16129" max="16129" width="12.625" style="46" customWidth="1"/>
    <col min="16130" max="16135" width="11.625" style="46" customWidth="1"/>
    <col min="16136" max="16384" width="9" style="46" customWidth="1"/>
  </cols>
  <sheetData>
    <row r="1" spans="1:9" ht="20.100000000000001" customHeight="1">
      <c r="A1" s="50" t="s">
        <v>217</v>
      </c>
      <c r="G1" s="74" t="s">
        <v>197</v>
      </c>
    </row>
    <row r="2" spans="1:9" ht="15" customHeight="1">
      <c r="A2" s="331" t="s">
        <v>172</v>
      </c>
      <c r="B2" s="350" t="s">
        <v>115</v>
      </c>
      <c r="C2" s="368"/>
      <c r="D2" s="368"/>
      <c r="E2" s="368"/>
      <c r="F2" s="368"/>
      <c r="G2" s="351"/>
    </row>
    <row r="3" spans="1:9" ht="15" customHeight="1">
      <c r="A3" s="370"/>
      <c r="B3" s="331" t="s">
        <v>187</v>
      </c>
      <c r="C3" s="310" t="s">
        <v>116</v>
      </c>
      <c r="D3" s="311"/>
      <c r="E3" s="310" t="s">
        <v>117</v>
      </c>
      <c r="F3" s="369"/>
      <c r="G3" s="311"/>
    </row>
    <row r="4" spans="1:9" ht="15" customHeight="1">
      <c r="A4" s="371"/>
      <c r="B4" s="352"/>
      <c r="C4" s="199" t="s">
        <v>200</v>
      </c>
      <c r="D4" s="199" t="s">
        <v>62</v>
      </c>
      <c r="E4" s="214" t="s">
        <v>201</v>
      </c>
      <c r="F4" s="57" t="s">
        <v>76</v>
      </c>
      <c r="G4" s="57" t="s">
        <v>188</v>
      </c>
    </row>
    <row r="5" spans="1:9" ht="15" customHeight="1">
      <c r="A5" s="190" t="s">
        <v>5</v>
      </c>
      <c r="B5" s="172">
        <v>413300</v>
      </c>
      <c r="C5" s="172">
        <v>372300</v>
      </c>
      <c r="D5" s="184">
        <v>1400</v>
      </c>
      <c r="E5" s="69">
        <v>1500</v>
      </c>
      <c r="F5" s="69">
        <v>37200</v>
      </c>
      <c r="G5" s="184">
        <v>900</v>
      </c>
      <c r="H5" s="215"/>
    </row>
    <row r="6" spans="1:9" ht="15" customHeight="1">
      <c r="A6" s="92" t="s">
        <v>118</v>
      </c>
      <c r="B6" s="172">
        <v>428600</v>
      </c>
      <c r="C6" s="172">
        <v>381100</v>
      </c>
      <c r="D6" s="184">
        <v>1200</v>
      </c>
      <c r="E6" s="69">
        <v>1100</v>
      </c>
      <c r="F6" s="69">
        <v>44200</v>
      </c>
      <c r="G6" s="184">
        <v>1000</v>
      </c>
      <c r="H6" s="215"/>
    </row>
    <row r="7" spans="1:9" ht="15" customHeight="1">
      <c r="A7" s="92" t="s">
        <v>120</v>
      </c>
      <c r="B7" s="172">
        <v>437400</v>
      </c>
      <c r="C7" s="172">
        <v>378600</v>
      </c>
      <c r="D7" s="184">
        <v>1600</v>
      </c>
      <c r="E7" s="69">
        <v>1300</v>
      </c>
      <c r="F7" s="69">
        <v>55300</v>
      </c>
      <c r="G7" s="184">
        <v>500</v>
      </c>
      <c r="H7" s="215"/>
      <c r="I7" s="215"/>
    </row>
    <row r="8" spans="1:9" ht="15" customHeight="1">
      <c r="A8" s="92" t="s">
        <v>78</v>
      </c>
      <c r="B8" s="69">
        <v>446900</v>
      </c>
      <c r="C8" s="172">
        <v>388000</v>
      </c>
      <c r="D8" s="184">
        <v>1000</v>
      </c>
      <c r="E8" s="69">
        <v>900</v>
      </c>
      <c r="F8" s="69">
        <v>56600</v>
      </c>
      <c r="G8" s="184">
        <v>400</v>
      </c>
      <c r="H8" s="215"/>
      <c r="I8" s="215"/>
    </row>
    <row r="9" spans="1:9" ht="15" customHeight="1">
      <c r="A9" s="93" t="s">
        <v>191</v>
      </c>
      <c r="B9" s="70">
        <v>445700</v>
      </c>
      <c r="C9" s="173">
        <v>381600</v>
      </c>
      <c r="D9" s="185">
        <v>2100</v>
      </c>
      <c r="E9" s="70">
        <v>600</v>
      </c>
      <c r="F9" s="70">
        <v>60800</v>
      </c>
      <c r="G9" s="185">
        <v>500</v>
      </c>
      <c r="H9" s="215"/>
      <c r="I9" s="215"/>
    </row>
    <row r="10" spans="1:9" ht="15" customHeight="1">
      <c r="A10" s="56" t="s">
        <v>2</v>
      </c>
    </row>
    <row r="11" spans="1:9" ht="15" customHeight="1">
      <c r="A11" s="56" t="s">
        <v>195</v>
      </c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W49"/>
  <sheetViews>
    <sheetView showGridLines="0" zoomScaleSheetLayoutView="100" workbookViewId="0">
      <selection sqref="A1:I25"/>
    </sheetView>
  </sheetViews>
  <sheetFormatPr defaultRowHeight="15.75" customHeight="1"/>
  <cols>
    <col min="1" max="2" width="1.625" style="46" customWidth="1"/>
    <col min="3" max="3" width="22.875" style="46" bestFit="1" customWidth="1"/>
    <col min="4" max="4" width="9.625" style="46" customWidth="1"/>
    <col min="5" max="5" width="11.625" style="46" customWidth="1"/>
    <col min="6" max="6" width="8.625" style="46" customWidth="1"/>
    <col min="7" max="7" width="9.625" style="46" customWidth="1"/>
    <col min="8" max="8" width="11.625" style="46" customWidth="1"/>
    <col min="9" max="9" width="8.625" style="46" customWidth="1"/>
    <col min="10" max="10" width="3.75" style="46" customWidth="1"/>
    <col min="11" max="11" width="7.5" style="46" customWidth="1"/>
    <col min="12" max="12" width="12.375" style="216" customWidth="1"/>
    <col min="13" max="13" width="8.125" style="216" customWidth="1"/>
    <col min="14" max="19" width="9" style="216" customWidth="1"/>
    <col min="20" max="23" width="6.125" style="216" customWidth="1"/>
    <col min="24" max="24" width="9" style="46" customWidth="1"/>
    <col min="25" max="16384" width="9" style="46"/>
  </cols>
  <sheetData>
    <row r="1" spans="1:9" ht="20.100000000000001" customHeight="1">
      <c r="A1" s="50" t="s">
        <v>9</v>
      </c>
      <c r="I1" s="74" t="s">
        <v>23</v>
      </c>
    </row>
    <row r="2" spans="1:9" ht="13.5" customHeight="1">
      <c r="A2" s="350" t="s">
        <v>25</v>
      </c>
      <c r="B2" s="368"/>
      <c r="C2" s="351"/>
      <c r="D2" s="310" t="s">
        <v>122</v>
      </c>
      <c r="E2" s="369"/>
      <c r="F2" s="311"/>
      <c r="G2" s="310" t="s">
        <v>224</v>
      </c>
      <c r="H2" s="369"/>
      <c r="I2" s="311"/>
    </row>
    <row r="3" spans="1:9" ht="40.5" customHeight="1">
      <c r="A3" s="352"/>
      <c r="B3" s="375"/>
      <c r="C3" s="353"/>
      <c r="D3" s="159" t="s">
        <v>123</v>
      </c>
      <c r="E3" s="159" t="s">
        <v>124</v>
      </c>
      <c r="F3" s="199" t="s">
        <v>196</v>
      </c>
      <c r="G3" s="159" t="s">
        <v>123</v>
      </c>
      <c r="H3" s="159" t="s">
        <v>124</v>
      </c>
      <c r="I3" s="199" t="s">
        <v>196</v>
      </c>
    </row>
    <row r="4" spans="1:9" ht="15" customHeight="1">
      <c r="A4" s="55" t="s">
        <v>127</v>
      </c>
      <c r="B4" s="218"/>
      <c r="C4" s="220"/>
      <c r="D4" s="175">
        <v>387392</v>
      </c>
      <c r="E4" s="222">
        <v>989313</v>
      </c>
      <c r="F4" s="223">
        <v>2.5537775690000002</v>
      </c>
      <c r="G4" s="175">
        <v>383531</v>
      </c>
      <c r="H4" s="222">
        <v>923812</v>
      </c>
      <c r="I4" s="223">
        <v>2.41</v>
      </c>
    </row>
    <row r="5" spans="1:9" ht="15" customHeight="1">
      <c r="A5" s="372" t="s">
        <v>128</v>
      </c>
      <c r="B5" s="373"/>
      <c r="C5" s="374"/>
      <c r="D5" s="171">
        <v>383734</v>
      </c>
      <c r="E5" s="68">
        <v>983464</v>
      </c>
      <c r="F5" s="224">
        <v>2.5628794946000002</v>
      </c>
      <c r="G5" s="171">
        <v>379726</v>
      </c>
      <c r="H5" s="68">
        <v>918149</v>
      </c>
      <c r="I5" s="224">
        <v>2.42</v>
      </c>
    </row>
    <row r="6" spans="1:9" ht="15" customHeight="1">
      <c r="A6" s="54"/>
      <c r="B6" s="219" t="s">
        <v>130</v>
      </c>
      <c r="C6" s="221"/>
      <c r="D6" s="172">
        <v>381096</v>
      </c>
      <c r="E6" s="69">
        <v>977670</v>
      </c>
      <c r="F6" s="157">
        <v>2.5654165879000002</v>
      </c>
      <c r="G6" s="172">
        <v>376000</v>
      </c>
      <c r="H6" s="69">
        <v>910758</v>
      </c>
      <c r="I6" s="157">
        <v>2.42</v>
      </c>
    </row>
    <row r="7" spans="1:9" ht="15" customHeight="1">
      <c r="A7" s="54"/>
      <c r="B7" s="139"/>
      <c r="C7" s="139" t="s">
        <v>29</v>
      </c>
      <c r="D7" s="172">
        <v>299230</v>
      </c>
      <c r="E7" s="69">
        <v>831373</v>
      </c>
      <c r="F7" s="157">
        <v>2.7783744945</v>
      </c>
      <c r="G7" s="172">
        <v>294808</v>
      </c>
      <c r="H7" s="69">
        <v>774400</v>
      </c>
      <c r="I7" s="157">
        <v>2.63</v>
      </c>
    </row>
    <row r="8" spans="1:9" ht="15" customHeight="1">
      <c r="A8" s="54"/>
      <c r="B8" s="139"/>
      <c r="C8" s="139" t="s">
        <v>125</v>
      </c>
      <c r="D8" s="172">
        <v>11739</v>
      </c>
      <c r="E8" s="69">
        <v>25872</v>
      </c>
      <c r="F8" s="157">
        <v>2.2039355992999994</v>
      </c>
      <c r="G8" s="172">
        <v>10672</v>
      </c>
      <c r="H8" s="69">
        <v>21546</v>
      </c>
      <c r="I8" s="157">
        <v>2.02</v>
      </c>
    </row>
    <row r="9" spans="1:9" ht="15" customHeight="1">
      <c r="A9" s="54"/>
      <c r="B9" s="139"/>
      <c r="C9" s="139" t="s">
        <v>131</v>
      </c>
      <c r="D9" s="172">
        <v>431</v>
      </c>
      <c r="E9" s="69">
        <v>835</v>
      </c>
      <c r="F9" s="157">
        <v>1.9373549883999996</v>
      </c>
      <c r="G9" s="174" t="s">
        <v>225</v>
      </c>
      <c r="H9" s="225" t="s">
        <v>225</v>
      </c>
      <c r="I9" s="226" t="s">
        <v>225</v>
      </c>
    </row>
    <row r="10" spans="1:9" ht="15" customHeight="1">
      <c r="A10" s="54"/>
      <c r="B10" s="139"/>
      <c r="C10" s="139" t="s">
        <v>132</v>
      </c>
      <c r="D10" s="172">
        <v>61749</v>
      </c>
      <c r="E10" s="69">
        <v>103766</v>
      </c>
      <c r="F10" s="157">
        <v>1.6804482663999998</v>
      </c>
      <c r="G10" s="172">
        <v>62562</v>
      </c>
      <c r="H10" s="69">
        <v>100916</v>
      </c>
      <c r="I10" s="157">
        <v>1.61</v>
      </c>
    </row>
    <row r="11" spans="1:9" ht="15" customHeight="1">
      <c r="A11" s="54"/>
      <c r="B11" s="139"/>
      <c r="C11" s="139" t="s">
        <v>134</v>
      </c>
      <c r="D11" s="172">
        <v>7947</v>
      </c>
      <c r="E11" s="69">
        <v>15824</v>
      </c>
      <c r="F11" s="157">
        <v>1.9911916446</v>
      </c>
      <c r="G11" s="172">
        <v>7958</v>
      </c>
      <c r="H11" s="69">
        <v>13896</v>
      </c>
      <c r="I11" s="157">
        <v>1.75</v>
      </c>
    </row>
    <row r="12" spans="1:9" ht="15" customHeight="1">
      <c r="A12" s="55"/>
      <c r="B12" s="218" t="s">
        <v>135</v>
      </c>
      <c r="C12" s="220"/>
      <c r="D12" s="173">
        <v>2638</v>
      </c>
      <c r="E12" s="70">
        <v>5794</v>
      </c>
      <c r="F12" s="158">
        <v>2.1963608794999994</v>
      </c>
      <c r="G12" s="173">
        <v>3726</v>
      </c>
      <c r="H12" s="70">
        <v>7391</v>
      </c>
      <c r="I12" s="158">
        <v>1.98</v>
      </c>
    </row>
    <row r="13" spans="1:9" ht="15" customHeight="1">
      <c r="A13" s="56" t="s">
        <v>136</v>
      </c>
      <c r="D13" s="106"/>
      <c r="G13" s="106"/>
    </row>
    <row r="14" spans="1:9" ht="13.5">
      <c r="D14" s="106"/>
      <c r="G14" s="106"/>
    </row>
    <row r="15" spans="1:9" ht="13.5">
      <c r="C15" s="215"/>
    </row>
    <row r="16" spans="1:9" ht="30.75" customHeight="1">
      <c r="A16" s="217"/>
      <c r="B16" s="217"/>
      <c r="C16" s="217"/>
      <c r="D16" s="217"/>
      <c r="E16" s="217"/>
      <c r="F16" s="217"/>
      <c r="G16" s="217"/>
      <c r="H16" s="217"/>
      <c r="I16" s="217"/>
    </row>
    <row r="17" spans="1:3" ht="18" customHeight="1">
      <c r="C17" s="215"/>
    </row>
    <row r="18" spans="1:3" ht="18" customHeight="1">
      <c r="A18" s="46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H49"/>
  <sheetViews>
    <sheetView showGridLines="0" view="pageBreakPreview" zoomScaleSheetLayoutView="100" workbookViewId="0">
      <pane xSplit="2" ySplit="5" topLeftCell="C6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2.375" style="412" customWidth="1"/>
    <col min="2" max="2" width="9.625" style="411" customWidth="1"/>
    <col min="3" max="3" width="8.625" style="412" customWidth="1"/>
    <col min="4" max="4" width="11.875" style="412" customWidth="1"/>
    <col min="5" max="5" width="8.625" style="412" customWidth="1"/>
    <col min="6" max="6" width="12.5" style="412" customWidth="1"/>
    <col min="7" max="7" width="8.625" style="412" customWidth="1"/>
    <col min="8" max="8" width="12.5" style="412" customWidth="1"/>
    <col min="9" max="9" width="9" style="412" customWidth="1"/>
    <col min="10" max="16384" width="9" style="412"/>
  </cols>
  <sheetData>
    <row r="1" spans="1:8" ht="20.100000000000001" customHeight="1">
      <c r="A1" s="410" t="s">
        <v>206</v>
      </c>
    </row>
    <row r="2" spans="1:8" s="414" customFormat="1" ht="18" customHeight="1">
      <c r="A2" s="413" t="s">
        <v>144</v>
      </c>
      <c r="B2" s="411"/>
      <c r="G2" s="412"/>
      <c r="H2" s="415" t="s">
        <v>241</v>
      </c>
    </row>
    <row r="3" spans="1:8" ht="18" customHeight="1">
      <c r="A3" s="416"/>
      <c r="B3" s="417"/>
      <c r="C3" s="418"/>
      <c r="D3" s="419"/>
      <c r="E3" s="420" t="s">
        <v>163</v>
      </c>
      <c r="F3" s="421"/>
      <c r="G3" s="421"/>
      <c r="H3" s="422"/>
    </row>
    <row r="4" spans="1:8" ht="18" customHeight="1">
      <c r="A4" s="423" t="s">
        <v>55</v>
      </c>
      <c r="B4" s="424"/>
      <c r="C4" s="425" t="s">
        <v>59</v>
      </c>
      <c r="D4" s="426" t="s">
        <v>57</v>
      </c>
      <c r="E4" s="420" t="s">
        <v>58</v>
      </c>
      <c r="F4" s="422"/>
      <c r="G4" s="420" t="s">
        <v>11</v>
      </c>
      <c r="H4" s="422"/>
    </row>
    <row r="5" spans="1:8" ht="18" customHeight="1">
      <c r="A5" s="427"/>
      <c r="B5" s="428"/>
      <c r="C5" s="429"/>
      <c r="D5" s="427"/>
      <c r="E5" s="430" t="s">
        <v>59</v>
      </c>
      <c r="F5" s="430" t="s">
        <v>57</v>
      </c>
      <c r="G5" s="430" t="s">
        <v>59</v>
      </c>
      <c r="H5" s="430" t="s">
        <v>57</v>
      </c>
    </row>
    <row r="6" spans="1:8" s="414" customFormat="1" ht="18" customHeight="1">
      <c r="A6" s="418" t="s">
        <v>60</v>
      </c>
      <c r="B6" s="431" t="s">
        <v>61</v>
      </c>
      <c r="C6" s="432">
        <v>173</v>
      </c>
      <c r="D6" s="433">
        <v>1420183</v>
      </c>
      <c r="E6" s="432">
        <v>21</v>
      </c>
      <c r="F6" s="434">
        <v>181788</v>
      </c>
      <c r="G6" s="432">
        <v>166</v>
      </c>
      <c r="H6" s="434">
        <v>1238395</v>
      </c>
    </row>
    <row r="7" spans="1:8" s="414" customFormat="1" ht="18" customHeight="1">
      <c r="A7" s="425"/>
      <c r="B7" s="431" t="s">
        <v>63</v>
      </c>
      <c r="C7" s="432">
        <v>83</v>
      </c>
      <c r="D7" s="433">
        <v>905144</v>
      </c>
      <c r="E7" s="432">
        <v>8</v>
      </c>
      <c r="F7" s="434">
        <v>91800</v>
      </c>
      <c r="G7" s="432">
        <v>80</v>
      </c>
      <c r="H7" s="434">
        <v>813344</v>
      </c>
    </row>
    <row r="8" spans="1:8" s="414" customFormat="1" ht="18" customHeight="1">
      <c r="A8" s="425"/>
      <c r="B8" s="431" t="s">
        <v>64</v>
      </c>
      <c r="C8" s="432">
        <v>53</v>
      </c>
      <c r="D8" s="433">
        <v>417763</v>
      </c>
      <c r="E8" s="432">
        <v>12</v>
      </c>
      <c r="F8" s="434">
        <v>45550</v>
      </c>
      <c r="G8" s="432">
        <v>45</v>
      </c>
      <c r="H8" s="434">
        <v>372213</v>
      </c>
    </row>
    <row r="9" spans="1:8" s="414" customFormat="1" ht="18" customHeight="1">
      <c r="A9" s="435"/>
      <c r="B9" s="431" t="s">
        <v>49</v>
      </c>
      <c r="C9" s="432">
        <v>309</v>
      </c>
      <c r="D9" s="432">
        <v>2743090</v>
      </c>
      <c r="E9" s="432">
        <v>41</v>
      </c>
      <c r="F9" s="432">
        <v>319138</v>
      </c>
      <c r="G9" s="432">
        <v>291</v>
      </c>
      <c r="H9" s="432">
        <v>2423952</v>
      </c>
    </row>
    <row r="10" spans="1:8" s="414" customFormat="1" ht="18" customHeight="1">
      <c r="A10" s="418" t="s">
        <v>65</v>
      </c>
      <c r="B10" s="431" t="s">
        <v>19</v>
      </c>
      <c r="C10" s="432">
        <v>23</v>
      </c>
      <c r="D10" s="433">
        <v>246765</v>
      </c>
      <c r="E10" s="432" t="s">
        <v>160</v>
      </c>
      <c r="F10" s="436" t="s">
        <v>160</v>
      </c>
      <c r="G10" s="432">
        <v>23</v>
      </c>
      <c r="H10" s="434">
        <v>246765</v>
      </c>
    </row>
    <row r="11" spans="1:8" s="414" customFormat="1" ht="18" customHeight="1">
      <c r="A11" s="425"/>
      <c r="B11" s="431" t="s">
        <v>17</v>
      </c>
      <c r="C11" s="432">
        <v>3</v>
      </c>
      <c r="D11" s="433">
        <v>29455</v>
      </c>
      <c r="E11" s="432" t="s">
        <v>160</v>
      </c>
      <c r="F11" s="436" t="s">
        <v>160</v>
      </c>
      <c r="G11" s="432">
        <v>3</v>
      </c>
      <c r="H11" s="434">
        <v>29455</v>
      </c>
    </row>
    <row r="12" spans="1:8" s="414" customFormat="1" ht="18" customHeight="1">
      <c r="A12" s="425"/>
      <c r="B12" s="431" t="s">
        <v>67</v>
      </c>
      <c r="C12" s="432">
        <v>4</v>
      </c>
      <c r="D12" s="433">
        <v>28850</v>
      </c>
      <c r="E12" s="432" t="s">
        <v>160</v>
      </c>
      <c r="F12" s="436" t="s">
        <v>160</v>
      </c>
      <c r="G12" s="432">
        <v>4</v>
      </c>
      <c r="H12" s="434">
        <v>28850</v>
      </c>
    </row>
    <row r="13" spans="1:8" s="414" customFormat="1" ht="18" customHeight="1">
      <c r="A13" s="425"/>
      <c r="B13" s="431" t="s">
        <v>12</v>
      </c>
      <c r="C13" s="432">
        <v>2</v>
      </c>
      <c r="D13" s="433">
        <v>17318</v>
      </c>
      <c r="E13" s="432" t="s">
        <v>160</v>
      </c>
      <c r="F13" s="436" t="s">
        <v>160</v>
      </c>
      <c r="G13" s="432">
        <v>2</v>
      </c>
      <c r="H13" s="434">
        <v>17318</v>
      </c>
    </row>
    <row r="14" spans="1:8" s="414" customFormat="1" ht="18" customHeight="1">
      <c r="A14" s="425"/>
      <c r="B14" s="431" t="s">
        <v>3</v>
      </c>
      <c r="C14" s="432">
        <v>3</v>
      </c>
      <c r="D14" s="433">
        <v>7532</v>
      </c>
      <c r="E14" s="432" t="s">
        <v>160</v>
      </c>
      <c r="F14" s="436" t="s">
        <v>160</v>
      </c>
      <c r="G14" s="432">
        <v>3</v>
      </c>
      <c r="H14" s="434">
        <v>7532</v>
      </c>
    </row>
    <row r="15" spans="1:8" s="414" customFormat="1" ht="18" customHeight="1">
      <c r="A15" s="425"/>
      <c r="B15" s="431" t="s">
        <v>32</v>
      </c>
      <c r="C15" s="432">
        <v>1</v>
      </c>
      <c r="D15" s="433">
        <v>10255</v>
      </c>
      <c r="E15" s="432" t="s">
        <v>160</v>
      </c>
      <c r="F15" s="436" t="s">
        <v>160</v>
      </c>
      <c r="G15" s="432">
        <v>1</v>
      </c>
      <c r="H15" s="434">
        <v>10255</v>
      </c>
    </row>
    <row r="16" spans="1:8" s="414" customFormat="1" ht="18" customHeight="1">
      <c r="A16" s="425"/>
      <c r="B16" s="431" t="s">
        <v>69</v>
      </c>
      <c r="C16" s="432">
        <v>15</v>
      </c>
      <c r="D16" s="433">
        <v>111122</v>
      </c>
      <c r="E16" s="432" t="s">
        <v>160</v>
      </c>
      <c r="F16" s="436" t="s">
        <v>160</v>
      </c>
      <c r="G16" s="432">
        <v>15</v>
      </c>
      <c r="H16" s="434">
        <v>111122</v>
      </c>
    </row>
    <row r="17" spans="1:8" s="414" customFormat="1" ht="18" customHeight="1">
      <c r="A17" s="435"/>
      <c r="B17" s="431" t="s">
        <v>49</v>
      </c>
      <c r="C17" s="432">
        <v>51</v>
      </c>
      <c r="D17" s="432">
        <v>451297</v>
      </c>
      <c r="E17" s="432" t="s">
        <v>160</v>
      </c>
      <c r="F17" s="436" t="s">
        <v>160</v>
      </c>
      <c r="G17" s="432">
        <v>51</v>
      </c>
      <c r="H17" s="432">
        <v>451297</v>
      </c>
    </row>
    <row r="18" spans="1:8" s="414" customFormat="1" ht="18" customHeight="1">
      <c r="A18" s="420" t="s">
        <v>71</v>
      </c>
      <c r="B18" s="422"/>
      <c r="C18" s="432">
        <v>360</v>
      </c>
      <c r="D18" s="433">
        <v>3194387</v>
      </c>
      <c r="E18" s="432">
        <v>41</v>
      </c>
      <c r="F18" s="433">
        <v>319138</v>
      </c>
      <c r="G18" s="432">
        <v>342</v>
      </c>
      <c r="H18" s="437">
        <v>2875249</v>
      </c>
    </row>
    <row r="19" spans="1:8" ht="18" customHeight="1">
      <c r="A19" s="438" t="s">
        <v>50</v>
      </c>
      <c r="B19" s="439"/>
      <c r="C19" s="439"/>
      <c r="D19" s="439"/>
      <c r="E19" s="439"/>
      <c r="F19" s="439"/>
      <c r="G19" s="439"/>
      <c r="H19" s="439"/>
    </row>
    <row r="20" spans="1:8" ht="18" customHeight="1">
      <c r="A20" s="440" t="s">
        <v>242</v>
      </c>
      <c r="B20" s="439"/>
      <c r="C20" s="439"/>
      <c r="D20" s="439"/>
      <c r="E20" s="439"/>
      <c r="F20" s="439"/>
      <c r="G20" s="439"/>
      <c r="H20" s="439"/>
    </row>
    <row r="21" spans="1:8" ht="18" customHeight="1">
      <c r="A21" s="440"/>
      <c r="B21" s="439"/>
      <c r="C21" s="439"/>
      <c r="D21" s="439"/>
      <c r="E21" s="439"/>
      <c r="F21" s="439"/>
      <c r="G21" s="439"/>
      <c r="H21" s="439"/>
    </row>
    <row r="22" spans="1:8" ht="18" customHeight="1">
      <c r="A22" s="440" t="s">
        <v>129</v>
      </c>
      <c r="B22" s="441"/>
      <c r="D22" s="415" t="s">
        <v>241</v>
      </c>
      <c r="E22" s="439"/>
      <c r="F22" s="439"/>
      <c r="G22" s="439"/>
      <c r="H22" s="439"/>
    </row>
    <row r="23" spans="1:8" s="414" customFormat="1" ht="18" customHeight="1">
      <c r="A23" s="442" t="s">
        <v>59</v>
      </c>
      <c r="B23" s="443"/>
      <c r="C23" s="420" t="s">
        <v>57</v>
      </c>
      <c r="D23" s="422"/>
      <c r="E23" s="439"/>
      <c r="G23" s="439"/>
      <c r="H23" s="439"/>
    </row>
    <row r="24" spans="1:8" s="414" customFormat="1" ht="18" customHeight="1">
      <c r="A24" s="444">
        <v>142</v>
      </c>
      <c r="B24" s="445"/>
      <c r="C24" s="446">
        <v>373093</v>
      </c>
      <c r="D24" s="447"/>
      <c r="E24" s="448"/>
      <c r="F24" s="439"/>
      <c r="G24" s="439"/>
      <c r="H24" s="439"/>
    </row>
    <row r="25" spans="1:8" ht="18" customHeight="1">
      <c r="A25" s="438" t="s">
        <v>243</v>
      </c>
      <c r="B25" s="449"/>
      <c r="C25" s="450"/>
      <c r="D25" s="451"/>
      <c r="E25" s="450"/>
      <c r="F25" s="450"/>
      <c r="G25" s="450"/>
      <c r="H25" s="450"/>
    </row>
    <row r="26" spans="1:8" ht="18" customHeight="1">
      <c r="A26" s="452"/>
      <c r="B26" s="439"/>
      <c r="C26" s="439"/>
      <c r="D26" s="439"/>
      <c r="E26" s="439"/>
      <c r="F26" s="439"/>
      <c r="G26" s="439"/>
      <c r="H26" s="439"/>
    </row>
    <row r="32" spans="1:8" ht="15.75" customHeight="1">
      <c r="B32" s="412"/>
    </row>
    <row r="33" s="412" customFormat="1" ht="15.75" customHeight="1"/>
    <row r="34" s="412" customFormat="1" ht="15.75" customHeight="1"/>
    <row r="35" s="412" customFormat="1" ht="15.75" customHeight="1"/>
    <row r="36" s="412" customFormat="1" ht="15.75" customHeight="1"/>
    <row r="49" ht="3.75" customHeight="1"/>
  </sheetData>
  <mergeCells count="9">
    <mergeCell ref="A23:B23"/>
    <mergeCell ref="C23:D23"/>
    <mergeCell ref="A24:B24"/>
    <mergeCell ref="C24:D24"/>
    <mergeCell ref="E3:H3"/>
    <mergeCell ref="A4:B4"/>
    <mergeCell ref="E4:F4"/>
    <mergeCell ref="G4:H4"/>
    <mergeCell ref="A18:B18"/>
  </mergeCells>
  <phoneticPr fontId="6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H50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ColWidth="9" defaultRowHeight="15.75" customHeight="1"/>
  <cols>
    <col min="1" max="1" width="12.625" style="412" customWidth="1"/>
    <col min="2" max="6" width="10.625" style="412" customWidth="1"/>
    <col min="7" max="7" width="12.625" style="412" customWidth="1"/>
    <col min="8" max="8" width="9" style="412" customWidth="1"/>
    <col min="9" max="16384" width="9" style="412"/>
  </cols>
  <sheetData>
    <row r="1" spans="1:8" ht="20.100000000000001" customHeight="1">
      <c r="A1" s="410" t="s">
        <v>207</v>
      </c>
    </row>
    <row r="2" spans="1:8" s="413" customFormat="1" ht="18" customHeight="1">
      <c r="A2" s="412" t="s">
        <v>182</v>
      </c>
      <c r="E2" s="415" t="s">
        <v>211</v>
      </c>
    </row>
    <row r="3" spans="1:8" ht="18" customHeight="1">
      <c r="A3" s="453" t="s">
        <v>70</v>
      </c>
      <c r="B3" s="454" t="s">
        <v>199</v>
      </c>
      <c r="C3" s="455"/>
      <c r="D3" s="456" t="s">
        <v>72</v>
      </c>
      <c r="E3" s="457"/>
    </row>
    <row r="4" spans="1:8" ht="18" customHeight="1">
      <c r="A4" s="458" t="s">
        <v>138</v>
      </c>
      <c r="B4" s="459"/>
      <c r="C4" s="460"/>
      <c r="D4" s="461" t="s">
        <v>45</v>
      </c>
      <c r="E4" s="462" t="s">
        <v>73</v>
      </c>
    </row>
    <row r="5" spans="1:8" ht="18" customHeight="1">
      <c r="A5" s="463" t="s">
        <v>220</v>
      </c>
      <c r="B5" s="464">
        <v>1005293</v>
      </c>
      <c r="C5" s="465"/>
      <c r="D5" s="466">
        <v>658748</v>
      </c>
      <c r="E5" s="467">
        <v>65.5</v>
      </c>
    </row>
    <row r="6" spans="1:8" ht="18" customHeight="1">
      <c r="A6" s="463" t="s">
        <v>221</v>
      </c>
      <c r="B6" s="468">
        <v>991413</v>
      </c>
      <c r="C6" s="469"/>
      <c r="D6" s="466">
        <v>658390</v>
      </c>
      <c r="E6" s="467">
        <v>66.400000000000006</v>
      </c>
    </row>
    <row r="7" spans="1:8" ht="18" customHeight="1">
      <c r="A7" s="463" t="s">
        <v>20</v>
      </c>
      <c r="B7" s="468">
        <v>960493</v>
      </c>
      <c r="C7" s="469"/>
      <c r="D7" s="466">
        <v>649841</v>
      </c>
      <c r="E7" s="467">
        <v>67.7</v>
      </c>
    </row>
    <row r="8" spans="1:8" ht="18" customHeight="1">
      <c r="A8" s="470" t="s">
        <v>231</v>
      </c>
      <c r="B8" s="468">
        <v>958793</v>
      </c>
      <c r="C8" s="469"/>
      <c r="D8" s="466">
        <v>649156</v>
      </c>
      <c r="E8" s="467">
        <v>67.7</v>
      </c>
    </row>
    <row r="9" spans="1:8" ht="18" customHeight="1">
      <c r="A9" s="471" t="s">
        <v>238</v>
      </c>
      <c r="B9" s="472">
        <v>960923</v>
      </c>
      <c r="C9" s="473"/>
      <c r="D9" s="474">
        <v>650314</v>
      </c>
      <c r="E9" s="475">
        <v>67.7</v>
      </c>
    </row>
    <row r="10" spans="1:8" ht="18" customHeight="1">
      <c r="A10" s="476" t="s">
        <v>0</v>
      </c>
    </row>
    <row r="11" spans="1:8" ht="18" customHeight="1">
      <c r="F11" s="415"/>
    </row>
    <row r="12" spans="1:8" ht="18" customHeight="1">
      <c r="A12" s="412" t="s">
        <v>164</v>
      </c>
      <c r="F12" s="415" t="s">
        <v>139</v>
      </c>
    </row>
    <row r="13" spans="1:8" ht="18" customHeight="1">
      <c r="A13" s="453" t="s">
        <v>70</v>
      </c>
      <c r="B13" s="456" t="s">
        <v>54</v>
      </c>
      <c r="C13" s="457"/>
      <c r="D13" s="456" t="s">
        <v>75</v>
      </c>
      <c r="E13" s="457"/>
      <c r="F13" s="477" t="s">
        <v>66</v>
      </c>
    </row>
    <row r="14" spans="1:8" ht="18" customHeight="1">
      <c r="A14" s="478" t="s">
        <v>140</v>
      </c>
      <c r="B14" s="479" t="s">
        <v>77</v>
      </c>
      <c r="C14" s="479" t="s">
        <v>56</v>
      </c>
      <c r="D14" s="479" t="s">
        <v>77</v>
      </c>
      <c r="E14" s="479" t="s">
        <v>56</v>
      </c>
      <c r="F14" s="480"/>
    </row>
    <row r="15" spans="1:8" ht="18" customHeight="1">
      <c r="A15" s="481" t="s">
        <v>220</v>
      </c>
      <c r="B15" s="482">
        <v>566</v>
      </c>
      <c r="C15" s="483">
        <v>4354.42</v>
      </c>
      <c r="D15" s="482">
        <v>609</v>
      </c>
      <c r="E15" s="483">
        <v>1718.66</v>
      </c>
      <c r="F15" s="484" t="s">
        <v>79</v>
      </c>
    </row>
    <row r="16" spans="1:8" ht="18" customHeight="1">
      <c r="A16" s="470" t="s">
        <v>221</v>
      </c>
      <c r="B16" s="482">
        <v>560</v>
      </c>
      <c r="C16" s="483">
        <v>4353.3599999999997</v>
      </c>
      <c r="D16" s="482">
        <v>609</v>
      </c>
      <c r="E16" s="483">
        <v>1718.94</v>
      </c>
      <c r="F16" s="484" t="s">
        <v>176</v>
      </c>
      <c r="H16" s="412" t="s">
        <v>239</v>
      </c>
    </row>
    <row r="17" spans="1:6" ht="18" customHeight="1">
      <c r="A17" s="470" t="s">
        <v>20</v>
      </c>
      <c r="B17" s="482">
        <v>560</v>
      </c>
      <c r="C17" s="483">
        <v>4352.3599999999997</v>
      </c>
      <c r="D17" s="482">
        <v>622</v>
      </c>
      <c r="E17" s="483">
        <v>1721.7</v>
      </c>
      <c r="F17" s="484" t="s">
        <v>79</v>
      </c>
    </row>
    <row r="18" spans="1:6" ht="18" customHeight="1">
      <c r="A18" s="470" t="s">
        <v>231</v>
      </c>
      <c r="B18" s="482">
        <v>560</v>
      </c>
      <c r="C18" s="483">
        <v>4352.3599999999997</v>
      </c>
      <c r="D18" s="482">
        <v>627</v>
      </c>
      <c r="E18" s="483">
        <v>1710.78</v>
      </c>
      <c r="F18" s="484" t="s">
        <v>176</v>
      </c>
    </row>
    <row r="19" spans="1:6" ht="18" customHeight="1">
      <c r="A19" s="471" t="s">
        <v>238</v>
      </c>
      <c r="B19" s="485">
        <v>559</v>
      </c>
      <c r="C19" s="486">
        <v>4308.8</v>
      </c>
      <c r="D19" s="485">
        <v>627</v>
      </c>
      <c r="E19" s="486">
        <v>1710.78</v>
      </c>
      <c r="F19" s="487" t="s">
        <v>176</v>
      </c>
    </row>
    <row r="20" spans="1:6" ht="18" customHeight="1">
      <c r="A20" s="488" t="s">
        <v>0</v>
      </c>
      <c r="B20" s="450"/>
      <c r="C20" s="450"/>
      <c r="D20" s="450"/>
      <c r="E20" s="489"/>
    </row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="412" customFormat="1" ht="18" customHeight="1"/>
    <row r="34" s="412" customFormat="1" ht="18" customHeight="1"/>
    <row r="35" s="412" customFormat="1" ht="18" customHeight="1"/>
    <row r="36" s="412" customFormat="1" ht="18" customHeight="1"/>
    <row r="37" s="412" customFormat="1" ht="18" customHeight="1"/>
    <row r="38" s="412" customFormat="1" ht="18" customHeight="1"/>
    <row r="39" s="412" customFormat="1" ht="18" customHeight="1"/>
    <row r="40" s="412" customFormat="1" ht="18" customHeight="1"/>
    <row r="41" s="412" customFormat="1" ht="18" customHeight="1"/>
    <row r="42" s="412" customFormat="1" ht="18" customHeight="1"/>
    <row r="43" s="412" customFormat="1" ht="18" customHeight="1"/>
    <row r="44" s="412" customFormat="1" ht="18" customHeight="1"/>
    <row r="45" s="412" customFormat="1" ht="18" customHeight="1"/>
    <row r="46" s="412" customFormat="1" ht="18" customHeight="1"/>
    <row r="47" s="412" customFormat="1" ht="18" customHeight="1"/>
    <row r="48" s="412" customFormat="1" ht="18" customHeight="1"/>
    <row r="49" s="412" customFormat="1" ht="18" customHeight="1"/>
    <row r="50" s="412" customFormat="1" ht="18" customHeight="1"/>
  </sheetData>
  <mergeCells count="10">
    <mergeCell ref="B9:C9"/>
    <mergeCell ref="B13:C13"/>
    <mergeCell ref="D13:E13"/>
    <mergeCell ref="B3:C4"/>
    <mergeCell ref="F13:F14"/>
    <mergeCell ref="D3:E3"/>
    <mergeCell ref="B5:C5"/>
    <mergeCell ref="B6:C6"/>
    <mergeCell ref="B7:C7"/>
    <mergeCell ref="B8:C8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E43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3.25" style="490" customWidth="1"/>
    <col min="2" max="2" width="34.625" style="490" customWidth="1"/>
    <col min="3" max="8" width="11.875" style="490" customWidth="1"/>
    <col min="9" max="9" width="9" style="490" customWidth="1"/>
    <col min="10" max="16384" width="9" style="490"/>
  </cols>
  <sheetData>
    <row r="1" spans="1:31" ht="20.100000000000001" customHeight="1">
      <c r="A1" s="166" t="s">
        <v>208</v>
      </c>
      <c r="B1" s="378"/>
      <c r="C1" s="106"/>
      <c r="D1" s="378"/>
      <c r="E1" s="378"/>
      <c r="F1" s="378"/>
      <c r="G1" s="378"/>
      <c r="H1" s="378"/>
    </row>
    <row r="2" spans="1:31" ht="18" customHeight="1">
      <c r="A2" s="491" t="s">
        <v>80</v>
      </c>
      <c r="B2" s="351"/>
      <c r="C2" s="361" t="s">
        <v>232</v>
      </c>
      <c r="D2" s="362"/>
      <c r="E2" s="363"/>
      <c r="F2" s="361" t="s">
        <v>235</v>
      </c>
      <c r="G2" s="492"/>
      <c r="H2" s="493"/>
    </row>
    <row r="3" spans="1:31" ht="40.5" customHeight="1">
      <c r="A3" s="352"/>
      <c r="B3" s="353"/>
      <c r="C3" s="112" t="s">
        <v>146</v>
      </c>
      <c r="D3" s="176" t="s">
        <v>81</v>
      </c>
      <c r="E3" s="182" t="s">
        <v>194</v>
      </c>
      <c r="F3" s="112" t="s">
        <v>146</v>
      </c>
      <c r="G3" s="176" t="s">
        <v>81</v>
      </c>
      <c r="H3" s="182" t="s">
        <v>194</v>
      </c>
    </row>
    <row r="4" spans="1:31" ht="15" customHeight="1">
      <c r="A4" s="358" t="s">
        <v>82</v>
      </c>
      <c r="B4" s="168" t="s">
        <v>83</v>
      </c>
      <c r="C4" s="171">
        <v>4390</v>
      </c>
      <c r="D4" s="177">
        <v>721994</v>
      </c>
      <c r="E4" s="183">
        <v>13746280</v>
      </c>
      <c r="F4" s="494">
        <v>3838</v>
      </c>
      <c r="G4" s="495">
        <v>672519</v>
      </c>
      <c r="H4" s="389">
        <v>17467650</v>
      </c>
    </row>
    <row r="5" spans="1:31" ht="15" customHeight="1">
      <c r="A5" s="359"/>
      <c r="B5" s="269" t="s">
        <v>85</v>
      </c>
      <c r="C5" s="172">
        <v>5</v>
      </c>
      <c r="D5" s="178">
        <v>1374</v>
      </c>
      <c r="E5" s="184">
        <v>65184</v>
      </c>
      <c r="F5" s="496">
        <v>5</v>
      </c>
      <c r="G5" s="497">
        <v>678</v>
      </c>
      <c r="H5" s="393">
        <v>31750</v>
      </c>
      <c r="I5" s="498"/>
      <c r="P5" s="498"/>
      <c r="Q5" s="498"/>
      <c r="R5" s="498"/>
      <c r="AC5" s="498"/>
      <c r="AD5" s="498"/>
      <c r="AE5" s="498"/>
    </row>
    <row r="6" spans="1:31" ht="15" customHeight="1">
      <c r="A6" s="359"/>
      <c r="B6" s="269" t="s">
        <v>86</v>
      </c>
      <c r="C6" s="172">
        <v>11</v>
      </c>
      <c r="D6" s="178">
        <v>1364</v>
      </c>
      <c r="E6" s="184">
        <v>31863</v>
      </c>
      <c r="F6" s="496">
        <v>34</v>
      </c>
      <c r="G6" s="497">
        <v>36982</v>
      </c>
      <c r="H6" s="393">
        <v>1613289</v>
      </c>
    </row>
    <row r="7" spans="1:31" ht="15" customHeight="1">
      <c r="A7" s="359"/>
      <c r="B7" s="269" t="s">
        <v>87</v>
      </c>
      <c r="C7" s="172">
        <v>46</v>
      </c>
      <c r="D7" s="178">
        <v>28113</v>
      </c>
      <c r="E7" s="184">
        <v>1017214</v>
      </c>
      <c r="F7" s="496">
        <v>66</v>
      </c>
      <c r="G7" s="497">
        <v>52869</v>
      </c>
      <c r="H7" s="393">
        <v>3483456</v>
      </c>
    </row>
    <row r="8" spans="1:31" ht="15" customHeight="1">
      <c r="A8" s="359"/>
      <c r="B8" s="269" t="s">
        <v>88</v>
      </c>
      <c r="C8" s="172">
        <v>929</v>
      </c>
      <c r="D8" s="178">
        <v>333578</v>
      </c>
      <c r="E8" s="184">
        <v>5748592</v>
      </c>
      <c r="F8" s="496">
        <v>807</v>
      </c>
      <c r="G8" s="497">
        <v>274624</v>
      </c>
      <c r="H8" s="393">
        <v>5626025</v>
      </c>
    </row>
    <row r="9" spans="1:31" ht="15" customHeight="1">
      <c r="A9" s="359"/>
      <c r="B9" s="269" t="s">
        <v>89</v>
      </c>
      <c r="C9" s="172">
        <v>95</v>
      </c>
      <c r="D9" s="178">
        <v>32541</v>
      </c>
      <c r="E9" s="184">
        <v>975446</v>
      </c>
      <c r="F9" s="496">
        <v>65</v>
      </c>
      <c r="G9" s="497">
        <v>26206</v>
      </c>
      <c r="H9" s="393">
        <v>894253</v>
      </c>
    </row>
    <row r="10" spans="1:31" ht="15" customHeight="1">
      <c r="A10" s="360"/>
      <c r="B10" s="270" t="s">
        <v>90</v>
      </c>
      <c r="C10" s="173">
        <v>3304</v>
      </c>
      <c r="D10" s="179">
        <v>325024</v>
      </c>
      <c r="E10" s="185">
        <v>5907981</v>
      </c>
      <c r="F10" s="499">
        <v>2861</v>
      </c>
      <c r="G10" s="500">
        <v>281160</v>
      </c>
      <c r="H10" s="399">
        <v>5818877</v>
      </c>
    </row>
    <row r="11" spans="1:31" ht="15" customHeight="1">
      <c r="A11" s="358" t="s">
        <v>92</v>
      </c>
      <c r="B11" s="168" t="s">
        <v>83</v>
      </c>
      <c r="C11" s="171">
        <v>4390</v>
      </c>
      <c r="D11" s="177">
        <v>721994</v>
      </c>
      <c r="E11" s="183">
        <v>13746280</v>
      </c>
      <c r="F11" s="494">
        <f>SUM(F5:F10)</f>
        <v>3838</v>
      </c>
      <c r="G11" s="495">
        <f>SUM(G5:G10)</f>
        <v>672519</v>
      </c>
      <c r="H11" s="389">
        <f>SUM(H5:H10)</f>
        <v>17467650</v>
      </c>
    </row>
    <row r="12" spans="1:31" ht="15" customHeight="1">
      <c r="A12" s="359"/>
      <c r="B12" s="269" t="s">
        <v>93</v>
      </c>
      <c r="C12" s="172">
        <v>3306</v>
      </c>
      <c r="D12" s="178">
        <v>416475</v>
      </c>
      <c r="E12" s="184">
        <v>7491471</v>
      </c>
      <c r="F12" s="496">
        <v>2837</v>
      </c>
      <c r="G12" s="497">
        <v>329416</v>
      </c>
      <c r="H12" s="393">
        <v>6927902</v>
      </c>
      <c r="I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</row>
    <row r="13" spans="1:31" ht="15" customHeight="1">
      <c r="A13" s="359"/>
      <c r="B13" s="269" t="s">
        <v>94</v>
      </c>
      <c r="C13" s="174">
        <v>0</v>
      </c>
      <c r="D13" s="180">
        <v>0</v>
      </c>
      <c r="E13" s="186">
        <v>0</v>
      </c>
      <c r="F13" s="501">
        <v>1</v>
      </c>
      <c r="G13" s="502">
        <v>63</v>
      </c>
      <c r="H13" s="503">
        <v>5200</v>
      </c>
    </row>
    <row r="14" spans="1:31" ht="15" customHeight="1">
      <c r="A14" s="359"/>
      <c r="B14" s="269" t="s">
        <v>95</v>
      </c>
      <c r="C14" s="172">
        <v>26</v>
      </c>
      <c r="D14" s="178">
        <v>34490</v>
      </c>
      <c r="E14" s="184">
        <v>1309014</v>
      </c>
      <c r="F14" s="496">
        <v>28</v>
      </c>
      <c r="G14" s="497">
        <v>78589</v>
      </c>
      <c r="H14" s="393">
        <v>4436652</v>
      </c>
    </row>
    <row r="15" spans="1:31" ht="15" customHeight="1">
      <c r="A15" s="359"/>
      <c r="B15" s="269" t="s">
        <v>96</v>
      </c>
      <c r="C15" s="172">
        <v>582</v>
      </c>
      <c r="D15" s="178">
        <v>256228</v>
      </c>
      <c r="E15" s="184">
        <v>4892593</v>
      </c>
      <c r="F15" s="496">
        <v>531</v>
      </c>
      <c r="G15" s="497">
        <v>250207</v>
      </c>
      <c r="H15" s="393">
        <v>6025403</v>
      </c>
    </row>
    <row r="16" spans="1:31" ht="15" customHeight="1">
      <c r="A16" s="359"/>
      <c r="B16" s="269" t="s">
        <v>97</v>
      </c>
      <c r="C16" s="172">
        <v>4</v>
      </c>
      <c r="D16" s="178">
        <v>257</v>
      </c>
      <c r="E16" s="184">
        <v>3450</v>
      </c>
      <c r="F16" s="496">
        <v>3</v>
      </c>
      <c r="G16" s="497">
        <v>359</v>
      </c>
      <c r="H16" s="393">
        <v>10580</v>
      </c>
    </row>
    <row r="17" spans="1:8" ht="15" customHeight="1">
      <c r="A17" s="360"/>
      <c r="B17" s="270" t="s">
        <v>91</v>
      </c>
      <c r="C17" s="175">
        <v>472</v>
      </c>
      <c r="D17" s="181">
        <v>14544</v>
      </c>
      <c r="E17" s="187">
        <v>49752</v>
      </c>
      <c r="F17" s="504">
        <v>438</v>
      </c>
      <c r="G17" s="505">
        <v>13885</v>
      </c>
      <c r="H17" s="506">
        <v>61913</v>
      </c>
    </row>
    <row r="18" spans="1:8" ht="15" customHeight="1">
      <c r="A18" s="358" t="s">
        <v>165</v>
      </c>
      <c r="B18" s="168" t="s">
        <v>30</v>
      </c>
      <c r="C18" s="171">
        <v>4390</v>
      </c>
      <c r="D18" s="177">
        <v>721994</v>
      </c>
      <c r="E18" s="183">
        <v>13746280</v>
      </c>
      <c r="F18" s="494">
        <f>SUM(F12:F17)</f>
        <v>3838</v>
      </c>
      <c r="G18" s="495">
        <f>SUM(G12:G17)</f>
        <v>672519</v>
      </c>
      <c r="H18" s="389">
        <f>SUM(H12:H17)</f>
        <v>17467650</v>
      </c>
    </row>
    <row r="19" spans="1:8" ht="15" customHeight="1">
      <c r="A19" s="359"/>
      <c r="B19" s="170" t="s">
        <v>166</v>
      </c>
      <c r="C19" s="172">
        <v>3673</v>
      </c>
      <c r="D19" s="178">
        <v>393423</v>
      </c>
      <c r="E19" s="184">
        <v>7356442</v>
      </c>
      <c r="F19" s="496">
        <v>3154</v>
      </c>
      <c r="G19" s="497">
        <v>332446</v>
      </c>
      <c r="H19" s="393">
        <v>6785712</v>
      </c>
    </row>
    <row r="20" spans="1:8" ht="15" customHeight="1">
      <c r="A20" s="359"/>
      <c r="B20" s="170" t="s">
        <v>168</v>
      </c>
      <c r="C20" s="172">
        <v>14</v>
      </c>
      <c r="D20" s="178">
        <v>3319</v>
      </c>
      <c r="E20" s="184">
        <v>68356</v>
      </c>
      <c r="F20" s="496">
        <v>20</v>
      </c>
      <c r="G20" s="497">
        <v>3839</v>
      </c>
      <c r="H20" s="393">
        <v>98853</v>
      </c>
    </row>
    <row r="21" spans="1:8" ht="15" customHeight="1">
      <c r="A21" s="359"/>
      <c r="B21" s="170" t="s">
        <v>10</v>
      </c>
      <c r="C21" s="172">
        <v>31</v>
      </c>
      <c r="D21" s="178">
        <v>4415</v>
      </c>
      <c r="E21" s="184">
        <v>85338</v>
      </c>
      <c r="F21" s="496">
        <v>23</v>
      </c>
      <c r="G21" s="497">
        <v>6749</v>
      </c>
      <c r="H21" s="393">
        <v>191252</v>
      </c>
    </row>
    <row r="22" spans="1:8" ht="15" customHeight="1">
      <c r="A22" s="359"/>
      <c r="B22" s="170" t="s">
        <v>126</v>
      </c>
      <c r="C22" s="172">
        <v>122</v>
      </c>
      <c r="D22" s="178">
        <v>43713</v>
      </c>
      <c r="E22" s="184">
        <v>420077</v>
      </c>
      <c r="F22" s="496">
        <v>91</v>
      </c>
      <c r="G22" s="497">
        <v>16067</v>
      </c>
      <c r="H22" s="393">
        <v>275600</v>
      </c>
    </row>
    <row r="23" spans="1:8" ht="15" customHeight="1">
      <c r="A23" s="359"/>
      <c r="B23" s="170" t="s">
        <v>169</v>
      </c>
      <c r="C23" s="172">
        <v>55</v>
      </c>
      <c r="D23" s="178">
        <v>8281</v>
      </c>
      <c r="E23" s="184">
        <v>154729</v>
      </c>
      <c r="F23" s="496">
        <v>79</v>
      </c>
      <c r="G23" s="497">
        <v>84588</v>
      </c>
      <c r="H23" s="393">
        <v>1099982</v>
      </c>
    </row>
    <row r="24" spans="1:8" ht="15" customHeight="1">
      <c r="A24" s="359"/>
      <c r="B24" s="170" t="s">
        <v>170</v>
      </c>
      <c r="C24" s="172">
        <v>86</v>
      </c>
      <c r="D24" s="178">
        <v>119141</v>
      </c>
      <c r="E24" s="184">
        <v>2048102</v>
      </c>
      <c r="F24" s="496">
        <v>77</v>
      </c>
      <c r="G24" s="497">
        <v>43588</v>
      </c>
      <c r="H24" s="393">
        <v>1251177</v>
      </c>
    </row>
    <row r="25" spans="1:8" ht="15" customHeight="1">
      <c r="A25" s="359"/>
      <c r="B25" s="170" t="s">
        <v>171</v>
      </c>
      <c r="C25" s="172">
        <v>16</v>
      </c>
      <c r="D25" s="178">
        <v>2234</v>
      </c>
      <c r="E25" s="184">
        <v>47136</v>
      </c>
      <c r="F25" s="496">
        <v>12</v>
      </c>
      <c r="G25" s="497">
        <v>5245</v>
      </c>
      <c r="H25" s="393">
        <v>141219</v>
      </c>
    </row>
    <row r="26" spans="1:8" ht="15" customHeight="1">
      <c r="A26" s="359"/>
      <c r="B26" s="170" t="s">
        <v>173</v>
      </c>
      <c r="C26" s="172">
        <v>5</v>
      </c>
      <c r="D26" s="178">
        <v>674</v>
      </c>
      <c r="E26" s="184">
        <v>11873</v>
      </c>
      <c r="F26" s="496">
        <v>1</v>
      </c>
      <c r="G26" s="497">
        <v>129</v>
      </c>
      <c r="H26" s="393">
        <v>5600</v>
      </c>
    </row>
    <row r="27" spans="1:8" ht="15" customHeight="1">
      <c r="A27" s="359"/>
      <c r="B27" s="170" t="s">
        <v>174</v>
      </c>
      <c r="C27" s="172">
        <v>21</v>
      </c>
      <c r="D27" s="178">
        <v>11229</v>
      </c>
      <c r="E27" s="184">
        <v>221826</v>
      </c>
      <c r="F27" s="496">
        <v>5</v>
      </c>
      <c r="G27" s="497">
        <v>583</v>
      </c>
      <c r="H27" s="393">
        <v>11406</v>
      </c>
    </row>
    <row r="28" spans="1:8" ht="15" customHeight="1">
      <c r="A28" s="359"/>
      <c r="B28" s="170" t="s">
        <v>98</v>
      </c>
      <c r="C28" s="172">
        <v>78</v>
      </c>
      <c r="D28" s="178">
        <v>43331</v>
      </c>
      <c r="E28" s="184">
        <v>627072</v>
      </c>
      <c r="F28" s="496">
        <v>73</v>
      </c>
      <c r="G28" s="497">
        <v>34063</v>
      </c>
      <c r="H28" s="393">
        <v>600155</v>
      </c>
    </row>
    <row r="29" spans="1:8" ht="15" customHeight="1">
      <c r="A29" s="359"/>
      <c r="B29" s="170" t="s">
        <v>167</v>
      </c>
      <c r="C29" s="172">
        <v>4</v>
      </c>
      <c r="D29" s="178">
        <v>691</v>
      </c>
      <c r="E29" s="184">
        <v>22254</v>
      </c>
      <c r="F29" s="496">
        <v>2</v>
      </c>
      <c r="G29" s="497">
        <v>343</v>
      </c>
      <c r="H29" s="393">
        <v>19200</v>
      </c>
    </row>
    <row r="30" spans="1:8" ht="15" customHeight="1">
      <c r="A30" s="359"/>
      <c r="B30" s="170" t="s">
        <v>175</v>
      </c>
      <c r="C30" s="172">
        <v>6</v>
      </c>
      <c r="D30" s="178">
        <v>5341</v>
      </c>
      <c r="E30" s="184">
        <v>57035</v>
      </c>
      <c r="F30" s="496">
        <v>11</v>
      </c>
      <c r="G30" s="497">
        <v>1246</v>
      </c>
      <c r="H30" s="393">
        <v>22160</v>
      </c>
    </row>
    <row r="31" spans="1:8" ht="15" customHeight="1">
      <c r="A31" s="359"/>
      <c r="B31" s="170" t="s">
        <v>177</v>
      </c>
      <c r="C31" s="172">
        <v>28</v>
      </c>
      <c r="D31" s="178">
        <v>7022</v>
      </c>
      <c r="E31" s="184">
        <v>168823</v>
      </c>
      <c r="F31" s="496">
        <v>49</v>
      </c>
      <c r="G31" s="497">
        <v>18505</v>
      </c>
      <c r="H31" s="393">
        <v>702720</v>
      </c>
    </row>
    <row r="32" spans="1:8" ht="15" customHeight="1">
      <c r="A32" s="359"/>
      <c r="B32" s="170" t="s">
        <v>178</v>
      </c>
      <c r="C32" s="172">
        <v>19</v>
      </c>
      <c r="D32" s="178">
        <v>16764</v>
      </c>
      <c r="E32" s="184">
        <v>604704</v>
      </c>
      <c r="F32" s="496">
        <v>38</v>
      </c>
      <c r="G32" s="497">
        <v>45701</v>
      </c>
      <c r="H32" s="393">
        <v>2238098</v>
      </c>
    </row>
    <row r="33" spans="1:8" ht="15" customHeight="1">
      <c r="A33" s="359"/>
      <c r="B33" s="170" t="s">
        <v>179</v>
      </c>
      <c r="C33" s="172">
        <v>68</v>
      </c>
      <c r="D33" s="178">
        <v>34184</v>
      </c>
      <c r="E33" s="184">
        <v>1074300</v>
      </c>
      <c r="F33" s="496">
        <v>49</v>
      </c>
      <c r="G33" s="497">
        <v>19360</v>
      </c>
      <c r="H33" s="393">
        <v>632537</v>
      </c>
    </row>
    <row r="34" spans="1:8" ht="15" customHeight="1">
      <c r="A34" s="359"/>
      <c r="B34" s="170" t="s">
        <v>148</v>
      </c>
      <c r="C34" s="172">
        <v>69</v>
      </c>
      <c r="D34" s="178">
        <v>9921</v>
      </c>
      <c r="E34" s="184">
        <v>269126</v>
      </c>
      <c r="F34" s="496">
        <v>100</v>
      </c>
      <c r="G34" s="497">
        <v>23457</v>
      </c>
      <c r="H34" s="393">
        <v>1002186</v>
      </c>
    </row>
    <row r="35" spans="1:8" ht="15" customHeight="1">
      <c r="A35" s="359"/>
      <c r="B35" s="170" t="s">
        <v>159</v>
      </c>
      <c r="C35" s="172">
        <v>20</v>
      </c>
      <c r="D35" s="178">
        <v>5057</v>
      </c>
      <c r="E35" s="184">
        <v>234471</v>
      </c>
      <c r="F35" s="496">
        <v>52</v>
      </c>
      <c r="G35" s="497">
        <v>34376</v>
      </c>
      <c r="H35" s="393">
        <v>2317293</v>
      </c>
    </row>
    <row r="36" spans="1:8" ht="15" customHeight="1">
      <c r="A36" s="360"/>
      <c r="B36" s="405" t="s">
        <v>180</v>
      </c>
      <c r="C36" s="173">
        <v>75</v>
      </c>
      <c r="D36" s="179">
        <v>13254</v>
      </c>
      <c r="E36" s="185">
        <v>274616</v>
      </c>
      <c r="F36" s="499">
        <v>2</v>
      </c>
      <c r="G36" s="500">
        <v>2234</v>
      </c>
      <c r="H36" s="399">
        <v>72500</v>
      </c>
    </row>
    <row r="37" spans="1:8" ht="15" hidden="1" customHeight="1">
      <c r="A37" s="406" t="s">
        <v>119</v>
      </c>
      <c r="B37" s="378"/>
      <c r="C37" s="378"/>
      <c r="D37" s="378"/>
      <c r="E37" s="378"/>
      <c r="F37" s="507">
        <f>SUM(F19:F36)</f>
        <v>3838</v>
      </c>
      <c r="G37" s="507">
        <f>SUM(G19:G36)</f>
        <v>672519</v>
      </c>
      <c r="H37" s="507">
        <f>SUM(H19:H36)</f>
        <v>17467650</v>
      </c>
    </row>
    <row r="38" spans="1:8" ht="15" customHeight="1">
      <c r="A38" s="406" t="s">
        <v>119</v>
      </c>
      <c r="B38" s="378"/>
      <c r="C38" s="378"/>
      <c r="D38" s="378"/>
      <c r="E38" s="378"/>
      <c r="F38" s="378"/>
      <c r="G38" s="378"/>
      <c r="H38" s="378"/>
    </row>
    <row r="42" spans="1:8" ht="18" customHeight="1"/>
    <row r="43" spans="1:8" ht="18" customHeight="1"/>
  </sheetData>
  <mergeCells count="6">
    <mergeCell ref="A18:A36"/>
    <mergeCell ref="C2:E2"/>
    <mergeCell ref="F2:H2"/>
    <mergeCell ref="A2:B3"/>
    <mergeCell ref="A4:A10"/>
    <mergeCell ref="A11:A17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79" firstPageNumber="69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H43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1.25" style="508" customWidth="1"/>
    <col min="2" max="2" width="7" style="508" customWidth="1"/>
    <col min="3" max="3" width="13.125" style="508" customWidth="1"/>
    <col min="4" max="4" width="6.5" style="508" customWidth="1"/>
    <col min="5" max="5" width="13.125" style="508" customWidth="1"/>
    <col min="6" max="6" width="6" style="508" customWidth="1"/>
    <col min="7" max="7" width="13.125" style="508" customWidth="1"/>
    <col min="8" max="8" width="9" style="508" customWidth="1"/>
    <col min="9" max="9" width="8.625" style="508" customWidth="1"/>
    <col min="10" max="10" width="9" style="508" customWidth="1"/>
    <col min="11" max="16384" width="9" style="508"/>
  </cols>
  <sheetData>
    <row r="1" spans="1:8" ht="20.100000000000001" customHeight="1">
      <c r="A1" s="376" t="s">
        <v>216</v>
      </c>
    </row>
    <row r="2" spans="1:8" ht="20.100000000000001" customHeight="1">
      <c r="A2" s="509" t="s">
        <v>228</v>
      </c>
      <c r="G2" s="510" t="s">
        <v>181</v>
      </c>
    </row>
    <row r="3" spans="1:8" ht="15" customHeight="1">
      <c r="A3" s="511" t="s">
        <v>103</v>
      </c>
      <c r="B3" s="512" t="s">
        <v>99</v>
      </c>
      <c r="C3" s="513"/>
      <c r="D3" s="512" t="s">
        <v>100</v>
      </c>
      <c r="E3" s="513"/>
      <c r="F3" s="514" t="s">
        <v>101</v>
      </c>
      <c r="G3" s="515"/>
    </row>
    <row r="4" spans="1:8" ht="15" customHeight="1">
      <c r="A4" s="516"/>
      <c r="B4" s="517" t="s">
        <v>106</v>
      </c>
      <c r="C4" s="518" t="s">
        <v>102</v>
      </c>
      <c r="D4" s="519" t="s">
        <v>106</v>
      </c>
      <c r="E4" s="520" t="s">
        <v>102</v>
      </c>
      <c r="F4" s="517" t="s">
        <v>106</v>
      </c>
      <c r="G4" s="521" t="s">
        <v>102</v>
      </c>
    </row>
    <row r="5" spans="1:8" ht="15" customHeight="1">
      <c r="A5" s="522" t="s">
        <v>218</v>
      </c>
      <c r="B5" s="523">
        <v>4250</v>
      </c>
      <c r="C5" s="524">
        <v>432013</v>
      </c>
      <c r="D5" s="523">
        <v>4237</v>
      </c>
      <c r="E5" s="524">
        <v>430386</v>
      </c>
      <c r="F5" s="523">
        <v>13</v>
      </c>
      <c r="G5" s="525">
        <v>1627</v>
      </c>
    </row>
    <row r="6" spans="1:8" ht="15" customHeight="1">
      <c r="A6" s="526" t="s">
        <v>151</v>
      </c>
      <c r="B6" s="523">
        <v>3886</v>
      </c>
      <c r="C6" s="524">
        <v>393992</v>
      </c>
      <c r="D6" s="523">
        <v>3809</v>
      </c>
      <c r="E6" s="524">
        <v>389576</v>
      </c>
      <c r="F6" s="523">
        <v>77</v>
      </c>
      <c r="G6" s="525">
        <v>4416</v>
      </c>
    </row>
    <row r="7" spans="1:8" ht="15" customHeight="1">
      <c r="A7" s="526" t="s">
        <v>219</v>
      </c>
      <c r="B7" s="523">
        <v>4182</v>
      </c>
      <c r="C7" s="524">
        <v>420786</v>
      </c>
      <c r="D7" s="523">
        <v>4096</v>
      </c>
      <c r="E7" s="524">
        <v>412495</v>
      </c>
      <c r="F7" s="523">
        <v>86</v>
      </c>
      <c r="G7" s="525">
        <v>8291</v>
      </c>
    </row>
    <row r="8" spans="1:8" ht="15" customHeight="1">
      <c r="A8" s="526" t="s">
        <v>233</v>
      </c>
      <c r="B8" s="523">
        <v>3842</v>
      </c>
      <c r="C8" s="527">
        <v>363961</v>
      </c>
      <c r="D8" s="523">
        <v>3800</v>
      </c>
      <c r="E8" s="527">
        <v>360098</v>
      </c>
      <c r="F8" s="523">
        <v>42</v>
      </c>
      <c r="G8" s="525">
        <v>3863</v>
      </c>
    </row>
    <row r="9" spans="1:8" ht="15" customHeight="1">
      <c r="A9" s="528" t="s">
        <v>236</v>
      </c>
      <c r="B9" s="529">
        <v>3456</v>
      </c>
      <c r="C9" s="530">
        <v>308814</v>
      </c>
      <c r="D9" s="529">
        <v>3405</v>
      </c>
      <c r="E9" s="530">
        <v>303863</v>
      </c>
      <c r="F9" s="529">
        <v>51</v>
      </c>
      <c r="G9" s="531">
        <v>4951</v>
      </c>
    </row>
    <row r="10" spans="1:8" ht="15" customHeight="1">
      <c r="A10" s="532" t="s">
        <v>183</v>
      </c>
      <c r="C10" s="533"/>
      <c r="E10" s="534"/>
      <c r="F10" s="535"/>
      <c r="G10" s="535"/>
      <c r="H10" s="535"/>
    </row>
    <row r="11" spans="1:8" ht="14.25">
      <c r="B11" s="534"/>
      <c r="C11" s="535"/>
      <c r="D11" s="535"/>
      <c r="E11" s="535"/>
      <c r="F11" s="535"/>
      <c r="G11" s="535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s="508" customFormat="1" ht="18" customHeight="1"/>
    <row r="18" s="508" customFormat="1" ht="18" customHeight="1"/>
    <row r="19" s="508" customFormat="1" ht="18" customHeight="1"/>
    <row r="20" s="508" customFormat="1" ht="18" customHeight="1"/>
    <row r="21" s="508" customFormat="1" ht="18" customHeight="1"/>
    <row r="22" s="508" customFormat="1" ht="18" customHeight="1"/>
    <row r="23" s="508" customFormat="1" ht="18" customHeight="1"/>
    <row r="24" s="508" customFormat="1" ht="18" customHeight="1"/>
    <row r="25" s="508" customFormat="1" ht="18" customHeight="1"/>
    <row r="26" s="508" customFormat="1" ht="18" customHeight="1"/>
    <row r="27" s="508" customFormat="1" ht="18" customHeight="1"/>
    <row r="28" s="508" customFormat="1" ht="18" customHeight="1"/>
    <row r="29" s="508" customFormat="1" ht="18" customHeight="1"/>
    <row r="30" s="508" customFormat="1" ht="18" customHeight="1"/>
    <row r="31" s="508" customFormat="1" ht="18" customHeight="1"/>
    <row r="32" s="508" customFormat="1" ht="18" customHeight="1"/>
    <row r="33" s="508" customFormat="1" ht="18" customHeight="1"/>
    <row r="34" s="508" customFormat="1" ht="18" customHeight="1"/>
    <row r="35" s="508" customFormat="1" ht="18" customHeight="1"/>
    <row r="36" s="508" customFormat="1" ht="18" customHeight="1"/>
    <row r="37" s="508" customFormat="1" ht="18" customHeight="1"/>
    <row r="38" s="508" customFormat="1" ht="18" customHeight="1"/>
    <row r="39" s="508" customFormat="1" ht="18" customHeight="1"/>
    <row r="40" s="508" customFormat="1" ht="18" customHeight="1"/>
    <row r="41" s="508" customFormat="1" ht="18" customHeight="1"/>
    <row r="42" s="508" customFormat="1" ht="18" customHeight="1"/>
    <row r="43" s="508" customFormat="1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L49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0.875" style="508" customWidth="1"/>
    <col min="2" max="2" width="6.125" style="508" customWidth="1"/>
    <col min="3" max="3" width="9.125" style="508" customWidth="1"/>
    <col min="4" max="4" width="6.125" style="508" customWidth="1"/>
    <col min="5" max="5" width="9.125" style="508" customWidth="1"/>
    <col min="6" max="6" width="6.125" style="508" customWidth="1"/>
    <col min="7" max="7" width="9.125" style="508" customWidth="1"/>
    <col min="8" max="8" width="6.125" style="508" customWidth="1"/>
    <col min="9" max="9" width="9.125" style="508" customWidth="1"/>
    <col min="10" max="10" width="6.125" style="508" customWidth="1"/>
    <col min="11" max="11" width="9.125" style="508" customWidth="1"/>
    <col min="12" max="12" width="9" style="508" customWidth="1"/>
    <col min="13" max="16384" width="9" style="508"/>
  </cols>
  <sheetData>
    <row r="1" spans="1:12" ht="20.100000000000001" customHeight="1">
      <c r="A1" s="204" t="s">
        <v>229</v>
      </c>
      <c r="K1" s="510" t="s">
        <v>181</v>
      </c>
      <c r="L1" s="533"/>
    </row>
    <row r="2" spans="1:12" ht="15" customHeight="1">
      <c r="A2" s="511" t="s">
        <v>103</v>
      </c>
      <c r="B2" s="512" t="s">
        <v>104</v>
      </c>
      <c r="C2" s="513"/>
      <c r="D2" s="512" t="s">
        <v>105</v>
      </c>
      <c r="E2" s="513"/>
      <c r="F2" s="512" t="s">
        <v>184</v>
      </c>
      <c r="G2" s="513"/>
      <c r="H2" s="512" t="s">
        <v>185</v>
      </c>
      <c r="I2" s="513"/>
      <c r="J2" s="512" t="s">
        <v>34</v>
      </c>
      <c r="K2" s="513"/>
    </row>
    <row r="3" spans="1:12" ht="30" customHeight="1">
      <c r="A3" s="516"/>
      <c r="B3" s="517" t="s">
        <v>106</v>
      </c>
      <c r="C3" s="518" t="s">
        <v>147</v>
      </c>
      <c r="D3" s="517" t="s">
        <v>106</v>
      </c>
      <c r="E3" s="518" t="s">
        <v>147</v>
      </c>
      <c r="F3" s="519" t="s">
        <v>106</v>
      </c>
      <c r="G3" s="518" t="s">
        <v>147</v>
      </c>
      <c r="H3" s="519" t="s">
        <v>106</v>
      </c>
      <c r="I3" s="518" t="s">
        <v>147</v>
      </c>
      <c r="J3" s="519" t="s">
        <v>106</v>
      </c>
      <c r="K3" s="521" t="s">
        <v>147</v>
      </c>
    </row>
    <row r="4" spans="1:12" ht="15" customHeight="1">
      <c r="A4" s="522" t="s">
        <v>218</v>
      </c>
      <c r="B4" s="466">
        <v>4250</v>
      </c>
      <c r="C4" s="536">
        <v>432013</v>
      </c>
      <c r="D4" s="466">
        <v>2705</v>
      </c>
      <c r="E4" s="536">
        <v>329011</v>
      </c>
      <c r="F4" s="466">
        <v>1005</v>
      </c>
      <c r="G4" s="536">
        <v>49434</v>
      </c>
      <c r="H4" s="466">
        <v>22</v>
      </c>
      <c r="I4" s="536">
        <v>1505</v>
      </c>
      <c r="J4" s="466">
        <v>518</v>
      </c>
      <c r="K4" s="537">
        <v>52063</v>
      </c>
    </row>
    <row r="5" spans="1:12" ht="15" customHeight="1">
      <c r="A5" s="522" t="s">
        <v>151</v>
      </c>
      <c r="B5" s="466">
        <v>3886</v>
      </c>
      <c r="C5" s="536">
        <v>393992</v>
      </c>
      <c r="D5" s="466">
        <v>2509</v>
      </c>
      <c r="E5" s="537">
        <v>299573</v>
      </c>
      <c r="F5" s="466">
        <v>833</v>
      </c>
      <c r="G5" s="536">
        <v>43852</v>
      </c>
      <c r="H5" s="466">
        <v>74</v>
      </c>
      <c r="I5" s="536">
        <v>3947</v>
      </c>
      <c r="J5" s="466">
        <v>470</v>
      </c>
      <c r="K5" s="537">
        <v>46620</v>
      </c>
    </row>
    <row r="6" spans="1:12" ht="15" customHeight="1">
      <c r="A6" s="522" t="s">
        <v>219</v>
      </c>
      <c r="B6" s="466">
        <v>4182</v>
      </c>
      <c r="C6" s="536">
        <v>420786</v>
      </c>
      <c r="D6" s="466">
        <v>2613</v>
      </c>
      <c r="E6" s="537">
        <v>305604</v>
      </c>
      <c r="F6" s="466">
        <v>765</v>
      </c>
      <c r="G6" s="536">
        <v>38186</v>
      </c>
      <c r="H6" s="466">
        <v>19</v>
      </c>
      <c r="I6" s="536">
        <v>3052</v>
      </c>
      <c r="J6" s="466">
        <v>785</v>
      </c>
      <c r="K6" s="537">
        <v>73944</v>
      </c>
    </row>
    <row r="7" spans="1:12" ht="15" customHeight="1">
      <c r="A7" s="522" t="s">
        <v>233</v>
      </c>
      <c r="B7" s="466">
        <v>3842</v>
      </c>
      <c r="C7" s="536">
        <v>363961</v>
      </c>
      <c r="D7" s="466">
        <v>2239</v>
      </c>
      <c r="E7" s="537">
        <v>258455</v>
      </c>
      <c r="F7" s="466">
        <v>1043</v>
      </c>
      <c r="G7" s="536">
        <v>49828</v>
      </c>
      <c r="H7" s="466">
        <v>28</v>
      </c>
      <c r="I7" s="536">
        <v>2404</v>
      </c>
      <c r="J7" s="466">
        <v>532</v>
      </c>
      <c r="K7" s="537">
        <v>53274</v>
      </c>
    </row>
    <row r="8" spans="1:12" ht="15" customHeight="1">
      <c r="A8" s="528" t="s">
        <v>236</v>
      </c>
      <c r="B8" s="474">
        <v>3456</v>
      </c>
      <c r="C8" s="538">
        <v>308814</v>
      </c>
      <c r="D8" s="474">
        <v>1925</v>
      </c>
      <c r="E8" s="539">
        <v>216600</v>
      </c>
      <c r="F8" s="474">
        <v>1228</v>
      </c>
      <c r="G8" s="538">
        <v>62437</v>
      </c>
      <c r="H8" s="474">
        <v>16</v>
      </c>
      <c r="I8" s="538">
        <v>1421</v>
      </c>
      <c r="J8" s="474">
        <v>287</v>
      </c>
      <c r="K8" s="539">
        <v>28356</v>
      </c>
    </row>
    <row r="9" spans="1:12" ht="15" customHeight="1">
      <c r="A9" s="540" t="s">
        <v>234</v>
      </c>
      <c r="B9" s="541"/>
      <c r="C9" s="541"/>
    </row>
    <row r="10" spans="1:12" ht="13.5">
      <c r="A10" s="533"/>
      <c r="B10" s="541"/>
      <c r="C10" s="541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s="508" customFormat="1" ht="18" customHeight="1"/>
    <row r="18" s="508" customFormat="1" ht="18.75" customHeight="1"/>
    <row r="19" s="508" customFormat="1" ht="18" customHeight="1"/>
    <row r="20" s="508" customFormat="1" ht="18" customHeight="1"/>
    <row r="21" s="508" customFormat="1" ht="18" customHeight="1"/>
    <row r="22" s="508" customFormat="1" ht="18" customHeight="1"/>
    <row r="23" s="508" customFormat="1" ht="18" customHeight="1"/>
    <row r="24" s="508" customFormat="1" ht="18" customHeight="1"/>
    <row r="25" s="508" customFormat="1" ht="18" customHeight="1"/>
    <row r="26" s="508" customFormat="1" ht="18" customHeight="1"/>
    <row r="27" s="508" customFormat="1" ht="18" customHeight="1"/>
    <row r="28" s="508" customFormat="1" ht="18" customHeight="1"/>
    <row r="29" s="508" customFormat="1" ht="18" customHeight="1"/>
    <row r="30" s="508" customFormat="1" ht="18" customHeight="1"/>
    <row r="31" s="508" customFormat="1" ht="18" customHeight="1"/>
    <row r="32" s="508" customFormat="1" ht="18" customHeight="1"/>
    <row r="33" s="508" customFormat="1" ht="18" customHeight="1"/>
    <row r="34" s="508" customFormat="1" ht="18" customHeight="1"/>
    <row r="35" s="508" customFormat="1" ht="18" customHeight="1"/>
    <row r="36" s="508" customFormat="1" ht="18" customHeight="1"/>
    <row r="37" s="508" customFormat="1" ht="18" customHeight="1"/>
    <row r="38" s="508" customFormat="1" ht="18" customHeight="1"/>
    <row r="39" s="508" customFormat="1" ht="18" customHeight="1"/>
    <row r="40" s="508" customFormat="1" ht="18" customHeight="1"/>
    <row r="41" s="508" customFormat="1" ht="18" customHeight="1"/>
    <row r="42" s="508" customFormat="1" ht="18" customHeight="1"/>
    <row r="43" s="508" customFormat="1" ht="18" customHeight="1"/>
    <row r="44" s="508" customFormat="1" ht="18" customHeight="1"/>
    <row r="45" s="508" customFormat="1" ht="18" customHeight="1"/>
    <row r="46" s="508" customFormat="1" ht="18" customHeight="1"/>
    <row r="47" s="508" customFormat="1" ht="18" customHeight="1"/>
    <row r="48" s="508" customFormat="1" ht="18" customHeight="1"/>
    <row r="49" s="508" customFormat="1" ht="18" customHeight="1"/>
  </sheetData>
  <mergeCells count="6">
    <mergeCell ref="J2:K2"/>
    <mergeCell ref="A2:A3"/>
    <mergeCell ref="B2:C2"/>
    <mergeCell ref="D2:E2"/>
    <mergeCell ref="F2:G2"/>
    <mergeCell ref="H2:I2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J48"/>
  <sheetViews>
    <sheetView showGridLines="0" view="pageBreakPreview" zoomScaleSheetLayoutView="100" workbookViewId="0">
      <pane xSplit="1" ySplit="3" topLeftCell="B7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26.75" style="508" customWidth="1"/>
    <col min="2" max="2" width="8.625" style="508" customWidth="1"/>
    <col min="3" max="3" width="10.625" style="508" customWidth="1"/>
    <col min="4" max="4" width="8.625" style="508" customWidth="1"/>
    <col min="5" max="5" width="10.625" style="508" customWidth="1"/>
    <col min="6" max="6" width="8.625" style="508" customWidth="1"/>
    <col min="7" max="7" width="10.625" style="508" customWidth="1"/>
    <col min="8" max="8" width="9" style="508" customWidth="1"/>
    <col min="9" max="16384" width="9" style="508"/>
  </cols>
  <sheetData>
    <row r="1" spans="1:10" ht="20.100000000000001" customHeight="1">
      <c r="A1" s="204" t="s">
        <v>230</v>
      </c>
      <c r="B1" s="533"/>
      <c r="G1" s="510" t="s">
        <v>181</v>
      </c>
    </row>
    <row r="2" spans="1:10" ht="15" customHeight="1">
      <c r="A2" s="511" t="s">
        <v>108</v>
      </c>
      <c r="B2" s="512" t="s">
        <v>202</v>
      </c>
      <c r="C2" s="513"/>
      <c r="D2" s="512" t="s">
        <v>232</v>
      </c>
      <c r="E2" s="513"/>
      <c r="F2" s="512" t="s">
        <v>235</v>
      </c>
      <c r="G2" s="513"/>
    </row>
    <row r="3" spans="1:10" ht="30" customHeight="1">
      <c r="A3" s="516"/>
      <c r="B3" s="542" t="s">
        <v>106</v>
      </c>
      <c r="C3" s="543" t="s">
        <v>186</v>
      </c>
      <c r="D3" s="542" t="s">
        <v>106</v>
      </c>
      <c r="E3" s="543" t="s">
        <v>186</v>
      </c>
      <c r="F3" s="542" t="s">
        <v>106</v>
      </c>
      <c r="G3" s="543" t="s">
        <v>186</v>
      </c>
    </row>
    <row r="4" spans="1:10" ht="15" customHeight="1">
      <c r="A4" s="544" t="s">
        <v>145</v>
      </c>
      <c r="B4" s="545">
        <v>3783</v>
      </c>
      <c r="C4" s="546">
        <v>377931</v>
      </c>
      <c r="D4" s="545">
        <v>3492</v>
      </c>
      <c r="E4" s="546">
        <v>326463</v>
      </c>
      <c r="F4" s="547">
        <v>3110</v>
      </c>
      <c r="G4" s="548">
        <v>275273</v>
      </c>
    </row>
    <row r="5" spans="1:10" ht="15" customHeight="1">
      <c r="A5" s="549" t="s">
        <v>111</v>
      </c>
      <c r="B5" s="466">
        <v>6</v>
      </c>
      <c r="C5" s="537">
        <v>369</v>
      </c>
      <c r="D5" s="466">
        <v>8</v>
      </c>
      <c r="E5" s="537">
        <v>452</v>
      </c>
      <c r="F5" s="550">
        <v>42</v>
      </c>
      <c r="G5" s="551">
        <v>3625</v>
      </c>
    </row>
    <row r="6" spans="1:10" ht="15" customHeight="1">
      <c r="A6" s="549" t="s">
        <v>227</v>
      </c>
      <c r="B6" s="466">
        <v>298</v>
      </c>
      <c r="C6" s="537">
        <v>32339</v>
      </c>
      <c r="D6" s="466">
        <v>261</v>
      </c>
      <c r="E6" s="537">
        <v>28981</v>
      </c>
      <c r="F6" s="550">
        <v>247</v>
      </c>
      <c r="G6" s="551">
        <v>24939</v>
      </c>
      <c r="I6" s="552"/>
      <c r="J6" s="552"/>
    </row>
    <row r="7" spans="1:10" ht="15" customHeight="1">
      <c r="A7" s="549" t="s">
        <v>142</v>
      </c>
      <c r="B7" s="523" t="s">
        <v>160</v>
      </c>
      <c r="C7" s="553" t="s">
        <v>160</v>
      </c>
      <c r="D7" s="523" t="s">
        <v>160</v>
      </c>
      <c r="E7" s="553" t="s">
        <v>160</v>
      </c>
      <c r="F7" s="554" t="s">
        <v>237</v>
      </c>
      <c r="G7" s="555" t="s">
        <v>237</v>
      </c>
      <c r="I7" s="552"/>
      <c r="J7" s="552"/>
    </row>
    <row r="8" spans="1:10" ht="15" customHeight="1">
      <c r="A8" s="556" t="s">
        <v>69</v>
      </c>
      <c r="B8" s="557">
        <v>95</v>
      </c>
      <c r="C8" s="558">
        <v>10147</v>
      </c>
      <c r="D8" s="557">
        <v>81</v>
      </c>
      <c r="E8" s="558">
        <v>8065</v>
      </c>
      <c r="F8" s="474">
        <v>57</v>
      </c>
      <c r="G8" s="539">
        <v>4977</v>
      </c>
      <c r="J8" s="552"/>
    </row>
    <row r="9" spans="1:10" ht="15" customHeight="1">
      <c r="A9" s="559" t="s">
        <v>110</v>
      </c>
      <c r="B9" s="560">
        <v>4182</v>
      </c>
      <c r="C9" s="561">
        <v>420786</v>
      </c>
      <c r="D9" s="560">
        <v>3842</v>
      </c>
      <c r="E9" s="560">
        <v>363961</v>
      </c>
      <c r="F9" s="562">
        <f>F4+F5+F6+F8</f>
        <v>3456</v>
      </c>
      <c r="G9" s="562">
        <f>G4+G5+G6+G8</f>
        <v>308814</v>
      </c>
    </row>
    <row r="10" spans="1:10" ht="15" customHeight="1">
      <c r="A10" s="540" t="s">
        <v>234</v>
      </c>
      <c r="J10" s="552"/>
    </row>
    <row r="11" spans="1:10" ht="13.5">
      <c r="J11" s="552"/>
    </row>
    <row r="12" spans="1:10" ht="18" customHeight="1">
      <c r="J12" s="552"/>
    </row>
    <row r="13" spans="1:10" ht="18" customHeight="1">
      <c r="J13" s="552"/>
    </row>
    <row r="14" spans="1:10" ht="18" customHeight="1">
      <c r="J14" s="552"/>
    </row>
    <row r="15" spans="1:10" ht="18" customHeight="1"/>
    <row r="16" spans="1:10" ht="18" customHeight="1">
      <c r="J16" s="552"/>
    </row>
    <row r="17" spans="10:10" ht="18" customHeight="1"/>
    <row r="18" spans="10:10" ht="18" customHeight="1"/>
    <row r="19" spans="10:10" ht="18" customHeight="1">
      <c r="J19" s="552"/>
    </row>
    <row r="20" spans="10:10" ht="18" customHeight="1">
      <c r="J20" s="552"/>
    </row>
    <row r="21" spans="10:10" ht="18" customHeight="1"/>
    <row r="22" spans="10:10" ht="18" customHeight="1"/>
    <row r="23" spans="10:10" ht="18" customHeight="1">
      <c r="J23" s="552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552"/>
    </row>
    <row r="30" spans="10:10" ht="18" customHeight="1">
      <c r="J30" s="552"/>
    </row>
    <row r="31" spans="10:10" ht="18" customHeight="1"/>
    <row r="32" spans="10:10" ht="18" customHeight="1"/>
    <row r="33" s="508" customFormat="1" ht="18" customHeight="1"/>
    <row r="34" s="508" customFormat="1" ht="18" customHeight="1"/>
    <row r="35" s="508" customFormat="1" ht="18" customHeight="1"/>
    <row r="36" s="508" customFormat="1" ht="18" customHeight="1"/>
    <row r="37" s="508" customFormat="1" ht="18" customHeight="1"/>
    <row r="38" s="508" customFormat="1" ht="18" customHeight="1"/>
    <row r="39" s="508" customFormat="1" ht="18" customHeight="1"/>
    <row r="40" s="508" customFormat="1" ht="18" customHeight="1"/>
    <row r="41" s="508" customFormat="1" ht="18" customHeight="1"/>
    <row r="42" s="508" customFormat="1" ht="18" customHeight="1"/>
    <row r="43" s="508" customFormat="1" ht="18" customHeight="1"/>
    <row r="44" s="508" customFormat="1" ht="18" customHeight="1"/>
    <row r="45" s="508" customFormat="1" ht="18" customHeight="1"/>
    <row r="46" s="508" customFormat="1" ht="18" customHeight="1"/>
    <row r="47" s="508" customFormat="1" ht="18" customHeight="1"/>
    <row r="48" s="508" customFormat="1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I11"/>
  <sheetViews>
    <sheetView showGridLines="0" tabSelected="1"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H9" sqref="H9"/>
    </sheetView>
  </sheetViews>
  <sheetFormatPr defaultRowHeight="15.75" customHeight="1"/>
  <cols>
    <col min="1" max="1" width="10.625" style="1" customWidth="1"/>
    <col min="2" max="2" width="12.625" style="1" customWidth="1"/>
    <col min="3" max="7" width="14.12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.100000000000001" customHeight="1">
      <c r="A1" s="2" t="s">
        <v>217</v>
      </c>
      <c r="G1" s="10" t="s">
        <v>197</v>
      </c>
    </row>
    <row r="2" spans="1:9" ht="15" customHeight="1">
      <c r="A2" s="301" t="s">
        <v>172</v>
      </c>
      <c r="B2" s="297" t="s">
        <v>115</v>
      </c>
      <c r="C2" s="302"/>
      <c r="D2" s="302"/>
      <c r="E2" s="302"/>
      <c r="F2" s="302"/>
      <c r="G2" s="298"/>
    </row>
    <row r="3" spans="1:9" ht="15" customHeight="1">
      <c r="A3" s="304"/>
      <c r="B3" s="301" t="s">
        <v>187</v>
      </c>
      <c r="C3" s="271" t="s">
        <v>116</v>
      </c>
      <c r="D3" s="272"/>
      <c r="E3" s="271" t="s">
        <v>117</v>
      </c>
      <c r="F3" s="303"/>
      <c r="G3" s="272"/>
    </row>
    <row r="4" spans="1:9" ht="15" customHeight="1">
      <c r="A4" s="305"/>
      <c r="B4" s="299"/>
      <c r="C4" s="29" t="s">
        <v>200</v>
      </c>
      <c r="D4" s="29" t="s">
        <v>62</v>
      </c>
      <c r="E4" s="32" t="s">
        <v>201</v>
      </c>
      <c r="F4" s="6" t="s">
        <v>76</v>
      </c>
      <c r="G4" s="6" t="s">
        <v>188</v>
      </c>
    </row>
    <row r="5" spans="1:9" ht="15" customHeight="1">
      <c r="A5" s="28" t="s">
        <v>118</v>
      </c>
      <c r="B5" s="22">
        <v>428600</v>
      </c>
      <c r="C5" s="22">
        <v>381100</v>
      </c>
      <c r="D5" s="26">
        <v>1200</v>
      </c>
      <c r="E5" s="8">
        <v>1100</v>
      </c>
      <c r="F5" s="8">
        <v>44200</v>
      </c>
      <c r="G5" s="26">
        <v>1000</v>
      </c>
      <c r="H5" s="33"/>
    </row>
    <row r="6" spans="1:9" ht="15" customHeight="1">
      <c r="A6" s="11" t="s">
        <v>120</v>
      </c>
      <c r="B6" s="22">
        <v>437400</v>
      </c>
      <c r="C6" s="22">
        <v>378600</v>
      </c>
      <c r="D6" s="26">
        <v>1600</v>
      </c>
      <c r="E6" s="8">
        <v>1300</v>
      </c>
      <c r="F6" s="8">
        <v>55300</v>
      </c>
      <c r="G6" s="26">
        <v>500</v>
      </c>
      <c r="H6" s="33"/>
    </row>
    <row r="7" spans="1:9" ht="15" customHeight="1">
      <c r="A7" s="11" t="s">
        <v>78</v>
      </c>
      <c r="B7" s="22">
        <v>446900</v>
      </c>
      <c r="C7" s="22">
        <v>388000</v>
      </c>
      <c r="D7" s="26">
        <v>1000</v>
      </c>
      <c r="E7" s="8">
        <v>900</v>
      </c>
      <c r="F7" s="8">
        <v>56600</v>
      </c>
      <c r="G7" s="26">
        <v>400</v>
      </c>
      <c r="H7" s="33"/>
      <c r="I7" s="33"/>
    </row>
    <row r="8" spans="1:9" ht="15" customHeight="1">
      <c r="A8" s="11" t="s">
        <v>191</v>
      </c>
      <c r="B8" s="8">
        <v>445700</v>
      </c>
      <c r="C8" s="22">
        <v>381600</v>
      </c>
      <c r="D8" s="26">
        <v>2100</v>
      </c>
      <c r="E8" s="8">
        <v>600</v>
      </c>
      <c r="F8" s="8">
        <v>60800</v>
      </c>
      <c r="G8" s="26">
        <v>500</v>
      </c>
      <c r="H8" s="33"/>
      <c r="I8" s="33"/>
    </row>
    <row r="9" spans="1:9" ht="15" customHeight="1">
      <c r="A9" s="12" t="s">
        <v>244</v>
      </c>
      <c r="B9" s="9">
        <v>440600</v>
      </c>
      <c r="C9" s="23">
        <v>367700</v>
      </c>
      <c r="D9" s="27">
        <v>1700</v>
      </c>
      <c r="E9" s="9">
        <v>1100</v>
      </c>
      <c r="F9" s="9">
        <v>69500</v>
      </c>
      <c r="G9" s="27">
        <v>600</v>
      </c>
      <c r="H9" s="33"/>
      <c r="I9" s="33"/>
    </row>
    <row r="10" spans="1:9" ht="15" customHeight="1">
      <c r="A10" s="5" t="s">
        <v>2</v>
      </c>
    </row>
    <row r="11" spans="1:9" ht="15" customHeight="1">
      <c r="A11" s="5"/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2" firstPageNumber="69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7</vt:i4>
      </vt:variant>
    </vt:vector>
  </HeadingPairs>
  <TitlesOfParts>
    <vt:vector size="28" baseType="lpstr">
      <vt:lpstr>1</vt:lpstr>
      <vt:lpstr>2</vt:lpstr>
      <vt:lpstr>3</vt:lpstr>
      <vt:lpstr>4</vt:lpstr>
      <vt:lpstr>5</vt:lpstr>
      <vt:lpstr>6(1)</vt:lpstr>
      <vt:lpstr>6(2)</vt:lpstr>
      <vt:lpstr>6(3)</vt:lpstr>
      <vt:lpstr>7</vt:lpstr>
      <vt:lpstr>8</vt:lpstr>
      <vt:lpstr>Ⅰ 県勢編　10 建設</vt:lpstr>
      <vt:lpstr>1 (2)</vt:lpstr>
      <vt:lpstr>2 (2)</vt:lpstr>
      <vt:lpstr>3 (2)</vt:lpstr>
      <vt:lpstr>4 (2)</vt:lpstr>
      <vt:lpstr>5 (2)</vt:lpstr>
      <vt:lpstr>6（1） (2)</vt:lpstr>
      <vt:lpstr>6（2） (2)</vt:lpstr>
      <vt:lpstr>6（3） (2)</vt:lpstr>
      <vt:lpstr>7 (2)</vt:lpstr>
      <vt:lpstr>8 (2)</vt:lpstr>
      <vt:lpstr>'2'!Print_Area</vt:lpstr>
      <vt:lpstr>'2 (2)'!Print_Area</vt:lpstr>
      <vt:lpstr>'3'!Print_Area</vt:lpstr>
      <vt:lpstr>'3 (2)'!Print_Area</vt:lpstr>
      <vt:lpstr>'4'!Print_Area</vt:lpstr>
      <vt:lpstr>'4 (2)'!Print_Area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熊谷　政広</cp:lastModifiedBy>
  <cp:lastPrinted>2025-01-14T08:07:02Z</cp:lastPrinted>
  <dcterms:created xsi:type="dcterms:W3CDTF">2017-10-05T05:43:38Z</dcterms:created>
  <dcterms:modified xsi:type="dcterms:W3CDTF">2025-03-25T05:11:18Z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2024-03-18T02:36:58Z</vt:filetime>
  </property>
</Properties>
</file>