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.7\home\06senkyo2\○R07.04知事選\◎ 投開票結果速報\★本番作業用フォルダ\公表用\04 開票結果\"/>
    </mc:Choice>
  </mc:AlternateContent>
  <xr:revisionPtr revIDLastSave="0" documentId="13_ncr:1_{E74742FC-55CE-4793-AC8C-521C68E50036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集計表４" sheetId="42" r:id="rId1"/>
  </sheets>
  <definedNames>
    <definedName name="_xlnm.Print_Area" localSheetId="0">集計表４!$A$1:$Q$6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2" l="1"/>
  <c r="I9" i="42"/>
  <c r="H9" i="42"/>
  <c r="G9" i="42"/>
  <c r="J22" i="42"/>
  <c r="J21" i="42"/>
  <c r="J18" i="42"/>
  <c r="J17" i="42"/>
  <c r="J14" i="42"/>
  <c r="J13" i="42"/>
  <c r="J12" i="42"/>
  <c r="J10" i="42"/>
  <c r="F22" i="42"/>
  <c r="F21" i="42"/>
  <c r="F18" i="42"/>
  <c r="F17" i="42"/>
  <c r="F14" i="42"/>
  <c r="F13" i="42"/>
  <c r="F12" i="42"/>
  <c r="F10" i="42"/>
  <c r="P22" i="42"/>
  <c r="P21" i="42"/>
  <c r="P18" i="42"/>
  <c r="P17" i="42"/>
  <c r="P14" i="42"/>
  <c r="P13" i="42"/>
  <c r="P12" i="42"/>
  <c r="P10" i="42"/>
  <c r="O22" i="42"/>
  <c r="O21" i="42"/>
  <c r="O18" i="42"/>
  <c r="O17" i="42"/>
  <c r="O14" i="42"/>
  <c r="O13" i="42"/>
  <c r="O12" i="42"/>
  <c r="O10" i="42"/>
  <c r="N22" i="42"/>
  <c r="N21" i="42"/>
  <c r="N18" i="42"/>
  <c r="N17" i="42"/>
  <c r="N14" i="42"/>
  <c r="N13" i="42"/>
  <c r="N12" i="42"/>
  <c r="N10" i="42"/>
  <c r="I22" i="42"/>
  <c r="I21" i="42"/>
  <c r="I18" i="42"/>
  <c r="I17" i="42"/>
  <c r="I14" i="42"/>
  <c r="I13" i="42"/>
  <c r="I12" i="42"/>
  <c r="I10" i="42"/>
  <c r="H22" i="42"/>
  <c r="H21" i="42"/>
  <c r="H18" i="42"/>
  <c r="H17" i="42"/>
  <c r="H14" i="42"/>
  <c r="H13" i="42"/>
  <c r="H12" i="42"/>
  <c r="H10" i="42"/>
  <c r="G22" i="42"/>
  <c r="G21" i="42"/>
  <c r="G18" i="42"/>
  <c r="G17" i="42"/>
  <c r="G14" i="42"/>
  <c r="G13" i="42"/>
  <c r="G12" i="42"/>
  <c r="G10" i="42"/>
  <c r="E22" i="42"/>
  <c r="E21" i="42"/>
  <c r="E18" i="42"/>
  <c r="E17" i="42"/>
  <c r="E14" i="42"/>
  <c r="E13" i="42"/>
  <c r="E12" i="42"/>
  <c r="E10" i="42"/>
  <c r="D22" i="42"/>
  <c r="D21" i="42"/>
  <c r="D18" i="42"/>
  <c r="D17" i="42"/>
  <c r="D14" i="42"/>
  <c r="D13" i="42"/>
  <c r="D12" i="42"/>
  <c r="D10" i="42"/>
  <c r="C22" i="42"/>
  <c r="C21" i="42"/>
  <c r="C18" i="42"/>
  <c r="C17" i="42"/>
  <c r="C14" i="42"/>
  <c r="C13" i="42"/>
  <c r="C12" i="42"/>
  <c r="C10" i="42"/>
  <c r="J15" i="42" l="1"/>
  <c r="J19" i="42"/>
  <c r="J23" i="42"/>
  <c r="J11" i="42"/>
  <c r="J20" i="42"/>
  <c r="J16" i="42" l="1"/>
  <c r="J24" i="42" s="1"/>
  <c r="N20" i="42"/>
  <c r="N16" i="42"/>
  <c r="N23" i="42" l="1"/>
  <c r="N11" i="42"/>
  <c r="Q18" i="42" l="1"/>
  <c r="Q17" i="42"/>
  <c r="Q13" i="42"/>
  <c r="Q12" i="42"/>
  <c r="P15" i="42"/>
  <c r="O15" i="42"/>
  <c r="N15" i="42"/>
  <c r="I15" i="42"/>
  <c r="H15" i="42"/>
  <c r="G15" i="42"/>
  <c r="E15" i="42"/>
  <c r="P19" i="42"/>
  <c r="O19" i="42"/>
  <c r="I19" i="42"/>
  <c r="H19" i="42"/>
  <c r="G19" i="42"/>
  <c r="E19" i="42"/>
  <c r="P23" i="42"/>
  <c r="O23" i="42"/>
  <c r="I23" i="42"/>
  <c r="H23" i="42"/>
  <c r="G23" i="42"/>
  <c r="E23" i="42"/>
  <c r="D23" i="42"/>
  <c r="P11" i="42"/>
  <c r="O11" i="42"/>
  <c r="I11" i="42"/>
  <c r="H11" i="42"/>
  <c r="G11" i="42"/>
  <c r="E11" i="42"/>
  <c r="P20" i="42"/>
  <c r="O20" i="42"/>
  <c r="I20" i="42"/>
  <c r="H20" i="42"/>
  <c r="G20" i="42"/>
  <c r="E20" i="42"/>
  <c r="P16" i="42"/>
  <c r="O16" i="42"/>
  <c r="I16" i="42"/>
  <c r="H16" i="42"/>
  <c r="G16" i="42"/>
  <c r="E16" i="42"/>
  <c r="D16" i="42"/>
  <c r="C15" i="42" l="1"/>
  <c r="Q15" i="42" s="1"/>
  <c r="D15" i="42"/>
  <c r="N19" i="42"/>
  <c r="N24" i="42" s="1"/>
  <c r="C19" i="42"/>
  <c r="Q19" i="42" s="1"/>
  <c r="D19" i="42"/>
  <c r="D11" i="42"/>
  <c r="D20" i="42"/>
  <c r="Q21" i="42"/>
  <c r="F15" i="42"/>
  <c r="C16" i="42"/>
  <c r="Q16" i="42" s="1"/>
  <c r="Q22" i="42"/>
  <c r="Q10" i="42"/>
  <c r="F19" i="42"/>
  <c r="F16" i="42"/>
  <c r="F11" i="42"/>
  <c r="Q14" i="42"/>
  <c r="G24" i="42"/>
  <c r="O24" i="42"/>
  <c r="H24" i="42"/>
  <c r="P24" i="42"/>
  <c r="I24" i="42"/>
  <c r="E24" i="42"/>
  <c r="D24" i="42" l="1"/>
  <c r="F23" i="42"/>
  <c r="C23" i="42"/>
  <c r="Q23" i="42" s="1"/>
  <c r="C11" i="42"/>
  <c r="Q11" i="42" s="1"/>
  <c r="C20" i="42"/>
  <c r="Q20" i="42" s="1"/>
  <c r="F20" i="42"/>
  <c r="F24" i="42" s="1"/>
  <c r="C24" i="42" l="1"/>
  <c r="Q24" i="42" s="1"/>
</calcChain>
</file>

<file path=xl/sharedStrings.xml><?xml version="1.0" encoding="utf-8"?>
<sst xmlns="http://schemas.openxmlformats.org/spreadsheetml/2006/main" count="45" uniqueCount="35">
  <si>
    <t>区分</t>
  </si>
  <si>
    <t>開票区</t>
  </si>
  <si>
    <t>秋田市</t>
  </si>
  <si>
    <t>能代市山本郡</t>
    <rPh sb="0" eb="3">
      <t>ノシロシ</t>
    </rPh>
    <rPh sb="3" eb="6">
      <t>ヤマモトグン</t>
    </rPh>
    <phoneticPr fontId="4"/>
  </si>
  <si>
    <t>湯沢市雄勝郡</t>
    <rPh sb="0" eb="3">
      <t>ユザワシ</t>
    </rPh>
    <rPh sb="3" eb="6">
      <t>オガチグン</t>
    </rPh>
    <phoneticPr fontId="4"/>
  </si>
  <si>
    <t>鹿角市鹿角郡</t>
    <rPh sb="0" eb="3">
      <t>カヅノシ</t>
    </rPh>
    <rPh sb="3" eb="6">
      <t>カヅノグン</t>
    </rPh>
    <phoneticPr fontId="4"/>
  </si>
  <si>
    <t>由利本荘市</t>
    <rPh sb="0" eb="2">
      <t>ユリ</t>
    </rPh>
    <rPh sb="2" eb="5">
      <t>ホンジョウシ</t>
    </rPh>
    <phoneticPr fontId="4"/>
  </si>
  <si>
    <t>潟上市</t>
    <rPh sb="0" eb="2">
      <t>カタガミ</t>
    </rPh>
    <rPh sb="2" eb="3">
      <t>シ</t>
    </rPh>
    <phoneticPr fontId="4"/>
  </si>
  <si>
    <t>大仙市仙北郡</t>
    <rPh sb="0" eb="3">
      <t>ダイセンシ</t>
    </rPh>
    <rPh sb="3" eb="6">
      <t>センボクグン</t>
    </rPh>
    <phoneticPr fontId="4"/>
  </si>
  <si>
    <t>北秋田市北秋田郡</t>
    <rPh sb="0" eb="3">
      <t>キタアキタ</t>
    </rPh>
    <rPh sb="3" eb="4">
      <t>シ</t>
    </rPh>
    <rPh sb="4" eb="8">
      <t>キタアキタグン</t>
    </rPh>
    <phoneticPr fontId="4"/>
  </si>
  <si>
    <t>にかほ市</t>
    <rPh sb="3" eb="4">
      <t>シ</t>
    </rPh>
    <phoneticPr fontId="4"/>
  </si>
  <si>
    <t>仙北市</t>
    <rPh sb="0" eb="2">
      <t>センボク</t>
    </rPh>
    <rPh sb="2" eb="3">
      <t>シ</t>
    </rPh>
    <phoneticPr fontId="4"/>
  </si>
  <si>
    <t>南秋田郡</t>
    <rPh sb="0" eb="4">
      <t>ミナミアキタグン</t>
    </rPh>
    <phoneticPr fontId="4"/>
  </si>
  <si>
    <t>秋田市</t>
    <rPh sb="0" eb="3">
      <t>アキタシ</t>
    </rPh>
    <phoneticPr fontId="4"/>
  </si>
  <si>
    <t>横手市</t>
    <rPh sb="0" eb="3">
      <t>ヨコテシ</t>
    </rPh>
    <phoneticPr fontId="4"/>
  </si>
  <si>
    <t>大館市</t>
    <rPh sb="0" eb="3">
      <t>オオダテシ</t>
    </rPh>
    <phoneticPr fontId="4"/>
  </si>
  <si>
    <t>男鹿市</t>
    <rPh sb="0" eb="3">
      <t>オガシ</t>
    </rPh>
    <phoneticPr fontId="4"/>
  </si>
  <si>
    <t>選挙区</t>
    <rPh sb="0" eb="3">
      <t>センキョク</t>
    </rPh>
    <phoneticPr fontId="3"/>
  </si>
  <si>
    <t>県計</t>
    <rPh sb="0" eb="1">
      <t>ケン</t>
    </rPh>
    <rPh sb="1" eb="2">
      <t>ケイ</t>
    </rPh>
    <phoneticPr fontId="3"/>
  </si>
  <si>
    <t>内訳</t>
    <rPh sb="0" eb="2">
      <t>ウチワケ</t>
    </rPh>
    <phoneticPr fontId="3"/>
  </si>
  <si>
    <t>計
(W)</t>
    <rPh sb="0" eb="1">
      <t>ケイ</t>
    </rPh>
    <phoneticPr fontId="3"/>
  </si>
  <si>
    <t>持ち帰り
(T)</t>
    <rPh sb="0" eb="1">
      <t>モ</t>
    </rPh>
    <rPh sb="2" eb="3">
      <t>カエ</t>
    </rPh>
    <phoneticPr fontId="3"/>
  </si>
  <si>
    <t>不受理
(U)</t>
    <rPh sb="0" eb="3">
      <t>フジュリ</t>
    </rPh>
    <phoneticPr fontId="3"/>
  </si>
  <si>
    <t>投票者数
(V)=P+T+U</t>
    <rPh sb="0" eb="3">
      <t>トウヒョウシャ</t>
    </rPh>
    <rPh sb="3" eb="4">
      <t>スウ</t>
    </rPh>
    <phoneticPr fontId="3"/>
  </si>
  <si>
    <t>無効投票
（R）</t>
    <rPh sb="0" eb="2">
      <t>ムコウ</t>
    </rPh>
    <rPh sb="2" eb="4">
      <t>トウヒョウ</t>
    </rPh>
    <phoneticPr fontId="3"/>
  </si>
  <si>
    <t xml:space="preserve">投票総数
(P)=Q+R
</t>
    <rPh sb="0" eb="2">
      <t>トウヒョウ</t>
    </rPh>
    <rPh sb="2" eb="4">
      <t>ソウスウ</t>
    </rPh>
    <phoneticPr fontId="3"/>
  </si>
  <si>
    <t>無効投票率
R/P*100</t>
    <rPh sb="0" eb="2">
      <t>ムコウ</t>
    </rPh>
    <rPh sb="2" eb="5">
      <t>トウヒョウリツ</t>
    </rPh>
    <phoneticPr fontId="3"/>
  </si>
  <si>
    <t>秋田県選挙管理委員会</t>
    <rPh sb="0" eb="10">
      <t>アキタケンセンキョカンリイインカイ</t>
    </rPh>
    <phoneticPr fontId="3"/>
  </si>
  <si>
    <t>有効投票
（Q=W)</t>
    <rPh sb="0" eb="2">
      <t>ユウコウ</t>
    </rPh>
    <rPh sb="2" eb="4">
      <t>トウヒョウ</t>
    </rPh>
    <phoneticPr fontId="3"/>
  </si>
  <si>
    <t>開票率</t>
    <rPh sb="0" eb="3">
      <t>カイヒョウリツ</t>
    </rPh>
    <phoneticPr fontId="3"/>
  </si>
  <si>
    <t>【集計表４－２】</t>
    <rPh sb="1" eb="4">
      <t>シュウケイヒョウ</t>
    </rPh>
    <phoneticPr fontId="3"/>
  </si>
  <si>
    <t>秋田県議会議員秋田市選挙区補欠選挙　開票結果</t>
    <rPh sb="0" eb="17">
      <t>アキタケンギカイギインアキタシセンキョクホケツセンキョ</t>
    </rPh>
    <rPh sb="18" eb="20">
      <t>カイヒョウ</t>
    </rPh>
    <phoneticPr fontId="3"/>
  </si>
  <si>
    <t>菅原
きよし</t>
    <rPh sb="0" eb="2">
      <t>スガワラ</t>
    </rPh>
    <phoneticPr fontId="3"/>
  </si>
  <si>
    <t>川辺
じゅんのすけ</t>
    <rPh sb="0" eb="2">
      <t>カワベ</t>
    </rPh>
    <phoneticPr fontId="3"/>
  </si>
  <si>
    <t>福田
博之</t>
    <rPh sb="0" eb="2">
      <t>フクタ</t>
    </rPh>
    <rPh sb="3" eb="5">
      <t>ヒロユキ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</si>
</sst>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Border="1" applyAlignment="1" applyProtection="1">
      <alignment horizontal="left" vertical="top"/>
    </xf>
    <xf numFmtId="38" fontId="5" fillId="0" borderId="7" xfId="1" applyFont="1" applyBorder="1" applyAlignment="1">
      <alignment horizontal="right" vertical="top"/>
    </xf>
    <xf numFmtId="38" fontId="5" fillId="0" borderId="0" xfId="1" applyFont="1" applyBorder="1" applyAlignment="1" applyProtection="1">
      <alignment horizontal="right" vertical="top"/>
    </xf>
    <xf numFmtId="38" fontId="5" fillId="0" borderId="0" xfId="1" applyFont="1" applyAlignment="1">
      <alignment horizontal="right" vertical="top"/>
    </xf>
    <xf numFmtId="176" fontId="5" fillId="0" borderId="0" xfId="1" applyNumberFormat="1" applyFont="1" applyBorder="1" applyAlignment="1" applyProtection="1">
      <alignment horizontal="right" vertical="top"/>
    </xf>
    <xf numFmtId="176" fontId="5" fillId="0" borderId="0" xfId="0" applyNumberFormat="1" applyFont="1" applyAlignment="1">
      <alignment horizontal="right" vertical="top"/>
    </xf>
    <xf numFmtId="176" fontId="5" fillId="0" borderId="7" xfId="0" applyNumberFormat="1" applyFont="1" applyBorder="1" applyAlignment="1">
      <alignment horizontal="right" vertical="top"/>
    </xf>
    <xf numFmtId="176" fontId="5" fillId="0" borderId="7" xfId="1" applyNumberFormat="1" applyFont="1" applyBorder="1" applyAlignment="1">
      <alignment horizontal="right" vertical="top"/>
    </xf>
    <xf numFmtId="0" fontId="5" fillId="0" borderId="11" xfId="0" applyNumberFormat="1" applyFont="1" applyBorder="1" applyAlignment="1">
      <alignment horizontal="center" vertical="top"/>
    </xf>
    <xf numFmtId="38" fontId="5" fillId="0" borderId="11" xfId="1" applyFont="1" applyBorder="1" applyAlignment="1">
      <alignment horizontal="right" vertical="top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center" wrapText="1"/>
    </xf>
    <xf numFmtId="38" fontId="5" fillId="0" borderId="0" xfId="0" applyNumberFormat="1" applyFont="1" applyBorder="1" applyAlignment="1">
      <alignment vertical="top"/>
    </xf>
    <xf numFmtId="0" fontId="7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center"/>
    </xf>
    <xf numFmtId="9" fontId="5" fillId="0" borderId="11" xfId="3" applyNumberFormat="1" applyFont="1" applyBorder="1" applyAlignment="1">
      <alignment horizontal="center" vertical="center"/>
    </xf>
    <xf numFmtId="38" fontId="5" fillId="0" borderId="11" xfId="1" applyFont="1" applyFill="1" applyBorder="1" applyAlignment="1" applyProtection="1">
      <alignment vertical="top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0" fontId="5" fillId="0" borderId="14" xfId="0" applyNumberFormat="1" applyFont="1" applyBorder="1" applyAlignment="1">
      <alignment horizontal="center" vertical="top" wrapText="1"/>
    </xf>
    <xf numFmtId="0" fontId="5" fillId="0" borderId="15" xfId="0" applyNumberFormat="1" applyFont="1" applyBorder="1" applyAlignment="1">
      <alignment horizontal="center" vertical="top" wrapText="1"/>
    </xf>
    <xf numFmtId="38" fontId="5" fillId="0" borderId="14" xfId="1" applyFont="1" applyFill="1" applyBorder="1" applyAlignment="1" applyProtection="1">
      <alignment vertical="top"/>
      <protection locked="0"/>
    </xf>
    <xf numFmtId="40" fontId="5" fillId="0" borderId="11" xfId="1" applyNumberFormat="1" applyFont="1" applyFill="1" applyBorder="1" applyAlignment="1" applyProtection="1">
      <alignment vertical="top"/>
      <protection locked="0"/>
    </xf>
    <xf numFmtId="0" fontId="8" fillId="0" borderId="11" xfId="0" applyNumberFormat="1" applyFont="1" applyBorder="1" applyAlignment="1">
      <alignment horizontal="center" vertical="top" wrapText="1"/>
    </xf>
    <xf numFmtId="0" fontId="5" fillId="0" borderId="11" xfId="1" applyNumberFormat="1" applyFont="1" applyBorder="1" applyAlignment="1" applyProtection="1">
      <alignment horizontal="center" vertical="top"/>
    </xf>
    <xf numFmtId="0" fontId="5" fillId="0" borderId="7" xfId="0" applyNumberFormat="1" applyFont="1" applyBorder="1" applyAlignment="1">
      <alignment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left" vertical="top"/>
    </xf>
    <xf numFmtId="0" fontId="6" fillId="0" borderId="4" xfId="0" applyNumberFormat="1" applyFont="1" applyBorder="1" applyAlignment="1">
      <alignment horizontal="center" vertical="top"/>
    </xf>
  </cellXfs>
  <cellStyles count="4">
    <cellStyle name="パーセント" xfId="3" builtinId="5"/>
    <cellStyle name="桁区切り" xfId="1" builtinId="6"/>
    <cellStyle name="桁区切り 2" xfId="2" xr:uid="{00000000-0005-0000-0000-000002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673E-28D7-4C49-A4C3-F95C4E79F4C5}">
  <sheetPr>
    <pageSetUpPr fitToPage="1"/>
  </sheetPr>
  <dimension ref="A1:S24"/>
  <sheetViews>
    <sheetView tabSelected="1" zoomScale="85" zoomScaleNormal="85" zoomScalePageLayoutView="55" workbookViewId="0">
      <selection activeCell="K28" sqref="K28"/>
    </sheetView>
  </sheetViews>
  <sheetFormatPr defaultRowHeight="18.75" x14ac:dyDescent="0.15"/>
  <cols>
    <col min="1" max="1" width="3.875" style="5" customWidth="1"/>
    <col min="2" max="2" width="14.25" style="5" customWidth="1"/>
    <col min="3" max="16" width="10.625" style="5" customWidth="1"/>
    <col min="17" max="17" width="12.875" style="5" customWidth="1"/>
    <col min="18" max="16384" width="9" style="5"/>
  </cols>
  <sheetData>
    <row r="1" spans="1:19" x14ac:dyDescent="0.15">
      <c r="A1" s="48" t="s">
        <v>30</v>
      </c>
      <c r="B1" s="48"/>
      <c r="P1" s="47" t="s">
        <v>27</v>
      </c>
      <c r="Q1" s="47"/>
    </row>
    <row r="2" spans="1:19" ht="33" x14ac:dyDescent="0.15">
      <c r="A2" s="49" t="s">
        <v>31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3" t="s">
        <v>29</v>
      </c>
      <c r="Q2" s="24">
        <v>1</v>
      </c>
    </row>
    <row r="3" spans="1:19" ht="21.75" customHeight="1" x14ac:dyDescent="0.15">
      <c r="A3" s="37" t="s">
        <v>0</v>
      </c>
      <c r="B3" s="38"/>
      <c r="C3" s="44" t="s">
        <v>25</v>
      </c>
      <c r="D3" s="36" t="s">
        <v>19</v>
      </c>
      <c r="E3" s="36"/>
      <c r="F3" s="35"/>
      <c r="G3" s="16">
        <v>1</v>
      </c>
      <c r="H3" s="14">
        <v>2</v>
      </c>
      <c r="I3" s="16">
        <v>3</v>
      </c>
      <c r="J3" s="14">
        <v>4</v>
      </c>
      <c r="K3" s="16">
        <v>5</v>
      </c>
      <c r="L3" s="14">
        <v>6</v>
      </c>
      <c r="M3" s="16">
        <v>7</v>
      </c>
      <c r="N3" s="45" t="s">
        <v>20</v>
      </c>
      <c r="O3" s="41" t="s">
        <v>21</v>
      </c>
      <c r="P3" s="41" t="s">
        <v>22</v>
      </c>
      <c r="Q3" s="41" t="s">
        <v>23</v>
      </c>
    </row>
    <row r="4" spans="1:19" ht="45.75" customHeight="1" x14ac:dyDescent="0.15">
      <c r="A4" s="39" t="s">
        <v>1</v>
      </c>
      <c r="B4" s="40"/>
      <c r="C4" s="44"/>
      <c r="D4" s="17" t="s">
        <v>28</v>
      </c>
      <c r="E4" s="17" t="s">
        <v>24</v>
      </c>
      <c r="F4" s="19" t="s">
        <v>26</v>
      </c>
      <c r="G4" s="16" t="s">
        <v>32</v>
      </c>
      <c r="H4" s="31" t="s">
        <v>33</v>
      </c>
      <c r="I4" s="16" t="s">
        <v>34</v>
      </c>
      <c r="J4" s="27"/>
      <c r="K4" s="28"/>
      <c r="L4" s="28"/>
      <c r="M4" s="27"/>
      <c r="N4" s="46"/>
      <c r="O4" s="42"/>
      <c r="P4" s="42"/>
      <c r="Q4" s="43"/>
    </row>
    <row r="5" spans="1:19" s="1" customFormat="1" x14ac:dyDescent="0.15">
      <c r="A5" s="32" t="s">
        <v>2</v>
      </c>
      <c r="B5" s="32"/>
      <c r="C5" s="25">
        <v>151925</v>
      </c>
      <c r="D5" s="25">
        <v>136355</v>
      </c>
      <c r="E5" s="25">
        <v>15570</v>
      </c>
      <c r="F5" s="30">
        <v>10.25</v>
      </c>
      <c r="G5" s="25">
        <v>35866</v>
      </c>
      <c r="H5" s="25">
        <v>52107</v>
      </c>
      <c r="I5" s="25">
        <v>48382</v>
      </c>
      <c r="J5" s="29"/>
      <c r="K5" s="29"/>
      <c r="L5" s="29"/>
      <c r="M5" s="29"/>
      <c r="N5" s="26">
        <v>136355</v>
      </c>
      <c r="O5" s="25">
        <v>1</v>
      </c>
      <c r="P5" s="25">
        <v>0</v>
      </c>
      <c r="Q5" s="25">
        <v>151926</v>
      </c>
      <c r="S5" s="18"/>
    </row>
    <row r="6" spans="1:19" s="1" customFormat="1" x14ac:dyDescent="0.15">
      <c r="A6" s="4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0"/>
    </row>
    <row r="7" spans="1:19" s="1" customFormat="1" x14ac:dyDescent="0.15">
      <c r="A7" s="2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1"/>
    </row>
    <row r="8" spans="1:19" ht="39.75" hidden="1" customHeight="1" x14ac:dyDescent="0.15">
      <c r="A8" s="37" t="s">
        <v>0</v>
      </c>
      <c r="B8" s="38"/>
      <c r="C8" s="44" t="s">
        <v>25</v>
      </c>
      <c r="D8" s="36" t="s">
        <v>19</v>
      </c>
      <c r="E8" s="36"/>
      <c r="F8" s="35"/>
      <c r="G8" s="16">
        <v>1</v>
      </c>
      <c r="H8" s="14">
        <v>2</v>
      </c>
      <c r="I8" s="14">
        <v>3</v>
      </c>
      <c r="J8" s="14">
        <v>4</v>
      </c>
      <c r="K8" s="21"/>
      <c r="L8" s="21"/>
      <c r="M8" s="21"/>
      <c r="N8" s="45" t="s">
        <v>20</v>
      </c>
      <c r="O8" s="41" t="s">
        <v>21</v>
      </c>
      <c r="P8" s="41" t="s">
        <v>22</v>
      </c>
      <c r="Q8" s="41" t="s">
        <v>23</v>
      </c>
    </row>
    <row r="9" spans="1:19" ht="56.25" hidden="1" x14ac:dyDescent="0.15">
      <c r="A9" s="39" t="s">
        <v>17</v>
      </c>
      <c r="B9" s="40"/>
      <c r="C9" s="44"/>
      <c r="D9" s="20" t="s">
        <v>28</v>
      </c>
      <c r="E9" s="20" t="s">
        <v>24</v>
      </c>
      <c r="F9" s="19" t="s">
        <v>26</v>
      </c>
      <c r="G9" s="16" t="str">
        <f t="shared" ref="G9:J10" si="0">G4</f>
        <v>菅原
きよし</v>
      </c>
      <c r="H9" s="16" t="str">
        <f t="shared" si="0"/>
        <v>川辺
じゅんのすけ</v>
      </c>
      <c r="I9" s="16" t="str">
        <f t="shared" si="0"/>
        <v>福田
博之</v>
      </c>
      <c r="J9" s="16">
        <f t="shared" si="0"/>
        <v>0</v>
      </c>
      <c r="K9" s="22"/>
      <c r="L9" s="22"/>
      <c r="M9" s="22"/>
      <c r="N9" s="46"/>
      <c r="O9" s="42"/>
      <c r="P9" s="42"/>
      <c r="Q9" s="43"/>
    </row>
    <row r="10" spans="1:19" hidden="1" x14ac:dyDescent="0.15">
      <c r="A10" s="33" t="s">
        <v>13</v>
      </c>
      <c r="B10" s="33"/>
      <c r="C10" s="7">
        <f>C5</f>
        <v>151925</v>
      </c>
      <c r="D10" s="7">
        <f>D5</f>
        <v>136355</v>
      </c>
      <c r="E10" s="7">
        <f>E5</f>
        <v>15570</v>
      </c>
      <c r="F10" s="15">
        <f>F5</f>
        <v>10.25</v>
      </c>
      <c r="G10" s="7">
        <f t="shared" si="0"/>
        <v>35866</v>
      </c>
      <c r="H10" s="7">
        <f t="shared" si="0"/>
        <v>52107</v>
      </c>
      <c r="I10" s="7">
        <f t="shared" si="0"/>
        <v>48382</v>
      </c>
      <c r="J10" s="15">
        <f t="shared" si="0"/>
        <v>0</v>
      </c>
      <c r="K10" s="15"/>
      <c r="L10" s="15"/>
      <c r="M10" s="15"/>
      <c r="N10" s="7">
        <f>N5</f>
        <v>136355</v>
      </c>
      <c r="O10" s="7">
        <f>O5</f>
        <v>1</v>
      </c>
      <c r="P10" s="7">
        <f>P5</f>
        <v>0</v>
      </c>
      <c r="Q10" s="12">
        <f>G10/C10*100</f>
        <v>23.607701168339641</v>
      </c>
    </row>
    <row r="11" spans="1:19" hidden="1" x14ac:dyDescent="0.15">
      <c r="A11" s="33" t="s">
        <v>3</v>
      </c>
      <c r="B11" s="33"/>
      <c r="C11" s="7" t="e">
        <f>#REF!+#REF!</f>
        <v>#REF!</v>
      </c>
      <c r="D11" s="7" t="e">
        <f>#REF!+#REF!</f>
        <v>#REF!</v>
      </c>
      <c r="E11" s="7" t="e">
        <f>#REF!+#REF!</f>
        <v>#REF!</v>
      </c>
      <c r="F11" s="15" t="e">
        <f>#REF!+#REF!</f>
        <v>#REF!</v>
      </c>
      <c r="G11" s="7" t="e">
        <f>#REF!+#REF!</f>
        <v>#REF!</v>
      </c>
      <c r="H11" s="7" t="e">
        <f>#REF!+#REF!</f>
        <v>#REF!</v>
      </c>
      <c r="I11" s="7" t="e">
        <f>#REF!+#REF!</f>
        <v>#REF!</v>
      </c>
      <c r="J11" s="15" t="e">
        <f>#REF!+#REF!</f>
        <v>#REF!</v>
      </c>
      <c r="K11" s="15"/>
      <c r="L11" s="15"/>
      <c r="M11" s="15"/>
      <c r="N11" s="7" t="e">
        <f>#REF!+#REF!</f>
        <v>#REF!</v>
      </c>
      <c r="O11" s="7" t="e">
        <f>#REF!+#REF!</f>
        <v>#REF!</v>
      </c>
      <c r="P11" s="7" t="e">
        <f>#REF!+#REF!</f>
        <v>#REF!</v>
      </c>
      <c r="Q11" s="12" t="e">
        <f t="shared" ref="Q11:Q15" si="1">G11/C11*100</f>
        <v>#REF!</v>
      </c>
    </row>
    <row r="12" spans="1:19" hidden="1" x14ac:dyDescent="0.15">
      <c r="A12" s="33" t="s">
        <v>14</v>
      </c>
      <c r="B12" s="33"/>
      <c r="C12" s="7" t="e">
        <f>#REF!</f>
        <v>#REF!</v>
      </c>
      <c r="D12" s="7" t="e">
        <f>#REF!</f>
        <v>#REF!</v>
      </c>
      <c r="E12" s="7" t="e">
        <f>#REF!</f>
        <v>#REF!</v>
      </c>
      <c r="F12" s="15" t="e">
        <f>#REF!</f>
        <v>#REF!</v>
      </c>
      <c r="G12" s="7" t="e">
        <f>#REF!</f>
        <v>#REF!</v>
      </c>
      <c r="H12" s="7" t="e">
        <f>#REF!</f>
        <v>#REF!</v>
      </c>
      <c r="I12" s="7" t="e">
        <f>#REF!</f>
        <v>#REF!</v>
      </c>
      <c r="J12" s="15" t="e">
        <f>#REF!</f>
        <v>#REF!</v>
      </c>
      <c r="K12" s="15"/>
      <c r="L12" s="15"/>
      <c r="M12" s="15"/>
      <c r="N12" s="7" t="e">
        <f>#REF!</f>
        <v>#REF!</v>
      </c>
      <c r="O12" s="7" t="e">
        <f>#REF!</f>
        <v>#REF!</v>
      </c>
      <c r="P12" s="7" t="e">
        <f>#REF!</f>
        <v>#REF!</v>
      </c>
      <c r="Q12" s="12" t="e">
        <f t="shared" si="1"/>
        <v>#REF!</v>
      </c>
    </row>
    <row r="13" spans="1:19" hidden="1" x14ac:dyDescent="0.15">
      <c r="A13" s="33" t="s">
        <v>15</v>
      </c>
      <c r="B13" s="33"/>
      <c r="C13" s="7" t="e">
        <f>#REF!</f>
        <v>#REF!</v>
      </c>
      <c r="D13" s="7" t="e">
        <f>#REF!</f>
        <v>#REF!</v>
      </c>
      <c r="E13" s="7" t="e">
        <f>#REF!</f>
        <v>#REF!</v>
      </c>
      <c r="F13" s="15" t="e">
        <f>#REF!</f>
        <v>#REF!</v>
      </c>
      <c r="G13" s="7" t="e">
        <f>#REF!</f>
        <v>#REF!</v>
      </c>
      <c r="H13" s="7" t="e">
        <f>#REF!</f>
        <v>#REF!</v>
      </c>
      <c r="I13" s="7" t="e">
        <f>#REF!</f>
        <v>#REF!</v>
      </c>
      <c r="J13" s="15" t="e">
        <f>#REF!</f>
        <v>#REF!</v>
      </c>
      <c r="K13" s="15"/>
      <c r="L13" s="15"/>
      <c r="M13" s="15"/>
      <c r="N13" s="7" t="e">
        <f>#REF!</f>
        <v>#REF!</v>
      </c>
      <c r="O13" s="7" t="e">
        <f>#REF!</f>
        <v>#REF!</v>
      </c>
      <c r="P13" s="7" t="e">
        <f>#REF!</f>
        <v>#REF!</v>
      </c>
      <c r="Q13" s="13" t="e">
        <f t="shared" si="1"/>
        <v>#REF!</v>
      </c>
    </row>
    <row r="14" spans="1:19" hidden="1" x14ac:dyDescent="0.15">
      <c r="A14" s="33" t="s">
        <v>16</v>
      </c>
      <c r="B14" s="33"/>
      <c r="C14" s="7" t="e">
        <f>+#REF!</f>
        <v>#REF!</v>
      </c>
      <c r="D14" s="7" t="e">
        <f>+#REF!</f>
        <v>#REF!</v>
      </c>
      <c r="E14" s="7" t="e">
        <f>+#REF!</f>
        <v>#REF!</v>
      </c>
      <c r="F14" s="15" t="e">
        <f>+#REF!</f>
        <v>#REF!</v>
      </c>
      <c r="G14" s="7" t="e">
        <f>+#REF!</f>
        <v>#REF!</v>
      </c>
      <c r="H14" s="7" t="e">
        <f>+#REF!</f>
        <v>#REF!</v>
      </c>
      <c r="I14" s="7" t="e">
        <f>+#REF!</f>
        <v>#REF!</v>
      </c>
      <c r="J14" s="15" t="e">
        <f>+#REF!</f>
        <v>#REF!</v>
      </c>
      <c r="K14" s="15"/>
      <c r="L14" s="15"/>
      <c r="M14" s="15"/>
      <c r="N14" s="7" t="e">
        <f>+#REF!</f>
        <v>#REF!</v>
      </c>
      <c r="O14" s="7" t="e">
        <f>+#REF!</f>
        <v>#REF!</v>
      </c>
      <c r="P14" s="7" t="e">
        <f>+#REF!</f>
        <v>#REF!</v>
      </c>
      <c r="Q14" s="13" t="e">
        <f t="shared" si="1"/>
        <v>#REF!</v>
      </c>
    </row>
    <row r="15" spans="1:19" hidden="1" x14ac:dyDescent="0.15">
      <c r="A15" s="33" t="s">
        <v>4</v>
      </c>
      <c r="B15" s="33"/>
      <c r="C15" s="7" t="e">
        <f>+#REF!+#REF!</f>
        <v>#REF!</v>
      </c>
      <c r="D15" s="7" t="e">
        <f>+#REF!+#REF!</f>
        <v>#REF!</v>
      </c>
      <c r="E15" s="7" t="e">
        <f>+#REF!+#REF!</f>
        <v>#REF!</v>
      </c>
      <c r="F15" s="15" t="e">
        <f>+#REF!+#REF!</f>
        <v>#REF!</v>
      </c>
      <c r="G15" s="7" t="e">
        <f>+#REF!+#REF!</f>
        <v>#REF!</v>
      </c>
      <c r="H15" s="7" t="e">
        <f>+#REF!+#REF!</f>
        <v>#REF!</v>
      </c>
      <c r="I15" s="7" t="e">
        <f>+#REF!+#REF!</f>
        <v>#REF!</v>
      </c>
      <c r="J15" s="15" t="e">
        <f>+#REF!+#REF!</f>
        <v>#REF!</v>
      </c>
      <c r="K15" s="15"/>
      <c r="L15" s="15"/>
      <c r="M15" s="15"/>
      <c r="N15" s="7" t="e">
        <f>+#REF!+#REF!</f>
        <v>#REF!</v>
      </c>
      <c r="O15" s="7" t="e">
        <f>+#REF!+#REF!</f>
        <v>#REF!</v>
      </c>
      <c r="P15" s="7" t="e">
        <f>+#REF!+#REF!</f>
        <v>#REF!</v>
      </c>
      <c r="Q15" s="13" t="e">
        <f t="shared" si="1"/>
        <v>#REF!</v>
      </c>
    </row>
    <row r="16" spans="1:19" hidden="1" x14ac:dyDescent="0.15">
      <c r="A16" s="33" t="s">
        <v>5</v>
      </c>
      <c r="B16" s="33"/>
      <c r="C16" s="7" t="e">
        <f>#REF!+#REF!</f>
        <v>#REF!</v>
      </c>
      <c r="D16" s="7" t="e">
        <f>#REF!+#REF!</f>
        <v>#REF!</v>
      </c>
      <c r="E16" s="7" t="e">
        <f>#REF!+#REF!</f>
        <v>#REF!</v>
      </c>
      <c r="F16" s="15" t="e">
        <f>#REF!+#REF!</f>
        <v>#REF!</v>
      </c>
      <c r="G16" s="7" t="e">
        <f>#REF!+#REF!</f>
        <v>#REF!</v>
      </c>
      <c r="H16" s="7" t="e">
        <f>#REF!+#REF!</f>
        <v>#REF!</v>
      </c>
      <c r="I16" s="7" t="e">
        <f>#REF!+#REF!</f>
        <v>#REF!</v>
      </c>
      <c r="J16" s="15" t="e">
        <f>#REF!+#REF!</f>
        <v>#REF!</v>
      </c>
      <c r="K16" s="15"/>
      <c r="L16" s="15"/>
      <c r="M16" s="15"/>
      <c r="N16" s="7" t="e">
        <f>#REF!+#REF!</f>
        <v>#REF!</v>
      </c>
      <c r="O16" s="7" t="e">
        <f>#REF!+#REF!</f>
        <v>#REF!</v>
      </c>
      <c r="P16" s="7" t="e">
        <f>#REF!+#REF!</f>
        <v>#REF!</v>
      </c>
      <c r="Q16" s="12" t="e">
        <f t="shared" ref="Q16:Q24" si="2">G16/C16*100</f>
        <v>#REF!</v>
      </c>
    </row>
    <row r="17" spans="1:17" hidden="1" x14ac:dyDescent="0.15">
      <c r="A17" s="33" t="s">
        <v>6</v>
      </c>
      <c r="B17" s="33"/>
      <c r="C17" s="7" t="e">
        <f>#REF!</f>
        <v>#REF!</v>
      </c>
      <c r="D17" s="7" t="e">
        <f>#REF!</f>
        <v>#REF!</v>
      </c>
      <c r="E17" s="7" t="e">
        <f>#REF!</f>
        <v>#REF!</v>
      </c>
      <c r="F17" s="15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15" t="e">
        <f>#REF!</f>
        <v>#REF!</v>
      </c>
      <c r="K17" s="15"/>
      <c r="L17" s="15"/>
      <c r="M17" s="15"/>
      <c r="N17" s="7" t="e">
        <f>#REF!</f>
        <v>#REF!</v>
      </c>
      <c r="O17" s="7" t="e">
        <f>#REF!</f>
        <v>#REF!</v>
      </c>
      <c r="P17" s="7" t="e">
        <f>#REF!</f>
        <v>#REF!</v>
      </c>
      <c r="Q17" s="12" t="e">
        <f t="shared" si="2"/>
        <v>#REF!</v>
      </c>
    </row>
    <row r="18" spans="1:17" hidden="1" x14ac:dyDescent="0.15">
      <c r="A18" s="33" t="s">
        <v>7</v>
      </c>
      <c r="B18" s="33"/>
      <c r="C18" s="7" t="e">
        <f>#REF!</f>
        <v>#REF!</v>
      </c>
      <c r="D18" s="7" t="e">
        <f>#REF!</f>
        <v>#REF!</v>
      </c>
      <c r="E18" s="7" t="e">
        <f>#REF!</f>
        <v>#REF!</v>
      </c>
      <c r="F18" s="15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15" t="e">
        <f>#REF!</f>
        <v>#REF!</v>
      </c>
      <c r="K18" s="15"/>
      <c r="L18" s="15"/>
      <c r="M18" s="15"/>
      <c r="N18" s="7" t="e">
        <f>#REF!</f>
        <v>#REF!</v>
      </c>
      <c r="O18" s="7" t="e">
        <f>#REF!</f>
        <v>#REF!</v>
      </c>
      <c r="P18" s="7" t="e">
        <f>#REF!</f>
        <v>#REF!</v>
      </c>
      <c r="Q18" s="13" t="e">
        <f t="shared" si="2"/>
        <v>#REF!</v>
      </c>
    </row>
    <row r="19" spans="1:17" hidden="1" x14ac:dyDescent="0.15">
      <c r="A19" s="33" t="s">
        <v>8</v>
      </c>
      <c r="B19" s="33"/>
      <c r="C19" s="7" t="e">
        <f>+#REF!+#REF!</f>
        <v>#REF!</v>
      </c>
      <c r="D19" s="7" t="e">
        <f>+#REF!+#REF!</f>
        <v>#REF!</v>
      </c>
      <c r="E19" s="7" t="e">
        <f>+#REF!+#REF!</f>
        <v>#REF!</v>
      </c>
      <c r="F19" s="15" t="e">
        <f>+#REF!+#REF!</f>
        <v>#REF!</v>
      </c>
      <c r="G19" s="7" t="e">
        <f>+#REF!+#REF!</f>
        <v>#REF!</v>
      </c>
      <c r="H19" s="7" t="e">
        <f>+#REF!+#REF!</f>
        <v>#REF!</v>
      </c>
      <c r="I19" s="7" t="e">
        <f>+#REF!+#REF!</f>
        <v>#REF!</v>
      </c>
      <c r="J19" s="15" t="e">
        <f>+#REF!+#REF!</f>
        <v>#REF!</v>
      </c>
      <c r="K19" s="15"/>
      <c r="L19" s="15"/>
      <c r="M19" s="15"/>
      <c r="N19" s="7" t="e">
        <f>+#REF!+#REF!</f>
        <v>#REF!</v>
      </c>
      <c r="O19" s="7" t="e">
        <f>+#REF!+#REF!</f>
        <v>#REF!</v>
      </c>
      <c r="P19" s="7" t="e">
        <f>+#REF!+#REF!</f>
        <v>#REF!</v>
      </c>
      <c r="Q19" s="13" t="e">
        <f t="shared" si="2"/>
        <v>#REF!</v>
      </c>
    </row>
    <row r="20" spans="1:17" hidden="1" x14ac:dyDescent="0.15">
      <c r="A20" s="33" t="s">
        <v>9</v>
      </c>
      <c r="B20" s="33"/>
      <c r="C20" s="7" t="e">
        <f>+#REF!+#REF!</f>
        <v>#REF!</v>
      </c>
      <c r="D20" s="7" t="e">
        <f>+#REF!+#REF!</f>
        <v>#REF!</v>
      </c>
      <c r="E20" s="7" t="e">
        <f>+#REF!+#REF!</f>
        <v>#REF!</v>
      </c>
      <c r="F20" s="15" t="e">
        <f>+#REF!+#REF!</f>
        <v>#REF!</v>
      </c>
      <c r="G20" s="7" t="e">
        <f>+#REF!+#REF!</f>
        <v>#REF!</v>
      </c>
      <c r="H20" s="7" t="e">
        <f>+#REF!+#REF!</f>
        <v>#REF!</v>
      </c>
      <c r="I20" s="7" t="e">
        <f>+#REF!+#REF!</f>
        <v>#REF!</v>
      </c>
      <c r="J20" s="15" t="e">
        <f>+#REF!+#REF!</f>
        <v>#REF!</v>
      </c>
      <c r="K20" s="15"/>
      <c r="L20" s="15"/>
      <c r="M20" s="15"/>
      <c r="N20" s="7" t="e">
        <f>+#REF!+#REF!</f>
        <v>#REF!</v>
      </c>
      <c r="O20" s="7" t="e">
        <f>+#REF!+#REF!</f>
        <v>#REF!</v>
      </c>
      <c r="P20" s="7" t="e">
        <f>+#REF!+#REF!</f>
        <v>#REF!</v>
      </c>
      <c r="Q20" s="13" t="e">
        <f t="shared" si="2"/>
        <v>#REF!</v>
      </c>
    </row>
    <row r="21" spans="1:17" hidden="1" x14ac:dyDescent="0.15">
      <c r="A21" s="33" t="s">
        <v>10</v>
      </c>
      <c r="B21" s="33"/>
      <c r="C21" s="7" t="e">
        <f>#REF!</f>
        <v>#REF!</v>
      </c>
      <c r="D21" s="7" t="e">
        <f>#REF!</f>
        <v>#REF!</v>
      </c>
      <c r="E21" s="7" t="e">
        <f>#REF!</f>
        <v>#REF!</v>
      </c>
      <c r="F21" s="15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15" t="e">
        <f>#REF!</f>
        <v>#REF!</v>
      </c>
      <c r="K21" s="15"/>
      <c r="L21" s="15"/>
      <c r="M21" s="15"/>
      <c r="N21" s="7" t="e">
        <f>#REF!</f>
        <v>#REF!</v>
      </c>
      <c r="O21" s="7" t="e">
        <f>#REF!</f>
        <v>#REF!</v>
      </c>
      <c r="P21" s="7" t="e">
        <f>#REF!</f>
        <v>#REF!</v>
      </c>
      <c r="Q21" s="13" t="e">
        <f t="shared" si="2"/>
        <v>#REF!</v>
      </c>
    </row>
    <row r="22" spans="1:17" hidden="1" x14ac:dyDescent="0.15">
      <c r="A22" s="33" t="s">
        <v>11</v>
      </c>
      <c r="B22" s="33"/>
      <c r="C22" s="7" t="e">
        <f>#REF!</f>
        <v>#REF!</v>
      </c>
      <c r="D22" s="7" t="e">
        <f>#REF!</f>
        <v>#REF!</v>
      </c>
      <c r="E22" s="7" t="e">
        <f>#REF!</f>
        <v>#REF!</v>
      </c>
      <c r="F22" s="15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15" t="e">
        <f>#REF!</f>
        <v>#REF!</v>
      </c>
      <c r="K22" s="15"/>
      <c r="L22" s="15"/>
      <c r="M22" s="15"/>
      <c r="N22" s="7" t="e">
        <f>#REF!</f>
        <v>#REF!</v>
      </c>
      <c r="O22" s="7" t="e">
        <f>#REF!</f>
        <v>#REF!</v>
      </c>
      <c r="P22" s="7" t="e">
        <f>#REF!</f>
        <v>#REF!</v>
      </c>
      <c r="Q22" s="13" t="e">
        <f t="shared" si="2"/>
        <v>#REF!</v>
      </c>
    </row>
    <row r="23" spans="1:17" hidden="1" x14ac:dyDescent="0.15">
      <c r="A23" s="33" t="s">
        <v>12</v>
      </c>
      <c r="B23" s="33"/>
      <c r="C23" s="7" t="e">
        <f>+#REF!</f>
        <v>#REF!</v>
      </c>
      <c r="D23" s="7" t="e">
        <f>+#REF!</f>
        <v>#REF!</v>
      </c>
      <c r="E23" s="7" t="e">
        <f>+#REF!</f>
        <v>#REF!</v>
      </c>
      <c r="F23" s="15" t="e">
        <f>+#REF!</f>
        <v>#REF!</v>
      </c>
      <c r="G23" s="7" t="e">
        <f>+#REF!</f>
        <v>#REF!</v>
      </c>
      <c r="H23" s="7" t="e">
        <f>+#REF!</f>
        <v>#REF!</v>
      </c>
      <c r="I23" s="7" t="e">
        <f>+#REF!</f>
        <v>#REF!</v>
      </c>
      <c r="J23" s="15" t="e">
        <f>+#REF!</f>
        <v>#REF!</v>
      </c>
      <c r="K23" s="15"/>
      <c r="L23" s="15"/>
      <c r="M23" s="15"/>
      <c r="N23" s="7" t="e">
        <f>+#REF!</f>
        <v>#REF!</v>
      </c>
      <c r="O23" s="7" t="e">
        <f>+#REF!</f>
        <v>#REF!</v>
      </c>
      <c r="P23" s="7" t="e">
        <f>+#REF!</f>
        <v>#REF!</v>
      </c>
      <c r="Q23" s="12" t="e">
        <f t="shared" si="2"/>
        <v>#REF!</v>
      </c>
    </row>
    <row r="24" spans="1:17" hidden="1" x14ac:dyDescent="0.15">
      <c r="A24" s="34" t="s">
        <v>18</v>
      </c>
      <c r="B24" s="35"/>
      <c r="C24" s="7" t="e">
        <f>SUM($C$10:$C$23)</f>
        <v>#REF!</v>
      </c>
      <c r="D24" s="7" t="e">
        <f>SUM($D$10:$D$23)</f>
        <v>#REF!</v>
      </c>
      <c r="E24" s="7" t="e">
        <f>SUM($E$10:$E$23)</f>
        <v>#REF!</v>
      </c>
      <c r="F24" s="15" t="e">
        <f>SUM(F10:F23)</f>
        <v>#REF!</v>
      </c>
      <c r="G24" s="7" t="e">
        <f>SUM($G$10:$G$23)</f>
        <v>#REF!</v>
      </c>
      <c r="H24" s="7" t="e">
        <f>SUM($H$10:$H$23)</f>
        <v>#REF!</v>
      </c>
      <c r="I24" s="7" t="e">
        <f>SUM($I$10:$I$23)</f>
        <v>#REF!</v>
      </c>
      <c r="J24" s="15" t="e">
        <f>SUM(J10:J23)</f>
        <v>#REF!</v>
      </c>
      <c r="K24" s="15"/>
      <c r="L24" s="15"/>
      <c r="M24" s="15"/>
      <c r="N24" s="7" t="e">
        <f>SUM($N$10:$N$23)</f>
        <v>#REF!</v>
      </c>
      <c r="O24" s="7" t="e">
        <f>SUM($O$10:$O$23)</f>
        <v>#REF!</v>
      </c>
      <c r="P24" s="7" t="e">
        <f>SUM($P$10:$P$23)</f>
        <v>#REF!</v>
      </c>
      <c r="Q24" s="12" t="e">
        <f t="shared" si="2"/>
        <v>#REF!</v>
      </c>
    </row>
  </sheetData>
  <sheetProtection selectLockedCells="1"/>
  <mergeCells count="35">
    <mergeCell ref="P1:Q1"/>
    <mergeCell ref="O3:O4"/>
    <mergeCell ref="P3:P4"/>
    <mergeCell ref="Q3:Q4"/>
    <mergeCell ref="A1:B1"/>
    <mergeCell ref="A3:B3"/>
    <mergeCell ref="N3:N4"/>
    <mergeCell ref="C3:C4"/>
    <mergeCell ref="A4:B4"/>
    <mergeCell ref="A2:O2"/>
    <mergeCell ref="A12:B12"/>
    <mergeCell ref="A13:B13"/>
    <mergeCell ref="A14:B14"/>
    <mergeCell ref="P8:P9"/>
    <mergeCell ref="Q8:Q9"/>
    <mergeCell ref="C8:C9"/>
    <mergeCell ref="D8:F8"/>
    <mergeCell ref="N8:N9"/>
    <mergeCell ref="O8:O9"/>
    <mergeCell ref="A5:B5"/>
    <mergeCell ref="A22:B22"/>
    <mergeCell ref="A23:B23"/>
    <mergeCell ref="A24:B24"/>
    <mergeCell ref="D3:F3"/>
    <mergeCell ref="A18:B18"/>
    <mergeCell ref="A19:B19"/>
    <mergeCell ref="A20:B20"/>
    <mergeCell ref="A8:B8"/>
    <mergeCell ref="A21:B21"/>
    <mergeCell ref="A15:B15"/>
    <mergeCell ref="A16:B16"/>
    <mergeCell ref="A17:B17"/>
    <mergeCell ref="A9:B9"/>
    <mergeCell ref="A10:B10"/>
    <mergeCell ref="A11:B11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scale="81" orientation="landscape" blackAndWhite="1" r:id="rId1"/>
  <headerFooter alignWithMargins="0">
    <oddFooter>&amp;C&amp;A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集計表４</vt:lpstr>
      <vt:lpstr>集計表４!Print_Area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佐藤　大樹</cp:lastModifiedBy>
  <cp:lastPrinted>2025-04-06T15:34:44Z</cp:lastPrinted>
  <dcterms:created xsi:type="dcterms:W3CDTF">2001-02-13T10:35:27Z</dcterms:created>
  <dcterms:modified xsi:type="dcterms:W3CDTF">2025-04-06T15:35:26Z</dcterms:modified>
</cp:coreProperties>
</file>