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8.11.7\home\06senkyo2\○R07.04知事選\A1314_年齢別投票率\04_HP＆投げ込み\"/>
    </mc:Choice>
  </mc:AlternateContent>
  <xr:revisionPtr revIDLastSave="0" documentId="13_ncr:1_{24A1CCA9-DB43-4348-93DB-579DE630562C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R7年齢別投票率" sheetId="2" r:id="rId1"/>
    <sheet name="別紙（R3年との比較）" sheetId="3" r:id="rId2"/>
    <sheet name="参考" sheetId="4" r:id="rId3"/>
  </sheets>
  <externalReferences>
    <externalReference r:id="rId4"/>
  </externalReferences>
  <definedNames>
    <definedName name="_xlnm.Print_Area" localSheetId="0">'R7年齢別投票率'!$A$1:$J$82</definedName>
    <definedName name="_xlnm.Print_Area" localSheetId="1">'別紙（R3年との比較）'!$A$1:$J$82</definedName>
    <definedName name="_xlnm.Print_Area">#REF!</definedName>
    <definedName name="あ">#REF!</definedName>
    <definedName name="い">#REF!</definedName>
    <definedName name="う">#REF!</definedName>
    <definedName name="え">#REF!</definedName>
    <definedName name="お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3" l="1"/>
  <c r="J81" i="3" s="1"/>
  <c r="C81" i="3"/>
  <c r="I81" i="3" s="1"/>
  <c r="B81" i="3"/>
  <c r="H81" i="3" s="1"/>
  <c r="J80" i="3"/>
  <c r="I80" i="3"/>
  <c r="H80" i="3"/>
  <c r="D80" i="3"/>
  <c r="C80" i="3"/>
  <c r="B80" i="3"/>
  <c r="D79" i="3"/>
  <c r="J79" i="3" s="1"/>
  <c r="C79" i="3"/>
  <c r="I79" i="3" s="1"/>
  <c r="B79" i="3"/>
  <c r="H79" i="3" s="1"/>
  <c r="J78" i="3"/>
  <c r="I78" i="3"/>
  <c r="H78" i="3"/>
  <c r="D78" i="3"/>
  <c r="C78" i="3"/>
  <c r="B78" i="3"/>
  <c r="D77" i="3"/>
  <c r="J77" i="3" s="1"/>
  <c r="C77" i="3"/>
  <c r="I77" i="3" s="1"/>
  <c r="B77" i="3"/>
  <c r="H77" i="3" s="1"/>
  <c r="J76" i="3"/>
  <c r="I76" i="3"/>
  <c r="H76" i="3"/>
  <c r="D76" i="3"/>
  <c r="C76" i="3"/>
  <c r="B76" i="3"/>
  <c r="D75" i="3"/>
  <c r="J75" i="3" s="1"/>
  <c r="C75" i="3"/>
  <c r="I75" i="3" s="1"/>
  <c r="B75" i="3"/>
  <c r="H75" i="3" s="1"/>
  <c r="J74" i="3"/>
  <c r="I74" i="3"/>
  <c r="D74" i="3"/>
  <c r="C74" i="3"/>
  <c r="B74" i="3"/>
  <c r="H74" i="3" s="1"/>
  <c r="I73" i="3"/>
  <c r="H73" i="3"/>
  <c r="D73" i="3"/>
  <c r="J73" i="3" s="1"/>
  <c r="C73" i="3"/>
  <c r="B73" i="3"/>
  <c r="J72" i="3"/>
  <c r="D72" i="3"/>
  <c r="C72" i="3"/>
  <c r="I72" i="3" s="1"/>
  <c r="B72" i="3"/>
  <c r="H72" i="3" s="1"/>
  <c r="J71" i="3"/>
  <c r="I71" i="3"/>
  <c r="H71" i="3"/>
  <c r="D71" i="3"/>
  <c r="C71" i="3"/>
  <c r="B71" i="3"/>
  <c r="D70" i="3"/>
  <c r="J70" i="3" s="1"/>
  <c r="C70" i="3"/>
  <c r="I70" i="3" s="1"/>
  <c r="B70" i="3"/>
  <c r="H70" i="3" s="1"/>
  <c r="J69" i="3"/>
  <c r="I69" i="3"/>
  <c r="H69" i="3"/>
  <c r="D69" i="3"/>
  <c r="C69" i="3"/>
  <c r="B69" i="3"/>
  <c r="D68" i="3"/>
  <c r="J68" i="3" s="1"/>
  <c r="C68" i="3"/>
  <c r="I68" i="3" s="1"/>
  <c r="B68" i="3"/>
  <c r="H68" i="3" s="1"/>
  <c r="J67" i="3"/>
  <c r="I67" i="3"/>
  <c r="D67" i="3"/>
  <c r="C67" i="3"/>
  <c r="B67" i="3"/>
  <c r="H67" i="3" s="1"/>
  <c r="H66" i="3"/>
  <c r="D66" i="3"/>
  <c r="J66" i="3" s="1"/>
  <c r="C66" i="3"/>
  <c r="I66" i="3" s="1"/>
  <c r="B66" i="3"/>
  <c r="J65" i="3"/>
  <c r="D65" i="3"/>
  <c r="C65" i="3"/>
  <c r="I65" i="3" s="1"/>
  <c r="B65" i="3"/>
  <c r="H65" i="3" s="1"/>
  <c r="J64" i="3"/>
  <c r="I64" i="3"/>
  <c r="H64" i="3"/>
  <c r="D64" i="3"/>
  <c r="C64" i="3"/>
  <c r="B64" i="3"/>
  <c r="D63" i="3"/>
  <c r="J63" i="3" s="1"/>
  <c r="C63" i="3"/>
  <c r="I63" i="3" s="1"/>
  <c r="B63" i="3"/>
  <c r="H63" i="3" s="1"/>
  <c r="J62" i="3"/>
  <c r="I62" i="3"/>
  <c r="H62" i="3"/>
  <c r="D62" i="3"/>
  <c r="C62" i="3"/>
  <c r="B62" i="3"/>
  <c r="D61" i="3"/>
  <c r="J61" i="3" s="1"/>
  <c r="C61" i="3"/>
  <c r="I61" i="3" s="1"/>
  <c r="B61" i="3"/>
  <c r="H61" i="3" s="1"/>
  <c r="J60" i="3"/>
  <c r="I60" i="3"/>
  <c r="H60" i="3"/>
  <c r="D60" i="3"/>
  <c r="C60" i="3"/>
  <c r="B60" i="3"/>
  <c r="H59" i="3"/>
  <c r="D59" i="3"/>
  <c r="J59" i="3" s="1"/>
  <c r="C59" i="3"/>
  <c r="I59" i="3" s="1"/>
  <c r="B59" i="3"/>
  <c r="J58" i="3"/>
  <c r="D58" i="3"/>
  <c r="C58" i="3"/>
  <c r="I58" i="3" s="1"/>
  <c r="B58" i="3"/>
  <c r="H58" i="3" s="1"/>
  <c r="J57" i="3"/>
  <c r="I57" i="3"/>
  <c r="H57" i="3"/>
  <c r="D57" i="3"/>
  <c r="C57" i="3"/>
  <c r="B57" i="3"/>
  <c r="D56" i="3"/>
  <c r="J56" i="3" s="1"/>
  <c r="C56" i="3"/>
  <c r="I56" i="3" s="1"/>
  <c r="B56" i="3"/>
  <c r="H56" i="3" s="1"/>
  <c r="A56" i="3"/>
  <c r="A57" i="3" s="1"/>
  <c r="A58" i="3" s="1"/>
  <c r="A59" i="3" s="1"/>
  <c r="A60" i="3" s="1"/>
  <c r="J55" i="3"/>
  <c r="I55" i="3"/>
  <c r="H55" i="3"/>
  <c r="D55" i="3"/>
  <c r="C55" i="3"/>
  <c r="B55" i="3"/>
  <c r="D54" i="3"/>
  <c r="J54" i="3" s="1"/>
  <c r="C54" i="3"/>
  <c r="I54" i="3" s="1"/>
  <c r="B54" i="3"/>
  <c r="H54" i="3" s="1"/>
  <c r="J53" i="3"/>
  <c r="I53" i="3"/>
  <c r="H53" i="3"/>
  <c r="D53" i="3"/>
  <c r="C53" i="3"/>
  <c r="B53" i="3"/>
  <c r="H52" i="3"/>
  <c r="D52" i="3"/>
  <c r="J52" i="3" s="1"/>
  <c r="C52" i="3"/>
  <c r="I52" i="3" s="1"/>
  <c r="B52" i="3"/>
  <c r="A52" i="3"/>
  <c r="A53" i="3" s="1"/>
  <c r="A54" i="3" s="1"/>
  <c r="J51" i="3"/>
  <c r="D51" i="3"/>
  <c r="C51" i="3"/>
  <c r="I51" i="3" s="1"/>
  <c r="B51" i="3"/>
  <c r="H51" i="3" s="1"/>
  <c r="A51" i="3"/>
  <c r="J50" i="3"/>
  <c r="I50" i="3"/>
  <c r="H50" i="3"/>
  <c r="D50" i="3"/>
  <c r="C50" i="3"/>
  <c r="B50" i="3"/>
  <c r="A50" i="3"/>
  <c r="D49" i="3"/>
  <c r="J49" i="3" s="1"/>
  <c r="C49" i="3"/>
  <c r="I49" i="3" s="1"/>
  <c r="B49" i="3"/>
  <c r="H49" i="3" s="1"/>
  <c r="J48" i="3"/>
  <c r="I48" i="3"/>
  <c r="H48" i="3"/>
  <c r="D48" i="3"/>
  <c r="C48" i="3"/>
  <c r="B48" i="3"/>
  <c r="D47" i="3"/>
  <c r="J47" i="3" s="1"/>
  <c r="C47" i="3"/>
  <c r="I47" i="3" s="1"/>
  <c r="B47" i="3"/>
  <c r="H47" i="3" s="1"/>
  <c r="J46" i="3"/>
  <c r="I46" i="3"/>
  <c r="H46" i="3"/>
  <c r="D46" i="3"/>
  <c r="C46" i="3"/>
  <c r="B46" i="3"/>
  <c r="H45" i="3"/>
  <c r="D45" i="3"/>
  <c r="J45" i="3" s="1"/>
  <c r="C45" i="3"/>
  <c r="I45" i="3" s="1"/>
  <c r="B45" i="3"/>
  <c r="A45" i="3"/>
  <c r="A46" i="3" s="1"/>
  <c r="A47" i="3" s="1"/>
  <c r="A48" i="3" s="1"/>
  <c r="J44" i="3"/>
  <c r="I44" i="3"/>
  <c r="D44" i="3"/>
  <c r="C44" i="3"/>
  <c r="B44" i="3"/>
  <c r="H44" i="3" s="1"/>
  <c r="I43" i="3"/>
  <c r="H43" i="3"/>
  <c r="D43" i="3"/>
  <c r="J43" i="3" s="1"/>
  <c r="C43" i="3"/>
  <c r="B43" i="3"/>
  <c r="J42" i="3"/>
  <c r="I42" i="3"/>
  <c r="D42" i="3"/>
  <c r="C42" i="3"/>
  <c r="B42" i="3"/>
  <c r="H42" i="3" s="1"/>
  <c r="J41" i="3"/>
  <c r="I41" i="3"/>
  <c r="H41" i="3"/>
  <c r="D41" i="3"/>
  <c r="C41" i="3"/>
  <c r="B41" i="3"/>
  <c r="D40" i="3"/>
  <c r="J40" i="3" s="1"/>
  <c r="C40" i="3"/>
  <c r="I40" i="3" s="1"/>
  <c r="B40" i="3"/>
  <c r="H40" i="3" s="1"/>
  <c r="J39" i="3"/>
  <c r="I39" i="3"/>
  <c r="H39" i="3"/>
  <c r="D39" i="3"/>
  <c r="C39" i="3"/>
  <c r="B39" i="3"/>
  <c r="D38" i="3"/>
  <c r="J38" i="3" s="1"/>
  <c r="C38" i="3"/>
  <c r="I38" i="3" s="1"/>
  <c r="B38" i="3"/>
  <c r="H38" i="3" s="1"/>
  <c r="J37" i="3"/>
  <c r="I37" i="3"/>
  <c r="H37" i="3"/>
  <c r="D37" i="3"/>
  <c r="C37" i="3"/>
  <c r="B37" i="3"/>
  <c r="H36" i="3"/>
  <c r="D36" i="3"/>
  <c r="J36" i="3" s="1"/>
  <c r="C36" i="3"/>
  <c r="I36" i="3" s="1"/>
  <c r="B36" i="3"/>
  <c r="J35" i="3"/>
  <c r="I35" i="3"/>
  <c r="D35" i="3"/>
  <c r="C35" i="3"/>
  <c r="B35" i="3"/>
  <c r="H35" i="3" s="1"/>
  <c r="J34" i="3"/>
  <c r="I34" i="3"/>
  <c r="H34" i="3"/>
  <c r="D34" i="3"/>
  <c r="C34" i="3"/>
  <c r="B34" i="3"/>
  <c r="D33" i="3"/>
  <c r="J33" i="3" s="1"/>
  <c r="C33" i="3"/>
  <c r="I33" i="3" s="1"/>
  <c r="B33" i="3"/>
  <c r="H33" i="3" s="1"/>
  <c r="J32" i="3"/>
  <c r="I32" i="3"/>
  <c r="H32" i="3"/>
  <c r="D32" i="3"/>
  <c r="C32" i="3"/>
  <c r="B32" i="3"/>
  <c r="D31" i="3"/>
  <c r="J31" i="3" s="1"/>
  <c r="C31" i="3"/>
  <c r="I31" i="3" s="1"/>
  <c r="B31" i="3"/>
  <c r="H31" i="3" s="1"/>
  <c r="J30" i="3"/>
  <c r="I30" i="3"/>
  <c r="H30" i="3"/>
  <c r="D30" i="3"/>
  <c r="C30" i="3"/>
  <c r="B30" i="3"/>
  <c r="H29" i="3"/>
  <c r="D29" i="3"/>
  <c r="J29" i="3" s="1"/>
  <c r="C29" i="3"/>
  <c r="I29" i="3" s="1"/>
  <c r="B29" i="3"/>
  <c r="J28" i="3"/>
  <c r="D28" i="3"/>
  <c r="C28" i="3"/>
  <c r="I28" i="3" s="1"/>
  <c r="B28" i="3"/>
  <c r="H28" i="3" s="1"/>
  <c r="J27" i="3"/>
  <c r="I27" i="3"/>
  <c r="H27" i="3"/>
  <c r="D27" i="3"/>
  <c r="C27" i="3"/>
  <c r="B27" i="3"/>
  <c r="D26" i="3"/>
  <c r="J26" i="3" s="1"/>
  <c r="C26" i="3"/>
  <c r="I26" i="3" s="1"/>
  <c r="B26" i="3"/>
  <c r="H26" i="3" s="1"/>
  <c r="J25" i="3"/>
  <c r="I25" i="3"/>
  <c r="H25" i="3"/>
  <c r="D25" i="3"/>
  <c r="C25" i="3"/>
  <c r="B25" i="3"/>
  <c r="D24" i="3"/>
  <c r="J24" i="3" s="1"/>
  <c r="C24" i="3"/>
  <c r="I24" i="3" s="1"/>
  <c r="B24" i="3"/>
  <c r="H24" i="3" s="1"/>
  <c r="J23" i="3"/>
  <c r="I23" i="3"/>
  <c r="H23" i="3"/>
  <c r="D23" i="3"/>
  <c r="C23" i="3"/>
  <c r="B23" i="3"/>
  <c r="H22" i="3"/>
  <c r="D22" i="3"/>
  <c r="J22" i="3" s="1"/>
  <c r="C22" i="3"/>
  <c r="I22" i="3" s="1"/>
  <c r="B22" i="3"/>
  <c r="J21" i="3"/>
  <c r="D21" i="3"/>
  <c r="C21" i="3"/>
  <c r="I21" i="3" s="1"/>
  <c r="B21" i="3"/>
  <c r="H21" i="3" s="1"/>
  <c r="J20" i="3"/>
  <c r="I20" i="3"/>
  <c r="H20" i="3"/>
  <c r="D20" i="3"/>
  <c r="C20" i="3"/>
  <c r="B20" i="3"/>
  <c r="D19" i="3"/>
  <c r="J19" i="3" s="1"/>
  <c r="C19" i="3"/>
  <c r="I19" i="3" s="1"/>
  <c r="B19" i="3"/>
  <c r="H19" i="3" s="1"/>
  <c r="J18" i="3"/>
  <c r="I18" i="3"/>
  <c r="H18" i="3"/>
  <c r="D18" i="3"/>
  <c r="C18" i="3"/>
  <c r="B18" i="3"/>
  <c r="D17" i="3"/>
  <c r="J17" i="3" s="1"/>
  <c r="C17" i="3"/>
  <c r="I17" i="3" s="1"/>
  <c r="B17" i="3"/>
  <c r="H17" i="3" s="1"/>
  <c r="J16" i="3"/>
  <c r="I16" i="3"/>
  <c r="H16" i="3"/>
  <c r="D16" i="3"/>
  <c r="C16" i="3"/>
  <c r="B16" i="3"/>
  <c r="H15" i="3"/>
  <c r="D15" i="3"/>
  <c r="J15" i="3" s="1"/>
  <c r="C15" i="3"/>
  <c r="I15" i="3" s="1"/>
  <c r="B15" i="3"/>
  <c r="A15" i="3"/>
  <c r="A16" i="3" s="1"/>
  <c r="A17" i="3" s="1"/>
  <c r="A18" i="3" s="1"/>
  <c r="J14" i="3"/>
  <c r="I14" i="3"/>
  <c r="D14" i="3"/>
  <c r="C14" i="3"/>
  <c r="B14" i="3"/>
  <c r="H14" i="3" s="1"/>
  <c r="A14" i="3"/>
  <c r="A20" i="3" s="1"/>
  <c r="J13" i="3"/>
  <c r="I13" i="3"/>
  <c r="H13" i="3"/>
  <c r="D13" i="3"/>
  <c r="C13" i="3"/>
  <c r="B13" i="3"/>
  <c r="J12" i="3"/>
  <c r="D12" i="3"/>
  <c r="C12" i="3"/>
  <c r="I12" i="3" s="1"/>
  <c r="B12" i="3"/>
  <c r="H12" i="3" s="1"/>
  <c r="J11" i="3"/>
  <c r="I11" i="3"/>
  <c r="H11" i="3"/>
  <c r="D11" i="3"/>
  <c r="C11" i="3"/>
  <c r="B11" i="3"/>
  <c r="D10" i="3"/>
  <c r="J10" i="3" s="1"/>
  <c r="C10" i="3"/>
  <c r="I10" i="3" s="1"/>
  <c r="B10" i="3"/>
  <c r="H10" i="3" s="1"/>
  <c r="A10" i="3"/>
  <c r="A11" i="3" s="1"/>
  <c r="A12" i="3" s="1"/>
  <c r="J9" i="3"/>
  <c r="I9" i="3"/>
  <c r="H9" i="3"/>
  <c r="D9" i="3"/>
  <c r="C9" i="3"/>
  <c r="B9" i="3"/>
  <c r="A9" i="3"/>
  <c r="H8" i="3"/>
  <c r="D8" i="3"/>
  <c r="J8" i="3" s="1"/>
  <c r="C8" i="3"/>
  <c r="I8" i="3" s="1"/>
  <c r="B8" i="3"/>
  <c r="J7" i="3"/>
  <c r="I7" i="3"/>
  <c r="D7" i="3"/>
  <c r="C7" i="3"/>
  <c r="B7" i="3"/>
  <c r="H7" i="3" s="1"/>
  <c r="H6" i="3"/>
  <c r="D6" i="3"/>
  <c r="J6" i="3" s="1"/>
  <c r="C6" i="3"/>
  <c r="I6" i="3" s="1"/>
  <c r="B6" i="3"/>
  <c r="J5" i="3"/>
  <c r="I5" i="3"/>
  <c r="D5" i="3"/>
  <c r="C5" i="3"/>
  <c r="B5" i="3"/>
  <c r="H5" i="3" s="1"/>
  <c r="J81" i="2"/>
  <c r="I81" i="2"/>
  <c r="H81" i="2"/>
  <c r="J80" i="2"/>
  <c r="I80" i="2"/>
  <c r="H80" i="2"/>
  <c r="J79" i="2"/>
  <c r="I79" i="2"/>
  <c r="H79" i="2"/>
  <c r="J78" i="2"/>
  <c r="I78" i="2"/>
  <c r="H78" i="2"/>
  <c r="J77" i="2"/>
  <c r="I77" i="2"/>
  <c r="H77" i="2"/>
  <c r="J76" i="2"/>
  <c r="I76" i="2"/>
  <c r="H76" i="2"/>
  <c r="J75" i="2"/>
  <c r="I75" i="2"/>
  <c r="H75" i="2"/>
  <c r="J74" i="2"/>
  <c r="I74" i="2"/>
  <c r="H74" i="2"/>
  <c r="J73" i="2"/>
  <c r="I73" i="2"/>
  <c r="H73" i="2"/>
  <c r="J72" i="2"/>
  <c r="I72" i="2"/>
  <c r="H72" i="2"/>
  <c r="J71" i="2"/>
  <c r="I71" i="2"/>
  <c r="H71" i="2"/>
  <c r="J70" i="2"/>
  <c r="I70" i="2"/>
  <c r="H70" i="2"/>
  <c r="J69" i="2"/>
  <c r="I69" i="2"/>
  <c r="H69" i="2"/>
  <c r="J68" i="2"/>
  <c r="I68" i="2"/>
  <c r="H68" i="2"/>
  <c r="J67" i="2"/>
  <c r="I67" i="2"/>
  <c r="H67" i="2"/>
  <c r="J66" i="2"/>
  <c r="I66" i="2"/>
  <c r="H66" i="2"/>
  <c r="J65" i="2"/>
  <c r="I65" i="2"/>
  <c r="H65" i="2"/>
  <c r="J64" i="2"/>
  <c r="I64" i="2"/>
  <c r="H64" i="2"/>
  <c r="J63" i="2"/>
  <c r="I63" i="2"/>
  <c r="H63" i="2"/>
  <c r="J62" i="2"/>
  <c r="I62" i="2"/>
  <c r="H62" i="2"/>
  <c r="J61" i="2"/>
  <c r="I61" i="2"/>
  <c r="H61" i="2"/>
  <c r="J60" i="2"/>
  <c r="I60" i="2"/>
  <c r="H60" i="2"/>
  <c r="J59" i="2"/>
  <c r="I59" i="2"/>
  <c r="H59" i="2"/>
  <c r="J58" i="2"/>
  <c r="I58" i="2"/>
  <c r="H58" i="2"/>
  <c r="J57" i="2"/>
  <c r="I57" i="2"/>
  <c r="H57" i="2"/>
  <c r="J56" i="2"/>
  <c r="I56" i="2"/>
  <c r="H56" i="2"/>
  <c r="J55" i="2"/>
  <c r="I55" i="2"/>
  <c r="H55" i="2"/>
  <c r="J54" i="2"/>
  <c r="I54" i="2"/>
  <c r="H54" i="2"/>
  <c r="J53" i="2"/>
  <c r="I53" i="2"/>
  <c r="H53" i="2"/>
  <c r="J52" i="2"/>
  <c r="I52" i="2"/>
  <c r="H52" i="2"/>
  <c r="A52" i="2"/>
  <c r="A53" i="2" s="1"/>
  <c r="A54" i="2" s="1"/>
  <c r="J51" i="2"/>
  <c r="I51" i="2"/>
  <c r="H51" i="2"/>
  <c r="A51" i="2"/>
  <c r="J50" i="2"/>
  <c r="I50" i="2"/>
  <c r="H50" i="2"/>
  <c r="A50" i="2"/>
  <c r="A56" i="2" s="1"/>
  <c r="J49" i="2"/>
  <c r="I49" i="2"/>
  <c r="H49" i="2"/>
  <c r="J48" i="2"/>
  <c r="I48" i="2"/>
  <c r="H48" i="2"/>
  <c r="J47" i="2"/>
  <c r="I47" i="2"/>
  <c r="H47" i="2"/>
  <c r="J46" i="2"/>
  <c r="I46" i="2"/>
  <c r="H46" i="2"/>
  <c r="J45" i="2"/>
  <c r="I45" i="2"/>
  <c r="H45" i="2"/>
  <c r="A45" i="2"/>
  <c r="A46" i="2" s="1"/>
  <c r="A47" i="2" s="1"/>
  <c r="A48" i="2" s="1"/>
  <c r="J44" i="2"/>
  <c r="I44" i="2"/>
  <c r="H44" i="2"/>
  <c r="J43" i="2"/>
  <c r="I43" i="2"/>
  <c r="H43" i="2"/>
  <c r="J42" i="2"/>
  <c r="I42" i="2"/>
  <c r="H42" i="2"/>
  <c r="J41" i="2"/>
  <c r="I41" i="2"/>
  <c r="H41" i="2"/>
  <c r="J40" i="2"/>
  <c r="I40" i="2"/>
  <c r="H40" i="2"/>
  <c r="J39" i="2"/>
  <c r="I39" i="2"/>
  <c r="H39" i="2"/>
  <c r="J38" i="2"/>
  <c r="I38" i="2"/>
  <c r="H38" i="2"/>
  <c r="J37" i="2"/>
  <c r="I37" i="2"/>
  <c r="H37" i="2"/>
  <c r="J36" i="2"/>
  <c r="I36" i="2"/>
  <c r="H36" i="2"/>
  <c r="J35" i="2"/>
  <c r="I35" i="2"/>
  <c r="H35" i="2"/>
  <c r="J34" i="2"/>
  <c r="I34" i="2"/>
  <c r="H34" i="2"/>
  <c r="J33" i="2"/>
  <c r="I33" i="2"/>
  <c r="H33" i="2"/>
  <c r="J32" i="2"/>
  <c r="I32" i="2"/>
  <c r="H32" i="2"/>
  <c r="J31" i="2"/>
  <c r="I31" i="2"/>
  <c r="H31" i="2"/>
  <c r="J30" i="2"/>
  <c r="I30" i="2"/>
  <c r="H30" i="2"/>
  <c r="J29" i="2"/>
  <c r="I29" i="2"/>
  <c r="H29" i="2"/>
  <c r="J28" i="2"/>
  <c r="I28" i="2"/>
  <c r="H28" i="2"/>
  <c r="J27" i="2"/>
  <c r="I27" i="2"/>
  <c r="H27" i="2"/>
  <c r="J26" i="2"/>
  <c r="I26" i="2"/>
  <c r="H26" i="2"/>
  <c r="A26" i="2"/>
  <c r="A27" i="2" s="1"/>
  <c r="A28" i="2" s="1"/>
  <c r="A29" i="2" s="1"/>
  <c r="A30" i="2" s="1"/>
  <c r="J25" i="2"/>
  <c r="I25" i="2"/>
  <c r="H25" i="2"/>
  <c r="J24" i="2"/>
  <c r="I24" i="2"/>
  <c r="H24" i="2"/>
  <c r="J23" i="2"/>
  <c r="I23" i="2"/>
  <c r="H23" i="2"/>
  <c r="J22" i="2"/>
  <c r="I22" i="2"/>
  <c r="H22" i="2"/>
  <c r="J21" i="2"/>
  <c r="I21" i="2"/>
  <c r="H21" i="2"/>
  <c r="J20" i="2"/>
  <c r="I20" i="2"/>
  <c r="H20" i="2"/>
  <c r="A20" i="2"/>
  <c r="A21" i="2" s="1"/>
  <c r="A22" i="2" s="1"/>
  <c r="A23" i="2" s="1"/>
  <c r="A24" i="2" s="1"/>
  <c r="J19" i="2"/>
  <c r="I19" i="2"/>
  <c r="H19" i="2"/>
  <c r="J18" i="2"/>
  <c r="I18" i="2"/>
  <c r="H18" i="2"/>
  <c r="J17" i="2"/>
  <c r="I17" i="2"/>
  <c r="H17" i="2"/>
  <c r="J16" i="2"/>
  <c r="I16" i="2"/>
  <c r="H16" i="2"/>
  <c r="J15" i="2"/>
  <c r="I15" i="2"/>
  <c r="H15" i="2"/>
  <c r="J14" i="2"/>
  <c r="I14" i="2"/>
  <c r="H14" i="2"/>
  <c r="A14" i="2"/>
  <c r="A15" i="2" s="1"/>
  <c r="A16" i="2" s="1"/>
  <c r="A17" i="2" s="1"/>
  <c r="A18" i="2" s="1"/>
  <c r="J13" i="2"/>
  <c r="I13" i="2"/>
  <c r="H13" i="2"/>
  <c r="J12" i="2"/>
  <c r="I12" i="2"/>
  <c r="H12" i="2"/>
  <c r="J11" i="2"/>
  <c r="I11" i="2"/>
  <c r="H11" i="2"/>
  <c r="A11" i="2"/>
  <c r="A12" i="2" s="1"/>
  <c r="J10" i="2"/>
  <c r="I10" i="2"/>
  <c r="H10" i="2"/>
  <c r="A10" i="2"/>
  <c r="J9" i="2"/>
  <c r="I9" i="2"/>
  <c r="H9" i="2"/>
  <c r="A9" i="2"/>
  <c r="J8" i="2"/>
  <c r="I8" i="2"/>
  <c r="H8" i="2"/>
  <c r="J7" i="2"/>
  <c r="I7" i="2"/>
  <c r="H7" i="2"/>
  <c r="J6" i="2"/>
  <c r="I6" i="2"/>
  <c r="H6" i="2"/>
  <c r="J5" i="2"/>
  <c r="I5" i="2"/>
  <c r="H5" i="2"/>
  <c r="A21" i="3" l="1"/>
  <c r="A22" i="3" s="1"/>
  <c r="A23" i="3" s="1"/>
  <c r="A24" i="3" s="1"/>
  <c r="A26" i="3"/>
  <c r="A62" i="3"/>
  <c r="A62" i="2"/>
  <c r="A57" i="2"/>
  <c r="A58" i="2" s="1"/>
  <c r="A59" i="2" s="1"/>
  <c r="A60" i="2" s="1"/>
  <c r="A32" i="2"/>
  <c r="A63" i="3" l="1"/>
  <c r="A64" i="3" s="1"/>
  <c r="A65" i="3" s="1"/>
  <c r="A66" i="3" s="1"/>
  <c r="A68" i="3"/>
  <c r="A27" i="3"/>
  <c r="A28" i="3" s="1"/>
  <c r="A29" i="3" s="1"/>
  <c r="A30" i="3" s="1"/>
  <c r="A32" i="3"/>
  <c r="A33" i="2"/>
  <c r="A34" i="2" s="1"/>
  <c r="A35" i="2" s="1"/>
  <c r="A36" i="2" s="1"/>
  <c r="A38" i="2"/>
  <c r="A39" i="2" s="1"/>
  <c r="A40" i="2" s="1"/>
  <c r="A41" i="2" s="1"/>
  <c r="A42" i="2" s="1"/>
  <c r="A68" i="2"/>
  <c r="A63" i="2"/>
  <c r="A64" i="2" s="1"/>
  <c r="A65" i="2" s="1"/>
  <c r="A66" i="2" s="1"/>
  <c r="A69" i="3" l="1"/>
  <c r="A70" i="3" s="1"/>
  <c r="A71" i="3" s="1"/>
  <c r="A72" i="3" s="1"/>
  <c r="A74" i="3"/>
  <c r="A75" i="3" s="1"/>
  <c r="A76" i="3" s="1"/>
  <c r="A77" i="3" s="1"/>
  <c r="A78" i="3" s="1"/>
  <c r="A33" i="3"/>
  <c r="A34" i="3" s="1"/>
  <c r="A35" i="3" s="1"/>
  <c r="A36" i="3" s="1"/>
  <c r="A38" i="3"/>
  <c r="A39" i="3" s="1"/>
  <c r="A40" i="3" s="1"/>
  <c r="A41" i="3" s="1"/>
  <c r="A42" i="3" s="1"/>
  <c r="A74" i="2"/>
  <c r="A75" i="2" s="1"/>
  <c r="A76" i="2" s="1"/>
  <c r="A77" i="2" s="1"/>
  <c r="A78" i="2" s="1"/>
  <c r="A69" i="2"/>
  <c r="A70" i="2" s="1"/>
  <c r="A71" i="2" s="1"/>
  <c r="A72" i="2" s="1"/>
</calcChain>
</file>

<file path=xl/sharedStrings.xml><?xml version="1.0" encoding="utf-8"?>
<sst xmlns="http://schemas.openxmlformats.org/spreadsheetml/2006/main" count="118" uniqueCount="56">
  <si>
    <t>年齢</t>
    <rPh sb="0" eb="2">
      <t>ネンレイ</t>
    </rPh>
    <phoneticPr fontId="4"/>
  </si>
  <si>
    <t>有権者数</t>
    <rPh sb="0" eb="2">
      <t>ユウケン</t>
    </rPh>
    <rPh sb="2" eb="3">
      <t>シャ</t>
    </rPh>
    <rPh sb="3" eb="4">
      <t>スウ</t>
    </rPh>
    <phoneticPr fontId="4"/>
  </si>
  <si>
    <t>投票者数</t>
    <rPh sb="0" eb="3">
      <t>トウヒョウシャ</t>
    </rPh>
    <rPh sb="3" eb="4">
      <t>スウ</t>
    </rPh>
    <phoneticPr fontId="4"/>
  </si>
  <si>
    <t>投票率</t>
    <rPh sb="0" eb="3">
      <t>トウヒョウリツ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</si>
  <si>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</si>
  <si>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</si>
  <si>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</si>
  <si>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小計</t>
    <rPh sb="0" eb="2">
      <t>ショウケイ</t>
    </rPh>
    <phoneticPr fontId="4"/>
  </si>
  <si>
    <t>小計</t>
  </si>
  <si>
    <t>80～</t>
  </si>
  <si>
    <t>合計</t>
    <rPh sb="0" eb="2">
      <t>ゴウケイ</t>
    </rPh>
    <phoneticPr fontId="4"/>
  </si>
  <si>
    <t>※この調査は各市町村１投票区を抽出のうえ集計したものですので、県全体の投票率とは一致しません。</t>
    <rPh sb="3" eb="5">
      <t>チョウサ</t>
    </rPh>
    <rPh sb="6" eb="10">
      <t>カクシチョウソン</t>
    </rPh>
    <rPh sb="11" eb="14">
      <t>トウヒョウク</t>
    </rPh>
    <rPh sb="15" eb="17">
      <t>チュウシュツ</t>
    </rPh>
    <rPh sb="20" eb="22">
      <t>シュウケイ</t>
    </rPh>
    <rPh sb="31" eb="34">
      <t>ケンゼンタイ</t>
    </rPh>
    <rPh sb="35" eb="38">
      <t>トウヒョウリツ</t>
    </rPh>
    <rPh sb="40" eb="42">
      <t>イッチ</t>
    </rPh>
    <phoneticPr fontId="4"/>
  </si>
  <si>
    <t>※小数点第２位までで計算したもの</t>
    <rPh sb="1" eb="4">
      <t>ショウスウテン</t>
    </rPh>
    <rPh sb="4" eb="5">
      <t>ダイ</t>
    </rPh>
    <rPh sb="6" eb="7">
      <t>イ</t>
    </rPh>
    <rPh sb="10" eb="12">
      <t>ケイサン</t>
    </rPh>
    <phoneticPr fontId="4"/>
  </si>
  <si>
    <t>今回選挙（R7）</t>
    <rPh sb="0" eb="2">
      <t>コンカイ</t>
    </rPh>
    <rPh sb="2" eb="4">
      <t>センキョ</t>
    </rPh>
    <phoneticPr fontId="4"/>
  </si>
  <si>
    <t>前回選挙（R3）</t>
    <rPh sb="0" eb="2">
      <t>ゼンカイ</t>
    </rPh>
    <rPh sb="2" eb="4">
      <t>センキョ</t>
    </rPh>
    <phoneticPr fontId="4"/>
  </si>
  <si>
    <t>差</t>
    <rPh sb="0" eb="1">
      <t>サ</t>
    </rPh>
    <phoneticPr fontId="4"/>
  </si>
  <si>
    <t>※抽出調査による投票率の比較です。</t>
    <rPh sb="1" eb="3">
      <t>チュウシュツ</t>
    </rPh>
    <rPh sb="3" eb="5">
      <t>チョウサ</t>
    </rPh>
    <rPh sb="8" eb="11">
      <t>トウヒョウリツ</t>
    </rPh>
    <rPh sb="12" eb="14">
      <t>ヒカク</t>
    </rPh>
    <phoneticPr fontId="4"/>
  </si>
  <si>
    <t>　過去５回の10・20歳台の投票率は以下のとおりです。</t>
  </si>
  <si>
    <t>　凡例</t>
  </si>
  <si>
    <t>黄色</t>
  </si>
  <si>
    <t>過去５回で最も高い</t>
  </si>
  <si>
    <t>青色</t>
  </si>
  <si>
    <t>過去５回で最も低い</t>
  </si>
  <si>
    <t>①１歳毎</t>
  </si>
  <si>
    <t>18歳</t>
  </si>
  <si>
    <t>19歳</t>
  </si>
  <si>
    <t>20歳</t>
  </si>
  <si>
    <t>21歳</t>
  </si>
  <si>
    <t>22歳</t>
  </si>
  <si>
    <t>23歳</t>
  </si>
  <si>
    <t>24歳</t>
  </si>
  <si>
    <t>25歳</t>
  </si>
  <si>
    <t>26歳</t>
  </si>
  <si>
    <t>27歳</t>
  </si>
  <si>
    <t>28歳</t>
  </si>
  <si>
    <t>29歳</t>
  </si>
  <si>
    <t>抽出全体</t>
  </si>
  <si>
    <t>-</t>
  </si>
  <si>
    <t>H29年</t>
  </si>
  <si>
    <t>R3年</t>
  </si>
  <si>
    <t>②５歳毎</t>
  </si>
  <si>
    <t>18･19歳</t>
  </si>
  <si>
    <t>20-24歳</t>
  </si>
  <si>
    <t>25-29歳</t>
  </si>
  <si>
    <t>R7年</t>
  </si>
  <si>
    <t>R7年</t>
    <phoneticPr fontId="3"/>
  </si>
  <si>
    <t>H25年</t>
  </si>
  <si>
    <t>H25年</t>
    <phoneticPr fontId="3"/>
  </si>
  <si>
    <t>-</t>
    <phoneticPr fontId="3"/>
  </si>
  <si>
    <t>※H25は候補者１名のため無投票</t>
    <rPh sb="5" eb="8">
      <t>コウホシャ</t>
    </rPh>
    <rPh sb="9" eb="10">
      <t>ナ</t>
    </rPh>
    <rPh sb="13" eb="16">
      <t>ムトウヒョウ</t>
    </rPh>
    <phoneticPr fontId="3"/>
  </si>
  <si>
    <t>H21年</t>
  </si>
  <si>
    <t>H21年</t>
    <phoneticPr fontId="3"/>
  </si>
  <si>
    <t>（別紙）秋田県知事選挙における年齢別投票率の比較</t>
    <rPh sb="1" eb="3">
      <t>ベッシ</t>
    </rPh>
    <rPh sb="20" eb="21">
      <t>リツ</t>
    </rPh>
    <rPh sb="22" eb="24">
      <t>ヒカク</t>
    </rPh>
    <phoneticPr fontId="4"/>
  </si>
  <si>
    <t>秋田県知事選挙における年齢別投票率</t>
    <rPh sb="16" eb="17">
      <t>リツ</t>
    </rPh>
    <phoneticPr fontId="4"/>
  </si>
  <si>
    <t>（参考）過去５回の秋田県知事選挙における10・20歳台の投票率推移</t>
    <rPh sb="9" eb="12">
      <t>アキタケン</t>
    </rPh>
    <rPh sb="12" eb="14">
      <t>チジ</t>
    </rPh>
    <rPh sb="14" eb="16">
      <t>センキョ</t>
    </rPh>
    <phoneticPr fontId="3"/>
  </si>
  <si>
    <t>　本県では各秋田県知事選挙において各市町村１投票区を抽出した年齢別投票率を調査しています。</t>
    <rPh sb="6" eb="9">
      <t>アキタケン</t>
    </rPh>
    <rPh sb="9" eb="11">
      <t>チジ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</si>
</sst>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14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</font>
    <font>
      <sz val="1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sz val="14"/>
      <color indexed="8"/>
      <name val="ＭＳ ゴシック"/>
      <family val="3"/>
      <charset val="128"/>
    </font>
    <font>
      <sz val="11"/>
      <color theme="1"/>
      <name val="游ゴシック"/>
      <family val="3"/>
      <scheme val="minor"/>
    </font>
    <font>
      <sz val="11"/>
      <color theme="1"/>
      <name val="ＭＳ ゴシック"/>
      <family val="3"/>
      <charset val="128"/>
    </font>
    <font>
      <sz val="9"/>
      <name val="ＭＳ ゴシック"/>
      <family val="3"/>
    </font>
    <font>
      <sz val="8"/>
      <name val="ＭＳ ゴシック"/>
      <family val="3"/>
    </font>
    <font>
      <sz val="14"/>
      <color indexed="8"/>
      <name val="ＭＳ Ｐゴシック"/>
      <family val="3"/>
    </font>
    <font>
      <b/>
      <sz val="11"/>
      <color rgb="FFC00000"/>
      <name val="ＭＳ ゴシック"/>
      <family val="3"/>
    </font>
    <font>
      <sz val="10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>
      <alignment vertical="center"/>
    </xf>
    <xf numFmtId="0" fontId="7" fillId="0" borderId="0">
      <alignment vertical="center"/>
    </xf>
  </cellStyleXfs>
  <cellXfs count="98">
    <xf numFmtId="0" fontId="0" fillId="0" borderId="0" xfId="0"/>
    <xf numFmtId="176" fontId="2" fillId="0" borderId="0" xfId="1" applyNumberFormat="1" applyFont="1" applyAlignment="1">
      <alignment horizontal="left" vertical="center"/>
    </xf>
    <xf numFmtId="176" fontId="2" fillId="0" borderId="0" xfId="1" applyNumberFormat="1" applyFont="1" applyAlignment="1">
      <alignment vertical="center"/>
    </xf>
    <xf numFmtId="0" fontId="6" fillId="0" borderId="0" xfId="2" applyFont="1" applyAlignment="1">
      <alignment horizontal="center" vertical="center" shrinkToFit="1"/>
    </xf>
    <xf numFmtId="0" fontId="8" fillId="0" borderId="0" xfId="3" applyFont="1">
      <alignment vertical="center"/>
    </xf>
    <xf numFmtId="176" fontId="9" fillId="0" borderId="0" xfId="3" applyNumberFormat="1" applyFont="1">
      <alignment vertical="center"/>
    </xf>
    <xf numFmtId="176" fontId="9" fillId="0" borderId="6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176" fontId="9" fillId="0" borderId="8" xfId="1" applyNumberFormat="1" applyFont="1" applyBorder="1" applyAlignment="1">
      <alignment horizontal="center" vertical="center"/>
    </xf>
    <xf numFmtId="176" fontId="9" fillId="0" borderId="9" xfId="1" applyNumberFormat="1" applyFont="1" applyBorder="1" applyAlignment="1">
      <alignment horizontal="center" vertical="center"/>
    </xf>
    <xf numFmtId="176" fontId="9" fillId="0" borderId="10" xfId="1" applyNumberFormat="1" applyFont="1" applyBorder="1" applyAlignment="1">
      <alignment horizontal="center" vertical="center"/>
    </xf>
    <xf numFmtId="176" fontId="10" fillId="0" borderId="11" xfId="1" applyNumberFormat="1" applyFont="1" applyBorder="1" applyAlignment="1">
      <alignment horizontal="center" vertical="center"/>
    </xf>
    <xf numFmtId="176" fontId="10" fillId="0" borderId="11" xfId="1" applyNumberFormat="1" applyFont="1" applyBorder="1" applyAlignment="1">
      <alignment horizontal="right" vertical="center" indent="1"/>
    </xf>
    <xf numFmtId="176" fontId="10" fillId="0" borderId="12" xfId="1" applyNumberFormat="1" applyFont="1" applyBorder="1" applyAlignment="1">
      <alignment horizontal="right" vertical="center" indent="1"/>
    </xf>
    <xf numFmtId="176" fontId="10" fillId="0" borderId="13" xfId="1" applyNumberFormat="1" applyFont="1" applyBorder="1" applyAlignment="1">
      <alignment horizontal="right" vertical="center" indent="1"/>
    </xf>
    <xf numFmtId="176" fontId="10" fillId="0" borderId="14" xfId="1" applyNumberFormat="1" applyFont="1" applyBorder="1" applyAlignment="1">
      <alignment horizontal="right" vertical="center" indent="1"/>
    </xf>
    <xf numFmtId="176" fontId="10" fillId="0" borderId="15" xfId="1" applyNumberFormat="1" applyFont="1" applyBorder="1" applyAlignment="1">
      <alignment horizontal="right" vertical="center" indent="1"/>
    </xf>
    <xf numFmtId="177" fontId="10" fillId="0" borderId="16" xfId="1" applyNumberFormat="1" applyFont="1" applyBorder="1" applyAlignment="1">
      <alignment horizontal="right" vertical="center" indent="1"/>
    </xf>
    <xf numFmtId="177" fontId="10" fillId="0" borderId="12" xfId="1" applyNumberFormat="1" applyFont="1" applyBorder="1" applyAlignment="1">
      <alignment horizontal="right" vertical="center" indent="1"/>
    </xf>
    <xf numFmtId="177" fontId="10" fillId="0" borderId="13" xfId="1" applyNumberFormat="1" applyFont="1" applyBorder="1" applyAlignment="1">
      <alignment horizontal="right" vertical="center" indent="1"/>
    </xf>
    <xf numFmtId="176" fontId="10" fillId="0" borderId="0" xfId="3" applyNumberFormat="1" applyFont="1">
      <alignment vertical="center"/>
    </xf>
    <xf numFmtId="176" fontId="10" fillId="0" borderId="17" xfId="1" applyNumberFormat="1" applyFont="1" applyBorder="1" applyAlignment="1">
      <alignment horizontal="center" vertical="center"/>
    </xf>
    <xf numFmtId="176" fontId="10" fillId="0" borderId="18" xfId="1" applyNumberFormat="1" applyFont="1" applyBorder="1" applyAlignment="1">
      <alignment horizontal="right" vertical="center" indent="1"/>
    </xf>
    <xf numFmtId="176" fontId="10" fillId="0" borderId="19" xfId="1" applyNumberFormat="1" applyFont="1" applyBorder="1" applyAlignment="1">
      <alignment horizontal="right" vertical="center" indent="1"/>
    </xf>
    <xf numFmtId="176" fontId="10" fillId="0" borderId="20" xfId="1" applyNumberFormat="1" applyFont="1" applyBorder="1" applyAlignment="1">
      <alignment horizontal="right" vertical="center" indent="1"/>
    </xf>
    <xf numFmtId="176" fontId="10" fillId="0" borderId="21" xfId="1" applyNumberFormat="1" applyFont="1" applyBorder="1" applyAlignment="1">
      <alignment horizontal="right" vertical="center" indent="1"/>
    </xf>
    <xf numFmtId="176" fontId="10" fillId="0" borderId="22" xfId="1" applyNumberFormat="1" applyFont="1" applyBorder="1" applyAlignment="1">
      <alignment horizontal="right" vertical="center" indent="1"/>
    </xf>
    <xf numFmtId="177" fontId="10" fillId="0" borderId="23" xfId="1" applyNumberFormat="1" applyFont="1" applyBorder="1" applyAlignment="1">
      <alignment horizontal="right" vertical="center" indent="1"/>
    </xf>
    <xf numFmtId="177" fontId="10" fillId="0" borderId="19" xfId="1" applyNumberFormat="1" applyFont="1" applyBorder="1" applyAlignment="1">
      <alignment horizontal="right" vertical="center" indent="1"/>
    </xf>
    <xf numFmtId="177" fontId="10" fillId="0" borderId="20" xfId="1" applyNumberFormat="1" applyFont="1" applyBorder="1" applyAlignment="1">
      <alignment horizontal="right" vertical="center" indent="1"/>
    </xf>
    <xf numFmtId="176" fontId="10" fillId="0" borderId="5" xfId="1" applyNumberFormat="1" applyFont="1" applyBorder="1" applyAlignment="1">
      <alignment horizontal="center" vertical="center"/>
    </xf>
    <xf numFmtId="176" fontId="10" fillId="0" borderId="24" xfId="1" applyNumberFormat="1" applyFont="1" applyBorder="1" applyAlignment="1">
      <alignment horizontal="right" vertical="center" indent="1"/>
    </xf>
    <xf numFmtId="176" fontId="10" fillId="0" borderId="25" xfId="1" applyNumberFormat="1" applyFont="1" applyBorder="1" applyAlignment="1">
      <alignment horizontal="right" vertical="center" indent="1"/>
    </xf>
    <xf numFmtId="176" fontId="10" fillId="0" borderId="26" xfId="1" applyNumberFormat="1" applyFont="1" applyBorder="1" applyAlignment="1">
      <alignment horizontal="right" vertical="center" indent="1"/>
    </xf>
    <xf numFmtId="176" fontId="10" fillId="0" borderId="5" xfId="1" applyNumberFormat="1" applyFont="1" applyBorder="1" applyAlignment="1">
      <alignment horizontal="right" vertical="center" indent="1"/>
    </xf>
    <xf numFmtId="177" fontId="10" fillId="0" borderId="27" xfId="1" applyNumberFormat="1" applyFont="1" applyBorder="1" applyAlignment="1">
      <alignment horizontal="right" vertical="center" indent="1"/>
    </xf>
    <xf numFmtId="177" fontId="10" fillId="0" borderId="25" xfId="1" applyNumberFormat="1" applyFont="1" applyBorder="1" applyAlignment="1">
      <alignment horizontal="right" vertical="center" indent="1"/>
    </xf>
    <xf numFmtId="177" fontId="10" fillId="0" borderId="26" xfId="1" applyNumberFormat="1" applyFont="1" applyBorder="1" applyAlignment="1">
      <alignment horizontal="right" vertical="center" indent="1"/>
    </xf>
    <xf numFmtId="176" fontId="10" fillId="0" borderId="7" xfId="1" applyNumberFormat="1" applyFont="1" applyBorder="1" applyAlignment="1">
      <alignment horizontal="right" vertical="center" indent="1"/>
    </xf>
    <xf numFmtId="176" fontId="10" fillId="0" borderId="8" xfId="1" applyNumberFormat="1" applyFont="1" applyBorder="1" applyAlignment="1">
      <alignment horizontal="right" vertical="center" indent="1"/>
    </xf>
    <xf numFmtId="177" fontId="10" fillId="0" borderId="7" xfId="1" applyNumberFormat="1" applyFont="1" applyBorder="1" applyAlignment="1">
      <alignment horizontal="right" vertical="center" indent="1"/>
    </xf>
    <xf numFmtId="177" fontId="10" fillId="0" borderId="8" xfId="1" applyNumberFormat="1" applyFont="1" applyBorder="1" applyAlignment="1">
      <alignment horizontal="right" vertical="center" indent="1"/>
    </xf>
    <xf numFmtId="176" fontId="10" fillId="0" borderId="28" xfId="1" applyNumberFormat="1" applyFont="1" applyBorder="1" applyAlignment="1">
      <alignment horizontal="center" vertical="center"/>
    </xf>
    <xf numFmtId="176" fontId="10" fillId="0" borderId="28" xfId="1" applyNumberFormat="1" applyFont="1" applyBorder="1" applyAlignment="1">
      <alignment horizontal="right" vertical="center" indent="1"/>
    </xf>
    <xf numFmtId="176" fontId="10" fillId="0" borderId="29" xfId="1" applyNumberFormat="1" applyFont="1" applyBorder="1" applyAlignment="1">
      <alignment horizontal="right" vertical="center" indent="1"/>
    </xf>
    <xf numFmtId="176" fontId="10" fillId="0" borderId="30" xfId="1" applyNumberFormat="1" applyFont="1" applyBorder="1" applyAlignment="1">
      <alignment horizontal="right" vertical="center" indent="1"/>
    </xf>
    <xf numFmtId="177" fontId="10" fillId="0" borderId="31" xfId="1" applyNumberFormat="1" applyFont="1" applyBorder="1" applyAlignment="1">
      <alignment horizontal="right" vertical="center" indent="1"/>
    </xf>
    <xf numFmtId="177" fontId="10" fillId="0" borderId="29" xfId="1" applyNumberFormat="1" applyFont="1" applyBorder="1" applyAlignment="1">
      <alignment horizontal="right" vertical="center" indent="1"/>
    </xf>
    <xf numFmtId="177" fontId="10" fillId="0" borderId="30" xfId="1" applyNumberFormat="1" applyFont="1" applyBorder="1" applyAlignment="1">
      <alignment horizontal="right" vertical="center" indent="1"/>
    </xf>
    <xf numFmtId="176" fontId="10" fillId="0" borderId="32" xfId="1" applyNumberFormat="1" applyFont="1" applyBorder="1" applyAlignment="1">
      <alignment horizontal="right" vertical="center" indent="1"/>
    </xf>
    <xf numFmtId="177" fontId="10" fillId="0" borderId="32" xfId="1" applyNumberFormat="1" applyFont="1" applyBorder="1" applyAlignment="1">
      <alignment horizontal="right" vertical="center" indent="1"/>
    </xf>
    <xf numFmtId="176" fontId="10" fillId="0" borderId="17" xfId="1" applyNumberFormat="1" applyFont="1" applyBorder="1" applyAlignment="1">
      <alignment horizontal="right" vertical="center" indent="1"/>
    </xf>
    <xf numFmtId="176" fontId="10" fillId="0" borderId="33" xfId="1" applyNumberFormat="1" applyFont="1" applyBorder="1" applyAlignment="1">
      <alignment horizontal="right" vertical="center" indent="1"/>
    </xf>
    <xf numFmtId="177" fontId="10" fillId="0" borderId="34" xfId="1" applyNumberFormat="1" applyFont="1" applyBorder="1" applyAlignment="1">
      <alignment horizontal="right" vertical="center" indent="1"/>
    </xf>
    <xf numFmtId="177" fontId="10" fillId="0" borderId="21" xfId="1" applyNumberFormat="1" applyFont="1" applyBorder="1" applyAlignment="1">
      <alignment horizontal="right" vertical="center" indent="1"/>
    </xf>
    <xf numFmtId="177" fontId="10" fillId="0" borderId="22" xfId="1" applyNumberFormat="1" applyFont="1" applyBorder="1" applyAlignment="1">
      <alignment horizontal="right" vertical="center" indent="1"/>
    </xf>
    <xf numFmtId="176" fontId="10" fillId="0" borderId="35" xfId="1" applyNumberFormat="1" applyFont="1" applyBorder="1" applyAlignment="1">
      <alignment horizontal="center" vertical="center"/>
    </xf>
    <xf numFmtId="176" fontId="10" fillId="0" borderId="35" xfId="1" applyNumberFormat="1" applyFont="1" applyBorder="1" applyAlignment="1">
      <alignment horizontal="right" vertical="center" indent="1"/>
    </xf>
    <xf numFmtId="176" fontId="10" fillId="0" borderId="36" xfId="1" applyNumberFormat="1" applyFont="1" applyBorder="1" applyAlignment="1">
      <alignment horizontal="right" vertical="center" indent="1"/>
    </xf>
    <xf numFmtId="176" fontId="10" fillId="0" borderId="37" xfId="1" applyNumberFormat="1" applyFont="1" applyBorder="1" applyAlignment="1">
      <alignment horizontal="right" vertical="center" indent="1"/>
    </xf>
    <xf numFmtId="177" fontId="10" fillId="0" borderId="38" xfId="1" applyNumberFormat="1" applyFont="1" applyBorder="1" applyAlignment="1">
      <alignment horizontal="right" vertical="center" indent="1"/>
    </xf>
    <xf numFmtId="177" fontId="10" fillId="0" borderId="36" xfId="1" applyNumberFormat="1" applyFont="1" applyBorder="1" applyAlignment="1">
      <alignment horizontal="right" vertical="center" indent="1"/>
    </xf>
    <xf numFmtId="177" fontId="10" fillId="0" borderId="37" xfId="1" applyNumberFormat="1" applyFont="1" applyBorder="1" applyAlignment="1">
      <alignment horizontal="right" vertical="center" indent="1"/>
    </xf>
    <xf numFmtId="176" fontId="10" fillId="0" borderId="6" xfId="1" applyNumberFormat="1" applyFont="1" applyBorder="1" applyAlignment="1">
      <alignment horizontal="center" vertical="center"/>
    </xf>
    <xf numFmtId="176" fontId="10" fillId="0" borderId="39" xfId="1" applyNumberFormat="1" applyFont="1" applyBorder="1" applyAlignment="1">
      <alignment horizontal="center" vertical="center"/>
    </xf>
    <xf numFmtId="176" fontId="10" fillId="0" borderId="40" xfId="1" applyNumberFormat="1" applyFont="1" applyBorder="1" applyAlignment="1">
      <alignment horizontal="center" vertical="center"/>
    </xf>
    <xf numFmtId="176" fontId="10" fillId="0" borderId="40" xfId="1" applyNumberFormat="1" applyFont="1" applyBorder="1" applyAlignment="1">
      <alignment horizontal="right" vertical="center" indent="1"/>
    </xf>
    <xf numFmtId="176" fontId="10" fillId="0" borderId="41" xfId="1" applyNumberFormat="1" applyFont="1" applyBorder="1" applyAlignment="1">
      <alignment horizontal="right" vertical="center" indent="1"/>
    </xf>
    <xf numFmtId="176" fontId="10" fillId="0" borderId="42" xfId="1" applyNumberFormat="1" applyFont="1" applyBorder="1" applyAlignment="1">
      <alignment horizontal="right" vertical="center" indent="1"/>
    </xf>
    <xf numFmtId="177" fontId="10" fillId="0" borderId="43" xfId="1" applyNumberFormat="1" applyFont="1" applyBorder="1" applyAlignment="1">
      <alignment horizontal="right" vertical="center" indent="1"/>
    </xf>
    <xf numFmtId="177" fontId="10" fillId="0" borderId="41" xfId="1" applyNumberFormat="1" applyFont="1" applyBorder="1" applyAlignment="1">
      <alignment horizontal="right" vertical="center" indent="1"/>
    </xf>
    <xf numFmtId="177" fontId="10" fillId="0" borderId="42" xfId="1" applyNumberFormat="1" applyFont="1" applyBorder="1" applyAlignment="1">
      <alignment horizontal="right" vertical="center" indent="1"/>
    </xf>
    <xf numFmtId="176" fontId="10" fillId="0" borderId="0" xfId="1" applyNumberFormat="1" applyFont="1" applyAlignment="1">
      <alignment horizontal="left" vertical="center"/>
    </xf>
    <xf numFmtId="176" fontId="2" fillId="0" borderId="0" xfId="1" applyNumberFormat="1" applyFont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176" fontId="12" fillId="0" borderId="0" xfId="1" applyNumberFormat="1" applyFont="1" applyAlignment="1">
      <alignment vertical="center"/>
    </xf>
    <xf numFmtId="176" fontId="2" fillId="0" borderId="0" xfId="1" applyNumberFormat="1" applyFont="1" applyAlignment="1">
      <alignment horizontal="right" vertical="center"/>
    </xf>
    <xf numFmtId="176" fontId="13" fillId="0" borderId="0" xfId="3" applyNumberFormat="1" applyFont="1">
      <alignment vertical="center"/>
    </xf>
    <xf numFmtId="177" fontId="10" fillId="0" borderId="11" xfId="1" applyNumberFormat="1" applyFont="1" applyBorder="1" applyAlignment="1">
      <alignment horizontal="right" vertical="center" indent="1"/>
    </xf>
    <xf numFmtId="177" fontId="10" fillId="0" borderId="14" xfId="1" applyNumberFormat="1" applyFont="1" applyBorder="1" applyAlignment="1">
      <alignment horizontal="right" vertical="center" indent="1"/>
    </xf>
    <xf numFmtId="177" fontId="10" fillId="0" borderId="15" xfId="1" applyNumberFormat="1" applyFont="1" applyBorder="1" applyAlignment="1">
      <alignment horizontal="right" vertical="center" indent="1"/>
    </xf>
    <xf numFmtId="177" fontId="10" fillId="0" borderId="18" xfId="1" applyNumberFormat="1" applyFont="1" applyBorder="1" applyAlignment="1">
      <alignment horizontal="right" vertical="center" indent="1"/>
    </xf>
    <xf numFmtId="177" fontId="10" fillId="0" borderId="33" xfId="1" applyNumberFormat="1" applyFont="1" applyBorder="1" applyAlignment="1">
      <alignment horizontal="right" vertical="center" indent="1"/>
    </xf>
    <xf numFmtId="177" fontId="10" fillId="0" borderId="24" xfId="1" applyNumberFormat="1" applyFont="1" applyBorder="1" applyAlignment="1">
      <alignment horizontal="right" vertical="center" indent="1"/>
    </xf>
    <xf numFmtId="177" fontId="10" fillId="0" borderId="5" xfId="1" applyNumberFormat="1" applyFont="1" applyBorder="1" applyAlignment="1">
      <alignment horizontal="right" vertical="center" indent="1"/>
    </xf>
    <xf numFmtId="177" fontId="10" fillId="0" borderId="44" xfId="1" applyNumberFormat="1" applyFont="1" applyBorder="1" applyAlignment="1">
      <alignment horizontal="right" vertical="center" indent="1"/>
    </xf>
    <xf numFmtId="177" fontId="10" fillId="0" borderId="10" xfId="1" applyNumberFormat="1" applyFont="1" applyBorder="1" applyAlignment="1">
      <alignment horizontal="right" vertical="center" indent="1"/>
    </xf>
    <xf numFmtId="177" fontId="10" fillId="0" borderId="28" xfId="1" applyNumberFormat="1" applyFont="1" applyBorder="1" applyAlignment="1">
      <alignment horizontal="right" vertical="center" indent="1"/>
    </xf>
    <xf numFmtId="177" fontId="10" fillId="0" borderId="17" xfId="1" applyNumberFormat="1" applyFont="1" applyBorder="1" applyAlignment="1">
      <alignment horizontal="right" vertical="center" indent="1"/>
    </xf>
    <xf numFmtId="177" fontId="10" fillId="0" borderId="35" xfId="1" applyNumberFormat="1" applyFont="1" applyBorder="1" applyAlignment="1">
      <alignment horizontal="right" vertical="center" indent="1"/>
    </xf>
    <xf numFmtId="177" fontId="10" fillId="0" borderId="40" xfId="1" applyNumberFormat="1" applyFont="1" applyBorder="1" applyAlignment="1">
      <alignment horizontal="right" vertical="center" indent="1"/>
    </xf>
    <xf numFmtId="0" fontId="0" fillId="2" borderId="0" xfId="0" applyFill="1"/>
    <xf numFmtId="0" fontId="0" fillId="3" borderId="0" xfId="0" applyFill="1"/>
    <xf numFmtId="176" fontId="9" fillId="0" borderId="1" xfId="1" applyNumberFormat="1" applyFont="1" applyBorder="1" applyAlignment="1">
      <alignment horizontal="center" vertical="center"/>
    </xf>
    <xf numFmtId="176" fontId="9" fillId="0" borderId="5" xfId="1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176" fontId="9" fillId="0" borderId="4" xfId="1" applyNumberFormat="1" applyFont="1" applyBorder="1" applyAlignment="1">
      <alignment horizontal="center" vertical="center"/>
    </xf>
  </cellXfs>
  <cellStyles count="4">
    <cellStyle name="標準" xfId="0" builtinId="0"/>
    <cellStyle name="標準 10" xfId="3" xr:uid="{1E582220-3BC1-4E9B-B027-AAEB17C7CCB5}"/>
    <cellStyle name="標準 2 2 7" xfId="1" xr:uid="{612D5987-7D9C-466D-B5EA-A7E8E549804E}"/>
    <cellStyle name="標準 5" xfId="2" xr:uid="{4C2BB14C-CCF3-43B8-8F9F-CD67BD6897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8.11.7\home\06senkyo2\&#9675;R07.04&#30693;&#20107;&#36984;\A1314_&#24180;&#40802;&#21029;&#25237;&#31080;&#29575;\03_&#38598;&#35336;\R07&#30693;&#20107;&#36984;_&#24180;&#40802;&#21029;&#25237;&#31080;&#29575;_&#12414;&#12392;&#12417;.xlsx" TargetMode="External"/><Relationship Id="rId1" Type="http://schemas.openxmlformats.org/officeDocument/2006/relationships/externalLinkPath" Target="/06senkyo2/&#9675;R07.04&#30693;&#20107;&#36984;/A1314_&#24180;&#40802;&#21029;&#25237;&#31080;&#29575;/03_&#38598;&#35336;/R07&#30693;&#20107;&#36984;_&#24180;&#40802;&#21029;&#25237;&#31080;&#29575;_&#12414;&#12392;&#124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7-R3(公表用)"/>
      <sheetName val="R7-R3"/>
      <sheetName val="集計 (公表用)"/>
      <sheetName val="集計 (市部)"/>
      <sheetName val="集計 (町村部)"/>
      <sheetName val="集計"/>
      <sheetName val="01秋田市"/>
      <sheetName val="02能代市"/>
      <sheetName val="03横手市"/>
      <sheetName val="04大館市"/>
      <sheetName val="05男鹿市"/>
      <sheetName val="06湯沢市"/>
      <sheetName val="07鹿角市"/>
      <sheetName val="08由利本荘市"/>
      <sheetName val="09潟上市"/>
      <sheetName val="10大仙市"/>
      <sheetName val="11北秋田市"/>
      <sheetName val="12にかほ市"/>
      <sheetName val="13仙北市"/>
      <sheetName val="14小坂町"/>
      <sheetName val="15上小阿仁村"/>
      <sheetName val="16藤里町"/>
      <sheetName val="17三種町"/>
      <sheetName val="18八峰町"/>
      <sheetName val="19五城目町"/>
      <sheetName val="20八郎潟町"/>
      <sheetName val="21井川町"/>
      <sheetName val="22大潟村"/>
      <sheetName val="23美郷町"/>
      <sheetName val="24羽後町"/>
      <sheetName val="25東成瀬村"/>
    </sheetNames>
    <sheetDataSet>
      <sheetData sheetId="0"/>
      <sheetData sheetId="1">
        <row r="5">
          <cell r="B5">
            <v>47.916666666666671</v>
          </cell>
          <cell r="C5">
            <v>50.232558139534888</v>
          </cell>
          <cell r="D5">
            <v>49.010989010989007</v>
          </cell>
        </row>
        <row r="6">
          <cell r="B6">
            <v>38.723404255319153</v>
          </cell>
          <cell r="C6">
            <v>38.248847926267281</v>
          </cell>
          <cell r="D6">
            <v>38.495575221238937</v>
          </cell>
        </row>
        <row r="7">
          <cell r="B7">
            <v>43.368421052631575</v>
          </cell>
          <cell r="C7">
            <v>44.212962962962962</v>
          </cell>
          <cell r="D7">
            <v>43.770672546857774</v>
          </cell>
        </row>
        <row r="8">
          <cell r="B8">
            <v>28.508771929824562</v>
          </cell>
          <cell r="C8">
            <v>37.113402061855673</v>
          </cell>
          <cell r="D8">
            <v>32.464454976303323</v>
          </cell>
        </row>
        <row r="9">
          <cell r="B9">
            <v>32.242990654205606</v>
          </cell>
          <cell r="C9">
            <v>41.05263157894737</v>
          </cell>
          <cell r="D9">
            <v>36.386138613861384</v>
          </cell>
        </row>
        <row r="10">
          <cell r="B10">
            <v>39.285714285714285</v>
          </cell>
          <cell r="C10">
            <v>41.666666666666671</v>
          </cell>
          <cell r="D10">
            <v>40.476190476190474</v>
          </cell>
        </row>
        <row r="11">
          <cell r="B11">
            <v>40</v>
          </cell>
          <cell r="C11">
            <v>43.636363636363633</v>
          </cell>
          <cell r="D11">
            <v>41.666666666666671</v>
          </cell>
        </row>
        <row r="12">
          <cell r="B12">
            <v>43.478260869565219</v>
          </cell>
          <cell r="C12">
            <v>41.520467836257311</v>
          </cell>
          <cell r="D12">
            <v>42.46987951807229</v>
          </cell>
        </row>
        <row r="13">
          <cell r="B13">
            <v>36.024844720496894</v>
          </cell>
          <cell r="C13">
            <v>40.878378378378379</v>
          </cell>
          <cell r="D13">
            <v>38.349514563106794</v>
          </cell>
        </row>
        <row r="14">
          <cell r="B14">
            <v>42.647058823529413</v>
          </cell>
          <cell r="C14">
            <v>48.314606741573037</v>
          </cell>
          <cell r="D14">
            <v>45.287958115183244</v>
          </cell>
        </row>
        <row r="15">
          <cell r="B15">
            <v>40.22346368715084</v>
          </cell>
          <cell r="C15">
            <v>45.774647887323944</v>
          </cell>
          <cell r="D15">
            <v>42.679127725856695</v>
          </cell>
        </row>
        <row r="16">
          <cell r="B16">
            <v>42.441860465116278</v>
          </cell>
          <cell r="C16">
            <v>42.68292682926829</v>
          </cell>
          <cell r="D16">
            <v>42.55952380952381</v>
          </cell>
        </row>
        <row r="17">
          <cell r="B17">
            <v>43.5</v>
          </cell>
          <cell r="C17">
            <v>47.402597402597401</v>
          </cell>
          <cell r="D17">
            <v>45.197740112994353</v>
          </cell>
        </row>
        <row r="18">
          <cell r="B18">
            <v>41.350210970464133</v>
          </cell>
          <cell r="C18">
            <v>46.987951807228917</v>
          </cell>
          <cell r="D18">
            <v>43.672456575682382</v>
          </cell>
        </row>
        <row r="19">
          <cell r="B19">
            <v>42.036290322580641</v>
          </cell>
          <cell r="C19">
            <v>46.268656716417908</v>
          </cell>
          <cell r="D19">
            <v>43.930957683741653</v>
          </cell>
        </row>
        <row r="20">
          <cell r="B20">
            <v>47.641509433962263</v>
          </cell>
          <cell r="C20">
            <v>44.827586206896555</v>
          </cell>
          <cell r="D20">
            <v>46.265060240963855</v>
          </cell>
        </row>
        <row r="21">
          <cell r="B21">
            <v>52.46636771300448</v>
          </cell>
          <cell r="C21">
            <v>50.955414012738856</v>
          </cell>
          <cell r="D21">
            <v>51.84210526315789</v>
          </cell>
        </row>
        <row r="22">
          <cell r="B22">
            <v>43.859649122807014</v>
          </cell>
          <cell r="C22">
            <v>50</v>
          </cell>
          <cell r="D22">
            <v>46.5</v>
          </cell>
        </row>
        <row r="23">
          <cell r="B23">
            <v>47.031963470319631</v>
          </cell>
          <cell r="C23">
            <v>50.267379679144383</v>
          </cell>
          <cell r="D23">
            <v>48.522167487684733</v>
          </cell>
        </row>
        <row r="24">
          <cell r="B24">
            <v>51.47679324894515</v>
          </cell>
          <cell r="C24">
            <v>56.451612903225815</v>
          </cell>
          <cell r="D24">
            <v>53.664302600472816</v>
          </cell>
        </row>
        <row r="25">
          <cell r="B25">
            <v>48.525469168900806</v>
          </cell>
          <cell r="C25">
            <v>50.386740331491708</v>
          </cell>
          <cell r="D25">
            <v>49.357707509881422</v>
          </cell>
        </row>
        <row r="26">
          <cell r="B26">
            <v>51.315789473684212</v>
          </cell>
          <cell r="C26">
            <v>55.357142857142861</v>
          </cell>
          <cell r="D26">
            <v>53.318584070796462</v>
          </cell>
        </row>
        <row r="27">
          <cell r="B27">
            <v>52.529182879377437</v>
          </cell>
          <cell r="C27">
            <v>54.123711340206185</v>
          </cell>
          <cell r="D27">
            <v>53.215077605321504</v>
          </cell>
        </row>
        <row r="28">
          <cell r="B28">
            <v>50.775193798449614</v>
          </cell>
          <cell r="C28">
            <v>59.307359307359306</v>
          </cell>
          <cell r="D28">
            <v>54.805725971370144</v>
          </cell>
        </row>
        <row r="29">
          <cell r="B29">
            <v>49.027237354085599</v>
          </cell>
          <cell r="C29">
            <v>54.615384615384613</v>
          </cell>
          <cell r="D29">
            <v>51.83752417794971</v>
          </cell>
        </row>
        <row r="30">
          <cell r="B30">
            <v>54.109589041095894</v>
          </cell>
          <cell r="C30">
            <v>57.933579335793361</v>
          </cell>
          <cell r="D30">
            <v>55.950266429840148</v>
          </cell>
        </row>
        <row r="31">
          <cell r="B31">
            <v>51.62538699690402</v>
          </cell>
          <cell r="C31">
            <v>56.355932203389834</v>
          </cell>
          <cell r="D31">
            <v>53.883495145631066</v>
          </cell>
        </row>
        <row r="32">
          <cell r="B32">
            <v>47.945205479452049</v>
          </cell>
          <cell r="C32">
            <v>56.089743589743591</v>
          </cell>
          <cell r="D32">
            <v>52.152317880794705</v>
          </cell>
        </row>
        <row r="33">
          <cell r="B33">
            <v>53.153153153153156</v>
          </cell>
          <cell r="C33">
            <v>61.27946127946128</v>
          </cell>
          <cell r="D33">
            <v>56.984126984126981</v>
          </cell>
        </row>
        <row r="34">
          <cell r="B34">
            <v>48.717948717948715</v>
          </cell>
          <cell r="C34">
            <v>51.546391752577314</v>
          </cell>
          <cell r="D34">
            <v>50.082918739635161</v>
          </cell>
        </row>
        <row r="35">
          <cell r="B35">
            <v>50.636942675159233</v>
          </cell>
          <cell r="C35">
            <v>61.258278145695364</v>
          </cell>
          <cell r="D35">
            <v>55.844155844155843</v>
          </cell>
        </row>
        <row r="36">
          <cell r="B36">
            <v>50.439882697947212</v>
          </cell>
          <cell r="C36">
            <v>62.22910216718266</v>
          </cell>
          <cell r="D36">
            <v>56.174698795180724</v>
          </cell>
        </row>
        <row r="37">
          <cell r="B37">
            <v>50.251256281407031</v>
          </cell>
          <cell r="C37">
            <v>58.557377049180324</v>
          </cell>
          <cell r="D37">
            <v>54.315046519088874</v>
          </cell>
        </row>
        <row r="38">
          <cell r="B38">
            <v>57.671957671957671</v>
          </cell>
          <cell r="C38">
            <v>62.079510703363916</v>
          </cell>
          <cell r="D38">
            <v>59.716312056737586</v>
          </cell>
        </row>
        <row r="39">
          <cell r="B39">
            <v>53.403141361256544</v>
          </cell>
          <cell r="C39">
            <v>63.749999999999993</v>
          </cell>
          <cell r="D39">
            <v>58.119658119658126</v>
          </cell>
        </row>
        <row r="40">
          <cell r="B40">
            <v>56.887755102040813</v>
          </cell>
          <cell r="C40">
            <v>58.707865168539328</v>
          </cell>
          <cell r="D40">
            <v>57.754010695187162</v>
          </cell>
        </row>
        <row r="41">
          <cell r="B41">
            <v>57.208237986270028</v>
          </cell>
          <cell r="C41">
            <v>60.567010309278345</v>
          </cell>
          <cell r="D41">
            <v>58.787878787878789</v>
          </cell>
        </row>
        <row r="42">
          <cell r="B42">
            <v>58.705357142857139</v>
          </cell>
          <cell r="C42">
            <v>60</v>
          </cell>
          <cell r="D42">
            <v>59.33940774487472</v>
          </cell>
        </row>
        <row r="43">
          <cell r="B43">
            <v>56.848306332842412</v>
          </cell>
          <cell r="C43">
            <v>60.900604063701259</v>
          </cell>
          <cell r="D43">
            <v>58.761016070502848</v>
          </cell>
        </row>
        <row r="44">
          <cell r="B44">
            <v>58.476658476658471</v>
          </cell>
          <cell r="C44">
            <v>62.990196078431367</v>
          </cell>
          <cell r="D44">
            <v>60.736196319018411</v>
          </cell>
        </row>
        <row r="45">
          <cell r="B45">
            <v>55.733944954128447</v>
          </cell>
          <cell r="C45">
            <v>62.121212121212125</v>
          </cell>
          <cell r="D45">
            <v>58.77403846153846</v>
          </cell>
        </row>
        <row r="46">
          <cell r="B46">
            <v>55.940594059405946</v>
          </cell>
          <cell r="C46">
            <v>64.364640883977899</v>
          </cell>
          <cell r="D46">
            <v>59.921671018276768</v>
          </cell>
        </row>
        <row r="47">
          <cell r="B47">
            <v>58.74125874125874</v>
          </cell>
          <cell r="C47">
            <v>66.911764705882348</v>
          </cell>
          <cell r="D47">
            <v>62.724014336917563</v>
          </cell>
        </row>
        <row r="48">
          <cell r="B48">
            <v>54.102564102564102</v>
          </cell>
          <cell r="C48">
            <v>64.507772020725383</v>
          </cell>
          <cell r="D48">
            <v>59.27835051546392</v>
          </cell>
        </row>
        <row r="49">
          <cell r="B49">
            <v>56.631171345595355</v>
          </cell>
          <cell r="C49">
            <v>64.183673469387756</v>
          </cell>
          <cell r="D49">
            <v>60.307998012916045</v>
          </cell>
        </row>
        <row r="50">
          <cell r="B50">
            <v>61.157024793388423</v>
          </cell>
          <cell r="C50">
            <v>64.988009592326136</v>
          </cell>
          <cell r="D50">
            <v>63.205128205128204</v>
          </cell>
        </row>
        <row r="51">
          <cell r="B51">
            <v>64.265927977839326</v>
          </cell>
          <cell r="C51">
            <v>67.624020887728463</v>
          </cell>
          <cell r="D51">
            <v>65.994623655913969</v>
          </cell>
        </row>
        <row r="52">
          <cell r="B52">
            <v>62.38095238095238</v>
          </cell>
          <cell r="C52">
            <v>67.142857142857139</v>
          </cell>
          <cell r="D52">
            <v>64.761904761904759</v>
          </cell>
        </row>
        <row r="53">
          <cell r="B53">
            <v>61.253561253561251</v>
          </cell>
          <cell r="C53">
            <v>65.486725663716811</v>
          </cell>
          <cell r="D53">
            <v>63.333333333333329</v>
          </cell>
        </row>
        <row r="54">
          <cell r="B54">
            <v>64.533333333333331</v>
          </cell>
          <cell r="C54">
            <v>73.350253807106597</v>
          </cell>
          <cell r="D54">
            <v>69.050715214564377</v>
          </cell>
        </row>
        <row r="55">
          <cell r="B55">
            <v>62.727272727272734</v>
          </cell>
          <cell r="C55">
            <v>67.741935483870961</v>
          </cell>
          <cell r="D55">
            <v>65.289040020925967</v>
          </cell>
        </row>
        <row r="56">
          <cell r="B56">
            <v>63.076923076923073</v>
          </cell>
          <cell r="C56">
            <v>67.512690355329951</v>
          </cell>
          <cell r="D56">
            <v>65.306122448979593</v>
          </cell>
        </row>
        <row r="57">
          <cell r="B57">
            <v>60.659898477157356</v>
          </cell>
          <cell r="C57">
            <v>69.154228855721385</v>
          </cell>
          <cell r="D57">
            <v>64.949748743718601</v>
          </cell>
        </row>
        <row r="58">
          <cell r="B58">
            <v>66.187050359712231</v>
          </cell>
          <cell r="C58">
            <v>70.886075949367083</v>
          </cell>
          <cell r="D58">
            <v>68.686868686868678</v>
          </cell>
        </row>
        <row r="59">
          <cell r="B59">
            <v>69.077306733167092</v>
          </cell>
          <cell r="C59">
            <v>72.262773722627742</v>
          </cell>
          <cell r="D59">
            <v>70.689655172413794</v>
          </cell>
        </row>
        <row r="60">
          <cell r="B60">
            <v>67.146282973621112</v>
          </cell>
          <cell r="C60">
            <v>72.340425531914903</v>
          </cell>
          <cell r="D60">
            <v>69.761904761904759</v>
          </cell>
        </row>
        <row r="61">
          <cell r="B61">
            <v>65.279841505695885</v>
          </cell>
          <cell r="C61">
            <v>70.48479087452472</v>
          </cell>
          <cell r="D61">
            <v>67.935968954644679</v>
          </cell>
        </row>
        <row r="62">
          <cell r="B62">
            <v>64.806866952789704</v>
          </cell>
          <cell r="C62">
            <v>73.903002309468818</v>
          </cell>
          <cell r="D62">
            <v>69.187986651835374</v>
          </cell>
        </row>
        <row r="63">
          <cell r="B63">
            <v>63.945578231292522</v>
          </cell>
          <cell r="C63">
            <v>69.365426695842444</v>
          </cell>
          <cell r="D63">
            <v>66.70378619153675</v>
          </cell>
        </row>
        <row r="64">
          <cell r="B64">
            <v>71.139240506329116</v>
          </cell>
          <cell r="C64">
            <v>75.174013921113698</v>
          </cell>
          <cell r="D64">
            <v>73.244552058111381</v>
          </cell>
        </row>
        <row r="65">
          <cell r="B65">
            <v>75.981524249422634</v>
          </cell>
          <cell r="C65">
            <v>75.319148936170208</v>
          </cell>
          <cell r="D65">
            <v>75.63676633444075</v>
          </cell>
        </row>
        <row r="66">
          <cell r="B66">
            <v>69.437652811735944</v>
          </cell>
          <cell r="C66">
            <v>73.987206823027719</v>
          </cell>
          <cell r="D66">
            <v>71.86788154897495</v>
          </cell>
        </row>
        <row r="67">
          <cell r="B67">
            <v>68.93656716417911</v>
          </cell>
          <cell r="C67">
            <v>73.539823008849552</v>
          </cell>
          <cell r="D67">
            <v>71.298819255222526</v>
          </cell>
        </row>
        <row r="68">
          <cell r="B68">
            <v>60.860215053763447</v>
          </cell>
          <cell r="C68">
            <v>68.528864059590319</v>
          </cell>
          <cell r="D68">
            <v>64.970059880239518</v>
          </cell>
        </row>
        <row r="69">
          <cell r="B69">
            <v>68.387096774193552</v>
          </cell>
          <cell r="C69">
            <v>71.869328493647913</v>
          </cell>
          <cell r="D69">
            <v>70.275590551181097</v>
          </cell>
        </row>
        <row r="70">
          <cell r="B70">
            <v>69.512195121951208</v>
          </cell>
          <cell r="C70">
            <v>72.972972972972968</v>
          </cell>
          <cell r="D70">
            <v>71.346704871060169</v>
          </cell>
        </row>
        <row r="71">
          <cell r="B71">
            <v>68.292682926829272</v>
          </cell>
          <cell r="C71">
            <v>72.181818181818187</v>
          </cell>
          <cell r="D71">
            <v>70.429570429570433</v>
          </cell>
        </row>
        <row r="72">
          <cell r="B72">
            <v>72.147001934235973</v>
          </cell>
          <cell r="C72">
            <v>69.966442953020135</v>
          </cell>
          <cell r="D72">
            <v>70.979335130278528</v>
          </cell>
        </row>
        <row r="73">
          <cell r="B73">
            <v>67.94979079497908</v>
          </cell>
          <cell r="C73">
            <v>71.100752958049483</v>
          </cell>
          <cell r="D73">
            <v>69.646649932419393</v>
          </cell>
        </row>
        <row r="74">
          <cell r="B74">
            <v>68.402777777777786</v>
          </cell>
          <cell r="C74">
            <v>69.819819819819813</v>
          </cell>
          <cell r="D74">
            <v>69.16264090177134</v>
          </cell>
        </row>
        <row r="75">
          <cell r="B75">
            <v>67.054263565891475</v>
          </cell>
          <cell r="C75">
            <v>71.404958677685954</v>
          </cell>
          <cell r="D75">
            <v>69.402319357716323</v>
          </cell>
        </row>
        <row r="76">
          <cell r="B76">
            <v>71.517671517671516</v>
          </cell>
          <cell r="C76">
            <v>67.736757624398066</v>
          </cell>
          <cell r="D76">
            <v>69.384057971014485</v>
          </cell>
        </row>
        <row r="77">
          <cell r="B77">
            <v>68.010075566750629</v>
          </cell>
          <cell r="C77">
            <v>69.902912621359221</v>
          </cell>
          <cell r="D77">
            <v>69.078947368421055</v>
          </cell>
        </row>
        <row r="78">
          <cell r="B78">
            <v>69.198312236286924</v>
          </cell>
          <cell r="C78">
            <v>63.809523809523803</v>
          </cell>
          <cell r="D78">
            <v>66.123188405797109</v>
          </cell>
        </row>
        <row r="79">
          <cell r="B79">
            <v>68.781150883552328</v>
          </cell>
          <cell r="C79">
            <v>69.016152716593254</v>
          </cell>
          <cell r="D79">
            <v>68.910971405394434</v>
          </cell>
        </row>
        <row r="80">
          <cell r="B80">
            <v>55.973059198865649</v>
          </cell>
          <cell r="C80">
            <v>40.034812880765884</v>
          </cell>
          <cell r="D80">
            <v>45.283679663787062</v>
          </cell>
        </row>
        <row r="81">
          <cell r="B81">
            <v>58.353480616923711</v>
          </cell>
          <cell r="C81">
            <v>58.833517903285347</v>
          </cell>
          <cell r="D81">
            <v>58.608065779169927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C81BF-1CC7-42D4-B993-7837C8BC5A1C}">
  <dimension ref="A1:J94"/>
  <sheetViews>
    <sheetView showZeros="0" view="pageBreakPreview" zoomScaleSheetLayoutView="100" workbookViewId="0">
      <selection activeCell="C6" sqref="C6"/>
    </sheetView>
  </sheetViews>
  <sheetFormatPr defaultColWidth="5" defaultRowHeight="14.15" customHeight="1" x14ac:dyDescent="0.55000000000000004"/>
  <cols>
    <col min="1" max="1" width="4.33203125" style="73" customWidth="1"/>
    <col min="2" max="10" width="8.75" style="2" customWidth="1"/>
    <col min="11" max="11" width="5" style="2" customWidth="1"/>
    <col min="12" max="16384" width="5" style="2"/>
  </cols>
  <sheetData>
    <row r="1" spans="1:10" ht="14.15" customHeight="1" x14ac:dyDescent="0.55000000000000004">
      <c r="A1" s="1" t="s">
        <v>53</v>
      </c>
      <c r="J1" s="3"/>
    </row>
    <row r="2" spans="1:10" s="4" customFormat="1" ht="3.75" customHeight="1" thickBot="1" x14ac:dyDescent="0.6"/>
    <row r="3" spans="1:10" s="5" customFormat="1" ht="11.25" customHeight="1" x14ac:dyDescent="0.55000000000000004">
      <c r="A3" s="93" t="s">
        <v>0</v>
      </c>
      <c r="B3" s="95" t="s">
        <v>1</v>
      </c>
      <c r="C3" s="96"/>
      <c r="D3" s="97"/>
      <c r="E3" s="95" t="s">
        <v>2</v>
      </c>
      <c r="F3" s="96"/>
      <c r="G3" s="97"/>
      <c r="H3" s="96" t="s">
        <v>3</v>
      </c>
      <c r="I3" s="96"/>
      <c r="J3" s="97"/>
    </row>
    <row r="4" spans="1:10" s="5" customFormat="1" ht="11.25" customHeight="1" x14ac:dyDescent="0.55000000000000004">
      <c r="A4" s="94"/>
      <c r="B4" s="6" t="s">
        <v>4</v>
      </c>
      <c r="C4" s="7" t="s">
        <v>5</v>
      </c>
      <c r="D4" s="8" t="s">
        <v>6</v>
      </c>
      <c r="E4" s="6" t="s">
        <v>4</v>
      </c>
      <c r="F4" s="9" t="s">
        <v>5</v>
      </c>
      <c r="G4" s="8" t="s">
        <v>6</v>
      </c>
      <c r="H4" s="10" t="s">
        <v>4</v>
      </c>
      <c r="I4" s="7" t="s">
        <v>5</v>
      </c>
      <c r="J4" s="8" t="s">
        <v>6</v>
      </c>
    </row>
    <row r="5" spans="1:10" s="20" customFormat="1" ht="9.75" customHeight="1" x14ac:dyDescent="0.55000000000000004">
      <c r="A5" s="11">
        <v>18</v>
      </c>
      <c r="B5" s="12">
        <v>240</v>
      </c>
      <c r="C5" s="13">
        <v>215</v>
      </c>
      <c r="D5" s="14">
        <v>455</v>
      </c>
      <c r="E5" s="15">
        <v>115</v>
      </c>
      <c r="F5" s="16">
        <v>108</v>
      </c>
      <c r="G5" s="14">
        <v>223</v>
      </c>
      <c r="H5" s="17">
        <f t="shared" ref="H5:J36" si="0">IF(B5=0,0,E5/B5*100)</f>
        <v>47.916666666666671</v>
      </c>
      <c r="I5" s="18">
        <f t="shared" si="0"/>
        <v>50.232558139534888</v>
      </c>
      <c r="J5" s="19">
        <f t="shared" si="0"/>
        <v>49.010989010989007</v>
      </c>
    </row>
    <row r="6" spans="1:10" s="20" customFormat="1" ht="9.75" customHeight="1" x14ac:dyDescent="0.55000000000000004">
      <c r="A6" s="21">
        <v>19</v>
      </c>
      <c r="B6" s="22">
        <v>235</v>
      </c>
      <c r="C6" s="23">
        <v>217</v>
      </c>
      <c r="D6" s="24">
        <v>452</v>
      </c>
      <c r="E6" s="22">
        <v>91</v>
      </c>
      <c r="F6" s="25">
        <v>83</v>
      </c>
      <c r="G6" s="26">
        <v>174</v>
      </c>
      <c r="H6" s="27">
        <f t="shared" si="0"/>
        <v>38.723404255319153</v>
      </c>
      <c r="I6" s="28">
        <f t="shared" si="0"/>
        <v>38.248847926267281</v>
      </c>
      <c r="J6" s="29">
        <f t="shared" si="0"/>
        <v>38.495575221238937</v>
      </c>
    </row>
    <row r="7" spans="1:10" s="20" customFormat="1" ht="9.75" customHeight="1" x14ac:dyDescent="0.55000000000000004">
      <c r="A7" s="30" t="s">
        <v>7</v>
      </c>
      <c r="B7" s="31">
        <v>475</v>
      </c>
      <c r="C7" s="32">
        <v>432</v>
      </c>
      <c r="D7" s="33">
        <v>907</v>
      </c>
      <c r="E7" s="34">
        <v>206</v>
      </c>
      <c r="F7" s="32">
        <v>191</v>
      </c>
      <c r="G7" s="26">
        <v>397</v>
      </c>
      <c r="H7" s="35">
        <f t="shared" si="0"/>
        <v>43.368421052631575</v>
      </c>
      <c r="I7" s="36">
        <f t="shared" si="0"/>
        <v>44.212962962962962</v>
      </c>
      <c r="J7" s="37">
        <f t="shared" si="0"/>
        <v>43.770672546857774</v>
      </c>
    </row>
    <row r="8" spans="1:10" s="20" customFormat="1" ht="9.75" customHeight="1" x14ac:dyDescent="0.55000000000000004">
      <c r="A8" s="11">
        <v>20</v>
      </c>
      <c r="B8" s="12">
        <v>228</v>
      </c>
      <c r="C8" s="38">
        <v>194</v>
      </c>
      <c r="D8" s="39">
        <v>422</v>
      </c>
      <c r="E8" s="12">
        <v>65</v>
      </c>
      <c r="F8" s="13">
        <v>72</v>
      </c>
      <c r="G8" s="39">
        <v>137</v>
      </c>
      <c r="H8" s="17">
        <f t="shared" si="0"/>
        <v>28.508771929824562</v>
      </c>
      <c r="I8" s="40">
        <f t="shared" si="0"/>
        <v>37.113402061855673</v>
      </c>
      <c r="J8" s="41">
        <f t="shared" si="0"/>
        <v>32.464454976303323</v>
      </c>
    </row>
    <row r="9" spans="1:10" s="20" customFormat="1" ht="9.75" customHeight="1" x14ac:dyDescent="0.55000000000000004">
      <c r="A9" s="42">
        <f>A8+1</f>
        <v>21</v>
      </c>
      <c r="B9" s="43">
        <v>214</v>
      </c>
      <c r="C9" s="44">
        <v>190</v>
      </c>
      <c r="D9" s="45">
        <v>404</v>
      </c>
      <c r="E9" s="43">
        <v>69</v>
      </c>
      <c r="F9" s="44">
        <v>78</v>
      </c>
      <c r="G9" s="45">
        <v>147</v>
      </c>
      <c r="H9" s="46">
        <f t="shared" si="0"/>
        <v>32.242990654205606</v>
      </c>
      <c r="I9" s="47">
        <f t="shared" si="0"/>
        <v>41.05263157894737</v>
      </c>
      <c r="J9" s="48">
        <f t="shared" si="0"/>
        <v>36.386138613861384</v>
      </c>
    </row>
    <row r="10" spans="1:10" s="20" customFormat="1" ht="9.75" customHeight="1" x14ac:dyDescent="0.55000000000000004">
      <c r="A10" s="42">
        <f>A9+1</f>
        <v>22</v>
      </c>
      <c r="B10" s="43">
        <v>168</v>
      </c>
      <c r="C10" s="49">
        <v>168</v>
      </c>
      <c r="D10" s="33">
        <v>336</v>
      </c>
      <c r="E10" s="43">
        <v>66</v>
      </c>
      <c r="F10" s="44">
        <v>70</v>
      </c>
      <c r="G10" s="33">
        <v>136</v>
      </c>
      <c r="H10" s="46">
        <f t="shared" si="0"/>
        <v>39.285714285714285</v>
      </c>
      <c r="I10" s="50">
        <f t="shared" si="0"/>
        <v>41.666666666666671</v>
      </c>
      <c r="J10" s="37">
        <f t="shared" si="0"/>
        <v>40.476190476190474</v>
      </c>
    </row>
    <row r="11" spans="1:10" s="20" customFormat="1" ht="9.75" customHeight="1" x14ac:dyDescent="0.55000000000000004">
      <c r="A11" s="42">
        <f>A10+1</f>
        <v>23</v>
      </c>
      <c r="B11" s="43">
        <v>195</v>
      </c>
      <c r="C11" s="44">
        <v>165</v>
      </c>
      <c r="D11" s="45">
        <v>360</v>
      </c>
      <c r="E11" s="43">
        <v>78</v>
      </c>
      <c r="F11" s="44">
        <v>72</v>
      </c>
      <c r="G11" s="45">
        <v>150</v>
      </c>
      <c r="H11" s="46">
        <f t="shared" si="0"/>
        <v>40</v>
      </c>
      <c r="I11" s="47">
        <f t="shared" si="0"/>
        <v>43.636363636363633</v>
      </c>
      <c r="J11" s="48">
        <f t="shared" si="0"/>
        <v>41.666666666666671</v>
      </c>
    </row>
    <row r="12" spans="1:10" s="20" customFormat="1" ht="9.75" customHeight="1" x14ac:dyDescent="0.55000000000000004">
      <c r="A12" s="21">
        <f>A11+1</f>
        <v>24</v>
      </c>
      <c r="B12" s="51">
        <v>161</v>
      </c>
      <c r="C12" s="25">
        <v>171</v>
      </c>
      <c r="D12" s="26">
        <v>332</v>
      </c>
      <c r="E12" s="51">
        <v>70</v>
      </c>
      <c r="F12" s="52">
        <v>71</v>
      </c>
      <c r="G12" s="33">
        <v>141</v>
      </c>
      <c r="H12" s="53">
        <f t="shared" si="0"/>
        <v>43.478260869565219</v>
      </c>
      <c r="I12" s="54">
        <f t="shared" si="0"/>
        <v>41.520467836257311</v>
      </c>
      <c r="J12" s="55">
        <f t="shared" si="0"/>
        <v>42.46987951807229</v>
      </c>
    </row>
    <row r="13" spans="1:10" s="20" customFormat="1" ht="9.75" customHeight="1" x14ac:dyDescent="0.55000000000000004">
      <c r="A13" s="56" t="s">
        <v>7</v>
      </c>
      <c r="B13" s="57">
        <v>966</v>
      </c>
      <c r="C13" s="58">
        <v>888</v>
      </c>
      <c r="D13" s="59">
        <v>1854</v>
      </c>
      <c r="E13" s="57">
        <v>348</v>
      </c>
      <c r="F13" s="58">
        <v>363</v>
      </c>
      <c r="G13" s="59">
        <v>711</v>
      </c>
      <c r="H13" s="60">
        <f t="shared" si="0"/>
        <v>36.024844720496894</v>
      </c>
      <c r="I13" s="61">
        <f t="shared" si="0"/>
        <v>40.878378378378379</v>
      </c>
      <c r="J13" s="62">
        <f t="shared" si="0"/>
        <v>38.349514563106794</v>
      </c>
    </row>
    <row r="14" spans="1:10" s="20" customFormat="1" ht="9.75" customHeight="1" x14ac:dyDescent="0.55000000000000004">
      <c r="A14" s="11">
        <f>A8+5</f>
        <v>25</v>
      </c>
      <c r="B14" s="12">
        <v>204</v>
      </c>
      <c r="C14" s="38">
        <v>178</v>
      </c>
      <c r="D14" s="39">
        <v>382</v>
      </c>
      <c r="E14" s="12">
        <v>87</v>
      </c>
      <c r="F14" s="13">
        <v>86</v>
      </c>
      <c r="G14" s="39">
        <v>173</v>
      </c>
      <c r="H14" s="17">
        <f t="shared" si="0"/>
        <v>42.647058823529413</v>
      </c>
      <c r="I14" s="40">
        <f t="shared" si="0"/>
        <v>48.314606741573037</v>
      </c>
      <c r="J14" s="41">
        <f t="shared" si="0"/>
        <v>45.287958115183244</v>
      </c>
    </row>
    <row r="15" spans="1:10" s="20" customFormat="1" ht="9.75" customHeight="1" x14ac:dyDescent="0.55000000000000004">
      <c r="A15" s="42">
        <f>A14+1</f>
        <v>26</v>
      </c>
      <c r="B15" s="43">
        <v>179</v>
      </c>
      <c r="C15" s="44">
        <v>142</v>
      </c>
      <c r="D15" s="45">
        <v>321</v>
      </c>
      <c r="E15" s="43">
        <v>72</v>
      </c>
      <c r="F15" s="44">
        <v>65</v>
      </c>
      <c r="G15" s="45">
        <v>137</v>
      </c>
      <c r="H15" s="46">
        <f t="shared" si="0"/>
        <v>40.22346368715084</v>
      </c>
      <c r="I15" s="47">
        <f t="shared" si="0"/>
        <v>45.774647887323944</v>
      </c>
      <c r="J15" s="48">
        <f t="shared" si="0"/>
        <v>42.679127725856695</v>
      </c>
    </row>
    <row r="16" spans="1:10" s="20" customFormat="1" ht="9.75" customHeight="1" x14ac:dyDescent="0.55000000000000004">
      <c r="A16" s="42">
        <f>A15+1</f>
        <v>27</v>
      </c>
      <c r="B16" s="43">
        <v>172</v>
      </c>
      <c r="C16" s="49">
        <v>164</v>
      </c>
      <c r="D16" s="33">
        <v>336</v>
      </c>
      <c r="E16" s="43">
        <v>73</v>
      </c>
      <c r="F16" s="44">
        <v>70</v>
      </c>
      <c r="G16" s="33">
        <v>143</v>
      </c>
      <c r="H16" s="46">
        <f t="shared" si="0"/>
        <v>42.441860465116278</v>
      </c>
      <c r="I16" s="50">
        <f t="shared" si="0"/>
        <v>42.68292682926829</v>
      </c>
      <c r="J16" s="37">
        <f t="shared" si="0"/>
        <v>42.55952380952381</v>
      </c>
    </row>
    <row r="17" spans="1:10" s="20" customFormat="1" ht="9.75" customHeight="1" x14ac:dyDescent="0.55000000000000004">
      <c r="A17" s="42">
        <f>A16+1</f>
        <v>28</v>
      </c>
      <c r="B17" s="43">
        <v>200</v>
      </c>
      <c r="C17" s="44">
        <v>154</v>
      </c>
      <c r="D17" s="45">
        <v>354</v>
      </c>
      <c r="E17" s="43">
        <v>87</v>
      </c>
      <c r="F17" s="44">
        <v>73</v>
      </c>
      <c r="G17" s="45">
        <v>160</v>
      </c>
      <c r="H17" s="46">
        <f t="shared" si="0"/>
        <v>43.5</v>
      </c>
      <c r="I17" s="47">
        <f t="shared" si="0"/>
        <v>47.402597402597401</v>
      </c>
      <c r="J17" s="48">
        <f t="shared" si="0"/>
        <v>45.197740112994353</v>
      </c>
    </row>
    <row r="18" spans="1:10" s="20" customFormat="1" ht="9.75" customHeight="1" x14ac:dyDescent="0.55000000000000004">
      <c r="A18" s="21">
        <f>A17+1</f>
        <v>29</v>
      </c>
      <c r="B18" s="51">
        <v>237</v>
      </c>
      <c r="C18" s="25">
        <v>166</v>
      </c>
      <c r="D18" s="26">
        <v>403</v>
      </c>
      <c r="E18" s="51">
        <v>98</v>
      </c>
      <c r="F18" s="52">
        <v>78</v>
      </c>
      <c r="G18" s="33">
        <v>176</v>
      </c>
      <c r="H18" s="53">
        <f t="shared" si="0"/>
        <v>41.350210970464133</v>
      </c>
      <c r="I18" s="54">
        <f t="shared" si="0"/>
        <v>46.987951807228917</v>
      </c>
      <c r="J18" s="55">
        <f t="shared" si="0"/>
        <v>43.672456575682382</v>
      </c>
    </row>
    <row r="19" spans="1:10" s="20" customFormat="1" ht="9.75" customHeight="1" x14ac:dyDescent="0.55000000000000004">
      <c r="A19" s="56" t="s">
        <v>7</v>
      </c>
      <c r="B19" s="57">
        <v>992</v>
      </c>
      <c r="C19" s="58">
        <v>804</v>
      </c>
      <c r="D19" s="59">
        <v>1796</v>
      </c>
      <c r="E19" s="57">
        <v>417</v>
      </c>
      <c r="F19" s="58">
        <v>372</v>
      </c>
      <c r="G19" s="59">
        <v>789</v>
      </c>
      <c r="H19" s="60">
        <f t="shared" si="0"/>
        <v>42.036290322580641</v>
      </c>
      <c r="I19" s="61">
        <f t="shared" si="0"/>
        <v>46.268656716417908</v>
      </c>
      <c r="J19" s="62">
        <f t="shared" si="0"/>
        <v>43.930957683741653</v>
      </c>
    </row>
    <row r="20" spans="1:10" s="20" customFormat="1" ht="9.75" customHeight="1" x14ac:dyDescent="0.55000000000000004">
      <c r="A20" s="11">
        <f>A14+5</f>
        <v>30</v>
      </c>
      <c r="B20" s="12">
        <v>212</v>
      </c>
      <c r="C20" s="38">
        <v>203</v>
      </c>
      <c r="D20" s="39">
        <v>415</v>
      </c>
      <c r="E20" s="12">
        <v>101</v>
      </c>
      <c r="F20" s="13">
        <v>91</v>
      </c>
      <c r="G20" s="39">
        <v>192</v>
      </c>
      <c r="H20" s="17">
        <f t="shared" si="0"/>
        <v>47.641509433962263</v>
      </c>
      <c r="I20" s="40">
        <f t="shared" si="0"/>
        <v>44.827586206896555</v>
      </c>
      <c r="J20" s="41">
        <f t="shared" si="0"/>
        <v>46.265060240963855</v>
      </c>
    </row>
    <row r="21" spans="1:10" s="20" customFormat="1" ht="9.75" customHeight="1" x14ac:dyDescent="0.55000000000000004">
      <c r="A21" s="42">
        <f>A20+1</f>
        <v>31</v>
      </c>
      <c r="B21" s="43">
        <v>223</v>
      </c>
      <c r="C21" s="44">
        <v>157</v>
      </c>
      <c r="D21" s="45">
        <v>380</v>
      </c>
      <c r="E21" s="43">
        <v>117</v>
      </c>
      <c r="F21" s="44">
        <v>80</v>
      </c>
      <c r="G21" s="45">
        <v>197</v>
      </c>
      <c r="H21" s="46">
        <f t="shared" si="0"/>
        <v>52.46636771300448</v>
      </c>
      <c r="I21" s="47">
        <f t="shared" si="0"/>
        <v>50.955414012738856</v>
      </c>
      <c r="J21" s="48">
        <f t="shared" si="0"/>
        <v>51.84210526315789</v>
      </c>
    </row>
    <row r="22" spans="1:10" s="20" customFormat="1" ht="9.75" customHeight="1" x14ac:dyDescent="0.55000000000000004">
      <c r="A22" s="42">
        <f>A21+1</f>
        <v>32</v>
      </c>
      <c r="B22" s="43">
        <v>228</v>
      </c>
      <c r="C22" s="49">
        <v>172</v>
      </c>
      <c r="D22" s="33">
        <v>400</v>
      </c>
      <c r="E22" s="43">
        <v>100</v>
      </c>
      <c r="F22" s="44">
        <v>86</v>
      </c>
      <c r="G22" s="33">
        <v>186</v>
      </c>
      <c r="H22" s="46">
        <f t="shared" si="0"/>
        <v>43.859649122807014</v>
      </c>
      <c r="I22" s="50">
        <f t="shared" si="0"/>
        <v>50</v>
      </c>
      <c r="J22" s="37">
        <f t="shared" si="0"/>
        <v>46.5</v>
      </c>
    </row>
    <row r="23" spans="1:10" s="20" customFormat="1" ht="9.75" customHeight="1" x14ac:dyDescent="0.55000000000000004">
      <c r="A23" s="42">
        <f>A22+1</f>
        <v>33</v>
      </c>
      <c r="B23" s="43">
        <v>219</v>
      </c>
      <c r="C23" s="44">
        <v>187</v>
      </c>
      <c r="D23" s="45">
        <v>406</v>
      </c>
      <c r="E23" s="43">
        <v>103</v>
      </c>
      <c r="F23" s="44">
        <v>94</v>
      </c>
      <c r="G23" s="45">
        <v>197</v>
      </c>
      <c r="H23" s="46">
        <f t="shared" si="0"/>
        <v>47.031963470319631</v>
      </c>
      <c r="I23" s="47">
        <f t="shared" si="0"/>
        <v>50.267379679144383</v>
      </c>
      <c r="J23" s="48">
        <f t="shared" si="0"/>
        <v>48.522167487684733</v>
      </c>
    </row>
    <row r="24" spans="1:10" s="20" customFormat="1" ht="9.75" customHeight="1" x14ac:dyDescent="0.55000000000000004">
      <c r="A24" s="21">
        <f>A23+1</f>
        <v>34</v>
      </c>
      <c r="B24" s="51">
        <v>237</v>
      </c>
      <c r="C24" s="25">
        <v>186</v>
      </c>
      <c r="D24" s="26">
        <v>423</v>
      </c>
      <c r="E24" s="51">
        <v>122</v>
      </c>
      <c r="F24" s="52">
        <v>105</v>
      </c>
      <c r="G24" s="33">
        <v>227</v>
      </c>
      <c r="H24" s="53">
        <f t="shared" si="0"/>
        <v>51.47679324894515</v>
      </c>
      <c r="I24" s="54">
        <f t="shared" si="0"/>
        <v>56.451612903225815</v>
      </c>
      <c r="J24" s="55">
        <f t="shared" si="0"/>
        <v>53.664302600472816</v>
      </c>
    </row>
    <row r="25" spans="1:10" s="20" customFormat="1" ht="9.75" customHeight="1" x14ac:dyDescent="0.55000000000000004">
      <c r="A25" s="56" t="s">
        <v>7</v>
      </c>
      <c r="B25" s="57">
        <v>1119</v>
      </c>
      <c r="C25" s="58">
        <v>905</v>
      </c>
      <c r="D25" s="59">
        <v>2024</v>
      </c>
      <c r="E25" s="57">
        <v>543</v>
      </c>
      <c r="F25" s="58">
        <v>456</v>
      </c>
      <c r="G25" s="59">
        <v>999</v>
      </c>
      <c r="H25" s="60">
        <f t="shared" si="0"/>
        <v>48.525469168900806</v>
      </c>
      <c r="I25" s="61">
        <f t="shared" si="0"/>
        <v>50.386740331491708</v>
      </c>
      <c r="J25" s="62">
        <f t="shared" si="0"/>
        <v>49.357707509881422</v>
      </c>
    </row>
    <row r="26" spans="1:10" s="20" customFormat="1" ht="9.75" customHeight="1" x14ac:dyDescent="0.55000000000000004">
      <c r="A26" s="11">
        <f>A20+5</f>
        <v>35</v>
      </c>
      <c r="B26" s="12">
        <v>228</v>
      </c>
      <c r="C26" s="38">
        <v>224</v>
      </c>
      <c r="D26" s="39">
        <v>452</v>
      </c>
      <c r="E26" s="12">
        <v>117</v>
      </c>
      <c r="F26" s="13">
        <v>124</v>
      </c>
      <c r="G26" s="39">
        <v>241</v>
      </c>
      <c r="H26" s="17">
        <f t="shared" si="0"/>
        <v>51.315789473684212</v>
      </c>
      <c r="I26" s="40">
        <f t="shared" si="0"/>
        <v>55.357142857142861</v>
      </c>
      <c r="J26" s="41">
        <f t="shared" si="0"/>
        <v>53.318584070796462</v>
      </c>
    </row>
    <row r="27" spans="1:10" s="20" customFormat="1" ht="9.75" customHeight="1" x14ac:dyDescent="0.55000000000000004">
      <c r="A27" s="42">
        <f>A26+1</f>
        <v>36</v>
      </c>
      <c r="B27" s="43">
        <v>257</v>
      </c>
      <c r="C27" s="44">
        <v>194</v>
      </c>
      <c r="D27" s="45">
        <v>451</v>
      </c>
      <c r="E27" s="43">
        <v>135</v>
      </c>
      <c r="F27" s="44">
        <v>105</v>
      </c>
      <c r="G27" s="45">
        <v>240</v>
      </c>
      <c r="H27" s="46">
        <f t="shared" si="0"/>
        <v>52.529182879377437</v>
      </c>
      <c r="I27" s="47">
        <f t="shared" si="0"/>
        <v>54.123711340206185</v>
      </c>
      <c r="J27" s="48">
        <f t="shared" si="0"/>
        <v>53.215077605321504</v>
      </c>
    </row>
    <row r="28" spans="1:10" s="20" customFormat="1" ht="9.75" customHeight="1" x14ac:dyDescent="0.55000000000000004">
      <c r="A28" s="42">
        <f>A27+1</f>
        <v>37</v>
      </c>
      <c r="B28" s="43">
        <v>258</v>
      </c>
      <c r="C28" s="49">
        <v>231</v>
      </c>
      <c r="D28" s="33">
        <v>489</v>
      </c>
      <c r="E28" s="43">
        <v>131</v>
      </c>
      <c r="F28" s="44">
        <v>137</v>
      </c>
      <c r="G28" s="33">
        <v>268</v>
      </c>
      <c r="H28" s="46">
        <f t="shared" si="0"/>
        <v>50.775193798449614</v>
      </c>
      <c r="I28" s="50">
        <f t="shared" si="0"/>
        <v>59.307359307359306</v>
      </c>
      <c r="J28" s="37">
        <f t="shared" si="0"/>
        <v>54.805725971370144</v>
      </c>
    </row>
    <row r="29" spans="1:10" s="20" customFormat="1" ht="9.75" customHeight="1" x14ac:dyDescent="0.55000000000000004">
      <c r="A29" s="42">
        <f>A28+1</f>
        <v>38</v>
      </c>
      <c r="B29" s="43">
        <v>257</v>
      </c>
      <c r="C29" s="44">
        <v>260</v>
      </c>
      <c r="D29" s="45">
        <v>517</v>
      </c>
      <c r="E29" s="43">
        <v>126</v>
      </c>
      <c r="F29" s="44">
        <v>142</v>
      </c>
      <c r="G29" s="45">
        <v>268</v>
      </c>
      <c r="H29" s="46">
        <f t="shared" si="0"/>
        <v>49.027237354085599</v>
      </c>
      <c r="I29" s="47">
        <f t="shared" si="0"/>
        <v>54.615384615384613</v>
      </c>
      <c r="J29" s="48">
        <f t="shared" si="0"/>
        <v>51.83752417794971</v>
      </c>
    </row>
    <row r="30" spans="1:10" s="20" customFormat="1" ht="9.75" customHeight="1" x14ac:dyDescent="0.55000000000000004">
      <c r="A30" s="21">
        <f>A29+1</f>
        <v>39</v>
      </c>
      <c r="B30" s="51">
        <v>292</v>
      </c>
      <c r="C30" s="25">
        <v>271</v>
      </c>
      <c r="D30" s="26">
        <v>563</v>
      </c>
      <c r="E30" s="51">
        <v>158</v>
      </c>
      <c r="F30" s="52">
        <v>157</v>
      </c>
      <c r="G30" s="33">
        <v>315</v>
      </c>
      <c r="H30" s="53">
        <f t="shared" si="0"/>
        <v>54.109589041095894</v>
      </c>
      <c r="I30" s="54">
        <f t="shared" si="0"/>
        <v>57.933579335793361</v>
      </c>
      <c r="J30" s="55">
        <f t="shared" si="0"/>
        <v>55.950266429840148</v>
      </c>
    </row>
    <row r="31" spans="1:10" s="20" customFormat="1" ht="9.75" customHeight="1" x14ac:dyDescent="0.55000000000000004">
      <c r="A31" s="56" t="s">
        <v>7</v>
      </c>
      <c r="B31" s="57">
        <v>1292</v>
      </c>
      <c r="C31" s="58">
        <v>1180</v>
      </c>
      <c r="D31" s="59">
        <v>2472</v>
      </c>
      <c r="E31" s="57">
        <v>667</v>
      </c>
      <c r="F31" s="58">
        <v>665</v>
      </c>
      <c r="G31" s="59">
        <v>1332</v>
      </c>
      <c r="H31" s="60">
        <f t="shared" si="0"/>
        <v>51.62538699690402</v>
      </c>
      <c r="I31" s="61">
        <f t="shared" si="0"/>
        <v>56.355932203389834</v>
      </c>
      <c r="J31" s="62">
        <f t="shared" si="0"/>
        <v>53.883495145631066</v>
      </c>
    </row>
    <row r="32" spans="1:10" s="20" customFormat="1" ht="9.75" customHeight="1" x14ac:dyDescent="0.55000000000000004">
      <c r="A32" s="11">
        <f>A26+5</f>
        <v>40</v>
      </c>
      <c r="B32" s="12">
        <v>292</v>
      </c>
      <c r="C32" s="38">
        <v>312</v>
      </c>
      <c r="D32" s="39">
        <v>604</v>
      </c>
      <c r="E32" s="12">
        <v>140</v>
      </c>
      <c r="F32" s="13">
        <v>175</v>
      </c>
      <c r="G32" s="39">
        <v>315</v>
      </c>
      <c r="H32" s="17">
        <f t="shared" si="0"/>
        <v>47.945205479452049</v>
      </c>
      <c r="I32" s="40">
        <f t="shared" si="0"/>
        <v>56.089743589743591</v>
      </c>
      <c r="J32" s="41">
        <f t="shared" si="0"/>
        <v>52.152317880794705</v>
      </c>
    </row>
    <row r="33" spans="1:10" s="20" customFormat="1" ht="9.75" customHeight="1" x14ac:dyDescent="0.55000000000000004">
      <c r="A33" s="42">
        <f>A32+1</f>
        <v>41</v>
      </c>
      <c r="B33" s="43">
        <v>333</v>
      </c>
      <c r="C33" s="44">
        <v>297</v>
      </c>
      <c r="D33" s="45">
        <v>630</v>
      </c>
      <c r="E33" s="43">
        <v>177</v>
      </c>
      <c r="F33" s="44">
        <v>182</v>
      </c>
      <c r="G33" s="45">
        <v>359</v>
      </c>
      <c r="H33" s="46">
        <f t="shared" si="0"/>
        <v>53.153153153153156</v>
      </c>
      <c r="I33" s="47">
        <f t="shared" si="0"/>
        <v>61.27946127946128</v>
      </c>
      <c r="J33" s="48">
        <f t="shared" si="0"/>
        <v>56.984126984126981</v>
      </c>
    </row>
    <row r="34" spans="1:10" s="20" customFormat="1" ht="9.75" customHeight="1" x14ac:dyDescent="0.55000000000000004">
      <c r="A34" s="42">
        <f>A33+1</f>
        <v>42</v>
      </c>
      <c r="B34" s="43">
        <v>312</v>
      </c>
      <c r="C34" s="49">
        <v>291</v>
      </c>
      <c r="D34" s="33">
        <v>603</v>
      </c>
      <c r="E34" s="43">
        <v>152</v>
      </c>
      <c r="F34" s="44">
        <v>150</v>
      </c>
      <c r="G34" s="33">
        <v>302</v>
      </c>
      <c r="H34" s="46">
        <f t="shared" si="0"/>
        <v>48.717948717948715</v>
      </c>
      <c r="I34" s="50">
        <f t="shared" si="0"/>
        <v>51.546391752577314</v>
      </c>
      <c r="J34" s="37">
        <f t="shared" si="0"/>
        <v>50.082918739635161</v>
      </c>
    </row>
    <row r="35" spans="1:10" s="20" customFormat="1" ht="9.75" customHeight="1" x14ac:dyDescent="0.55000000000000004">
      <c r="A35" s="42">
        <f>A34+1</f>
        <v>43</v>
      </c>
      <c r="B35" s="43">
        <v>314</v>
      </c>
      <c r="C35" s="44">
        <v>302</v>
      </c>
      <c r="D35" s="45">
        <v>616</v>
      </c>
      <c r="E35" s="43">
        <v>159</v>
      </c>
      <c r="F35" s="44">
        <v>185</v>
      </c>
      <c r="G35" s="45">
        <v>344</v>
      </c>
      <c r="H35" s="46">
        <f t="shared" si="0"/>
        <v>50.636942675159233</v>
      </c>
      <c r="I35" s="47">
        <f t="shared" si="0"/>
        <v>61.258278145695364</v>
      </c>
      <c r="J35" s="48">
        <f t="shared" si="0"/>
        <v>55.844155844155843</v>
      </c>
    </row>
    <row r="36" spans="1:10" s="20" customFormat="1" ht="9.75" customHeight="1" x14ac:dyDescent="0.55000000000000004">
      <c r="A36" s="21">
        <f>A35+1</f>
        <v>44</v>
      </c>
      <c r="B36" s="51">
        <v>341</v>
      </c>
      <c r="C36" s="25">
        <v>323</v>
      </c>
      <c r="D36" s="26">
        <v>664</v>
      </c>
      <c r="E36" s="51">
        <v>172</v>
      </c>
      <c r="F36" s="52">
        <v>201</v>
      </c>
      <c r="G36" s="33">
        <v>373</v>
      </c>
      <c r="H36" s="53">
        <f t="shared" si="0"/>
        <v>50.439882697947212</v>
      </c>
      <c r="I36" s="54">
        <f t="shared" si="0"/>
        <v>62.22910216718266</v>
      </c>
      <c r="J36" s="55">
        <f t="shared" si="0"/>
        <v>56.174698795180724</v>
      </c>
    </row>
    <row r="37" spans="1:10" s="20" customFormat="1" ht="9.75" customHeight="1" x14ac:dyDescent="0.55000000000000004">
      <c r="A37" s="56" t="s">
        <v>7</v>
      </c>
      <c r="B37" s="57">
        <v>1592</v>
      </c>
      <c r="C37" s="58">
        <v>1525</v>
      </c>
      <c r="D37" s="59">
        <v>3117</v>
      </c>
      <c r="E37" s="57">
        <v>800</v>
      </c>
      <c r="F37" s="58">
        <v>893</v>
      </c>
      <c r="G37" s="59">
        <v>1693</v>
      </c>
      <c r="H37" s="60">
        <f t="shared" ref="H37:J68" si="1">IF(B37=0,0,E37/B37*100)</f>
        <v>50.251256281407031</v>
      </c>
      <c r="I37" s="61">
        <f t="shared" si="1"/>
        <v>58.557377049180324</v>
      </c>
      <c r="J37" s="62">
        <f t="shared" si="1"/>
        <v>54.315046519088874</v>
      </c>
    </row>
    <row r="38" spans="1:10" s="20" customFormat="1" ht="9.75" customHeight="1" x14ac:dyDescent="0.55000000000000004">
      <c r="A38" s="11">
        <f>A32+5</f>
        <v>45</v>
      </c>
      <c r="B38" s="12">
        <v>378</v>
      </c>
      <c r="C38" s="38">
        <v>327</v>
      </c>
      <c r="D38" s="39">
        <v>705</v>
      </c>
      <c r="E38" s="12">
        <v>218</v>
      </c>
      <c r="F38" s="13">
        <v>203</v>
      </c>
      <c r="G38" s="39">
        <v>421</v>
      </c>
      <c r="H38" s="17">
        <f t="shared" si="1"/>
        <v>57.671957671957671</v>
      </c>
      <c r="I38" s="40">
        <f t="shared" si="1"/>
        <v>62.079510703363916</v>
      </c>
      <c r="J38" s="41">
        <f t="shared" si="1"/>
        <v>59.716312056737586</v>
      </c>
    </row>
    <row r="39" spans="1:10" s="20" customFormat="1" ht="9.75" customHeight="1" x14ac:dyDescent="0.55000000000000004">
      <c r="A39" s="42">
        <f>A38+1</f>
        <v>46</v>
      </c>
      <c r="B39" s="43">
        <v>382</v>
      </c>
      <c r="C39" s="44">
        <v>320</v>
      </c>
      <c r="D39" s="45">
        <v>702</v>
      </c>
      <c r="E39" s="43">
        <v>204</v>
      </c>
      <c r="F39" s="44">
        <v>204</v>
      </c>
      <c r="G39" s="45">
        <v>408</v>
      </c>
      <c r="H39" s="46">
        <f t="shared" si="1"/>
        <v>53.403141361256544</v>
      </c>
      <c r="I39" s="47">
        <f t="shared" si="1"/>
        <v>63.749999999999993</v>
      </c>
      <c r="J39" s="48">
        <f t="shared" si="1"/>
        <v>58.119658119658126</v>
      </c>
    </row>
    <row r="40" spans="1:10" s="20" customFormat="1" ht="9.75" customHeight="1" x14ac:dyDescent="0.55000000000000004">
      <c r="A40" s="42">
        <f>A39+1</f>
        <v>47</v>
      </c>
      <c r="B40" s="43">
        <v>392</v>
      </c>
      <c r="C40" s="49">
        <v>356</v>
      </c>
      <c r="D40" s="33">
        <v>748</v>
      </c>
      <c r="E40" s="43">
        <v>223</v>
      </c>
      <c r="F40" s="44">
        <v>209</v>
      </c>
      <c r="G40" s="33">
        <v>432</v>
      </c>
      <c r="H40" s="46">
        <f t="shared" si="1"/>
        <v>56.887755102040813</v>
      </c>
      <c r="I40" s="50">
        <f t="shared" si="1"/>
        <v>58.707865168539328</v>
      </c>
      <c r="J40" s="37">
        <f t="shared" si="1"/>
        <v>57.754010695187162</v>
      </c>
    </row>
    <row r="41" spans="1:10" s="20" customFormat="1" ht="9.75" customHeight="1" x14ac:dyDescent="0.55000000000000004">
      <c r="A41" s="42">
        <f>A40+1</f>
        <v>48</v>
      </c>
      <c r="B41" s="43">
        <v>437</v>
      </c>
      <c r="C41" s="44">
        <v>388</v>
      </c>
      <c r="D41" s="45">
        <v>825</v>
      </c>
      <c r="E41" s="43">
        <v>250</v>
      </c>
      <c r="F41" s="44">
        <v>235</v>
      </c>
      <c r="G41" s="45">
        <v>485</v>
      </c>
      <c r="H41" s="46">
        <f t="shared" si="1"/>
        <v>57.208237986270028</v>
      </c>
      <c r="I41" s="47">
        <f t="shared" si="1"/>
        <v>60.567010309278345</v>
      </c>
      <c r="J41" s="48">
        <f t="shared" si="1"/>
        <v>58.787878787878789</v>
      </c>
    </row>
    <row r="42" spans="1:10" s="20" customFormat="1" ht="9.75" customHeight="1" x14ac:dyDescent="0.55000000000000004">
      <c r="A42" s="21">
        <f>A41+1</f>
        <v>49</v>
      </c>
      <c r="B42" s="51">
        <v>448</v>
      </c>
      <c r="C42" s="25">
        <v>430</v>
      </c>
      <c r="D42" s="26">
        <v>878</v>
      </c>
      <c r="E42" s="51">
        <v>263</v>
      </c>
      <c r="F42" s="52">
        <v>258</v>
      </c>
      <c r="G42" s="33">
        <v>521</v>
      </c>
      <c r="H42" s="53">
        <f t="shared" si="1"/>
        <v>58.705357142857139</v>
      </c>
      <c r="I42" s="54">
        <f t="shared" si="1"/>
        <v>60</v>
      </c>
      <c r="J42" s="55">
        <f t="shared" si="1"/>
        <v>59.33940774487472</v>
      </c>
    </row>
    <row r="43" spans="1:10" s="20" customFormat="1" ht="9.75" customHeight="1" x14ac:dyDescent="0.55000000000000004">
      <c r="A43" s="56" t="s">
        <v>7</v>
      </c>
      <c r="B43" s="57">
        <v>2037</v>
      </c>
      <c r="C43" s="58">
        <v>1821</v>
      </c>
      <c r="D43" s="59">
        <v>3858</v>
      </c>
      <c r="E43" s="57">
        <v>1158</v>
      </c>
      <c r="F43" s="58">
        <v>1109</v>
      </c>
      <c r="G43" s="59">
        <v>2267</v>
      </c>
      <c r="H43" s="60">
        <f t="shared" si="1"/>
        <v>56.848306332842412</v>
      </c>
      <c r="I43" s="61">
        <f t="shared" si="1"/>
        <v>60.900604063701259</v>
      </c>
      <c r="J43" s="62">
        <f t="shared" si="1"/>
        <v>58.761016070502848</v>
      </c>
    </row>
    <row r="44" spans="1:10" s="20" customFormat="1" ht="9.75" customHeight="1" x14ac:dyDescent="0.55000000000000004">
      <c r="A44" s="63">
        <v>50</v>
      </c>
      <c r="B44" s="12">
        <v>407</v>
      </c>
      <c r="C44" s="38">
        <v>408</v>
      </c>
      <c r="D44" s="39">
        <v>815</v>
      </c>
      <c r="E44" s="12">
        <v>238</v>
      </c>
      <c r="F44" s="13">
        <v>257</v>
      </c>
      <c r="G44" s="39">
        <v>495</v>
      </c>
      <c r="H44" s="17">
        <f t="shared" si="1"/>
        <v>58.476658476658471</v>
      </c>
      <c r="I44" s="40">
        <f t="shared" si="1"/>
        <v>62.990196078431367</v>
      </c>
      <c r="J44" s="41">
        <f t="shared" si="1"/>
        <v>60.736196319018411</v>
      </c>
    </row>
    <row r="45" spans="1:10" s="20" customFormat="1" ht="9.75" customHeight="1" x14ac:dyDescent="0.55000000000000004">
      <c r="A45" s="42">
        <f>A44+1</f>
        <v>51</v>
      </c>
      <c r="B45" s="43">
        <v>436</v>
      </c>
      <c r="C45" s="44">
        <v>396</v>
      </c>
      <c r="D45" s="45">
        <v>832</v>
      </c>
      <c r="E45" s="43">
        <v>243</v>
      </c>
      <c r="F45" s="44">
        <v>246</v>
      </c>
      <c r="G45" s="45">
        <v>489</v>
      </c>
      <c r="H45" s="46">
        <f t="shared" si="1"/>
        <v>55.733944954128447</v>
      </c>
      <c r="I45" s="47">
        <f t="shared" si="1"/>
        <v>62.121212121212125</v>
      </c>
      <c r="J45" s="48">
        <f t="shared" si="1"/>
        <v>58.77403846153846</v>
      </c>
    </row>
    <row r="46" spans="1:10" s="20" customFormat="1" ht="9.75" customHeight="1" x14ac:dyDescent="0.55000000000000004">
      <c r="A46" s="30">
        <f>A45+1</f>
        <v>52</v>
      </c>
      <c r="B46" s="43">
        <v>404</v>
      </c>
      <c r="C46" s="49">
        <v>362</v>
      </c>
      <c r="D46" s="33">
        <v>766</v>
      </c>
      <c r="E46" s="43">
        <v>226</v>
      </c>
      <c r="F46" s="44">
        <v>233</v>
      </c>
      <c r="G46" s="33">
        <v>459</v>
      </c>
      <c r="H46" s="46">
        <f t="shared" si="1"/>
        <v>55.940594059405946</v>
      </c>
      <c r="I46" s="50">
        <f t="shared" si="1"/>
        <v>64.364640883977899</v>
      </c>
      <c r="J46" s="37">
        <f t="shared" si="1"/>
        <v>59.921671018276768</v>
      </c>
    </row>
    <row r="47" spans="1:10" s="20" customFormat="1" ht="9.75" customHeight="1" x14ac:dyDescent="0.55000000000000004">
      <c r="A47" s="42">
        <f>A46+1</f>
        <v>53</v>
      </c>
      <c r="B47" s="43">
        <v>429</v>
      </c>
      <c r="C47" s="44">
        <v>408</v>
      </c>
      <c r="D47" s="45">
        <v>837</v>
      </c>
      <c r="E47" s="43">
        <v>252</v>
      </c>
      <c r="F47" s="44">
        <v>273</v>
      </c>
      <c r="G47" s="45">
        <v>525</v>
      </c>
      <c r="H47" s="46">
        <f t="shared" si="1"/>
        <v>58.74125874125874</v>
      </c>
      <c r="I47" s="47">
        <f t="shared" si="1"/>
        <v>66.911764705882348</v>
      </c>
      <c r="J47" s="48">
        <f t="shared" si="1"/>
        <v>62.724014336917563</v>
      </c>
    </row>
    <row r="48" spans="1:10" s="20" customFormat="1" ht="9.75" customHeight="1" x14ac:dyDescent="0.55000000000000004">
      <c r="A48" s="64">
        <f>A47+1</f>
        <v>54</v>
      </c>
      <c r="B48" s="51">
        <v>390</v>
      </c>
      <c r="C48" s="25">
        <v>386</v>
      </c>
      <c r="D48" s="26">
        <v>776</v>
      </c>
      <c r="E48" s="51">
        <v>211</v>
      </c>
      <c r="F48" s="52">
        <v>249</v>
      </c>
      <c r="G48" s="33">
        <v>460</v>
      </c>
      <c r="H48" s="53">
        <f t="shared" si="1"/>
        <v>54.102564102564102</v>
      </c>
      <c r="I48" s="54">
        <f t="shared" si="1"/>
        <v>64.507772020725383</v>
      </c>
      <c r="J48" s="55">
        <f t="shared" si="1"/>
        <v>59.27835051546392</v>
      </c>
    </row>
    <row r="49" spans="1:10" s="20" customFormat="1" ht="9.75" customHeight="1" x14ac:dyDescent="0.55000000000000004">
      <c r="A49" s="56" t="s">
        <v>8</v>
      </c>
      <c r="B49" s="57">
        <v>2066</v>
      </c>
      <c r="C49" s="58">
        <v>1960</v>
      </c>
      <c r="D49" s="59">
        <v>4026</v>
      </c>
      <c r="E49" s="57">
        <v>1170</v>
      </c>
      <c r="F49" s="58">
        <v>1258</v>
      </c>
      <c r="G49" s="59">
        <v>2428</v>
      </c>
      <c r="H49" s="60">
        <f t="shared" si="1"/>
        <v>56.631171345595355</v>
      </c>
      <c r="I49" s="61">
        <f t="shared" si="1"/>
        <v>64.183673469387756</v>
      </c>
      <c r="J49" s="62">
        <f t="shared" si="1"/>
        <v>60.307998012916045</v>
      </c>
    </row>
    <row r="50" spans="1:10" s="20" customFormat="1" ht="9.75" customHeight="1" x14ac:dyDescent="0.55000000000000004">
      <c r="A50" s="63">
        <f>A44+5</f>
        <v>55</v>
      </c>
      <c r="B50" s="12">
        <v>363</v>
      </c>
      <c r="C50" s="38">
        <v>417</v>
      </c>
      <c r="D50" s="39">
        <v>780</v>
      </c>
      <c r="E50" s="12">
        <v>222</v>
      </c>
      <c r="F50" s="13">
        <v>271</v>
      </c>
      <c r="G50" s="39">
        <v>493</v>
      </c>
      <c r="H50" s="17">
        <f t="shared" si="1"/>
        <v>61.157024793388423</v>
      </c>
      <c r="I50" s="40">
        <f t="shared" si="1"/>
        <v>64.988009592326136</v>
      </c>
      <c r="J50" s="41">
        <f t="shared" si="1"/>
        <v>63.205128205128204</v>
      </c>
    </row>
    <row r="51" spans="1:10" s="20" customFormat="1" ht="9.75" customHeight="1" x14ac:dyDescent="0.55000000000000004">
      <c r="A51" s="42">
        <f>A50+1</f>
        <v>56</v>
      </c>
      <c r="B51" s="43">
        <v>361</v>
      </c>
      <c r="C51" s="44">
        <v>383</v>
      </c>
      <c r="D51" s="45">
        <v>744</v>
      </c>
      <c r="E51" s="43">
        <v>232</v>
      </c>
      <c r="F51" s="44">
        <v>259</v>
      </c>
      <c r="G51" s="45">
        <v>491</v>
      </c>
      <c r="H51" s="46">
        <f t="shared" si="1"/>
        <v>64.265927977839326</v>
      </c>
      <c r="I51" s="47">
        <f t="shared" si="1"/>
        <v>67.624020887728463</v>
      </c>
      <c r="J51" s="48">
        <f t="shared" si="1"/>
        <v>65.994623655913969</v>
      </c>
    </row>
    <row r="52" spans="1:10" s="20" customFormat="1" ht="9.75" customHeight="1" x14ac:dyDescent="0.55000000000000004">
      <c r="A52" s="30">
        <f>A51+1</f>
        <v>57</v>
      </c>
      <c r="B52" s="43">
        <v>420</v>
      </c>
      <c r="C52" s="49">
        <v>420</v>
      </c>
      <c r="D52" s="33">
        <v>840</v>
      </c>
      <c r="E52" s="43">
        <v>262</v>
      </c>
      <c r="F52" s="44">
        <v>282</v>
      </c>
      <c r="G52" s="33">
        <v>544</v>
      </c>
      <c r="H52" s="46">
        <f t="shared" si="1"/>
        <v>62.38095238095238</v>
      </c>
      <c r="I52" s="50">
        <f t="shared" si="1"/>
        <v>67.142857142857139</v>
      </c>
      <c r="J52" s="37">
        <f t="shared" si="1"/>
        <v>64.761904761904759</v>
      </c>
    </row>
    <row r="53" spans="1:10" s="20" customFormat="1" ht="9.75" customHeight="1" x14ac:dyDescent="0.55000000000000004">
      <c r="A53" s="42">
        <f>A52+1</f>
        <v>58</v>
      </c>
      <c r="B53" s="43">
        <v>351</v>
      </c>
      <c r="C53" s="44">
        <v>339</v>
      </c>
      <c r="D53" s="45">
        <v>690</v>
      </c>
      <c r="E53" s="43">
        <v>215</v>
      </c>
      <c r="F53" s="44">
        <v>222</v>
      </c>
      <c r="G53" s="45">
        <v>437</v>
      </c>
      <c r="H53" s="46">
        <f t="shared" si="1"/>
        <v>61.253561253561251</v>
      </c>
      <c r="I53" s="47">
        <f t="shared" si="1"/>
        <v>65.486725663716811</v>
      </c>
      <c r="J53" s="48">
        <f t="shared" si="1"/>
        <v>63.333333333333329</v>
      </c>
    </row>
    <row r="54" spans="1:10" s="20" customFormat="1" ht="9.75" customHeight="1" x14ac:dyDescent="0.55000000000000004">
      <c r="A54" s="64">
        <f>A53+1</f>
        <v>59</v>
      </c>
      <c r="B54" s="51">
        <v>375</v>
      </c>
      <c r="C54" s="25">
        <v>394</v>
      </c>
      <c r="D54" s="26">
        <v>769</v>
      </c>
      <c r="E54" s="51">
        <v>242</v>
      </c>
      <c r="F54" s="52">
        <v>289</v>
      </c>
      <c r="G54" s="33">
        <v>531</v>
      </c>
      <c r="H54" s="53">
        <f t="shared" si="1"/>
        <v>64.533333333333331</v>
      </c>
      <c r="I54" s="54">
        <f t="shared" si="1"/>
        <v>73.350253807106597</v>
      </c>
      <c r="J54" s="55">
        <f t="shared" si="1"/>
        <v>69.050715214564377</v>
      </c>
    </row>
    <row r="55" spans="1:10" s="20" customFormat="1" ht="9.75" customHeight="1" x14ac:dyDescent="0.55000000000000004">
      <c r="A55" s="56" t="s">
        <v>8</v>
      </c>
      <c r="B55" s="57">
        <v>1870</v>
      </c>
      <c r="C55" s="58">
        <v>1953</v>
      </c>
      <c r="D55" s="59">
        <v>3823</v>
      </c>
      <c r="E55" s="57">
        <v>1173</v>
      </c>
      <c r="F55" s="58">
        <v>1323</v>
      </c>
      <c r="G55" s="59">
        <v>2496</v>
      </c>
      <c r="H55" s="60">
        <f t="shared" si="1"/>
        <v>62.727272727272734</v>
      </c>
      <c r="I55" s="61">
        <f t="shared" si="1"/>
        <v>67.741935483870961</v>
      </c>
      <c r="J55" s="62">
        <f t="shared" si="1"/>
        <v>65.289040020925967</v>
      </c>
    </row>
    <row r="56" spans="1:10" s="20" customFormat="1" ht="9.75" customHeight="1" x14ac:dyDescent="0.55000000000000004">
      <c r="A56" s="63">
        <f>A50+5</f>
        <v>60</v>
      </c>
      <c r="B56" s="12">
        <v>390</v>
      </c>
      <c r="C56" s="38">
        <v>394</v>
      </c>
      <c r="D56" s="39">
        <v>784</v>
      </c>
      <c r="E56" s="12">
        <v>246</v>
      </c>
      <c r="F56" s="13">
        <v>266</v>
      </c>
      <c r="G56" s="39">
        <v>512</v>
      </c>
      <c r="H56" s="17">
        <f t="shared" si="1"/>
        <v>63.076923076923073</v>
      </c>
      <c r="I56" s="40">
        <f t="shared" si="1"/>
        <v>67.512690355329951</v>
      </c>
      <c r="J56" s="41">
        <f t="shared" si="1"/>
        <v>65.306122448979593</v>
      </c>
    </row>
    <row r="57" spans="1:10" s="20" customFormat="1" ht="9.75" customHeight="1" x14ac:dyDescent="0.55000000000000004">
      <c r="A57" s="42">
        <f>A56+1</f>
        <v>61</v>
      </c>
      <c r="B57" s="43">
        <v>394</v>
      </c>
      <c r="C57" s="44">
        <v>402</v>
      </c>
      <c r="D57" s="45">
        <v>796</v>
      </c>
      <c r="E57" s="43">
        <v>239</v>
      </c>
      <c r="F57" s="44">
        <v>278</v>
      </c>
      <c r="G57" s="45">
        <v>517</v>
      </c>
      <c r="H57" s="46">
        <f t="shared" si="1"/>
        <v>60.659898477157356</v>
      </c>
      <c r="I57" s="47">
        <f t="shared" si="1"/>
        <v>69.154228855721385</v>
      </c>
      <c r="J57" s="48">
        <f t="shared" si="1"/>
        <v>64.949748743718601</v>
      </c>
    </row>
    <row r="58" spans="1:10" s="20" customFormat="1" ht="9.75" customHeight="1" x14ac:dyDescent="0.55000000000000004">
      <c r="A58" s="30">
        <f>A57+1</f>
        <v>62</v>
      </c>
      <c r="B58" s="43">
        <v>417</v>
      </c>
      <c r="C58" s="49">
        <v>474</v>
      </c>
      <c r="D58" s="33">
        <v>891</v>
      </c>
      <c r="E58" s="43">
        <v>276</v>
      </c>
      <c r="F58" s="44">
        <v>336</v>
      </c>
      <c r="G58" s="33">
        <v>612</v>
      </c>
      <c r="H58" s="46">
        <f t="shared" si="1"/>
        <v>66.187050359712231</v>
      </c>
      <c r="I58" s="50">
        <f t="shared" si="1"/>
        <v>70.886075949367083</v>
      </c>
      <c r="J58" s="37">
        <f t="shared" si="1"/>
        <v>68.686868686868678</v>
      </c>
    </row>
    <row r="59" spans="1:10" s="20" customFormat="1" ht="9.75" customHeight="1" x14ac:dyDescent="0.55000000000000004">
      <c r="A59" s="42">
        <f>A58+1</f>
        <v>63</v>
      </c>
      <c r="B59" s="43">
        <v>401</v>
      </c>
      <c r="C59" s="44">
        <v>411</v>
      </c>
      <c r="D59" s="45">
        <v>812</v>
      </c>
      <c r="E59" s="43">
        <v>277</v>
      </c>
      <c r="F59" s="44">
        <v>297</v>
      </c>
      <c r="G59" s="45">
        <v>574</v>
      </c>
      <c r="H59" s="46">
        <f t="shared" si="1"/>
        <v>69.077306733167092</v>
      </c>
      <c r="I59" s="47">
        <f t="shared" si="1"/>
        <v>72.262773722627742</v>
      </c>
      <c r="J59" s="48">
        <f t="shared" si="1"/>
        <v>70.689655172413794</v>
      </c>
    </row>
    <row r="60" spans="1:10" s="20" customFormat="1" ht="9.75" customHeight="1" x14ac:dyDescent="0.55000000000000004">
      <c r="A60" s="64">
        <f>A59+1</f>
        <v>64</v>
      </c>
      <c r="B60" s="51">
        <v>417</v>
      </c>
      <c r="C60" s="25">
        <v>423</v>
      </c>
      <c r="D60" s="26">
        <v>840</v>
      </c>
      <c r="E60" s="51">
        <v>280</v>
      </c>
      <c r="F60" s="52">
        <v>306</v>
      </c>
      <c r="G60" s="33">
        <v>586</v>
      </c>
      <c r="H60" s="53">
        <f t="shared" si="1"/>
        <v>67.146282973621112</v>
      </c>
      <c r="I60" s="54">
        <f t="shared" si="1"/>
        <v>72.340425531914903</v>
      </c>
      <c r="J60" s="55">
        <f t="shared" si="1"/>
        <v>69.761904761904759</v>
      </c>
    </row>
    <row r="61" spans="1:10" s="20" customFormat="1" ht="9.75" customHeight="1" x14ac:dyDescent="0.55000000000000004">
      <c r="A61" s="56" t="s">
        <v>8</v>
      </c>
      <c r="B61" s="57">
        <v>2019</v>
      </c>
      <c r="C61" s="58">
        <v>2104</v>
      </c>
      <c r="D61" s="59">
        <v>4123</v>
      </c>
      <c r="E61" s="57">
        <v>1318</v>
      </c>
      <c r="F61" s="58">
        <v>1483</v>
      </c>
      <c r="G61" s="59">
        <v>2801</v>
      </c>
      <c r="H61" s="60">
        <f t="shared" si="1"/>
        <v>65.279841505695885</v>
      </c>
      <c r="I61" s="61">
        <f t="shared" si="1"/>
        <v>70.48479087452472</v>
      </c>
      <c r="J61" s="62">
        <f t="shared" si="1"/>
        <v>67.935968954644679</v>
      </c>
    </row>
    <row r="62" spans="1:10" s="20" customFormat="1" ht="9.75" customHeight="1" x14ac:dyDescent="0.55000000000000004">
      <c r="A62" s="63">
        <f>A56+5</f>
        <v>65</v>
      </c>
      <c r="B62" s="12">
        <v>466</v>
      </c>
      <c r="C62" s="38">
        <v>433</v>
      </c>
      <c r="D62" s="39">
        <v>899</v>
      </c>
      <c r="E62" s="12">
        <v>302</v>
      </c>
      <c r="F62" s="13">
        <v>320</v>
      </c>
      <c r="G62" s="39">
        <v>622</v>
      </c>
      <c r="H62" s="17">
        <f t="shared" si="1"/>
        <v>64.806866952789704</v>
      </c>
      <c r="I62" s="40">
        <f t="shared" si="1"/>
        <v>73.903002309468818</v>
      </c>
      <c r="J62" s="41">
        <f t="shared" si="1"/>
        <v>69.187986651835374</v>
      </c>
    </row>
    <row r="63" spans="1:10" s="20" customFormat="1" ht="9.75" customHeight="1" x14ac:dyDescent="0.55000000000000004">
      <c r="A63" s="42">
        <f>A62+1</f>
        <v>66</v>
      </c>
      <c r="B63" s="43">
        <v>441</v>
      </c>
      <c r="C63" s="44">
        <v>457</v>
      </c>
      <c r="D63" s="45">
        <v>898</v>
      </c>
      <c r="E63" s="43">
        <v>282</v>
      </c>
      <c r="F63" s="44">
        <v>317</v>
      </c>
      <c r="G63" s="45">
        <v>599</v>
      </c>
      <c r="H63" s="46">
        <f t="shared" si="1"/>
        <v>63.945578231292522</v>
      </c>
      <c r="I63" s="47">
        <f t="shared" si="1"/>
        <v>69.365426695842444</v>
      </c>
      <c r="J63" s="48">
        <f t="shared" si="1"/>
        <v>66.70378619153675</v>
      </c>
    </row>
    <row r="64" spans="1:10" s="20" customFormat="1" ht="9.75" customHeight="1" x14ac:dyDescent="0.55000000000000004">
      <c r="A64" s="30">
        <f>A63+1</f>
        <v>67</v>
      </c>
      <c r="B64" s="43">
        <v>395</v>
      </c>
      <c r="C64" s="49">
        <v>431</v>
      </c>
      <c r="D64" s="33">
        <v>826</v>
      </c>
      <c r="E64" s="43">
        <v>281</v>
      </c>
      <c r="F64" s="44">
        <v>324</v>
      </c>
      <c r="G64" s="33">
        <v>605</v>
      </c>
      <c r="H64" s="46">
        <f t="shared" si="1"/>
        <v>71.139240506329116</v>
      </c>
      <c r="I64" s="50">
        <f t="shared" si="1"/>
        <v>75.174013921113698</v>
      </c>
      <c r="J64" s="37">
        <f t="shared" si="1"/>
        <v>73.244552058111381</v>
      </c>
    </row>
    <row r="65" spans="1:10" s="20" customFormat="1" ht="9.75" customHeight="1" x14ac:dyDescent="0.55000000000000004">
      <c r="A65" s="42">
        <f>A64+1</f>
        <v>68</v>
      </c>
      <c r="B65" s="43">
        <v>433</v>
      </c>
      <c r="C65" s="44">
        <v>470</v>
      </c>
      <c r="D65" s="45">
        <v>903</v>
      </c>
      <c r="E65" s="43">
        <v>329</v>
      </c>
      <c r="F65" s="44">
        <v>354</v>
      </c>
      <c r="G65" s="45">
        <v>683</v>
      </c>
      <c r="H65" s="46">
        <f t="shared" si="1"/>
        <v>75.981524249422634</v>
      </c>
      <c r="I65" s="47">
        <f t="shared" si="1"/>
        <v>75.319148936170208</v>
      </c>
      <c r="J65" s="48">
        <f t="shared" si="1"/>
        <v>75.63676633444075</v>
      </c>
    </row>
    <row r="66" spans="1:10" s="20" customFormat="1" ht="9.75" customHeight="1" x14ac:dyDescent="0.55000000000000004">
      <c r="A66" s="64">
        <f>A65+1</f>
        <v>69</v>
      </c>
      <c r="B66" s="51">
        <v>409</v>
      </c>
      <c r="C66" s="25">
        <v>469</v>
      </c>
      <c r="D66" s="26">
        <v>878</v>
      </c>
      <c r="E66" s="51">
        <v>284</v>
      </c>
      <c r="F66" s="52">
        <v>347</v>
      </c>
      <c r="G66" s="33">
        <v>631</v>
      </c>
      <c r="H66" s="53">
        <f t="shared" si="1"/>
        <v>69.437652811735944</v>
      </c>
      <c r="I66" s="54">
        <f t="shared" si="1"/>
        <v>73.987206823027719</v>
      </c>
      <c r="J66" s="55">
        <f t="shared" si="1"/>
        <v>71.86788154897495</v>
      </c>
    </row>
    <row r="67" spans="1:10" s="20" customFormat="1" ht="9.75" customHeight="1" x14ac:dyDescent="0.55000000000000004">
      <c r="A67" s="56" t="s">
        <v>8</v>
      </c>
      <c r="B67" s="57">
        <v>2144</v>
      </c>
      <c r="C67" s="58">
        <v>2260</v>
      </c>
      <c r="D67" s="59">
        <v>4404</v>
      </c>
      <c r="E67" s="57">
        <v>1478</v>
      </c>
      <c r="F67" s="58">
        <v>1662</v>
      </c>
      <c r="G67" s="59">
        <v>3140</v>
      </c>
      <c r="H67" s="60">
        <f t="shared" si="1"/>
        <v>68.93656716417911</v>
      </c>
      <c r="I67" s="61">
        <f t="shared" si="1"/>
        <v>73.539823008849552</v>
      </c>
      <c r="J67" s="62">
        <f t="shared" si="1"/>
        <v>71.298819255222526</v>
      </c>
    </row>
    <row r="68" spans="1:10" s="20" customFormat="1" ht="9.75" customHeight="1" x14ac:dyDescent="0.55000000000000004">
      <c r="A68" s="63">
        <f>A62+5</f>
        <v>70</v>
      </c>
      <c r="B68" s="12">
        <v>465</v>
      </c>
      <c r="C68" s="38">
        <v>537</v>
      </c>
      <c r="D68" s="39">
        <v>1002</v>
      </c>
      <c r="E68" s="12">
        <v>283</v>
      </c>
      <c r="F68" s="13">
        <v>368</v>
      </c>
      <c r="G68" s="39">
        <v>651</v>
      </c>
      <c r="H68" s="17">
        <f t="shared" si="1"/>
        <v>60.860215053763447</v>
      </c>
      <c r="I68" s="40">
        <f t="shared" si="1"/>
        <v>68.528864059590319</v>
      </c>
      <c r="J68" s="41">
        <f t="shared" si="1"/>
        <v>64.970059880239518</v>
      </c>
    </row>
    <row r="69" spans="1:10" s="20" customFormat="1" ht="9.75" customHeight="1" x14ac:dyDescent="0.55000000000000004">
      <c r="A69" s="42">
        <f>A68+1</f>
        <v>71</v>
      </c>
      <c r="B69" s="43">
        <v>465</v>
      </c>
      <c r="C69" s="44">
        <v>551</v>
      </c>
      <c r="D69" s="45">
        <v>1016</v>
      </c>
      <c r="E69" s="43">
        <v>318</v>
      </c>
      <c r="F69" s="44">
        <v>396</v>
      </c>
      <c r="G69" s="45">
        <v>714</v>
      </c>
      <c r="H69" s="46">
        <f t="shared" ref="H69:J81" si="2">IF(B69=0,0,E69/B69*100)</f>
        <v>68.387096774193552</v>
      </c>
      <c r="I69" s="47">
        <f t="shared" si="2"/>
        <v>71.869328493647913</v>
      </c>
      <c r="J69" s="48">
        <f t="shared" si="2"/>
        <v>70.275590551181097</v>
      </c>
    </row>
    <row r="70" spans="1:10" s="20" customFormat="1" ht="9.75" customHeight="1" x14ac:dyDescent="0.55000000000000004">
      <c r="A70" s="30">
        <f>A69+1</f>
        <v>72</v>
      </c>
      <c r="B70" s="43">
        <v>492</v>
      </c>
      <c r="C70" s="49">
        <v>555</v>
      </c>
      <c r="D70" s="33">
        <v>1047</v>
      </c>
      <c r="E70" s="43">
        <v>342</v>
      </c>
      <c r="F70" s="44">
        <v>405</v>
      </c>
      <c r="G70" s="33">
        <v>747</v>
      </c>
      <c r="H70" s="46">
        <f t="shared" si="2"/>
        <v>69.512195121951208</v>
      </c>
      <c r="I70" s="50">
        <f t="shared" si="2"/>
        <v>72.972972972972968</v>
      </c>
      <c r="J70" s="37">
        <f t="shared" si="2"/>
        <v>71.346704871060169</v>
      </c>
    </row>
    <row r="71" spans="1:10" s="20" customFormat="1" ht="9.75" customHeight="1" x14ac:dyDescent="0.55000000000000004">
      <c r="A71" s="42">
        <f>A70+1</f>
        <v>73</v>
      </c>
      <c r="B71" s="43">
        <v>451</v>
      </c>
      <c r="C71" s="44">
        <v>550</v>
      </c>
      <c r="D71" s="45">
        <v>1001</v>
      </c>
      <c r="E71" s="43">
        <v>308</v>
      </c>
      <c r="F71" s="44">
        <v>397</v>
      </c>
      <c r="G71" s="45">
        <v>705</v>
      </c>
      <c r="H71" s="46">
        <f t="shared" si="2"/>
        <v>68.292682926829272</v>
      </c>
      <c r="I71" s="47">
        <f t="shared" si="2"/>
        <v>72.181818181818187</v>
      </c>
      <c r="J71" s="48">
        <f t="shared" si="2"/>
        <v>70.429570429570433</v>
      </c>
    </row>
    <row r="72" spans="1:10" s="20" customFormat="1" ht="9.75" customHeight="1" x14ac:dyDescent="0.55000000000000004">
      <c r="A72" s="64">
        <f>A71+1</f>
        <v>74</v>
      </c>
      <c r="B72" s="51">
        <v>517</v>
      </c>
      <c r="C72" s="25">
        <v>596</v>
      </c>
      <c r="D72" s="26">
        <v>1113</v>
      </c>
      <c r="E72" s="51">
        <v>373</v>
      </c>
      <c r="F72" s="52">
        <v>417</v>
      </c>
      <c r="G72" s="33">
        <v>790</v>
      </c>
      <c r="H72" s="53">
        <f t="shared" si="2"/>
        <v>72.147001934235973</v>
      </c>
      <c r="I72" s="54">
        <f t="shared" si="2"/>
        <v>69.966442953020135</v>
      </c>
      <c r="J72" s="55">
        <f t="shared" si="2"/>
        <v>70.979335130278528</v>
      </c>
    </row>
    <row r="73" spans="1:10" s="20" customFormat="1" ht="9.75" customHeight="1" x14ac:dyDescent="0.55000000000000004">
      <c r="A73" s="56" t="s">
        <v>8</v>
      </c>
      <c r="B73" s="57">
        <v>2390</v>
      </c>
      <c r="C73" s="58">
        <v>2789</v>
      </c>
      <c r="D73" s="59">
        <v>5179</v>
      </c>
      <c r="E73" s="57">
        <v>1624</v>
      </c>
      <c r="F73" s="58">
        <v>1983</v>
      </c>
      <c r="G73" s="59">
        <v>3607</v>
      </c>
      <c r="H73" s="60">
        <f t="shared" si="2"/>
        <v>67.94979079497908</v>
      </c>
      <c r="I73" s="61">
        <f t="shared" si="2"/>
        <v>71.100752958049483</v>
      </c>
      <c r="J73" s="62">
        <f t="shared" si="2"/>
        <v>69.646649932419393</v>
      </c>
    </row>
    <row r="74" spans="1:10" s="20" customFormat="1" ht="9.75" customHeight="1" x14ac:dyDescent="0.55000000000000004">
      <c r="A74" s="63">
        <f>A68+5</f>
        <v>75</v>
      </c>
      <c r="B74" s="12">
        <v>576</v>
      </c>
      <c r="C74" s="38">
        <v>666</v>
      </c>
      <c r="D74" s="39">
        <v>1242</v>
      </c>
      <c r="E74" s="12">
        <v>394</v>
      </c>
      <c r="F74" s="13">
        <v>465</v>
      </c>
      <c r="G74" s="39">
        <v>859</v>
      </c>
      <c r="H74" s="17">
        <f t="shared" si="2"/>
        <v>68.402777777777786</v>
      </c>
      <c r="I74" s="40">
        <f t="shared" si="2"/>
        <v>69.819819819819813</v>
      </c>
      <c r="J74" s="41">
        <f t="shared" si="2"/>
        <v>69.16264090177134</v>
      </c>
    </row>
    <row r="75" spans="1:10" s="20" customFormat="1" ht="9.75" customHeight="1" x14ac:dyDescent="0.55000000000000004">
      <c r="A75" s="42">
        <f>A74+1</f>
        <v>76</v>
      </c>
      <c r="B75" s="43">
        <v>516</v>
      </c>
      <c r="C75" s="44">
        <v>605</v>
      </c>
      <c r="D75" s="45">
        <v>1121</v>
      </c>
      <c r="E75" s="43">
        <v>346</v>
      </c>
      <c r="F75" s="44">
        <v>432</v>
      </c>
      <c r="G75" s="45">
        <v>778</v>
      </c>
      <c r="H75" s="46">
        <f t="shared" si="2"/>
        <v>67.054263565891475</v>
      </c>
      <c r="I75" s="47">
        <f t="shared" si="2"/>
        <v>71.404958677685954</v>
      </c>
      <c r="J75" s="48">
        <f t="shared" si="2"/>
        <v>69.402319357716323</v>
      </c>
    </row>
    <row r="76" spans="1:10" s="20" customFormat="1" ht="9.75" customHeight="1" x14ac:dyDescent="0.55000000000000004">
      <c r="A76" s="30">
        <f>A75+1</f>
        <v>77</v>
      </c>
      <c r="B76" s="43">
        <v>481</v>
      </c>
      <c r="C76" s="49">
        <v>623</v>
      </c>
      <c r="D76" s="33">
        <v>1104</v>
      </c>
      <c r="E76" s="43">
        <v>344</v>
      </c>
      <c r="F76" s="44">
        <v>422</v>
      </c>
      <c r="G76" s="33">
        <v>766</v>
      </c>
      <c r="H76" s="46">
        <f t="shared" si="2"/>
        <v>71.517671517671516</v>
      </c>
      <c r="I76" s="50">
        <f t="shared" si="2"/>
        <v>67.736757624398066</v>
      </c>
      <c r="J76" s="37">
        <f t="shared" si="2"/>
        <v>69.384057971014485</v>
      </c>
    </row>
    <row r="77" spans="1:10" s="20" customFormat="1" ht="9.75" customHeight="1" x14ac:dyDescent="0.55000000000000004">
      <c r="A77" s="42">
        <f>A76+1</f>
        <v>78</v>
      </c>
      <c r="B77" s="43">
        <v>397</v>
      </c>
      <c r="C77" s="44">
        <v>515</v>
      </c>
      <c r="D77" s="45">
        <v>912</v>
      </c>
      <c r="E77" s="43">
        <v>270</v>
      </c>
      <c r="F77" s="44">
        <v>360</v>
      </c>
      <c r="G77" s="45">
        <v>630</v>
      </c>
      <c r="H77" s="46">
        <f t="shared" si="2"/>
        <v>68.010075566750629</v>
      </c>
      <c r="I77" s="47">
        <f t="shared" si="2"/>
        <v>69.902912621359221</v>
      </c>
      <c r="J77" s="48">
        <f t="shared" si="2"/>
        <v>69.078947368421055</v>
      </c>
    </row>
    <row r="78" spans="1:10" s="20" customFormat="1" ht="9.75" customHeight="1" x14ac:dyDescent="0.55000000000000004">
      <c r="A78" s="64">
        <f>A77+1</f>
        <v>79</v>
      </c>
      <c r="B78" s="51">
        <v>237</v>
      </c>
      <c r="C78" s="25">
        <v>315</v>
      </c>
      <c r="D78" s="26">
        <v>552</v>
      </c>
      <c r="E78" s="51">
        <v>164</v>
      </c>
      <c r="F78" s="52">
        <v>201</v>
      </c>
      <c r="G78" s="33">
        <v>365</v>
      </c>
      <c r="H78" s="53">
        <f t="shared" si="2"/>
        <v>69.198312236286924</v>
      </c>
      <c r="I78" s="54">
        <f t="shared" si="2"/>
        <v>63.809523809523803</v>
      </c>
      <c r="J78" s="55">
        <f t="shared" si="2"/>
        <v>66.123188405797109</v>
      </c>
    </row>
    <row r="79" spans="1:10" s="20" customFormat="1" ht="9.75" customHeight="1" x14ac:dyDescent="0.55000000000000004">
      <c r="A79" s="56" t="s">
        <v>8</v>
      </c>
      <c r="B79" s="57">
        <v>2207</v>
      </c>
      <c r="C79" s="58">
        <v>2724</v>
      </c>
      <c r="D79" s="59">
        <v>4931</v>
      </c>
      <c r="E79" s="57">
        <v>1518</v>
      </c>
      <c r="F79" s="58">
        <v>1880</v>
      </c>
      <c r="G79" s="59">
        <v>3398</v>
      </c>
      <c r="H79" s="60">
        <f t="shared" si="2"/>
        <v>68.781150883552328</v>
      </c>
      <c r="I79" s="61">
        <f t="shared" si="2"/>
        <v>69.016152716593254</v>
      </c>
      <c r="J79" s="62">
        <f t="shared" si="2"/>
        <v>68.910971405394434</v>
      </c>
    </row>
    <row r="80" spans="1:10" s="20" customFormat="1" ht="9.75" customHeight="1" x14ac:dyDescent="0.55000000000000004">
      <c r="A80" s="56" t="s">
        <v>9</v>
      </c>
      <c r="B80" s="57">
        <v>2821</v>
      </c>
      <c r="C80" s="58">
        <v>5745</v>
      </c>
      <c r="D80" s="59">
        <v>8566</v>
      </c>
      <c r="E80" s="57">
        <v>1579</v>
      </c>
      <c r="F80" s="58">
        <v>2300</v>
      </c>
      <c r="G80" s="59">
        <v>3879</v>
      </c>
      <c r="H80" s="60">
        <f t="shared" si="2"/>
        <v>55.973059198865649</v>
      </c>
      <c r="I80" s="61">
        <f t="shared" si="2"/>
        <v>40.034812880765884</v>
      </c>
      <c r="J80" s="62">
        <f t="shared" si="2"/>
        <v>45.283679663787062</v>
      </c>
    </row>
    <row r="81" spans="1:10" s="20" customFormat="1" ht="9.75" customHeight="1" thickBot="1" x14ac:dyDescent="0.6">
      <c r="A81" s="65" t="s">
        <v>10</v>
      </c>
      <c r="B81" s="66">
        <v>23990</v>
      </c>
      <c r="C81" s="67">
        <v>27090</v>
      </c>
      <c r="D81" s="68">
        <v>51080</v>
      </c>
      <c r="E81" s="66">
        <v>13999</v>
      </c>
      <c r="F81" s="67">
        <v>15938</v>
      </c>
      <c r="G81" s="68">
        <v>29937</v>
      </c>
      <c r="H81" s="69">
        <f t="shared" si="2"/>
        <v>58.353480616923711</v>
      </c>
      <c r="I81" s="70">
        <f t="shared" si="2"/>
        <v>58.833517903285347</v>
      </c>
      <c r="J81" s="71">
        <f t="shared" si="2"/>
        <v>58.608065779169927</v>
      </c>
    </row>
    <row r="82" spans="1:10" ht="14.15" customHeight="1" x14ac:dyDescent="0.55000000000000004">
      <c r="A82" s="72" t="s">
        <v>11</v>
      </c>
    </row>
    <row r="91" spans="1:10" s="73" customFormat="1" ht="14.15" customHeight="1" x14ac:dyDescent="0.55000000000000004">
      <c r="B91" s="2"/>
      <c r="C91" s="2"/>
      <c r="D91" s="2"/>
      <c r="E91" s="2"/>
      <c r="F91" s="2"/>
      <c r="G91" s="2"/>
      <c r="H91" s="2"/>
      <c r="I91" s="2"/>
      <c r="J91" s="2"/>
    </row>
    <row r="92" spans="1:10" s="73" customFormat="1" ht="14.15" customHeight="1" x14ac:dyDescent="0.55000000000000004">
      <c r="B92" s="2"/>
      <c r="C92" s="2"/>
      <c r="D92" s="2"/>
      <c r="E92" s="2"/>
      <c r="F92" s="2"/>
      <c r="G92" s="2"/>
      <c r="H92" s="2"/>
      <c r="I92" s="2"/>
      <c r="J92" s="2"/>
    </row>
    <row r="93" spans="1:10" s="73" customFormat="1" ht="14.15" customHeight="1" x14ac:dyDescent="0.55000000000000004">
      <c r="B93" s="2"/>
      <c r="C93" s="2"/>
      <c r="D93" s="2"/>
      <c r="E93" s="2"/>
      <c r="F93" s="2"/>
      <c r="G93" s="2"/>
      <c r="H93" s="2"/>
      <c r="I93" s="2"/>
      <c r="J93" s="2"/>
    </row>
    <row r="94" spans="1:10" s="73" customFormat="1" ht="14.15" customHeight="1" x14ac:dyDescent="0.55000000000000004">
      <c r="B94" s="2"/>
      <c r="C94" s="2"/>
      <c r="D94" s="2"/>
      <c r="E94" s="2"/>
      <c r="F94" s="2"/>
      <c r="G94" s="2"/>
      <c r="H94" s="2"/>
      <c r="I94" s="2"/>
      <c r="J94" s="2"/>
    </row>
  </sheetData>
  <mergeCells count="4">
    <mergeCell ref="A3:A4"/>
    <mergeCell ref="B3:D3"/>
    <mergeCell ref="E3:G3"/>
    <mergeCell ref="H3:J3"/>
  </mergeCells>
  <phoneticPr fontId="3"/>
  <pageMargins left="0.78740157480314954" right="0.39370078740157477" top="0.39370078740157477" bottom="0.19685039370078738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4C42B-0232-4EAE-A6D7-943EAE21A601}">
  <dimension ref="A1:L94"/>
  <sheetViews>
    <sheetView showZeros="0" view="pageBreakPreview" zoomScaleSheetLayoutView="100" workbookViewId="0">
      <selection activeCell="F6" sqref="F6"/>
    </sheetView>
  </sheetViews>
  <sheetFormatPr defaultColWidth="9" defaultRowHeight="14.15" customHeight="1" x14ac:dyDescent="0.55000000000000004"/>
  <cols>
    <col min="1" max="1" width="4.33203125" style="73" customWidth="1"/>
    <col min="2" max="10" width="8.75" style="2" customWidth="1"/>
    <col min="11" max="11" width="1.4140625" style="2" customWidth="1"/>
    <col min="12" max="23" width="7.33203125" style="2" customWidth="1"/>
    <col min="24" max="237" width="9" style="2"/>
    <col min="238" max="238" width="1.58203125" style="2" customWidth="1"/>
    <col min="239" max="239" width="5.58203125" style="2" customWidth="1"/>
    <col min="240" max="248" width="9.58203125" style="2" customWidth="1"/>
    <col min="249" max="249" width="1.58203125" style="2" customWidth="1"/>
    <col min="250" max="251" width="6.58203125" style="2" customWidth="1"/>
    <col min="252" max="253" width="9" style="2"/>
    <col min="254" max="254" width="1.58203125" style="2" customWidth="1"/>
    <col min="255" max="259" width="6.58203125" style="2" customWidth="1"/>
    <col min="260" max="260" width="8.83203125" style="2" customWidth="1"/>
    <col min="261" max="261" width="1.4140625" style="2" customWidth="1"/>
    <col min="262" max="262" width="8.75" style="2" customWidth="1"/>
    <col min="263" max="263" width="1.4140625" style="2" customWidth="1"/>
    <col min="264" max="264" width="8.75" style="2" customWidth="1"/>
    <col min="265" max="265" width="1.4140625" style="2" customWidth="1"/>
    <col min="266" max="266" width="8.75" style="2" customWidth="1"/>
    <col min="267" max="267" width="1.4140625" style="2" customWidth="1"/>
    <col min="268" max="268" width="8.83203125" style="2" customWidth="1"/>
    <col min="269" max="269" width="1.4140625" style="2" customWidth="1"/>
    <col min="270" max="270" width="8.75" style="2" customWidth="1"/>
    <col min="271" max="271" width="1.4140625" style="2" customWidth="1"/>
    <col min="272" max="493" width="9" style="2"/>
    <col min="494" max="494" width="1.58203125" style="2" customWidth="1"/>
    <col min="495" max="495" width="5.58203125" style="2" customWidth="1"/>
    <col min="496" max="504" width="9.58203125" style="2" customWidth="1"/>
    <col min="505" max="505" width="1.58203125" style="2" customWidth="1"/>
    <col min="506" max="507" width="6.58203125" style="2" customWidth="1"/>
    <col min="508" max="509" width="9" style="2"/>
    <col min="510" max="510" width="1.58203125" style="2" customWidth="1"/>
    <col min="511" max="515" width="6.58203125" style="2" customWidth="1"/>
    <col min="516" max="516" width="8.83203125" style="2" customWidth="1"/>
    <col min="517" max="517" width="1.4140625" style="2" customWidth="1"/>
    <col min="518" max="518" width="8.75" style="2" customWidth="1"/>
    <col min="519" max="519" width="1.4140625" style="2" customWidth="1"/>
    <col min="520" max="520" width="8.75" style="2" customWidth="1"/>
    <col min="521" max="521" width="1.4140625" style="2" customWidth="1"/>
    <col min="522" max="522" width="8.75" style="2" customWidth="1"/>
    <col min="523" max="523" width="1.4140625" style="2" customWidth="1"/>
    <col min="524" max="524" width="8.83203125" style="2" customWidth="1"/>
    <col min="525" max="525" width="1.4140625" style="2" customWidth="1"/>
    <col min="526" max="526" width="8.75" style="2" customWidth="1"/>
    <col min="527" max="527" width="1.4140625" style="2" customWidth="1"/>
    <col min="528" max="749" width="9" style="2"/>
    <col min="750" max="750" width="1.58203125" style="2" customWidth="1"/>
    <col min="751" max="751" width="5.58203125" style="2" customWidth="1"/>
    <col min="752" max="760" width="9.58203125" style="2" customWidth="1"/>
    <col min="761" max="761" width="1.58203125" style="2" customWidth="1"/>
    <col min="762" max="763" width="6.58203125" style="2" customWidth="1"/>
    <col min="764" max="765" width="9" style="2"/>
    <col min="766" max="766" width="1.58203125" style="2" customWidth="1"/>
    <col min="767" max="771" width="6.58203125" style="2" customWidth="1"/>
    <col min="772" max="772" width="8.83203125" style="2" customWidth="1"/>
    <col min="773" max="773" width="1.4140625" style="2" customWidth="1"/>
    <col min="774" max="774" width="8.75" style="2" customWidth="1"/>
    <col min="775" max="775" width="1.4140625" style="2" customWidth="1"/>
    <col min="776" max="776" width="8.75" style="2" customWidth="1"/>
    <col min="777" max="777" width="1.4140625" style="2" customWidth="1"/>
    <col min="778" max="778" width="8.75" style="2" customWidth="1"/>
    <col min="779" max="779" width="1.4140625" style="2" customWidth="1"/>
    <col min="780" max="780" width="8.83203125" style="2" customWidth="1"/>
    <col min="781" max="781" width="1.4140625" style="2" customWidth="1"/>
    <col min="782" max="782" width="8.75" style="2" customWidth="1"/>
    <col min="783" max="783" width="1.4140625" style="2" customWidth="1"/>
    <col min="784" max="1005" width="9" style="2"/>
    <col min="1006" max="1006" width="1.58203125" style="2" customWidth="1"/>
    <col min="1007" max="1007" width="5.58203125" style="2" customWidth="1"/>
    <col min="1008" max="1016" width="9.58203125" style="2" customWidth="1"/>
    <col min="1017" max="1017" width="1.58203125" style="2" customWidth="1"/>
    <col min="1018" max="1019" width="6.58203125" style="2" customWidth="1"/>
    <col min="1020" max="1021" width="9" style="2"/>
    <col min="1022" max="1022" width="1.58203125" style="2" customWidth="1"/>
    <col min="1023" max="1027" width="6.58203125" style="2" customWidth="1"/>
    <col min="1028" max="1028" width="8.83203125" style="2" customWidth="1"/>
    <col min="1029" max="1029" width="1.4140625" style="2" customWidth="1"/>
    <col min="1030" max="1030" width="8.75" style="2" customWidth="1"/>
    <col min="1031" max="1031" width="1.4140625" style="2" customWidth="1"/>
    <col min="1032" max="1032" width="8.75" style="2" customWidth="1"/>
    <col min="1033" max="1033" width="1.4140625" style="2" customWidth="1"/>
    <col min="1034" max="1034" width="8.75" style="2" customWidth="1"/>
    <col min="1035" max="1035" width="1.4140625" style="2" customWidth="1"/>
    <col min="1036" max="1036" width="8.83203125" style="2" customWidth="1"/>
    <col min="1037" max="1037" width="1.4140625" style="2" customWidth="1"/>
    <col min="1038" max="1038" width="8.75" style="2" customWidth="1"/>
    <col min="1039" max="1039" width="1.4140625" style="2" customWidth="1"/>
    <col min="1040" max="1261" width="9" style="2"/>
    <col min="1262" max="1262" width="1.58203125" style="2" customWidth="1"/>
    <col min="1263" max="1263" width="5.58203125" style="2" customWidth="1"/>
    <col min="1264" max="1272" width="9.58203125" style="2" customWidth="1"/>
    <col min="1273" max="1273" width="1.58203125" style="2" customWidth="1"/>
    <col min="1274" max="1275" width="6.58203125" style="2" customWidth="1"/>
    <col min="1276" max="1277" width="9" style="2"/>
    <col min="1278" max="1278" width="1.58203125" style="2" customWidth="1"/>
    <col min="1279" max="1283" width="6.58203125" style="2" customWidth="1"/>
    <col min="1284" max="1284" width="8.83203125" style="2" customWidth="1"/>
    <col min="1285" max="1285" width="1.4140625" style="2" customWidth="1"/>
    <col min="1286" max="1286" width="8.75" style="2" customWidth="1"/>
    <col min="1287" max="1287" width="1.4140625" style="2" customWidth="1"/>
    <col min="1288" max="1288" width="8.75" style="2" customWidth="1"/>
    <col min="1289" max="1289" width="1.4140625" style="2" customWidth="1"/>
    <col min="1290" max="1290" width="8.75" style="2" customWidth="1"/>
    <col min="1291" max="1291" width="1.4140625" style="2" customWidth="1"/>
    <col min="1292" max="1292" width="8.83203125" style="2" customWidth="1"/>
    <col min="1293" max="1293" width="1.4140625" style="2" customWidth="1"/>
    <col min="1294" max="1294" width="8.75" style="2" customWidth="1"/>
    <col min="1295" max="1295" width="1.4140625" style="2" customWidth="1"/>
    <col min="1296" max="1517" width="9" style="2"/>
    <col min="1518" max="1518" width="1.58203125" style="2" customWidth="1"/>
    <col min="1519" max="1519" width="5.58203125" style="2" customWidth="1"/>
    <col min="1520" max="1528" width="9.58203125" style="2" customWidth="1"/>
    <col min="1529" max="1529" width="1.58203125" style="2" customWidth="1"/>
    <col min="1530" max="1531" width="6.58203125" style="2" customWidth="1"/>
    <col min="1532" max="1533" width="9" style="2"/>
    <col min="1534" max="1534" width="1.58203125" style="2" customWidth="1"/>
    <col min="1535" max="1539" width="6.58203125" style="2" customWidth="1"/>
    <col min="1540" max="1540" width="8.83203125" style="2" customWidth="1"/>
    <col min="1541" max="1541" width="1.4140625" style="2" customWidth="1"/>
    <col min="1542" max="1542" width="8.75" style="2" customWidth="1"/>
    <col min="1543" max="1543" width="1.4140625" style="2" customWidth="1"/>
    <col min="1544" max="1544" width="8.75" style="2" customWidth="1"/>
    <col min="1545" max="1545" width="1.4140625" style="2" customWidth="1"/>
    <col min="1546" max="1546" width="8.75" style="2" customWidth="1"/>
    <col min="1547" max="1547" width="1.4140625" style="2" customWidth="1"/>
    <col min="1548" max="1548" width="8.83203125" style="2" customWidth="1"/>
    <col min="1549" max="1549" width="1.4140625" style="2" customWidth="1"/>
    <col min="1550" max="1550" width="8.75" style="2" customWidth="1"/>
    <col min="1551" max="1551" width="1.4140625" style="2" customWidth="1"/>
    <col min="1552" max="1773" width="9" style="2"/>
    <col min="1774" max="1774" width="1.58203125" style="2" customWidth="1"/>
    <col min="1775" max="1775" width="5.58203125" style="2" customWidth="1"/>
    <col min="1776" max="1784" width="9.58203125" style="2" customWidth="1"/>
    <col min="1785" max="1785" width="1.58203125" style="2" customWidth="1"/>
    <col min="1786" max="1787" width="6.58203125" style="2" customWidth="1"/>
    <col min="1788" max="1789" width="9" style="2"/>
    <col min="1790" max="1790" width="1.58203125" style="2" customWidth="1"/>
    <col min="1791" max="1795" width="6.58203125" style="2" customWidth="1"/>
    <col min="1796" max="1796" width="8.83203125" style="2" customWidth="1"/>
    <col min="1797" max="1797" width="1.4140625" style="2" customWidth="1"/>
    <col min="1798" max="1798" width="8.75" style="2" customWidth="1"/>
    <col min="1799" max="1799" width="1.4140625" style="2" customWidth="1"/>
    <col min="1800" max="1800" width="8.75" style="2" customWidth="1"/>
    <col min="1801" max="1801" width="1.4140625" style="2" customWidth="1"/>
    <col min="1802" max="1802" width="8.75" style="2" customWidth="1"/>
    <col min="1803" max="1803" width="1.4140625" style="2" customWidth="1"/>
    <col min="1804" max="1804" width="8.83203125" style="2" customWidth="1"/>
    <col min="1805" max="1805" width="1.4140625" style="2" customWidth="1"/>
    <col min="1806" max="1806" width="8.75" style="2" customWidth="1"/>
    <col min="1807" max="1807" width="1.4140625" style="2" customWidth="1"/>
    <col min="1808" max="2029" width="9" style="2"/>
    <col min="2030" max="2030" width="1.58203125" style="2" customWidth="1"/>
    <col min="2031" max="2031" width="5.58203125" style="2" customWidth="1"/>
    <col min="2032" max="2040" width="9.58203125" style="2" customWidth="1"/>
    <col min="2041" max="2041" width="1.58203125" style="2" customWidth="1"/>
    <col min="2042" max="2043" width="6.58203125" style="2" customWidth="1"/>
    <col min="2044" max="2045" width="9" style="2"/>
    <col min="2046" max="2046" width="1.58203125" style="2" customWidth="1"/>
    <col min="2047" max="2051" width="6.58203125" style="2" customWidth="1"/>
    <col min="2052" max="2052" width="8.83203125" style="2" customWidth="1"/>
    <col min="2053" max="2053" width="1.4140625" style="2" customWidth="1"/>
    <col min="2054" max="2054" width="8.75" style="2" customWidth="1"/>
    <col min="2055" max="2055" width="1.4140625" style="2" customWidth="1"/>
    <col min="2056" max="2056" width="8.75" style="2" customWidth="1"/>
    <col min="2057" max="2057" width="1.4140625" style="2" customWidth="1"/>
    <col min="2058" max="2058" width="8.75" style="2" customWidth="1"/>
    <col min="2059" max="2059" width="1.4140625" style="2" customWidth="1"/>
    <col min="2060" max="2060" width="8.83203125" style="2" customWidth="1"/>
    <col min="2061" max="2061" width="1.4140625" style="2" customWidth="1"/>
    <col min="2062" max="2062" width="8.75" style="2" customWidth="1"/>
    <col min="2063" max="2063" width="1.4140625" style="2" customWidth="1"/>
    <col min="2064" max="2285" width="9" style="2"/>
    <col min="2286" max="2286" width="1.58203125" style="2" customWidth="1"/>
    <col min="2287" max="2287" width="5.58203125" style="2" customWidth="1"/>
    <col min="2288" max="2296" width="9.58203125" style="2" customWidth="1"/>
    <col min="2297" max="2297" width="1.58203125" style="2" customWidth="1"/>
    <col min="2298" max="2299" width="6.58203125" style="2" customWidth="1"/>
    <col min="2300" max="2301" width="9" style="2"/>
    <col min="2302" max="2302" width="1.58203125" style="2" customWidth="1"/>
    <col min="2303" max="2307" width="6.58203125" style="2" customWidth="1"/>
    <col min="2308" max="2308" width="8.83203125" style="2" customWidth="1"/>
    <col min="2309" max="2309" width="1.4140625" style="2" customWidth="1"/>
    <col min="2310" max="2310" width="8.75" style="2" customWidth="1"/>
    <col min="2311" max="2311" width="1.4140625" style="2" customWidth="1"/>
    <col min="2312" max="2312" width="8.75" style="2" customWidth="1"/>
    <col min="2313" max="2313" width="1.4140625" style="2" customWidth="1"/>
    <col min="2314" max="2314" width="8.75" style="2" customWidth="1"/>
    <col min="2315" max="2315" width="1.4140625" style="2" customWidth="1"/>
    <col min="2316" max="2316" width="8.83203125" style="2" customWidth="1"/>
    <col min="2317" max="2317" width="1.4140625" style="2" customWidth="1"/>
    <col min="2318" max="2318" width="8.75" style="2" customWidth="1"/>
    <col min="2319" max="2319" width="1.4140625" style="2" customWidth="1"/>
    <col min="2320" max="2541" width="9" style="2"/>
    <col min="2542" max="2542" width="1.58203125" style="2" customWidth="1"/>
    <col min="2543" max="2543" width="5.58203125" style="2" customWidth="1"/>
    <col min="2544" max="2552" width="9.58203125" style="2" customWidth="1"/>
    <col min="2553" max="2553" width="1.58203125" style="2" customWidth="1"/>
    <col min="2554" max="2555" width="6.58203125" style="2" customWidth="1"/>
    <col min="2556" max="2557" width="9" style="2"/>
    <col min="2558" max="2558" width="1.58203125" style="2" customWidth="1"/>
    <col min="2559" max="2563" width="6.58203125" style="2" customWidth="1"/>
    <col min="2564" max="2564" width="8.83203125" style="2" customWidth="1"/>
    <col min="2565" max="2565" width="1.4140625" style="2" customWidth="1"/>
    <col min="2566" max="2566" width="8.75" style="2" customWidth="1"/>
    <col min="2567" max="2567" width="1.4140625" style="2" customWidth="1"/>
    <col min="2568" max="2568" width="8.75" style="2" customWidth="1"/>
    <col min="2569" max="2569" width="1.4140625" style="2" customWidth="1"/>
    <col min="2570" max="2570" width="8.75" style="2" customWidth="1"/>
    <col min="2571" max="2571" width="1.4140625" style="2" customWidth="1"/>
    <col min="2572" max="2572" width="8.83203125" style="2" customWidth="1"/>
    <col min="2573" max="2573" width="1.4140625" style="2" customWidth="1"/>
    <col min="2574" max="2574" width="8.75" style="2" customWidth="1"/>
    <col min="2575" max="2575" width="1.4140625" style="2" customWidth="1"/>
    <col min="2576" max="2797" width="9" style="2"/>
    <col min="2798" max="2798" width="1.58203125" style="2" customWidth="1"/>
    <col min="2799" max="2799" width="5.58203125" style="2" customWidth="1"/>
    <col min="2800" max="2808" width="9.58203125" style="2" customWidth="1"/>
    <col min="2809" max="2809" width="1.58203125" style="2" customWidth="1"/>
    <col min="2810" max="2811" width="6.58203125" style="2" customWidth="1"/>
    <col min="2812" max="2813" width="9" style="2"/>
    <col min="2814" max="2814" width="1.58203125" style="2" customWidth="1"/>
    <col min="2815" max="2819" width="6.58203125" style="2" customWidth="1"/>
    <col min="2820" max="2820" width="8.83203125" style="2" customWidth="1"/>
    <col min="2821" max="2821" width="1.4140625" style="2" customWidth="1"/>
    <col min="2822" max="2822" width="8.75" style="2" customWidth="1"/>
    <col min="2823" max="2823" width="1.4140625" style="2" customWidth="1"/>
    <col min="2824" max="2824" width="8.75" style="2" customWidth="1"/>
    <col min="2825" max="2825" width="1.4140625" style="2" customWidth="1"/>
    <col min="2826" max="2826" width="8.75" style="2" customWidth="1"/>
    <col min="2827" max="2827" width="1.4140625" style="2" customWidth="1"/>
    <col min="2828" max="2828" width="8.83203125" style="2" customWidth="1"/>
    <col min="2829" max="2829" width="1.4140625" style="2" customWidth="1"/>
    <col min="2830" max="2830" width="8.75" style="2" customWidth="1"/>
    <col min="2831" max="2831" width="1.4140625" style="2" customWidth="1"/>
    <col min="2832" max="3053" width="9" style="2"/>
    <col min="3054" max="3054" width="1.58203125" style="2" customWidth="1"/>
    <col min="3055" max="3055" width="5.58203125" style="2" customWidth="1"/>
    <col min="3056" max="3064" width="9.58203125" style="2" customWidth="1"/>
    <col min="3065" max="3065" width="1.58203125" style="2" customWidth="1"/>
    <col min="3066" max="3067" width="6.58203125" style="2" customWidth="1"/>
    <col min="3068" max="3069" width="9" style="2"/>
    <col min="3070" max="3070" width="1.58203125" style="2" customWidth="1"/>
    <col min="3071" max="3075" width="6.58203125" style="2" customWidth="1"/>
    <col min="3076" max="3076" width="8.83203125" style="2" customWidth="1"/>
    <col min="3077" max="3077" width="1.4140625" style="2" customWidth="1"/>
    <col min="3078" max="3078" width="8.75" style="2" customWidth="1"/>
    <col min="3079" max="3079" width="1.4140625" style="2" customWidth="1"/>
    <col min="3080" max="3080" width="8.75" style="2" customWidth="1"/>
    <col min="3081" max="3081" width="1.4140625" style="2" customWidth="1"/>
    <col min="3082" max="3082" width="8.75" style="2" customWidth="1"/>
    <col min="3083" max="3083" width="1.4140625" style="2" customWidth="1"/>
    <col min="3084" max="3084" width="8.83203125" style="2" customWidth="1"/>
    <col min="3085" max="3085" width="1.4140625" style="2" customWidth="1"/>
    <col min="3086" max="3086" width="8.75" style="2" customWidth="1"/>
    <col min="3087" max="3087" width="1.4140625" style="2" customWidth="1"/>
    <col min="3088" max="3309" width="9" style="2"/>
    <col min="3310" max="3310" width="1.58203125" style="2" customWidth="1"/>
    <col min="3311" max="3311" width="5.58203125" style="2" customWidth="1"/>
    <col min="3312" max="3320" width="9.58203125" style="2" customWidth="1"/>
    <col min="3321" max="3321" width="1.58203125" style="2" customWidth="1"/>
    <col min="3322" max="3323" width="6.58203125" style="2" customWidth="1"/>
    <col min="3324" max="3325" width="9" style="2"/>
    <col min="3326" max="3326" width="1.58203125" style="2" customWidth="1"/>
    <col min="3327" max="3331" width="6.58203125" style="2" customWidth="1"/>
    <col min="3332" max="3332" width="8.83203125" style="2" customWidth="1"/>
    <col min="3333" max="3333" width="1.4140625" style="2" customWidth="1"/>
    <col min="3334" max="3334" width="8.75" style="2" customWidth="1"/>
    <col min="3335" max="3335" width="1.4140625" style="2" customWidth="1"/>
    <col min="3336" max="3336" width="8.75" style="2" customWidth="1"/>
    <col min="3337" max="3337" width="1.4140625" style="2" customWidth="1"/>
    <col min="3338" max="3338" width="8.75" style="2" customWidth="1"/>
    <col min="3339" max="3339" width="1.4140625" style="2" customWidth="1"/>
    <col min="3340" max="3340" width="8.83203125" style="2" customWidth="1"/>
    <col min="3341" max="3341" width="1.4140625" style="2" customWidth="1"/>
    <col min="3342" max="3342" width="8.75" style="2" customWidth="1"/>
    <col min="3343" max="3343" width="1.4140625" style="2" customWidth="1"/>
    <col min="3344" max="3565" width="9" style="2"/>
    <col min="3566" max="3566" width="1.58203125" style="2" customWidth="1"/>
    <col min="3567" max="3567" width="5.58203125" style="2" customWidth="1"/>
    <col min="3568" max="3576" width="9.58203125" style="2" customWidth="1"/>
    <col min="3577" max="3577" width="1.58203125" style="2" customWidth="1"/>
    <col min="3578" max="3579" width="6.58203125" style="2" customWidth="1"/>
    <col min="3580" max="3581" width="9" style="2"/>
    <col min="3582" max="3582" width="1.58203125" style="2" customWidth="1"/>
    <col min="3583" max="3587" width="6.58203125" style="2" customWidth="1"/>
    <col min="3588" max="3588" width="8.83203125" style="2" customWidth="1"/>
    <col min="3589" max="3589" width="1.4140625" style="2" customWidth="1"/>
    <col min="3590" max="3590" width="8.75" style="2" customWidth="1"/>
    <col min="3591" max="3591" width="1.4140625" style="2" customWidth="1"/>
    <col min="3592" max="3592" width="8.75" style="2" customWidth="1"/>
    <col min="3593" max="3593" width="1.4140625" style="2" customWidth="1"/>
    <col min="3594" max="3594" width="8.75" style="2" customWidth="1"/>
    <col min="3595" max="3595" width="1.4140625" style="2" customWidth="1"/>
    <col min="3596" max="3596" width="8.83203125" style="2" customWidth="1"/>
    <col min="3597" max="3597" width="1.4140625" style="2" customWidth="1"/>
    <col min="3598" max="3598" width="8.75" style="2" customWidth="1"/>
    <col min="3599" max="3599" width="1.4140625" style="2" customWidth="1"/>
    <col min="3600" max="3821" width="9" style="2"/>
    <col min="3822" max="3822" width="1.58203125" style="2" customWidth="1"/>
    <col min="3823" max="3823" width="5.58203125" style="2" customWidth="1"/>
    <col min="3824" max="3832" width="9.58203125" style="2" customWidth="1"/>
    <col min="3833" max="3833" width="1.58203125" style="2" customWidth="1"/>
    <col min="3834" max="3835" width="6.58203125" style="2" customWidth="1"/>
    <col min="3836" max="3837" width="9" style="2"/>
    <col min="3838" max="3838" width="1.58203125" style="2" customWidth="1"/>
    <col min="3839" max="3843" width="6.58203125" style="2" customWidth="1"/>
    <col min="3844" max="3844" width="8.83203125" style="2" customWidth="1"/>
    <col min="3845" max="3845" width="1.4140625" style="2" customWidth="1"/>
    <col min="3846" max="3846" width="8.75" style="2" customWidth="1"/>
    <col min="3847" max="3847" width="1.4140625" style="2" customWidth="1"/>
    <col min="3848" max="3848" width="8.75" style="2" customWidth="1"/>
    <col min="3849" max="3849" width="1.4140625" style="2" customWidth="1"/>
    <col min="3850" max="3850" width="8.75" style="2" customWidth="1"/>
    <col min="3851" max="3851" width="1.4140625" style="2" customWidth="1"/>
    <col min="3852" max="3852" width="8.83203125" style="2" customWidth="1"/>
    <col min="3853" max="3853" width="1.4140625" style="2" customWidth="1"/>
    <col min="3854" max="3854" width="8.75" style="2" customWidth="1"/>
    <col min="3855" max="3855" width="1.4140625" style="2" customWidth="1"/>
    <col min="3856" max="4077" width="9" style="2"/>
    <col min="4078" max="4078" width="1.58203125" style="2" customWidth="1"/>
    <col min="4079" max="4079" width="5.58203125" style="2" customWidth="1"/>
    <col min="4080" max="4088" width="9.58203125" style="2" customWidth="1"/>
    <col min="4089" max="4089" width="1.58203125" style="2" customWidth="1"/>
    <col min="4090" max="4091" width="6.58203125" style="2" customWidth="1"/>
    <col min="4092" max="4093" width="9" style="2"/>
    <col min="4094" max="4094" width="1.58203125" style="2" customWidth="1"/>
    <col min="4095" max="4099" width="6.58203125" style="2" customWidth="1"/>
    <col min="4100" max="4100" width="8.83203125" style="2" customWidth="1"/>
    <col min="4101" max="4101" width="1.4140625" style="2" customWidth="1"/>
    <col min="4102" max="4102" width="8.75" style="2" customWidth="1"/>
    <col min="4103" max="4103" width="1.4140625" style="2" customWidth="1"/>
    <col min="4104" max="4104" width="8.75" style="2" customWidth="1"/>
    <col min="4105" max="4105" width="1.4140625" style="2" customWidth="1"/>
    <col min="4106" max="4106" width="8.75" style="2" customWidth="1"/>
    <col min="4107" max="4107" width="1.4140625" style="2" customWidth="1"/>
    <col min="4108" max="4108" width="8.83203125" style="2" customWidth="1"/>
    <col min="4109" max="4109" width="1.4140625" style="2" customWidth="1"/>
    <col min="4110" max="4110" width="8.75" style="2" customWidth="1"/>
    <col min="4111" max="4111" width="1.4140625" style="2" customWidth="1"/>
    <col min="4112" max="4333" width="9" style="2"/>
    <col min="4334" max="4334" width="1.58203125" style="2" customWidth="1"/>
    <col min="4335" max="4335" width="5.58203125" style="2" customWidth="1"/>
    <col min="4336" max="4344" width="9.58203125" style="2" customWidth="1"/>
    <col min="4345" max="4345" width="1.58203125" style="2" customWidth="1"/>
    <col min="4346" max="4347" width="6.58203125" style="2" customWidth="1"/>
    <col min="4348" max="4349" width="9" style="2"/>
    <col min="4350" max="4350" width="1.58203125" style="2" customWidth="1"/>
    <col min="4351" max="4355" width="6.58203125" style="2" customWidth="1"/>
    <col min="4356" max="4356" width="8.83203125" style="2" customWidth="1"/>
    <col min="4357" max="4357" width="1.4140625" style="2" customWidth="1"/>
    <col min="4358" max="4358" width="8.75" style="2" customWidth="1"/>
    <col min="4359" max="4359" width="1.4140625" style="2" customWidth="1"/>
    <col min="4360" max="4360" width="8.75" style="2" customWidth="1"/>
    <col min="4361" max="4361" width="1.4140625" style="2" customWidth="1"/>
    <col min="4362" max="4362" width="8.75" style="2" customWidth="1"/>
    <col min="4363" max="4363" width="1.4140625" style="2" customWidth="1"/>
    <col min="4364" max="4364" width="8.83203125" style="2" customWidth="1"/>
    <col min="4365" max="4365" width="1.4140625" style="2" customWidth="1"/>
    <col min="4366" max="4366" width="8.75" style="2" customWidth="1"/>
    <col min="4367" max="4367" width="1.4140625" style="2" customWidth="1"/>
    <col min="4368" max="4589" width="9" style="2"/>
    <col min="4590" max="4590" width="1.58203125" style="2" customWidth="1"/>
    <col min="4591" max="4591" width="5.58203125" style="2" customWidth="1"/>
    <col min="4592" max="4600" width="9.58203125" style="2" customWidth="1"/>
    <col min="4601" max="4601" width="1.58203125" style="2" customWidth="1"/>
    <col min="4602" max="4603" width="6.58203125" style="2" customWidth="1"/>
    <col min="4604" max="4605" width="9" style="2"/>
    <col min="4606" max="4606" width="1.58203125" style="2" customWidth="1"/>
    <col min="4607" max="4611" width="6.58203125" style="2" customWidth="1"/>
    <col min="4612" max="4612" width="8.83203125" style="2" customWidth="1"/>
    <col min="4613" max="4613" width="1.4140625" style="2" customWidth="1"/>
    <col min="4614" max="4614" width="8.75" style="2" customWidth="1"/>
    <col min="4615" max="4615" width="1.4140625" style="2" customWidth="1"/>
    <col min="4616" max="4616" width="8.75" style="2" customWidth="1"/>
    <col min="4617" max="4617" width="1.4140625" style="2" customWidth="1"/>
    <col min="4618" max="4618" width="8.75" style="2" customWidth="1"/>
    <col min="4619" max="4619" width="1.4140625" style="2" customWidth="1"/>
    <col min="4620" max="4620" width="8.83203125" style="2" customWidth="1"/>
    <col min="4621" max="4621" width="1.4140625" style="2" customWidth="1"/>
    <col min="4622" max="4622" width="8.75" style="2" customWidth="1"/>
    <col min="4623" max="4623" width="1.4140625" style="2" customWidth="1"/>
    <col min="4624" max="4845" width="9" style="2"/>
    <col min="4846" max="4846" width="1.58203125" style="2" customWidth="1"/>
    <col min="4847" max="4847" width="5.58203125" style="2" customWidth="1"/>
    <col min="4848" max="4856" width="9.58203125" style="2" customWidth="1"/>
    <col min="4857" max="4857" width="1.58203125" style="2" customWidth="1"/>
    <col min="4858" max="4859" width="6.58203125" style="2" customWidth="1"/>
    <col min="4860" max="4861" width="9" style="2"/>
    <col min="4862" max="4862" width="1.58203125" style="2" customWidth="1"/>
    <col min="4863" max="4867" width="6.58203125" style="2" customWidth="1"/>
    <col min="4868" max="4868" width="8.83203125" style="2" customWidth="1"/>
    <col min="4869" max="4869" width="1.4140625" style="2" customWidth="1"/>
    <col min="4870" max="4870" width="8.75" style="2" customWidth="1"/>
    <col min="4871" max="4871" width="1.4140625" style="2" customWidth="1"/>
    <col min="4872" max="4872" width="8.75" style="2" customWidth="1"/>
    <col min="4873" max="4873" width="1.4140625" style="2" customWidth="1"/>
    <col min="4874" max="4874" width="8.75" style="2" customWidth="1"/>
    <col min="4875" max="4875" width="1.4140625" style="2" customWidth="1"/>
    <col min="4876" max="4876" width="8.83203125" style="2" customWidth="1"/>
    <col min="4877" max="4877" width="1.4140625" style="2" customWidth="1"/>
    <col min="4878" max="4878" width="8.75" style="2" customWidth="1"/>
    <col min="4879" max="4879" width="1.4140625" style="2" customWidth="1"/>
    <col min="4880" max="5101" width="9" style="2"/>
    <col min="5102" max="5102" width="1.58203125" style="2" customWidth="1"/>
    <col min="5103" max="5103" width="5.58203125" style="2" customWidth="1"/>
    <col min="5104" max="5112" width="9.58203125" style="2" customWidth="1"/>
    <col min="5113" max="5113" width="1.58203125" style="2" customWidth="1"/>
    <col min="5114" max="5115" width="6.58203125" style="2" customWidth="1"/>
    <col min="5116" max="5117" width="9" style="2"/>
    <col min="5118" max="5118" width="1.58203125" style="2" customWidth="1"/>
    <col min="5119" max="5123" width="6.58203125" style="2" customWidth="1"/>
    <col min="5124" max="5124" width="8.83203125" style="2" customWidth="1"/>
    <col min="5125" max="5125" width="1.4140625" style="2" customWidth="1"/>
    <col min="5126" max="5126" width="8.75" style="2" customWidth="1"/>
    <col min="5127" max="5127" width="1.4140625" style="2" customWidth="1"/>
    <col min="5128" max="5128" width="8.75" style="2" customWidth="1"/>
    <col min="5129" max="5129" width="1.4140625" style="2" customWidth="1"/>
    <col min="5130" max="5130" width="8.75" style="2" customWidth="1"/>
    <col min="5131" max="5131" width="1.4140625" style="2" customWidth="1"/>
    <col min="5132" max="5132" width="8.83203125" style="2" customWidth="1"/>
    <col min="5133" max="5133" width="1.4140625" style="2" customWidth="1"/>
    <col min="5134" max="5134" width="8.75" style="2" customWidth="1"/>
    <col min="5135" max="5135" width="1.4140625" style="2" customWidth="1"/>
    <col min="5136" max="5357" width="9" style="2"/>
    <col min="5358" max="5358" width="1.58203125" style="2" customWidth="1"/>
    <col min="5359" max="5359" width="5.58203125" style="2" customWidth="1"/>
    <col min="5360" max="5368" width="9.58203125" style="2" customWidth="1"/>
    <col min="5369" max="5369" width="1.58203125" style="2" customWidth="1"/>
    <col min="5370" max="5371" width="6.58203125" style="2" customWidth="1"/>
    <col min="5372" max="5373" width="9" style="2"/>
    <col min="5374" max="5374" width="1.58203125" style="2" customWidth="1"/>
    <col min="5375" max="5379" width="6.58203125" style="2" customWidth="1"/>
    <col min="5380" max="5380" width="8.83203125" style="2" customWidth="1"/>
    <col min="5381" max="5381" width="1.4140625" style="2" customWidth="1"/>
    <col min="5382" max="5382" width="8.75" style="2" customWidth="1"/>
    <col min="5383" max="5383" width="1.4140625" style="2" customWidth="1"/>
    <col min="5384" max="5384" width="8.75" style="2" customWidth="1"/>
    <col min="5385" max="5385" width="1.4140625" style="2" customWidth="1"/>
    <col min="5386" max="5386" width="8.75" style="2" customWidth="1"/>
    <col min="5387" max="5387" width="1.4140625" style="2" customWidth="1"/>
    <col min="5388" max="5388" width="8.83203125" style="2" customWidth="1"/>
    <col min="5389" max="5389" width="1.4140625" style="2" customWidth="1"/>
    <col min="5390" max="5390" width="8.75" style="2" customWidth="1"/>
    <col min="5391" max="5391" width="1.4140625" style="2" customWidth="1"/>
    <col min="5392" max="5613" width="9" style="2"/>
    <col min="5614" max="5614" width="1.58203125" style="2" customWidth="1"/>
    <col min="5615" max="5615" width="5.58203125" style="2" customWidth="1"/>
    <col min="5616" max="5624" width="9.58203125" style="2" customWidth="1"/>
    <col min="5625" max="5625" width="1.58203125" style="2" customWidth="1"/>
    <col min="5626" max="5627" width="6.58203125" style="2" customWidth="1"/>
    <col min="5628" max="5629" width="9" style="2"/>
    <col min="5630" max="5630" width="1.58203125" style="2" customWidth="1"/>
    <col min="5631" max="5635" width="6.58203125" style="2" customWidth="1"/>
    <col min="5636" max="5636" width="8.83203125" style="2" customWidth="1"/>
    <col min="5637" max="5637" width="1.4140625" style="2" customWidth="1"/>
    <col min="5638" max="5638" width="8.75" style="2" customWidth="1"/>
    <col min="5639" max="5639" width="1.4140625" style="2" customWidth="1"/>
    <col min="5640" max="5640" width="8.75" style="2" customWidth="1"/>
    <col min="5641" max="5641" width="1.4140625" style="2" customWidth="1"/>
    <col min="5642" max="5642" width="8.75" style="2" customWidth="1"/>
    <col min="5643" max="5643" width="1.4140625" style="2" customWidth="1"/>
    <col min="5644" max="5644" width="8.83203125" style="2" customWidth="1"/>
    <col min="5645" max="5645" width="1.4140625" style="2" customWidth="1"/>
    <col min="5646" max="5646" width="8.75" style="2" customWidth="1"/>
    <col min="5647" max="5647" width="1.4140625" style="2" customWidth="1"/>
    <col min="5648" max="5869" width="9" style="2"/>
    <col min="5870" max="5870" width="1.58203125" style="2" customWidth="1"/>
    <col min="5871" max="5871" width="5.58203125" style="2" customWidth="1"/>
    <col min="5872" max="5880" width="9.58203125" style="2" customWidth="1"/>
    <col min="5881" max="5881" width="1.58203125" style="2" customWidth="1"/>
    <col min="5882" max="5883" width="6.58203125" style="2" customWidth="1"/>
    <col min="5884" max="5885" width="9" style="2"/>
    <col min="5886" max="5886" width="1.58203125" style="2" customWidth="1"/>
    <col min="5887" max="5891" width="6.58203125" style="2" customWidth="1"/>
    <col min="5892" max="5892" width="8.83203125" style="2" customWidth="1"/>
    <col min="5893" max="5893" width="1.4140625" style="2" customWidth="1"/>
    <col min="5894" max="5894" width="8.75" style="2" customWidth="1"/>
    <col min="5895" max="5895" width="1.4140625" style="2" customWidth="1"/>
    <col min="5896" max="5896" width="8.75" style="2" customWidth="1"/>
    <col min="5897" max="5897" width="1.4140625" style="2" customWidth="1"/>
    <col min="5898" max="5898" width="8.75" style="2" customWidth="1"/>
    <col min="5899" max="5899" width="1.4140625" style="2" customWidth="1"/>
    <col min="5900" max="5900" width="8.83203125" style="2" customWidth="1"/>
    <col min="5901" max="5901" width="1.4140625" style="2" customWidth="1"/>
    <col min="5902" max="5902" width="8.75" style="2" customWidth="1"/>
    <col min="5903" max="5903" width="1.4140625" style="2" customWidth="1"/>
    <col min="5904" max="6125" width="9" style="2"/>
    <col min="6126" max="6126" width="1.58203125" style="2" customWidth="1"/>
    <col min="6127" max="6127" width="5.58203125" style="2" customWidth="1"/>
    <col min="6128" max="6136" width="9.58203125" style="2" customWidth="1"/>
    <col min="6137" max="6137" width="1.58203125" style="2" customWidth="1"/>
    <col min="6138" max="6139" width="6.58203125" style="2" customWidth="1"/>
    <col min="6140" max="6141" width="9" style="2"/>
    <col min="6142" max="6142" width="1.58203125" style="2" customWidth="1"/>
    <col min="6143" max="6147" width="6.58203125" style="2" customWidth="1"/>
    <col min="6148" max="6148" width="8.83203125" style="2" customWidth="1"/>
    <col min="6149" max="6149" width="1.4140625" style="2" customWidth="1"/>
    <col min="6150" max="6150" width="8.75" style="2" customWidth="1"/>
    <col min="6151" max="6151" width="1.4140625" style="2" customWidth="1"/>
    <col min="6152" max="6152" width="8.75" style="2" customWidth="1"/>
    <col min="6153" max="6153" width="1.4140625" style="2" customWidth="1"/>
    <col min="6154" max="6154" width="8.75" style="2" customWidth="1"/>
    <col min="6155" max="6155" width="1.4140625" style="2" customWidth="1"/>
    <col min="6156" max="6156" width="8.83203125" style="2" customWidth="1"/>
    <col min="6157" max="6157" width="1.4140625" style="2" customWidth="1"/>
    <col min="6158" max="6158" width="8.75" style="2" customWidth="1"/>
    <col min="6159" max="6159" width="1.4140625" style="2" customWidth="1"/>
    <col min="6160" max="6381" width="9" style="2"/>
    <col min="6382" max="6382" width="1.58203125" style="2" customWidth="1"/>
    <col min="6383" max="6383" width="5.58203125" style="2" customWidth="1"/>
    <col min="6384" max="6392" width="9.58203125" style="2" customWidth="1"/>
    <col min="6393" max="6393" width="1.58203125" style="2" customWidth="1"/>
    <col min="6394" max="6395" width="6.58203125" style="2" customWidth="1"/>
    <col min="6396" max="6397" width="9" style="2"/>
    <col min="6398" max="6398" width="1.58203125" style="2" customWidth="1"/>
    <col min="6399" max="6403" width="6.58203125" style="2" customWidth="1"/>
    <col min="6404" max="6404" width="8.83203125" style="2" customWidth="1"/>
    <col min="6405" max="6405" width="1.4140625" style="2" customWidth="1"/>
    <col min="6406" max="6406" width="8.75" style="2" customWidth="1"/>
    <col min="6407" max="6407" width="1.4140625" style="2" customWidth="1"/>
    <col min="6408" max="6408" width="8.75" style="2" customWidth="1"/>
    <col min="6409" max="6409" width="1.4140625" style="2" customWidth="1"/>
    <col min="6410" max="6410" width="8.75" style="2" customWidth="1"/>
    <col min="6411" max="6411" width="1.4140625" style="2" customWidth="1"/>
    <col min="6412" max="6412" width="8.83203125" style="2" customWidth="1"/>
    <col min="6413" max="6413" width="1.4140625" style="2" customWidth="1"/>
    <col min="6414" max="6414" width="8.75" style="2" customWidth="1"/>
    <col min="6415" max="6415" width="1.4140625" style="2" customWidth="1"/>
    <col min="6416" max="6637" width="9" style="2"/>
    <col min="6638" max="6638" width="1.58203125" style="2" customWidth="1"/>
    <col min="6639" max="6639" width="5.58203125" style="2" customWidth="1"/>
    <col min="6640" max="6648" width="9.58203125" style="2" customWidth="1"/>
    <col min="6649" max="6649" width="1.58203125" style="2" customWidth="1"/>
    <col min="6650" max="6651" width="6.58203125" style="2" customWidth="1"/>
    <col min="6652" max="6653" width="9" style="2"/>
    <col min="6654" max="6654" width="1.58203125" style="2" customWidth="1"/>
    <col min="6655" max="6659" width="6.58203125" style="2" customWidth="1"/>
    <col min="6660" max="6660" width="8.83203125" style="2" customWidth="1"/>
    <col min="6661" max="6661" width="1.4140625" style="2" customWidth="1"/>
    <col min="6662" max="6662" width="8.75" style="2" customWidth="1"/>
    <col min="6663" max="6663" width="1.4140625" style="2" customWidth="1"/>
    <col min="6664" max="6664" width="8.75" style="2" customWidth="1"/>
    <col min="6665" max="6665" width="1.4140625" style="2" customWidth="1"/>
    <col min="6666" max="6666" width="8.75" style="2" customWidth="1"/>
    <col min="6667" max="6667" width="1.4140625" style="2" customWidth="1"/>
    <col min="6668" max="6668" width="8.83203125" style="2" customWidth="1"/>
    <col min="6669" max="6669" width="1.4140625" style="2" customWidth="1"/>
    <col min="6670" max="6670" width="8.75" style="2" customWidth="1"/>
    <col min="6671" max="6671" width="1.4140625" style="2" customWidth="1"/>
    <col min="6672" max="6893" width="9" style="2"/>
    <col min="6894" max="6894" width="1.58203125" style="2" customWidth="1"/>
    <col min="6895" max="6895" width="5.58203125" style="2" customWidth="1"/>
    <col min="6896" max="6904" width="9.58203125" style="2" customWidth="1"/>
    <col min="6905" max="6905" width="1.58203125" style="2" customWidth="1"/>
    <col min="6906" max="6907" width="6.58203125" style="2" customWidth="1"/>
    <col min="6908" max="6909" width="9" style="2"/>
    <col min="6910" max="6910" width="1.58203125" style="2" customWidth="1"/>
    <col min="6911" max="6915" width="6.58203125" style="2" customWidth="1"/>
    <col min="6916" max="6916" width="8.83203125" style="2" customWidth="1"/>
    <col min="6917" max="6917" width="1.4140625" style="2" customWidth="1"/>
    <col min="6918" max="6918" width="8.75" style="2" customWidth="1"/>
    <col min="6919" max="6919" width="1.4140625" style="2" customWidth="1"/>
    <col min="6920" max="6920" width="8.75" style="2" customWidth="1"/>
    <col min="6921" max="6921" width="1.4140625" style="2" customWidth="1"/>
    <col min="6922" max="6922" width="8.75" style="2" customWidth="1"/>
    <col min="6923" max="6923" width="1.4140625" style="2" customWidth="1"/>
    <col min="6924" max="6924" width="8.83203125" style="2" customWidth="1"/>
    <col min="6925" max="6925" width="1.4140625" style="2" customWidth="1"/>
    <col min="6926" max="6926" width="8.75" style="2" customWidth="1"/>
    <col min="6927" max="6927" width="1.4140625" style="2" customWidth="1"/>
    <col min="6928" max="7149" width="9" style="2"/>
    <col min="7150" max="7150" width="1.58203125" style="2" customWidth="1"/>
    <col min="7151" max="7151" width="5.58203125" style="2" customWidth="1"/>
    <col min="7152" max="7160" width="9.58203125" style="2" customWidth="1"/>
    <col min="7161" max="7161" width="1.58203125" style="2" customWidth="1"/>
    <col min="7162" max="7163" width="6.58203125" style="2" customWidth="1"/>
    <col min="7164" max="7165" width="9" style="2"/>
    <col min="7166" max="7166" width="1.58203125" style="2" customWidth="1"/>
    <col min="7167" max="7171" width="6.58203125" style="2" customWidth="1"/>
    <col min="7172" max="7172" width="8.83203125" style="2" customWidth="1"/>
    <col min="7173" max="7173" width="1.4140625" style="2" customWidth="1"/>
    <col min="7174" max="7174" width="8.75" style="2" customWidth="1"/>
    <col min="7175" max="7175" width="1.4140625" style="2" customWidth="1"/>
    <col min="7176" max="7176" width="8.75" style="2" customWidth="1"/>
    <col min="7177" max="7177" width="1.4140625" style="2" customWidth="1"/>
    <col min="7178" max="7178" width="8.75" style="2" customWidth="1"/>
    <col min="7179" max="7179" width="1.4140625" style="2" customWidth="1"/>
    <col min="7180" max="7180" width="8.83203125" style="2" customWidth="1"/>
    <col min="7181" max="7181" width="1.4140625" style="2" customWidth="1"/>
    <col min="7182" max="7182" width="8.75" style="2" customWidth="1"/>
    <col min="7183" max="7183" width="1.4140625" style="2" customWidth="1"/>
    <col min="7184" max="7405" width="9" style="2"/>
    <col min="7406" max="7406" width="1.58203125" style="2" customWidth="1"/>
    <col min="7407" max="7407" width="5.58203125" style="2" customWidth="1"/>
    <col min="7408" max="7416" width="9.58203125" style="2" customWidth="1"/>
    <col min="7417" max="7417" width="1.58203125" style="2" customWidth="1"/>
    <col min="7418" max="7419" width="6.58203125" style="2" customWidth="1"/>
    <col min="7420" max="7421" width="9" style="2"/>
    <col min="7422" max="7422" width="1.58203125" style="2" customWidth="1"/>
    <col min="7423" max="7427" width="6.58203125" style="2" customWidth="1"/>
    <col min="7428" max="7428" width="8.83203125" style="2" customWidth="1"/>
    <col min="7429" max="7429" width="1.4140625" style="2" customWidth="1"/>
    <col min="7430" max="7430" width="8.75" style="2" customWidth="1"/>
    <col min="7431" max="7431" width="1.4140625" style="2" customWidth="1"/>
    <col min="7432" max="7432" width="8.75" style="2" customWidth="1"/>
    <col min="7433" max="7433" width="1.4140625" style="2" customWidth="1"/>
    <col min="7434" max="7434" width="8.75" style="2" customWidth="1"/>
    <col min="7435" max="7435" width="1.4140625" style="2" customWidth="1"/>
    <col min="7436" max="7436" width="8.83203125" style="2" customWidth="1"/>
    <col min="7437" max="7437" width="1.4140625" style="2" customWidth="1"/>
    <col min="7438" max="7438" width="8.75" style="2" customWidth="1"/>
    <col min="7439" max="7439" width="1.4140625" style="2" customWidth="1"/>
    <col min="7440" max="7661" width="9" style="2"/>
    <col min="7662" max="7662" width="1.58203125" style="2" customWidth="1"/>
    <col min="7663" max="7663" width="5.58203125" style="2" customWidth="1"/>
    <col min="7664" max="7672" width="9.58203125" style="2" customWidth="1"/>
    <col min="7673" max="7673" width="1.58203125" style="2" customWidth="1"/>
    <col min="7674" max="7675" width="6.58203125" style="2" customWidth="1"/>
    <col min="7676" max="7677" width="9" style="2"/>
    <col min="7678" max="7678" width="1.58203125" style="2" customWidth="1"/>
    <col min="7679" max="7683" width="6.58203125" style="2" customWidth="1"/>
    <col min="7684" max="7684" width="8.83203125" style="2" customWidth="1"/>
    <col min="7685" max="7685" width="1.4140625" style="2" customWidth="1"/>
    <col min="7686" max="7686" width="8.75" style="2" customWidth="1"/>
    <col min="7687" max="7687" width="1.4140625" style="2" customWidth="1"/>
    <col min="7688" max="7688" width="8.75" style="2" customWidth="1"/>
    <col min="7689" max="7689" width="1.4140625" style="2" customWidth="1"/>
    <col min="7690" max="7690" width="8.75" style="2" customWidth="1"/>
    <col min="7691" max="7691" width="1.4140625" style="2" customWidth="1"/>
    <col min="7692" max="7692" width="8.83203125" style="2" customWidth="1"/>
    <col min="7693" max="7693" width="1.4140625" style="2" customWidth="1"/>
    <col min="7694" max="7694" width="8.75" style="2" customWidth="1"/>
    <col min="7695" max="7695" width="1.4140625" style="2" customWidth="1"/>
    <col min="7696" max="7917" width="9" style="2"/>
    <col min="7918" max="7918" width="1.58203125" style="2" customWidth="1"/>
    <col min="7919" max="7919" width="5.58203125" style="2" customWidth="1"/>
    <col min="7920" max="7928" width="9.58203125" style="2" customWidth="1"/>
    <col min="7929" max="7929" width="1.58203125" style="2" customWidth="1"/>
    <col min="7930" max="7931" width="6.58203125" style="2" customWidth="1"/>
    <col min="7932" max="7933" width="9" style="2"/>
    <col min="7934" max="7934" width="1.58203125" style="2" customWidth="1"/>
    <col min="7935" max="7939" width="6.58203125" style="2" customWidth="1"/>
    <col min="7940" max="7940" width="8.83203125" style="2" customWidth="1"/>
    <col min="7941" max="7941" width="1.4140625" style="2" customWidth="1"/>
    <col min="7942" max="7942" width="8.75" style="2" customWidth="1"/>
    <col min="7943" max="7943" width="1.4140625" style="2" customWidth="1"/>
    <col min="7944" max="7944" width="8.75" style="2" customWidth="1"/>
    <col min="7945" max="7945" width="1.4140625" style="2" customWidth="1"/>
    <col min="7946" max="7946" width="8.75" style="2" customWidth="1"/>
    <col min="7947" max="7947" width="1.4140625" style="2" customWidth="1"/>
    <col min="7948" max="7948" width="8.83203125" style="2" customWidth="1"/>
    <col min="7949" max="7949" width="1.4140625" style="2" customWidth="1"/>
    <col min="7950" max="7950" width="8.75" style="2" customWidth="1"/>
    <col min="7951" max="7951" width="1.4140625" style="2" customWidth="1"/>
    <col min="7952" max="8173" width="9" style="2"/>
    <col min="8174" max="8174" width="1.58203125" style="2" customWidth="1"/>
    <col min="8175" max="8175" width="5.58203125" style="2" customWidth="1"/>
    <col min="8176" max="8184" width="9.58203125" style="2" customWidth="1"/>
    <col min="8185" max="8185" width="1.58203125" style="2" customWidth="1"/>
    <col min="8186" max="8187" width="6.58203125" style="2" customWidth="1"/>
    <col min="8188" max="8189" width="9" style="2"/>
    <col min="8190" max="8190" width="1.58203125" style="2" customWidth="1"/>
    <col min="8191" max="8195" width="6.58203125" style="2" customWidth="1"/>
    <col min="8196" max="8196" width="8.83203125" style="2" customWidth="1"/>
    <col min="8197" max="8197" width="1.4140625" style="2" customWidth="1"/>
    <col min="8198" max="8198" width="8.75" style="2" customWidth="1"/>
    <col min="8199" max="8199" width="1.4140625" style="2" customWidth="1"/>
    <col min="8200" max="8200" width="8.75" style="2" customWidth="1"/>
    <col min="8201" max="8201" width="1.4140625" style="2" customWidth="1"/>
    <col min="8202" max="8202" width="8.75" style="2" customWidth="1"/>
    <col min="8203" max="8203" width="1.4140625" style="2" customWidth="1"/>
    <col min="8204" max="8204" width="8.83203125" style="2" customWidth="1"/>
    <col min="8205" max="8205" width="1.4140625" style="2" customWidth="1"/>
    <col min="8206" max="8206" width="8.75" style="2" customWidth="1"/>
    <col min="8207" max="8207" width="1.4140625" style="2" customWidth="1"/>
    <col min="8208" max="8429" width="9" style="2"/>
    <col min="8430" max="8430" width="1.58203125" style="2" customWidth="1"/>
    <col min="8431" max="8431" width="5.58203125" style="2" customWidth="1"/>
    <col min="8432" max="8440" width="9.58203125" style="2" customWidth="1"/>
    <col min="8441" max="8441" width="1.58203125" style="2" customWidth="1"/>
    <col min="8442" max="8443" width="6.58203125" style="2" customWidth="1"/>
    <col min="8444" max="8445" width="9" style="2"/>
    <col min="8446" max="8446" width="1.58203125" style="2" customWidth="1"/>
    <col min="8447" max="8451" width="6.58203125" style="2" customWidth="1"/>
    <col min="8452" max="8452" width="8.83203125" style="2" customWidth="1"/>
    <col min="8453" max="8453" width="1.4140625" style="2" customWidth="1"/>
    <col min="8454" max="8454" width="8.75" style="2" customWidth="1"/>
    <col min="8455" max="8455" width="1.4140625" style="2" customWidth="1"/>
    <col min="8456" max="8456" width="8.75" style="2" customWidth="1"/>
    <col min="8457" max="8457" width="1.4140625" style="2" customWidth="1"/>
    <col min="8458" max="8458" width="8.75" style="2" customWidth="1"/>
    <col min="8459" max="8459" width="1.4140625" style="2" customWidth="1"/>
    <col min="8460" max="8460" width="8.83203125" style="2" customWidth="1"/>
    <col min="8461" max="8461" width="1.4140625" style="2" customWidth="1"/>
    <col min="8462" max="8462" width="8.75" style="2" customWidth="1"/>
    <col min="8463" max="8463" width="1.4140625" style="2" customWidth="1"/>
    <col min="8464" max="8685" width="9" style="2"/>
    <col min="8686" max="8686" width="1.58203125" style="2" customWidth="1"/>
    <col min="8687" max="8687" width="5.58203125" style="2" customWidth="1"/>
    <col min="8688" max="8696" width="9.58203125" style="2" customWidth="1"/>
    <col min="8697" max="8697" width="1.58203125" style="2" customWidth="1"/>
    <col min="8698" max="8699" width="6.58203125" style="2" customWidth="1"/>
    <col min="8700" max="8701" width="9" style="2"/>
    <col min="8702" max="8702" width="1.58203125" style="2" customWidth="1"/>
    <col min="8703" max="8707" width="6.58203125" style="2" customWidth="1"/>
    <col min="8708" max="8708" width="8.83203125" style="2" customWidth="1"/>
    <col min="8709" max="8709" width="1.4140625" style="2" customWidth="1"/>
    <col min="8710" max="8710" width="8.75" style="2" customWidth="1"/>
    <col min="8711" max="8711" width="1.4140625" style="2" customWidth="1"/>
    <col min="8712" max="8712" width="8.75" style="2" customWidth="1"/>
    <col min="8713" max="8713" width="1.4140625" style="2" customWidth="1"/>
    <col min="8714" max="8714" width="8.75" style="2" customWidth="1"/>
    <col min="8715" max="8715" width="1.4140625" style="2" customWidth="1"/>
    <col min="8716" max="8716" width="8.83203125" style="2" customWidth="1"/>
    <col min="8717" max="8717" width="1.4140625" style="2" customWidth="1"/>
    <col min="8718" max="8718" width="8.75" style="2" customWidth="1"/>
    <col min="8719" max="8719" width="1.4140625" style="2" customWidth="1"/>
    <col min="8720" max="8941" width="9" style="2"/>
    <col min="8942" max="8942" width="1.58203125" style="2" customWidth="1"/>
    <col min="8943" max="8943" width="5.58203125" style="2" customWidth="1"/>
    <col min="8944" max="8952" width="9.58203125" style="2" customWidth="1"/>
    <col min="8953" max="8953" width="1.58203125" style="2" customWidth="1"/>
    <col min="8954" max="8955" width="6.58203125" style="2" customWidth="1"/>
    <col min="8956" max="8957" width="9" style="2"/>
    <col min="8958" max="8958" width="1.58203125" style="2" customWidth="1"/>
    <col min="8959" max="8963" width="6.58203125" style="2" customWidth="1"/>
    <col min="8964" max="8964" width="8.83203125" style="2" customWidth="1"/>
    <col min="8965" max="8965" width="1.4140625" style="2" customWidth="1"/>
    <col min="8966" max="8966" width="8.75" style="2" customWidth="1"/>
    <col min="8967" max="8967" width="1.4140625" style="2" customWidth="1"/>
    <col min="8968" max="8968" width="8.75" style="2" customWidth="1"/>
    <col min="8969" max="8969" width="1.4140625" style="2" customWidth="1"/>
    <col min="8970" max="8970" width="8.75" style="2" customWidth="1"/>
    <col min="8971" max="8971" width="1.4140625" style="2" customWidth="1"/>
    <col min="8972" max="8972" width="8.83203125" style="2" customWidth="1"/>
    <col min="8973" max="8973" width="1.4140625" style="2" customWidth="1"/>
    <col min="8974" max="8974" width="8.75" style="2" customWidth="1"/>
    <col min="8975" max="8975" width="1.4140625" style="2" customWidth="1"/>
    <col min="8976" max="9197" width="9" style="2"/>
    <col min="9198" max="9198" width="1.58203125" style="2" customWidth="1"/>
    <col min="9199" max="9199" width="5.58203125" style="2" customWidth="1"/>
    <col min="9200" max="9208" width="9.58203125" style="2" customWidth="1"/>
    <col min="9209" max="9209" width="1.58203125" style="2" customWidth="1"/>
    <col min="9210" max="9211" width="6.58203125" style="2" customWidth="1"/>
    <col min="9212" max="9213" width="9" style="2"/>
    <col min="9214" max="9214" width="1.58203125" style="2" customWidth="1"/>
    <col min="9215" max="9219" width="6.58203125" style="2" customWidth="1"/>
    <col min="9220" max="9220" width="8.83203125" style="2" customWidth="1"/>
    <col min="9221" max="9221" width="1.4140625" style="2" customWidth="1"/>
    <col min="9222" max="9222" width="8.75" style="2" customWidth="1"/>
    <col min="9223" max="9223" width="1.4140625" style="2" customWidth="1"/>
    <col min="9224" max="9224" width="8.75" style="2" customWidth="1"/>
    <col min="9225" max="9225" width="1.4140625" style="2" customWidth="1"/>
    <col min="9226" max="9226" width="8.75" style="2" customWidth="1"/>
    <col min="9227" max="9227" width="1.4140625" style="2" customWidth="1"/>
    <col min="9228" max="9228" width="8.83203125" style="2" customWidth="1"/>
    <col min="9229" max="9229" width="1.4140625" style="2" customWidth="1"/>
    <col min="9230" max="9230" width="8.75" style="2" customWidth="1"/>
    <col min="9231" max="9231" width="1.4140625" style="2" customWidth="1"/>
    <col min="9232" max="9453" width="9" style="2"/>
    <col min="9454" max="9454" width="1.58203125" style="2" customWidth="1"/>
    <col min="9455" max="9455" width="5.58203125" style="2" customWidth="1"/>
    <col min="9456" max="9464" width="9.58203125" style="2" customWidth="1"/>
    <col min="9465" max="9465" width="1.58203125" style="2" customWidth="1"/>
    <col min="9466" max="9467" width="6.58203125" style="2" customWidth="1"/>
    <col min="9468" max="9469" width="9" style="2"/>
    <col min="9470" max="9470" width="1.58203125" style="2" customWidth="1"/>
    <col min="9471" max="9475" width="6.58203125" style="2" customWidth="1"/>
    <col min="9476" max="9476" width="8.83203125" style="2" customWidth="1"/>
    <col min="9477" max="9477" width="1.4140625" style="2" customWidth="1"/>
    <col min="9478" max="9478" width="8.75" style="2" customWidth="1"/>
    <col min="9479" max="9479" width="1.4140625" style="2" customWidth="1"/>
    <col min="9480" max="9480" width="8.75" style="2" customWidth="1"/>
    <col min="9481" max="9481" width="1.4140625" style="2" customWidth="1"/>
    <col min="9482" max="9482" width="8.75" style="2" customWidth="1"/>
    <col min="9483" max="9483" width="1.4140625" style="2" customWidth="1"/>
    <col min="9484" max="9484" width="8.83203125" style="2" customWidth="1"/>
    <col min="9485" max="9485" width="1.4140625" style="2" customWidth="1"/>
    <col min="9486" max="9486" width="8.75" style="2" customWidth="1"/>
    <col min="9487" max="9487" width="1.4140625" style="2" customWidth="1"/>
    <col min="9488" max="9709" width="9" style="2"/>
    <col min="9710" max="9710" width="1.58203125" style="2" customWidth="1"/>
    <col min="9711" max="9711" width="5.58203125" style="2" customWidth="1"/>
    <col min="9712" max="9720" width="9.58203125" style="2" customWidth="1"/>
    <col min="9721" max="9721" width="1.58203125" style="2" customWidth="1"/>
    <col min="9722" max="9723" width="6.58203125" style="2" customWidth="1"/>
    <col min="9724" max="9725" width="9" style="2"/>
    <col min="9726" max="9726" width="1.58203125" style="2" customWidth="1"/>
    <col min="9727" max="9731" width="6.58203125" style="2" customWidth="1"/>
    <col min="9732" max="9732" width="8.83203125" style="2" customWidth="1"/>
    <col min="9733" max="9733" width="1.4140625" style="2" customWidth="1"/>
    <col min="9734" max="9734" width="8.75" style="2" customWidth="1"/>
    <col min="9735" max="9735" width="1.4140625" style="2" customWidth="1"/>
    <col min="9736" max="9736" width="8.75" style="2" customWidth="1"/>
    <col min="9737" max="9737" width="1.4140625" style="2" customWidth="1"/>
    <col min="9738" max="9738" width="8.75" style="2" customWidth="1"/>
    <col min="9739" max="9739" width="1.4140625" style="2" customWidth="1"/>
    <col min="9740" max="9740" width="8.83203125" style="2" customWidth="1"/>
    <col min="9741" max="9741" width="1.4140625" style="2" customWidth="1"/>
    <col min="9742" max="9742" width="8.75" style="2" customWidth="1"/>
    <col min="9743" max="9743" width="1.4140625" style="2" customWidth="1"/>
    <col min="9744" max="9965" width="9" style="2"/>
    <col min="9966" max="9966" width="1.58203125" style="2" customWidth="1"/>
    <col min="9967" max="9967" width="5.58203125" style="2" customWidth="1"/>
    <col min="9968" max="9976" width="9.58203125" style="2" customWidth="1"/>
    <col min="9977" max="9977" width="1.58203125" style="2" customWidth="1"/>
    <col min="9978" max="9979" width="6.58203125" style="2" customWidth="1"/>
    <col min="9980" max="9981" width="9" style="2"/>
    <col min="9982" max="9982" width="1.58203125" style="2" customWidth="1"/>
    <col min="9983" max="9987" width="6.58203125" style="2" customWidth="1"/>
    <col min="9988" max="9988" width="8.83203125" style="2" customWidth="1"/>
    <col min="9989" max="9989" width="1.4140625" style="2" customWidth="1"/>
    <col min="9990" max="9990" width="8.75" style="2" customWidth="1"/>
    <col min="9991" max="9991" width="1.4140625" style="2" customWidth="1"/>
    <col min="9992" max="9992" width="8.75" style="2" customWidth="1"/>
    <col min="9993" max="9993" width="1.4140625" style="2" customWidth="1"/>
    <col min="9994" max="9994" width="8.75" style="2" customWidth="1"/>
    <col min="9995" max="9995" width="1.4140625" style="2" customWidth="1"/>
    <col min="9996" max="9996" width="8.83203125" style="2" customWidth="1"/>
    <col min="9997" max="9997" width="1.4140625" style="2" customWidth="1"/>
    <col min="9998" max="9998" width="8.75" style="2" customWidth="1"/>
    <col min="9999" max="9999" width="1.4140625" style="2" customWidth="1"/>
    <col min="10000" max="10221" width="9" style="2"/>
    <col min="10222" max="10222" width="1.58203125" style="2" customWidth="1"/>
    <col min="10223" max="10223" width="5.58203125" style="2" customWidth="1"/>
    <col min="10224" max="10232" width="9.58203125" style="2" customWidth="1"/>
    <col min="10233" max="10233" width="1.58203125" style="2" customWidth="1"/>
    <col min="10234" max="10235" width="6.58203125" style="2" customWidth="1"/>
    <col min="10236" max="10237" width="9" style="2"/>
    <col min="10238" max="10238" width="1.58203125" style="2" customWidth="1"/>
    <col min="10239" max="10243" width="6.58203125" style="2" customWidth="1"/>
    <col min="10244" max="10244" width="8.83203125" style="2" customWidth="1"/>
    <col min="10245" max="10245" width="1.4140625" style="2" customWidth="1"/>
    <col min="10246" max="10246" width="8.75" style="2" customWidth="1"/>
    <col min="10247" max="10247" width="1.4140625" style="2" customWidth="1"/>
    <col min="10248" max="10248" width="8.75" style="2" customWidth="1"/>
    <col min="10249" max="10249" width="1.4140625" style="2" customWidth="1"/>
    <col min="10250" max="10250" width="8.75" style="2" customWidth="1"/>
    <col min="10251" max="10251" width="1.4140625" style="2" customWidth="1"/>
    <col min="10252" max="10252" width="8.83203125" style="2" customWidth="1"/>
    <col min="10253" max="10253" width="1.4140625" style="2" customWidth="1"/>
    <col min="10254" max="10254" width="8.75" style="2" customWidth="1"/>
    <col min="10255" max="10255" width="1.4140625" style="2" customWidth="1"/>
    <col min="10256" max="10477" width="9" style="2"/>
    <col min="10478" max="10478" width="1.58203125" style="2" customWidth="1"/>
    <col min="10479" max="10479" width="5.58203125" style="2" customWidth="1"/>
    <col min="10480" max="10488" width="9.58203125" style="2" customWidth="1"/>
    <col min="10489" max="10489" width="1.58203125" style="2" customWidth="1"/>
    <col min="10490" max="10491" width="6.58203125" style="2" customWidth="1"/>
    <col min="10492" max="10493" width="9" style="2"/>
    <col min="10494" max="10494" width="1.58203125" style="2" customWidth="1"/>
    <col min="10495" max="10499" width="6.58203125" style="2" customWidth="1"/>
    <col min="10500" max="10500" width="8.83203125" style="2" customWidth="1"/>
    <col min="10501" max="10501" width="1.4140625" style="2" customWidth="1"/>
    <col min="10502" max="10502" width="8.75" style="2" customWidth="1"/>
    <col min="10503" max="10503" width="1.4140625" style="2" customWidth="1"/>
    <col min="10504" max="10504" width="8.75" style="2" customWidth="1"/>
    <col min="10505" max="10505" width="1.4140625" style="2" customWidth="1"/>
    <col min="10506" max="10506" width="8.75" style="2" customWidth="1"/>
    <col min="10507" max="10507" width="1.4140625" style="2" customWidth="1"/>
    <col min="10508" max="10508" width="8.83203125" style="2" customWidth="1"/>
    <col min="10509" max="10509" width="1.4140625" style="2" customWidth="1"/>
    <col min="10510" max="10510" width="8.75" style="2" customWidth="1"/>
    <col min="10511" max="10511" width="1.4140625" style="2" customWidth="1"/>
    <col min="10512" max="10733" width="9" style="2"/>
    <col min="10734" max="10734" width="1.58203125" style="2" customWidth="1"/>
    <col min="10735" max="10735" width="5.58203125" style="2" customWidth="1"/>
    <col min="10736" max="10744" width="9.58203125" style="2" customWidth="1"/>
    <col min="10745" max="10745" width="1.58203125" style="2" customWidth="1"/>
    <col min="10746" max="10747" width="6.58203125" style="2" customWidth="1"/>
    <col min="10748" max="10749" width="9" style="2"/>
    <col min="10750" max="10750" width="1.58203125" style="2" customWidth="1"/>
    <col min="10751" max="10755" width="6.58203125" style="2" customWidth="1"/>
    <col min="10756" max="10756" width="8.83203125" style="2" customWidth="1"/>
    <col min="10757" max="10757" width="1.4140625" style="2" customWidth="1"/>
    <col min="10758" max="10758" width="8.75" style="2" customWidth="1"/>
    <col min="10759" max="10759" width="1.4140625" style="2" customWidth="1"/>
    <col min="10760" max="10760" width="8.75" style="2" customWidth="1"/>
    <col min="10761" max="10761" width="1.4140625" style="2" customWidth="1"/>
    <col min="10762" max="10762" width="8.75" style="2" customWidth="1"/>
    <col min="10763" max="10763" width="1.4140625" style="2" customWidth="1"/>
    <col min="10764" max="10764" width="8.83203125" style="2" customWidth="1"/>
    <col min="10765" max="10765" width="1.4140625" style="2" customWidth="1"/>
    <col min="10766" max="10766" width="8.75" style="2" customWidth="1"/>
    <col min="10767" max="10767" width="1.4140625" style="2" customWidth="1"/>
    <col min="10768" max="10989" width="9" style="2"/>
    <col min="10990" max="10990" width="1.58203125" style="2" customWidth="1"/>
    <col min="10991" max="10991" width="5.58203125" style="2" customWidth="1"/>
    <col min="10992" max="11000" width="9.58203125" style="2" customWidth="1"/>
    <col min="11001" max="11001" width="1.58203125" style="2" customWidth="1"/>
    <col min="11002" max="11003" width="6.58203125" style="2" customWidth="1"/>
    <col min="11004" max="11005" width="9" style="2"/>
    <col min="11006" max="11006" width="1.58203125" style="2" customWidth="1"/>
    <col min="11007" max="11011" width="6.58203125" style="2" customWidth="1"/>
    <col min="11012" max="11012" width="8.83203125" style="2" customWidth="1"/>
    <col min="11013" max="11013" width="1.4140625" style="2" customWidth="1"/>
    <col min="11014" max="11014" width="8.75" style="2" customWidth="1"/>
    <col min="11015" max="11015" width="1.4140625" style="2" customWidth="1"/>
    <col min="11016" max="11016" width="8.75" style="2" customWidth="1"/>
    <col min="11017" max="11017" width="1.4140625" style="2" customWidth="1"/>
    <col min="11018" max="11018" width="8.75" style="2" customWidth="1"/>
    <col min="11019" max="11019" width="1.4140625" style="2" customWidth="1"/>
    <col min="11020" max="11020" width="8.83203125" style="2" customWidth="1"/>
    <col min="11021" max="11021" width="1.4140625" style="2" customWidth="1"/>
    <col min="11022" max="11022" width="8.75" style="2" customWidth="1"/>
    <col min="11023" max="11023" width="1.4140625" style="2" customWidth="1"/>
    <col min="11024" max="11245" width="9" style="2"/>
    <col min="11246" max="11246" width="1.58203125" style="2" customWidth="1"/>
    <col min="11247" max="11247" width="5.58203125" style="2" customWidth="1"/>
    <col min="11248" max="11256" width="9.58203125" style="2" customWidth="1"/>
    <col min="11257" max="11257" width="1.58203125" style="2" customWidth="1"/>
    <col min="11258" max="11259" width="6.58203125" style="2" customWidth="1"/>
    <col min="11260" max="11261" width="9" style="2"/>
    <col min="11262" max="11262" width="1.58203125" style="2" customWidth="1"/>
    <col min="11263" max="11267" width="6.58203125" style="2" customWidth="1"/>
    <col min="11268" max="11268" width="8.83203125" style="2" customWidth="1"/>
    <col min="11269" max="11269" width="1.4140625" style="2" customWidth="1"/>
    <col min="11270" max="11270" width="8.75" style="2" customWidth="1"/>
    <col min="11271" max="11271" width="1.4140625" style="2" customWidth="1"/>
    <col min="11272" max="11272" width="8.75" style="2" customWidth="1"/>
    <col min="11273" max="11273" width="1.4140625" style="2" customWidth="1"/>
    <col min="11274" max="11274" width="8.75" style="2" customWidth="1"/>
    <col min="11275" max="11275" width="1.4140625" style="2" customWidth="1"/>
    <col min="11276" max="11276" width="8.83203125" style="2" customWidth="1"/>
    <col min="11277" max="11277" width="1.4140625" style="2" customWidth="1"/>
    <col min="11278" max="11278" width="8.75" style="2" customWidth="1"/>
    <col min="11279" max="11279" width="1.4140625" style="2" customWidth="1"/>
    <col min="11280" max="11501" width="9" style="2"/>
    <col min="11502" max="11502" width="1.58203125" style="2" customWidth="1"/>
    <col min="11503" max="11503" width="5.58203125" style="2" customWidth="1"/>
    <col min="11504" max="11512" width="9.58203125" style="2" customWidth="1"/>
    <col min="11513" max="11513" width="1.58203125" style="2" customWidth="1"/>
    <col min="11514" max="11515" width="6.58203125" style="2" customWidth="1"/>
    <col min="11516" max="11517" width="9" style="2"/>
    <col min="11518" max="11518" width="1.58203125" style="2" customWidth="1"/>
    <col min="11519" max="11523" width="6.58203125" style="2" customWidth="1"/>
    <col min="11524" max="11524" width="8.83203125" style="2" customWidth="1"/>
    <col min="11525" max="11525" width="1.4140625" style="2" customWidth="1"/>
    <col min="11526" max="11526" width="8.75" style="2" customWidth="1"/>
    <col min="11527" max="11527" width="1.4140625" style="2" customWidth="1"/>
    <col min="11528" max="11528" width="8.75" style="2" customWidth="1"/>
    <col min="11529" max="11529" width="1.4140625" style="2" customWidth="1"/>
    <col min="11530" max="11530" width="8.75" style="2" customWidth="1"/>
    <col min="11531" max="11531" width="1.4140625" style="2" customWidth="1"/>
    <col min="11532" max="11532" width="8.83203125" style="2" customWidth="1"/>
    <col min="11533" max="11533" width="1.4140625" style="2" customWidth="1"/>
    <col min="11534" max="11534" width="8.75" style="2" customWidth="1"/>
    <col min="11535" max="11535" width="1.4140625" style="2" customWidth="1"/>
    <col min="11536" max="11757" width="9" style="2"/>
    <col min="11758" max="11758" width="1.58203125" style="2" customWidth="1"/>
    <col min="11759" max="11759" width="5.58203125" style="2" customWidth="1"/>
    <col min="11760" max="11768" width="9.58203125" style="2" customWidth="1"/>
    <col min="11769" max="11769" width="1.58203125" style="2" customWidth="1"/>
    <col min="11770" max="11771" width="6.58203125" style="2" customWidth="1"/>
    <col min="11772" max="11773" width="9" style="2"/>
    <col min="11774" max="11774" width="1.58203125" style="2" customWidth="1"/>
    <col min="11775" max="11779" width="6.58203125" style="2" customWidth="1"/>
    <col min="11780" max="11780" width="8.83203125" style="2" customWidth="1"/>
    <col min="11781" max="11781" width="1.4140625" style="2" customWidth="1"/>
    <col min="11782" max="11782" width="8.75" style="2" customWidth="1"/>
    <col min="11783" max="11783" width="1.4140625" style="2" customWidth="1"/>
    <col min="11784" max="11784" width="8.75" style="2" customWidth="1"/>
    <col min="11785" max="11785" width="1.4140625" style="2" customWidth="1"/>
    <col min="11786" max="11786" width="8.75" style="2" customWidth="1"/>
    <col min="11787" max="11787" width="1.4140625" style="2" customWidth="1"/>
    <col min="11788" max="11788" width="8.83203125" style="2" customWidth="1"/>
    <col min="11789" max="11789" width="1.4140625" style="2" customWidth="1"/>
    <col min="11790" max="11790" width="8.75" style="2" customWidth="1"/>
    <col min="11791" max="11791" width="1.4140625" style="2" customWidth="1"/>
    <col min="11792" max="12013" width="9" style="2"/>
    <col min="12014" max="12014" width="1.58203125" style="2" customWidth="1"/>
    <col min="12015" max="12015" width="5.58203125" style="2" customWidth="1"/>
    <col min="12016" max="12024" width="9.58203125" style="2" customWidth="1"/>
    <col min="12025" max="12025" width="1.58203125" style="2" customWidth="1"/>
    <col min="12026" max="12027" width="6.58203125" style="2" customWidth="1"/>
    <col min="12028" max="12029" width="9" style="2"/>
    <col min="12030" max="12030" width="1.58203125" style="2" customWidth="1"/>
    <col min="12031" max="12035" width="6.58203125" style="2" customWidth="1"/>
    <col min="12036" max="12036" width="8.83203125" style="2" customWidth="1"/>
    <col min="12037" max="12037" width="1.4140625" style="2" customWidth="1"/>
    <col min="12038" max="12038" width="8.75" style="2" customWidth="1"/>
    <col min="12039" max="12039" width="1.4140625" style="2" customWidth="1"/>
    <col min="12040" max="12040" width="8.75" style="2" customWidth="1"/>
    <col min="12041" max="12041" width="1.4140625" style="2" customWidth="1"/>
    <col min="12042" max="12042" width="8.75" style="2" customWidth="1"/>
    <col min="12043" max="12043" width="1.4140625" style="2" customWidth="1"/>
    <col min="12044" max="12044" width="8.83203125" style="2" customWidth="1"/>
    <col min="12045" max="12045" width="1.4140625" style="2" customWidth="1"/>
    <col min="12046" max="12046" width="8.75" style="2" customWidth="1"/>
    <col min="12047" max="12047" width="1.4140625" style="2" customWidth="1"/>
    <col min="12048" max="12269" width="9" style="2"/>
    <col min="12270" max="12270" width="1.58203125" style="2" customWidth="1"/>
    <col min="12271" max="12271" width="5.58203125" style="2" customWidth="1"/>
    <col min="12272" max="12280" width="9.58203125" style="2" customWidth="1"/>
    <col min="12281" max="12281" width="1.58203125" style="2" customWidth="1"/>
    <col min="12282" max="12283" width="6.58203125" style="2" customWidth="1"/>
    <col min="12284" max="12285" width="9" style="2"/>
    <col min="12286" max="12286" width="1.58203125" style="2" customWidth="1"/>
    <col min="12287" max="12291" width="6.58203125" style="2" customWidth="1"/>
    <col min="12292" max="12292" width="8.83203125" style="2" customWidth="1"/>
    <col min="12293" max="12293" width="1.4140625" style="2" customWidth="1"/>
    <col min="12294" max="12294" width="8.75" style="2" customWidth="1"/>
    <col min="12295" max="12295" width="1.4140625" style="2" customWidth="1"/>
    <col min="12296" max="12296" width="8.75" style="2" customWidth="1"/>
    <col min="12297" max="12297" width="1.4140625" style="2" customWidth="1"/>
    <col min="12298" max="12298" width="8.75" style="2" customWidth="1"/>
    <col min="12299" max="12299" width="1.4140625" style="2" customWidth="1"/>
    <col min="12300" max="12300" width="8.83203125" style="2" customWidth="1"/>
    <col min="12301" max="12301" width="1.4140625" style="2" customWidth="1"/>
    <col min="12302" max="12302" width="8.75" style="2" customWidth="1"/>
    <col min="12303" max="12303" width="1.4140625" style="2" customWidth="1"/>
    <col min="12304" max="12525" width="9" style="2"/>
    <col min="12526" max="12526" width="1.58203125" style="2" customWidth="1"/>
    <col min="12527" max="12527" width="5.58203125" style="2" customWidth="1"/>
    <col min="12528" max="12536" width="9.58203125" style="2" customWidth="1"/>
    <col min="12537" max="12537" width="1.58203125" style="2" customWidth="1"/>
    <col min="12538" max="12539" width="6.58203125" style="2" customWidth="1"/>
    <col min="12540" max="12541" width="9" style="2"/>
    <col min="12542" max="12542" width="1.58203125" style="2" customWidth="1"/>
    <col min="12543" max="12547" width="6.58203125" style="2" customWidth="1"/>
    <col min="12548" max="12548" width="8.83203125" style="2" customWidth="1"/>
    <col min="12549" max="12549" width="1.4140625" style="2" customWidth="1"/>
    <col min="12550" max="12550" width="8.75" style="2" customWidth="1"/>
    <col min="12551" max="12551" width="1.4140625" style="2" customWidth="1"/>
    <col min="12552" max="12552" width="8.75" style="2" customWidth="1"/>
    <col min="12553" max="12553" width="1.4140625" style="2" customWidth="1"/>
    <col min="12554" max="12554" width="8.75" style="2" customWidth="1"/>
    <col min="12555" max="12555" width="1.4140625" style="2" customWidth="1"/>
    <col min="12556" max="12556" width="8.83203125" style="2" customWidth="1"/>
    <col min="12557" max="12557" width="1.4140625" style="2" customWidth="1"/>
    <col min="12558" max="12558" width="8.75" style="2" customWidth="1"/>
    <col min="12559" max="12559" width="1.4140625" style="2" customWidth="1"/>
    <col min="12560" max="12781" width="9" style="2"/>
    <col min="12782" max="12782" width="1.58203125" style="2" customWidth="1"/>
    <col min="12783" max="12783" width="5.58203125" style="2" customWidth="1"/>
    <col min="12784" max="12792" width="9.58203125" style="2" customWidth="1"/>
    <col min="12793" max="12793" width="1.58203125" style="2" customWidth="1"/>
    <col min="12794" max="12795" width="6.58203125" style="2" customWidth="1"/>
    <col min="12796" max="12797" width="9" style="2"/>
    <col min="12798" max="12798" width="1.58203125" style="2" customWidth="1"/>
    <col min="12799" max="12803" width="6.58203125" style="2" customWidth="1"/>
    <col min="12804" max="12804" width="8.83203125" style="2" customWidth="1"/>
    <col min="12805" max="12805" width="1.4140625" style="2" customWidth="1"/>
    <col min="12806" max="12806" width="8.75" style="2" customWidth="1"/>
    <col min="12807" max="12807" width="1.4140625" style="2" customWidth="1"/>
    <col min="12808" max="12808" width="8.75" style="2" customWidth="1"/>
    <col min="12809" max="12809" width="1.4140625" style="2" customWidth="1"/>
    <col min="12810" max="12810" width="8.75" style="2" customWidth="1"/>
    <col min="12811" max="12811" width="1.4140625" style="2" customWidth="1"/>
    <col min="12812" max="12812" width="8.83203125" style="2" customWidth="1"/>
    <col min="12813" max="12813" width="1.4140625" style="2" customWidth="1"/>
    <col min="12814" max="12814" width="8.75" style="2" customWidth="1"/>
    <col min="12815" max="12815" width="1.4140625" style="2" customWidth="1"/>
    <col min="12816" max="13037" width="9" style="2"/>
    <col min="13038" max="13038" width="1.58203125" style="2" customWidth="1"/>
    <col min="13039" max="13039" width="5.58203125" style="2" customWidth="1"/>
    <col min="13040" max="13048" width="9.58203125" style="2" customWidth="1"/>
    <col min="13049" max="13049" width="1.58203125" style="2" customWidth="1"/>
    <col min="13050" max="13051" width="6.58203125" style="2" customWidth="1"/>
    <col min="13052" max="13053" width="9" style="2"/>
    <col min="13054" max="13054" width="1.58203125" style="2" customWidth="1"/>
    <col min="13055" max="13059" width="6.58203125" style="2" customWidth="1"/>
    <col min="13060" max="13060" width="8.83203125" style="2" customWidth="1"/>
    <col min="13061" max="13061" width="1.4140625" style="2" customWidth="1"/>
    <col min="13062" max="13062" width="8.75" style="2" customWidth="1"/>
    <col min="13063" max="13063" width="1.4140625" style="2" customWidth="1"/>
    <col min="13064" max="13064" width="8.75" style="2" customWidth="1"/>
    <col min="13065" max="13065" width="1.4140625" style="2" customWidth="1"/>
    <col min="13066" max="13066" width="8.75" style="2" customWidth="1"/>
    <col min="13067" max="13067" width="1.4140625" style="2" customWidth="1"/>
    <col min="13068" max="13068" width="8.83203125" style="2" customWidth="1"/>
    <col min="13069" max="13069" width="1.4140625" style="2" customWidth="1"/>
    <col min="13070" max="13070" width="8.75" style="2" customWidth="1"/>
    <col min="13071" max="13071" width="1.4140625" style="2" customWidth="1"/>
    <col min="13072" max="13293" width="9" style="2"/>
    <col min="13294" max="13294" width="1.58203125" style="2" customWidth="1"/>
    <col min="13295" max="13295" width="5.58203125" style="2" customWidth="1"/>
    <col min="13296" max="13304" width="9.58203125" style="2" customWidth="1"/>
    <col min="13305" max="13305" width="1.58203125" style="2" customWidth="1"/>
    <col min="13306" max="13307" width="6.58203125" style="2" customWidth="1"/>
    <col min="13308" max="13309" width="9" style="2"/>
    <col min="13310" max="13310" width="1.58203125" style="2" customWidth="1"/>
    <col min="13311" max="13315" width="6.58203125" style="2" customWidth="1"/>
    <col min="13316" max="13316" width="8.83203125" style="2" customWidth="1"/>
    <col min="13317" max="13317" width="1.4140625" style="2" customWidth="1"/>
    <col min="13318" max="13318" width="8.75" style="2" customWidth="1"/>
    <col min="13319" max="13319" width="1.4140625" style="2" customWidth="1"/>
    <col min="13320" max="13320" width="8.75" style="2" customWidth="1"/>
    <col min="13321" max="13321" width="1.4140625" style="2" customWidth="1"/>
    <col min="13322" max="13322" width="8.75" style="2" customWidth="1"/>
    <col min="13323" max="13323" width="1.4140625" style="2" customWidth="1"/>
    <col min="13324" max="13324" width="8.83203125" style="2" customWidth="1"/>
    <col min="13325" max="13325" width="1.4140625" style="2" customWidth="1"/>
    <col min="13326" max="13326" width="8.75" style="2" customWidth="1"/>
    <col min="13327" max="13327" width="1.4140625" style="2" customWidth="1"/>
    <col min="13328" max="13549" width="9" style="2"/>
    <col min="13550" max="13550" width="1.58203125" style="2" customWidth="1"/>
    <col min="13551" max="13551" width="5.58203125" style="2" customWidth="1"/>
    <col min="13552" max="13560" width="9.58203125" style="2" customWidth="1"/>
    <col min="13561" max="13561" width="1.58203125" style="2" customWidth="1"/>
    <col min="13562" max="13563" width="6.58203125" style="2" customWidth="1"/>
    <col min="13564" max="13565" width="9" style="2"/>
    <col min="13566" max="13566" width="1.58203125" style="2" customWidth="1"/>
    <col min="13567" max="13571" width="6.58203125" style="2" customWidth="1"/>
    <col min="13572" max="13572" width="8.83203125" style="2" customWidth="1"/>
    <col min="13573" max="13573" width="1.4140625" style="2" customWidth="1"/>
    <col min="13574" max="13574" width="8.75" style="2" customWidth="1"/>
    <col min="13575" max="13575" width="1.4140625" style="2" customWidth="1"/>
    <col min="13576" max="13576" width="8.75" style="2" customWidth="1"/>
    <col min="13577" max="13577" width="1.4140625" style="2" customWidth="1"/>
    <col min="13578" max="13578" width="8.75" style="2" customWidth="1"/>
    <col min="13579" max="13579" width="1.4140625" style="2" customWidth="1"/>
    <col min="13580" max="13580" width="8.83203125" style="2" customWidth="1"/>
    <col min="13581" max="13581" width="1.4140625" style="2" customWidth="1"/>
    <col min="13582" max="13582" width="8.75" style="2" customWidth="1"/>
    <col min="13583" max="13583" width="1.4140625" style="2" customWidth="1"/>
    <col min="13584" max="13805" width="9" style="2"/>
    <col min="13806" max="13806" width="1.58203125" style="2" customWidth="1"/>
    <col min="13807" max="13807" width="5.58203125" style="2" customWidth="1"/>
    <col min="13808" max="13816" width="9.58203125" style="2" customWidth="1"/>
    <col min="13817" max="13817" width="1.58203125" style="2" customWidth="1"/>
    <col min="13818" max="13819" width="6.58203125" style="2" customWidth="1"/>
    <col min="13820" max="13821" width="9" style="2"/>
    <col min="13822" max="13822" width="1.58203125" style="2" customWidth="1"/>
    <col min="13823" max="13827" width="6.58203125" style="2" customWidth="1"/>
    <col min="13828" max="13828" width="8.83203125" style="2" customWidth="1"/>
    <col min="13829" max="13829" width="1.4140625" style="2" customWidth="1"/>
    <col min="13830" max="13830" width="8.75" style="2" customWidth="1"/>
    <col min="13831" max="13831" width="1.4140625" style="2" customWidth="1"/>
    <col min="13832" max="13832" width="8.75" style="2" customWidth="1"/>
    <col min="13833" max="13833" width="1.4140625" style="2" customWidth="1"/>
    <col min="13834" max="13834" width="8.75" style="2" customWidth="1"/>
    <col min="13835" max="13835" width="1.4140625" style="2" customWidth="1"/>
    <col min="13836" max="13836" width="8.83203125" style="2" customWidth="1"/>
    <col min="13837" max="13837" width="1.4140625" style="2" customWidth="1"/>
    <col min="13838" max="13838" width="8.75" style="2" customWidth="1"/>
    <col min="13839" max="13839" width="1.4140625" style="2" customWidth="1"/>
    <col min="13840" max="14061" width="9" style="2"/>
    <col min="14062" max="14062" width="1.58203125" style="2" customWidth="1"/>
    <col min="14063" max="14063" width="5.58203125" style="2" customWidth="1"/>
    <col min="14064" max="14072" width="9.58203125" style="2" customWidth="1"/>
    <col min="14073" max="14073" width="1.58203125" style="2" customWidth="1"/>
    <col min="14074" max="14075" width="6.58203125" style="2" customWidth="1"/>
    <col min="14076" max="14077" width="9" style="2"/>
    <col min="14078" max="14078" width="1.58203125" style="2" customWidth="1"/>
    <col min="14079" max="14083" width="6.58203125" style="2" customWidth="1"/>
    <col min="14084" max="14084" width="8.83203125" style="2" customWidth="1"/>
    <col min="14085" max="14085" width="1.4140625" style="2" customWidth="1"/>
    <col min="14086" max="14086" width="8.75" style="2" customWidth="1"/>
    <col min="14087" max="14087" width="1.4140625" style="2" customWidth="1"/>
    <col min="14088" max="14088" width="8.75" style="2" customWidth="1"/>
    <col min="14089" max="14089" width="1.4140625" style="2" customWidth="1"/>
    <col min="14090" max="14090" width="8.75" style="2" customWidth="1"/>
    <col min="14091" max="14091" width="1.4140625" style="2" customWidth="1"/>
    <col min="14092" max="14092" width="8.83203125" style="2" customWidth="1"/>
    <col min="14093" max="14093" width="1.4140625" style="2" customWidth="1"/>
    <col min="14094" max="14094" width="8.75" style="2" customWidth="1"/>
    <col min="14095" max="14095" width="1.4140625" style="2" customWidth="1"/>
    <col min="14096" max="14317" width="9" style="2"/>
    <col min="14318" max="14318" width="1.58203125" style="2" customWidth="1"/>
    <col min="14319" max="14319" width="5.58203125" style="2" customWidth="1"/>
    <col min="14320" max="14328" width="9.58203125" style="2" customWidth="1"/>
    <col min="14329" max="14329" width="1.58203125" style="2" customWidth="1"/>
    <col min="14330" max="14331" width="6.58203125" style="2" customWidth="1"/>
    <col min="14332" max="14333" width="9" style="2"/>
    <col min="14334" max="14334" width="1.58203125" style="2" customWidth="1"/>
    <col min="14335" max="14339" width="6.58203125" style="2" customWidth="1"/>
    <col min="14340" max="14340" width="8.83203125" style="2" customWidth="1"/>
    <col min="14341" max="14341" width="1.4140625" style="2" customWidth="1"/>
    <col min="14342" max="14342" width="8.75" style="2" customWidth="1"/>
    <col min="14343" max="14343" width="1.4140625" style="2" customWidth="1"/>
    <col min="14344" max="14344" width="8.75" style="2" customWidth="1"/>
    <col min="14345" max="14345" width="1.4140625" style="2" customWidth="1"/>
    <col min="14346" max="14346" width="8.75" style="2" customWidth="1"/>
    <col min="14347" max="14347" width="1.4140625" style="2" customWidth="1"/>
    <col min="14348" max="14348" width="8.83203125" style="2" customWidth="1"/>
    <col min="14349" max="14349" width="1.4140625" style="2" customWidth="1"/>
    <col min="14350" max="14350" width="8.75" style="2" customWidth="1"/>
    <col min="14351" max="14351" width="1.4140625" style="2" customWidth="1"/>
    <col min="14352" max="14573" width="9" style="2"/>
    <col min="14574" max="14574" width="1.58203125" style="2" customWidth="1"/>
    <col min="14575" max="14575" width="5.58203125" style="2" customWidth="1"/>
    <col min="14576" max="14584" width="9.58203125" style="2" customWidth="1"/>
    <col min="14585" max="14585" width="1.58203125" style="2" customWidth="1"/>
    <col min="14586" max="14587" width="6.58203125" style="2" customWidth="1"/>
    <col min="14588" max="14589" width="9" style="2"/>
    <col min="14590" max="14590" width="1.58203125" style="2" customWidth="1"/>
    <col min="14591" max="14595" width="6.58203125" style="2" customWidth="1"/>
    <col min="14596" max="14596" width="8.83203125" style="2" customWidth="1"/>
    <col min="14597" max="14597" width="1.4140625" style="2" customWidth="1"/>
    <col min="14598" max="14598" width="8.75" style="2" customWidth="1"/>
    <col min="14599" max="14599" width="1.4140625" style="2" customWidth="1"/>
    <col min="14600" max="14600" width="8.75" style="2" customWidth="1"/>
    <col min="14601" max="14601" width="1.4140625" style="2" customWidth="1"/>
    <col min="14602" max="14602" width="8.75" style="2" customWidth="1"/>
    <col min="14603" max="14603" width="1.4140625" style="2" customWidth="1"/>
    <col min="14604" max="14604" width="8.83203125" style="2" customWidth="1"/>
    <col min="14605" max="14605" width="1.4140625" style="2" customWidth="1"/>
    <col min="14606" max="14606" width="8.75" style="2" customWidth="1"/>
    <col min="14607" max="14607" width="1.4140625" style="2" customWidth="1"/>
    <col min="14608" max="14829" width="9" style="2"/>
    <col min="14830" max="14830" width="1.58203125" style="2" customWidth="1"/>
    <col min="14831" max="14831" width="5.58203125" style="2" customWidth="1"/>
    <col min="14832" max="14840" width="9.58203125" style="2" customWidth="1"/>
    <col min="14841" max="14841" width="1.58203125" style="2" customWidth="1"/>
    <col min="14842" max="14843" width="6.58203125" style="2" customWidth="1"/>
    <col min="14844" max="14845" width="9" style="2"/>
    <col min="14846" max="14846" width="1.58203125" style="2" customWidth="1"/>
    <col min="14847" max="14851" width="6.58203125" style="2" customWidth="1"/>
    <col min="14852" max="14852" width="8.83203125" style="2" customWidth="1"/>
    <col min="14853" max="14853" width="1.4140625" style="2" customWidth="1"/>
    <col min="14854" max="14854" width="8.75" style="2" customWidth="1"/>
    <col min="14855" max="14855" width="1.4140625" style="2" customWidth="1"/>
    <col min="14856" max="14856" width="8.75" style="2" customWidth="1"/>
    <col min="14857" max="14857" width="1.4140625" style="2" customWidth="1"/>
    <col min="14858" max="14858" width="8.75" style="2" customWidth="1"/>
    <col min="14859" max="14859" width="1.4140625" style="2" customWidth="1"/>
    <col min="14860" max="14860" width="8.83203125" style="2" customWidth="1"/>
    <col min="14861" max="14861" width="1.4140625" style="2" customWidth="1"/>
    <col min="14862" max="14862" width="8.75" style="2" customWidth="1"/>
    <col min="14863" max="14863" width="1.4140625" style="2" customWidth="1"/>
    <col min="14864" max="15085" width="9" style="2"/>
    <col min="15086" max="15086" width="1.58203125" style="2" customWidth="1"/>
    <col min="15087" max="15087" width="5.58203125" style="2" customWidth="1"/>
    <col min="15088" max="15096" width="9.58203125" style="2" customWidth="1"/>
    <col min="15097" max="15097" width="1.58203125" style="2" customWidth="1"/>
    <col min="15098" max="15099" width="6.58203125" style="2" customWidth="1"/>
    <col min="15100" max="15101" width="9" style="2"/>
    <col min="15102" max="15102" width="1.58203125" style="2" customWidth="1"/>
    <col min="15103" max="15107" width="6.58203125" style="2" customWidth="1"/>
    <col min="15108" max="15108" width="8.83203125" style="2" customWidth="1"/>
    <col min="15109" max="15109" width="1.4140625" style="2" customWidth="1"/>
    <col min="15110" max="15110" width="8.75" style="2" customWidth="1"/>
    <col min="15111" max="15111" width="1.4140625" style="2" customWidth="1"/>
    <col min="15112" max="15112" width="8.75" style="2" customWidth="1"/>
    <col min="15113" max="15113" width="1.4140625" style="2" customWidth="1"/>
    <col min="15114" max="15114" width="8.75" style="2" customWidth="1"/>
    <col min="15115" max="15115" width="1.4140625" style="2" customWidth="1"/>
    <col min="15116" max="15116" width="8.83203125" style="2" customWidth="1"/>
    <col min="15117" max="15117" width="1.4140625" style="2" customWidth="1"/>
    <col min="15118" max="15118" width="8.75" style="2" customWidth="1"/>
    <col min="15119" max="15119" width="1.4140625" style="2" customWidth="1"/>
    <col min="15120" max="15341" width="9" style="2"/>
    <col min="15342" max="15342" width="1.58203125" style="2" customWidth="1"/>
    <col min="15343" max="15343" width="5.58203125" style="2" customWidth="1"/>
    <col min="15344" max="15352" width="9.58203125" style="2" customWidth="1"/>
    <col min="15353" max="15353" width="1.58203125" style="2" customWidth="1"/>
    <col min="15354" max="15355" width="6.58203125" style="2" customWidth="1"/>
    <col min="15356" max="15357" width="9" style="2"/>
    <col min="15358" max="15358" width="1.58203125" style="2" customWidth="1"/>
    <col min="15359" max="15363" width="6.58203125" style="2" customWidth="1"/>
    <col min="15364" max="15364" width="8.83203125" style="2" customWidth="1"/>
    <col min="15365" max="15365" width="1.4140625" style="2" customWidth="1"/>
    <col min="15366" max="15366" width="8.75" style="2" customWidth="1"/>
    <col min="15367" max="15367" width="1.4140625" style="2" customWidth="1"/>
    <col min="15368" max="15368" width="8.75" style="2" customWidth="1"/>
    <col min="15369" max="15369" width="1.4140625" style="2" customWidth="1"/>
    <col min="15370" max="15370" width="8.75" style="2" customWidth="1"/>
    <col min="15371" max="15371" width="1.4140625" style="2" customWidth="1"/>
    <col min="15372" max="15372" width="8.83203125" style="2" customWidth="1"/>
    <col min="15373" max="15373" width="1.4140625" style="2" customWidth="1"/>
    <col min="15374" max="15374" width="8.75" style="2" customWidth="1"/>
    <col min="15375" max="15375" width="1.4140625" style="2" customWidth="1"/>
    <col min="15376" max="15597" width="9" style="2"/>
    <col min="15598" max="15598" width="1.58203125" style="2" customWidth="1"/>
    <col min="15599" max="15599" width="5.58203125" style="2" customWidth="1"/>
    <col min="15600" max="15608" width="9.58203125" style="2" customWidth="1"/>
    <col min="15609" max="15609" width="1.58203125" style="2" customWidth="1"/>
    <col min="15610" max="15611" width="6.58203125" style="2" customWidth="1"/>
    <col min="15612" max="15613" width="9" style="2"/>
    <col min="15614" max="15614" width="1.58203125" style="2" customWidth="1"/>
    <col min="15615" max="15619" width="6.58203125" style="2" customWidth="1"/>
    <col min="15620" max="15620" width="8.83203125" style="2" customWidth="1"/>
    <col min="15621" max="15621" width="1.4140625" style="2" customWidth="1"/>
    <col min="15622" max="15622" width="8.75" style="2" customWidth="1"/>
    <col min="15623" max="15623" width="1.4140625" style="2" customWidth="1"/>
    <col min="15624" max="15624" width="8.75" style="2" customWidth="1"/>
    <col min="15625" max="15625" width="1.4140625" style="2" customWidth="1"/>
    <col min="15626" max="15626" width="8.75" style="2" customWidth="1"/>
    <col min="15627" max="15627" width="1.4140625" style="2" customWidth="1"/>
    <col min="15628" max="15628" width="8.83203125" style="2" customWidth="1"/>
    <col min="15629" max="15629" width="1.4140625" style="2" customWidth="1"/>
    <col min="15630" max="15630" width="8.75" style="2" customWidth="1"/>
    <col min="15631" max="15631" width="1.4140625" style="2" customWidth="1"/>
    <col min="15632" max="15853" width="9" style="2"/>
    <col min="15854" max="15854" width="1.58203125" style="2" customWidth="1"/>
    <col min="15855" max="15855" width="5.58203125" style="2" customWidth="1"/>
    <col min="15856" max="15864" width="9.58203125" style="2" customWidth="1"/>
    <col min="15865" max="15865" width="1.58203125" style="2" customWidth="1"/>
    <col min="15866" max="15867" width="6.58203125" style="2" customWidth="1"/>
    <col min="15868" max="15869" width="9" style="2"/>
    <col min="15870" max="15870" width="1.58203125" style="2" customWidth="1"/>
    <col min="15871" max="15875" width="6.58203125" style="2" customWidth="1"/>
    <col min="15876" max="15876" width="8.83203125" style="2" customWidth="1"/>
    <col min="15877" max="15877" width="1.4140625" style="2" customWidth="1"/>
    <col min="15878" max="15878" width="8.75" style="2" customWidth="1"/>
    <col min="15879" max="15879" width="1.4140625" style="2" customWidth="1"/>
    <col min="15880" max="15880" width="8.75" style="2" customWidth="1"/>
    <col min="15881" max="15881" width="1.4140625" style="2" customWidth="1"/>
    <col min="15882" max="15882" width="8.75" style="2" customWidth="1"/>
    <col min="15883" max="15883" width="1.4140625" style="2" customWidth="1"/>
    <col min="15884" max="15884" width="8.83203125" style="2" customWidth="1"/>
    <col min="15885" max="15885" width="1.4140625" style="2" customWidth="1"/>
    <col min="15886" max="15886" width="8.75" style="2" customWidth="1"/>
    <col min="15887" max="15887" width="1.4140625" style="2" customWidth="1"/>
    <col min="15888" max="16109" width="9" style="2"/>
    <col min="16110" max="16110" width="1.58203125" style="2" customWidth="1"/>
    <col min="16111" max="16111" width="5.58203125" style="2" customWidth="1"/>
    <col min="16112" max="16120" width="9.58203125" style="2" customWidth="1"/>
    <col min="16121" max="16121" width="1.58203125" style="2" customWidth="1"/>
    <col min="16122" max="16123" width="6.58203125" style="2" customWidth="1"/>
    <col min="16124" max="16125" width="9" style="2"/>
    <col min="16126" max="16126" width="1.58203125" style="2" customWidth="1"/>
    <col min="16127" max="16131" width="6.58203125" style="2" customWidth="1"/>
    <col min="16132" max="16132" width="8.83203125" style="2" customWidth="1"/>
    <col min="16133" max="16133" width="1.4140625" style="2" customWidth="1"/>
    <col min="16134" max="16134" width="8.75" style="2" customWidth="1"/>
    <col min="16135" max="16135" width="1.4140625" style="2" customWidth="1"/>
    <col min="16136" max="16136" width="8.75" style="2" customWidth="1"/>
    <col min="16137" max="16137" width="1.4140625" style="2" customWidth="1"/>
    <col min="16138" max="16138" width="8.75" style="2" customWidth="1"/>
    <col min="16139" max="16139" width="1.4140625" style="2" customWidth="1"/>
    <col min="16140" max="16140" width="8.83203125" style="2" customWidth="1"/>
    <col min="16141" max="16141" width="1.4140625" style="2" customWidth="1"/>
    <col min="16142" max="16142" width="8.75" style="2" customWidth="1"/>
    <col min="16143" max="16143" width="1.4140625" style="2" customWidth="1"/>
    <col min="16144" max="16384" width="9" style="2"/>
  </cols>
  <sheetData>
    <row r="1" spans="1:12" ht="15" customHeight="1" x14ac:dyDescent="0.55000000000000004">
      <c r="A1" s="1" t="s">
        <v>52</v>
      </c>
      <c r="J1" s="74"/>
      <c r="L1" s="75" t="s">
        <v>12</v>
      </c>
    </row>
    <row r="2" spans="1:12" ht="3.75" customHeight="1" thickBot="1" x14ac:dyDescent="0.6">
      <c r="J2" s="76"/>
    </row>
    <row r="3" spans="1:12" s="77" customFormat="1" ht="11.25" customHeight="1" x14ac:dyDescent="0.55000000000000004">
      <c r="A3" s="93" t="s">
        <v>0</v>
      </c>
      <c r="B3" s="95" t="s">
        <v>13</v>
      </c>
      <c r="C3" s="96"/>
      <c r="D3" s="97"/>
      <c r="E3" s="95" t="s">
        <v>14</v>
      </c>
      <c r="F3" s="96"/>
      <c r="G3" s="97"/>
      <c r="H3" s="96" t="s">
        <v>15</v>
      </c>
      <c r="I3" s="96"/>
      <c r="J3" s="97"/>
    </row>
    <row r="4" spans="1:12" s="77" customFormat="1" ht="11.25" customHeight="1" x14ac:dyDescent="0.55000000000000004">
      <c r="A4" s="94"/>
      <c r="B4" s="6" t="s">
        <v>4</v>
      </c>
      <c r="C4" s="7" t="s">
        <v>5</v>
      </c>
      <c r="D4" s="8" t="s">
        <v>6</v>
      </c>
      <c r="E4" s="6" t="s">
        <v>4</v>
      </c>
      <c r="F4" s="9" t="s">
        <v>5</v>
      </c>
      <c r="G4" s="8" t="s">
        <v>6</v>
      </c>
      <c r="H4" s="10" t="s">
        <v>4</v>
      </c>
      <c r="I4" s="7" t="s">
        <v>5</v>
      </c>
      <c r="J4" s="8" t="s">
        <v>6</v>
      </c>
    </row>
    <row r="5" spans="1:12" s="77" customFormat="1" ht="9.75" customHeight="1" x14ac:dyDescent="0.55000000000000004">
      <c r="A5" s="11">
        <v>18</v>
      </c>
      <c r="B5" s="78">
        <f>ROUND('[1]R7-R3'!B5,2)</f>
        <v>47.92</v>
      </c>
      <c r="C5" s="18">
        <f>ROUND('[1]R7-R3'!C5,2)</f>
        <v>50.23</v>
      </c>
      <c r="D5" s="19">
        <f>ROUND('[1]R7-R3'!D5,2)</f>
        <v>49.01</v>
      </c>
      <c r="E5" s="79">
        <v>59.9</v>
      </c>
      <c r="F5" s="80">
        <v>54.69</v>
      </c>
      <c r="G5" s="19">
        <v>57.29</v>
      </c>
      <c r="H5" s="17">
        <f t="shared" ref="H5:J36" si="0">B5-E5</f>
        <v>-11.979999999999997</v>
      </c>
      <c r="I5" s="18">
        <f t="shared" si="0"/>
        <v>-4.4600000000000009</v>
      </c>
      <c r="J5" s="19">
        <f t="shared" si="0"/>
        <v>-8.2800000000000011</v>
      </c>
    </row>
    <row r="6" spans="1:12" s="77" customFormat="1" ht="9.75" customHeight="1" x14ac:dyDescent="0.55000000000000004">
      <c r="A6" s="21">
        <v>19</v>
      </c>
      <c r="B6" s="81">
        <f>ROUND('[1]R7-R3'!B6,2)</f>
        <v>38.72</v>
      </c>
      <c r="C6" s="28">
        <f>ROUND('[1]R7-R3'!C6,2)</f>
        <v>38.25</v>
      </c>
      <c r="D6" s="29">
        <f>ROUND('[1]R7-R3'!D6,2)</f>
        <v>38.5</v>
      </c>
      <c r="E6" s="81">
        <v>37.17</v>
      </c>
      <c r="F6" s="50">
        <v>43.11</v>
      </c>
      <c r="G6" s="37">
        <v>40.380000000000003</v>
      </c>
      <c r="H6" s="53">
        <f t="shared" si="0"/>
        <v>1.5499999999999972</v>
      </c>
      <c r="I6" s="82">
        <f t="shared" si="0"/>
        <v>-4.8599999999999994</v>
      </c>
      <c r="J6" s="29">
        <f t="shared" si="0"/>
        <v>-1.8800000000000026</v>
      </c>
    </row>
    <row r="7" spans="1:12" s="77" customFormat="1" ht="9.75" customHeight="1" x14ac:dyDescent="0.55000000000000004">
      <c r="A7" s="30" t="s">
        <v>7</v>
      </c>
      <c r="B7" s="83">
        <f>ROUND('[1]R7-R3'!B7,2)</f>
        <v>43.37</v>
      </c>
      <c r="C7" s="36">
        <f>ROUND('[1]R7-R3'!C7,2)</f>
        <v>44.21</v>
      </c>
      <c r="D7" s="37">
        <f>ROUND('[1]R7-R3'!D7,2)</f>
        <v>43.77</v>
      </c>
      <c r="E7" s="84">
        <v>48.56</v>
      </c>
      <c r="F7" s="85">
        <v>48.44</v>
      </c>
      <c r="G7" s="62">
        <v>48.5</v>
      </c>
      <c r="H7" s="86">
        <f t="shared" si="0"/>
        <v>-5.1900000000000048</v>
      </c>
      <c r="I7" s="40">
        <f t="shared" si="0"/>
        <v>-4.2299999999999969</v>
      </c>
      <c r="J7" s="41">
        <f t="shared" si="0"/>
        <v>-4.7299999999999969</v>
      </c>
    </row>
    <row r="8" spans="1:12" s="77" customFormat="1" ht="9.75" customHeight="1" x14ac:dyDescent="0.55000000000000004">
      <c r="A8" s="11">
        <v>20</v>
      </c>
      <c r="B8" s="78">
        <f>ROUND('[1]R7-R3'!B8,2)</f>
        <v>28.51</v>
      </c>
      <c r="C8" s="40">
        <f>ROUND('[1]R7-R3'!C8,2)</f>
        <v>37.11</v>
      </c>
      <c r="D8" s="41">
        <f>ROUND('[1]R7-R3'!D8,2)</f>
        <v>32.46</v>
      </c>
      <c r="E8" s="78">
        <v>32.46</v>
      </c>
      <c r="F8" s="18">
        <v>36.130000000000003</v>
      </c>
      <c r="G8" s="41">
        <v>34.1</v>
      </c>
      <c r="H8" s="17">
        <f t="shared" si="0"/>
        <v>-3.9499999999999993</v>
      </c>
      <c r="I8" s="18">
        <f t="shared" si="0"/>
        <v>0.97999999999999687</v>
      </c>
      <c r="J8" s="19">
        <f t="shared" si="0"/>
        <v>-1.6400000000000006</v>
      </c>
    </row>
    <row r="9" spans="1:12" s="77" customFormat="1" ht="9.75" customHeight="1" x14ac:dyDescent="0.55000000000000004">
      <c r="A9" s="42">
        <f>A8+1</f>
        <v>21</v>
      </c>
      <c r="B9" s="87">
        <f>ROUND('[1]R7-R3'!B9,2)</f>
        <v>32.24</v>
      </c>
      <c r="C9" s="47">
        <f>ROUND('[1]R7-R3'!C9,2)</f>
        <v>41.05</v>
      </c>
      <c r="D9" s="48">
        <f>ROUND('[1]R7-R3'!D9,2)</f>
        <v>36.39</v>
      </c>
      <c r="E9" s="87">
        <v>27.43</v>
      </c>
      <c r="F9" s="47">
        <v>34.880000000000003</v>
      </c>
      <c r="G9" s="48">
        <v>30.65</v>
      </c>
      <c r="H9" s="46">
        <f t="shared" si="0"/>
        <v>4.8100000000000023</v>
      </c>
      <c r="I9" s="47">
        <f t="shared" si="0"/>
        <v>6.1699999999999946</v>
      </c>
      <c r="J9" s="48">
        <f t="shared" si="0"/>
        <v>5.740000000000002</v>
      </c>
    </row>
    <row r="10" spans="1:12" s="77" customFormat="1" ht="9.75" customHeight="1" x14ac:dyDescent="0.55000000000000004">
      <c r="A10" s="42">
        <f>A9+1</f>
        <v>22</v>
      </c>
      <c r="B10" s="87">
        <f>ROUND('[1]R7-R3'!B10,2)</f>
        <v>39.29</v>
      </c>
      <c r="C10" s="50">
        <f>ROUND('[1]R7-R3'!C10,2)</f>
        <v>41.67</v>
      </c>
      <c r="D10" s="37">
        <f>ROUND('[1]R7-R3'!D10,2)</f>
        <v>40.479999999999997</v>
      </c>
      <c r="E10" s="87">
        <v>38.729999999999997</v>
      </c>
      <c r="F10" s="47">
        <v>46.76</v>
      </c>
      <c r="G10" s="37">
        <v>42.31</v>
      </c>
      <c r="H10" s="46">
        <f t="shared" si="0"/>
        <v>0.56000000000000227</v>
      </c>
      <c r="I10" s="47">
        <f t="shared" si="0"/>
        <v>-5.0899999999999963</v>
      </c>
      <c r="J10" s="48">
        <f t="shared" si="0"/>
        <v>-1.8300000000000054</v>
      </c>
    </row>
    <row r="11" spans="1:12" s="77" customFormat="1" ht="9.75" customHeight="1" x14ac:dyDescent="0.55000000000000004">
      <c r="A11" s="42">
        <f>A10+1</f>
        <v>23</v>
      </c>
      <c r="B11" s="87">
        <f>ROUND('[1]R7-R3'!B11,2)</f>
        <v>40</v>
      </c>
      <c r="C11" s="47">
        <f>ROUND('[1]R7-R3'!C11,2)</f>
        <v>43.64</v>
      </c>
      <c r="D11" s="48">
        <f>ROUND('[1]R7-R3'!D11,2)</f>
        <v>41.67</v>
      </c>
      <c r="E11" s="87">
        <v>33.090000000000003</v>
      </c>
      <c r="F11" s="47">
        <v>40.159999999999997</v>
      </c>
      <c r="G11" s="48">
        <v>36.43</v>
      </c>
      <c r="H11" s="46">
        <f t="shared" si="0"/>
        <v>6.9099999999999966</v>
      </c>
      <c r="I11" s="47">
        <f t="shared" si="0"/>
        <v>3.480000000000004</v>
      </c>
      <c r="J11" s="48">
        <f t="shared" si="0"/>
        <v>5.240000000000002</v>
      </c>
    </row>
    <row r="12" spans="1:12" s="77" customFormat="1" ht="9.75" customHeight="1" x14ac:dyDescent="0.55000000000000004">
      <c r="A12" s="21">
        <f>A11+1</f>
        <v>24</v>
      </c>
      <c r="B12" s="88">
        <f>ROUND('[1]R7-R3'!B12,2)</f>
        <v>43.48</v>
      </c>
      <c r="C12" s="54">
        <f>ROUND('[1]R7-R3'!C12,2)</f>
        <v>41.52</v>
      </c>
      <c r="D12" s="55">
        <f>ROUND('[1]R7-R3'!D12,2)</f>
        <v>42.47</v>
      </c>
      <c r="E12" s="88">
        <v>33.06</v>
      </c>
      <c r="F12" s="82">
        <v>38.79</v>
      </c>
      <c r="G12" s="37">
        <v>35.83</v>
      </c>
      <c r="H12" s="53">
        <f t="shared" si="0"/>
        <v>10.419999999999995</v>
      </c>
      <c r="I12" s="82">
        <f t="shared" si="0"/>
        <v>2.730000000000004</v>
      </c>
      <c r="J12" s="29">
        <f t="shared" si="0"/>
        <v>6.6400000000000006</v>
      </c>
    </row>
    <row r="13" spans="1:12" s="77" customFormat="1" ht="9.75" customHeight="1" x14ac:dyDescent="0.55000000000000004">
      <c r="A13" s="56" t="s">
        <v>7</v>
      </c>
      <c r="B13" s="89">
        <f>ROUND('[1]R7-R3'!B13,2)</f>
        <v>36.020000000000003</v>
      </c>
      <c r="C13" s="61">
        <f>ROUND('[1]R7-R3'!C13,2)</f>
        <v>40.880000000000003</v>
      </c>
      <c r="D13" s="62">
        <f>ROUND('[1]R7-R3'!D13,2)</f>
        <v>38.35</v>
      </c>
      <c r="E13" s="89">
        <v>32.590000000000003</v>
      </c>
      <c r="F13" s="61">
        <v>39.06</v>
      </c>
      <c r="G13" s="62">
        <v>35.520000000000003</v>
      </c>
      <c r="H13" s="86">
        <f t="shared" si="0"/>
        <v>3.4299999999999997</v>
      </c>
      <c r="I13" s="40">
        <f t="shared" si="0"/>
        <v>1.8200000000000003</v>
      </c>
      <c r="J13" s="41">
        <f t="shared" si="0"/>
        <v>2.8299999999999983</v>
      </c>
    </row>
    <row r="14" spans="1:12" s="77" customFormat="1" ht="9.75" customHeight="1" x14ac:dyDescent="0.55000000000000004">
      <c r="A14" s="11">
        <f>A8+5</f>
        <v>25</v>
      </c>
      <c r="B14" s="78">
        <f>ROUND('[1]R7-R3'!B14,2)</f>
        <v>42.65</v>
      </c>
      <c r="C14" s="40">
        <f>ROUND('[1]R7-R3'!C14,2)</f>
        <v>48.31</v>
      </c>
      <c r="D14" s="41">
        <f>ROUND('[1]R7-R3'!D14,2)</f>
        <v>45.29</v>
      </c>
      <c r="E14" s="78">
        <v>36.36</v>
      </c>
      <c r="F14" s="18">
        <v>46.09</v>
      </c>
      <c r="G14" s="41">
        <v>40.46</v>
      </c>
      <c r="H14" s="17">
        <f t="shared" si="0"/>
        <v>6.2899999999999991</v>
      </c>
      <c r="I14" s="18">
        <f t="shared" si="0"/>
        <v>2.2199999999999989</v>
      </c>
      <c r="J14" s="19">
        <f t="shared" si="0"/>
        <v>4.8299999999999983</v>
      </c>
    </row>
    <row r="15" spans="1:12" s="77" customFormat="1" ht="9.75" customHeight="1" x14ac:dyDescent="0.55000000000000004">
      <c r="A15" s="42">
        <f>A14+1</f>
        <v>26</v>
      </c>
      <c r="B15" s="87">
        <f>ROUND('[1]R7-R3'!B15,2)</f>
        <v>40.22</v>
      </c>
      <c r="C15" s="47">
        <f>ROUND('[1]R7-R3'!C15,2)</f>
        <v>45.77</v>
      </c>
      <c r="D15" s="48">
        <f>ROUND('[1]R7-R3'!D15,2)</f>
        <v>42.68</v>
      </c>
      <c r="E15" s="87">
        <v>41.83</v>
      </c>
      <c r="F15" s="47">
        <v>39.86</v>
      </c>
      <c r="G15" s="48">
        <v>40.89</v>
      </c>
      <c r="H15" s="46">
        <f t="shared" si="0"/>
        <v>-1.6099999999999994</v>
      </c>
      <c r="I15" s="47">
        <f t="shared" si="0"/>
        <v>5.9100000000000037</v>
      </c>
      <c r="J15" s="48">
        <f t="shared" si="0"/>
        <v>1.7899999999999991</v>
      </c>
    </row>
    <row r="16" spans="1:12" s="77" customFormat="1" ht="9.75" customHeight="1" x14ac:dyDescent="0.55000000000000004">
      <c r="A16" s="42">
        <f>A15+1</f>
        <v>27</v>
      </c>
      <c r="B16" s="87">
        <f>ROUND('[1]R7-R3'!B16,2)</f>
        <v>42.44</v>
      </c>
      <c r="C16" s="50">
        <f>ROUND('[1]R7-R3'!C16,2)</f>
        <v>42.68</v>
      </c>
      <c r="D16" s="37">
        <f>ROUND('[1]R7-R3'!D16,2)</f>
        <v>42.56</v>
      </c>
      <c r="E16" s="87">
        <v>41.88</v>
      </c>
      <c r="F16" s="47">
        <v>38.4</v>
      </c>
      <c r="G16" s="37">
        <v>40.35</v>
      </c>
      <c r="H16" s="46">
        <f t="shared" si="0"/>
        <v>0.55999999999999517</v>
      </c>
      <c r="I16" s="47">
        <f t="shared" si="0"/>
        <v>4.2800000000000011</v>
      </c>
      <c r="J16" s="48">
        <f t="shared" si="0"/>
        <v>2.2100000000000009</v>
      </c>
    </row>
    <row r="17" spans="1:10" s="77" customFormat="1" ht="9.75" customHeight="1" x14ac:dyDescent="0.55000000000000004">
      <c r="A17" s="42">
        <f>A16+1</f>
        <v>28</v>
      </c>
      <c r="B17" s="87">
        <f>ROUND('[1]R7-R3'!B17,2)</f>
        <v>43.5</v>
      </c>
      <c r="C17" s="47">
        <f>ROUND('[1]R7-R3'!C17,2)</f>
        <v>47.4</v>
      </c>
      <c r="D17" s="48">
        <f>ROUND('[1]R7-R3'!D17,2)</f>
        <v>45.2</v>
      </c>
      <c r="E17" s="87">
        <v>42.26</v>
      </c>
      <c r="F17" s="47">
        <v>47.06</v>
      </c>
      <c r="G17" s="48">
        <v>44.41</v>
      </c>
      <c r="H17" s="46">
        <f t="shared" si="0"/>
        <v>1.240000000000002</v>
      </c>
      <c r="I17" s="47">
        <f t="shared" si="0"/>
        <v>0.33999999999999631</v>
      </c>
      <c r="J17" s="48">
        <f t="shared" si="0"/>
        <v>0.79000000000000625</v>
      </c>
    </row>
    <row r="18" spans="1:10" s="77" customFormat="1" ht="9.75" customHeight="1" x14ac:dyDescent="0.55000000000000004">
      <c r="A18" s="21">
        <f>A17+1</f>
        <v>29</v>
      </c>
      <c r="B18" s="88">
        <f>ROUND('[1]R7-R3'!B18,2)</f>
        <v>41.35</v>
      </c>
      <c r="C18" s="54">
        <f>ROUND('[1]R7-R3'!C18,2)</f>
        <v>46.99</v>
      </c>
      <c r="D18" s="55">
        <f>ROUND('[1]R7-R3'!D18,2)</f>
        <v>43.67</v>
      </c>
      <c r="E18" s="88">
        <v>39.24</v>
      </c>
      <c r="F18" s="82">
        <v>53.38</v>
      </c>
      <c r="G18" s="37">
        <v>45.7</v>
      </c>
      <c r="H18" s="53">
        <f t="shared" si="0"/>
        <v>2.1099999999999994</v>
      </c>
      <c r="I18" s="82">
        <f t="shared" si="0"/>
        <v>-6.3900000000000006</v>
      </c>
      <c r="J18" s="29">
        <f t="shared" si="0"/>
        <v>-2.0300000000000011</v>
      </c>
    </row>
    <row r="19" spans="1:10" s="77" customFormat="1" ht="9.75" customHeight="1" x14ac:dyDescent="0.55000000000000004">
      <c r="A19" s="56" t="s">
        <v>7</v>
      </c>
      <c r="B19" s="89">
        <f>ROUND('[1]R7-R3'!B19,2)</f>
        <v>42.04</v>
      </c>
      <c r="C19" s="61">
        <f>ROUND('[1]R7-R3'!C19,2)</f>
        <v>46.27</v>
      </c>
      <c r="D19" s="62">
        <f>ROUND('[1]R7-R3'!D19,2)</f>
        <v>43.93</v>
      </c>
      <c r="E19" s="89">
        <v>40.25</v>
      </c>
      <c r="F19" s="61">
        <v>45</v>
      </c>
      <c r="G19" s="62">
        <v>42.37</v>
      </c>
      <c r="H19" s="86">
        <f t="shared" si="0"/>
        <v>1.7899999999999991</v>
      </c>
      <c r="I19" s="40">
        <f t="shared" si="0"/>
        <v>1.2700000000000031</v>
      </c>
      <c r="J19" s="41">
        <f t="shared" si="0"/>
        <v>1.5600000000000023</v>
      </c>
    </row>
    <row r="20" spans="1:10" s="77" customFormat="1" ht="9.75" customHeight="1" x14ac:dyDescent="0.55000000000000004">
      <c r="A20" s="11">
        <f>A14+5</f>
        <v>30</v>
      </c>
      <c r="B20" s="78">
        <f>ROUND('[1]R7-R3'!B20,2)</f>
        <v>47.64</v>
      </c>
      <c r="C20" s="40">
        <f>ROUND('[1]R7-R3'!C20,2)</f>
        <v>44.83</v>
      </c>
      <c r="D20" s="41">
        <f>ROUND('[1]R7-R3'!D20,2)</f>
        <v>46.27</v>
      </c>
      <c r="E20" s="78">
        <v>46.91</v>
      </c>
      <c r="F20" s="18">
        <v>38.97</v>
      </c>
      <c r="G20" s="41">
        <v>43.29</v>
      </c>
      <c r="H20" s="17">
        <f t="shared" si="0"/>
        <v>0.73000000000000398</v>
      </c>
      <c r="I20" s="18">
        <f t="shared" si="0"/>
        <v>5.8599999999999994</v>
      </c>
      <c r="J20" s="19">
        <f t="shared" si="0"/>
        <v>2.980000000000004</v>
      </c>
    </row>
    <row r="21" spans="1:10" s="77" customFormat="1" ht="9.75" customHeight="1" x14ac:dyDescent="0.55000000000000004">
      <c r="A21" s="42">
        <f>A20+1</f>
        <v>31</v>
      </c>
      <c r="B21" s="87">
        <f>ROUND('[1]R7-R3'!B21,2)</f>
        <v>52.47</v>
      </c>
      <c r="C21" s="47">
        <f>ROUND('[1]R7-R3'!C21,2)</f>
        <v>50.96</v>
      </c>
      <c r="D21" s="48">
        <f>ROUND('[1]R7-R3'!D21,2)</f>
        <v>51.84</v>
      </c>
      <c r="E21" s="87">
        <v>42.33</v>
      </c>
      <c r="F21" s="47">
        <v>51.66</v>
      </c>
      <c r="G21" s="48">
        <v>46.82</v>
      </c>
      <c r="H21" s="46">
        <f t="shared" si="0"/>
        <v>10.14</v>
      </c>
      <c r="I21" s="47">
        <f t="shared" si="0"/>
        <v>-0.69999999999999574</v>
      </c>
      <c r="J21" s="48">
        <f t="shared" si="0"/>
        <v>5.0200000000000031</v>
      </c>
    </row>
    <row r="22" spans="1:10" s="77" customFormat="1" ht="9.75" customHeight="1" x14ac:dyDescent="0.55000000000000004">
      <c r="A22" s="42">
        <f>A21+1</f>
        <v>32</v>
      </c>
      <c r="B22" s="87">
        <f>ROUND('[1]R7-R3'!B22,2)</f>
        <v>43.86</v>
      </c>
      <c r="C22" s="50">
        <f>ROUND('[1]R7-R3'!C22,2)</f>
        <v>50</v>
      </c>
      <c r="D22" s="37">
        <f>ROUND('[1]R7-R3'!D22,2)</f>
        <v>46.5</v>
      </c>
      <c r="E22" s="87">
        <v>44.66</v>
      </c>
      <c r="F22" s="47">
        <v>52.17</v>
      </c>
      <c r="G22" s="37">
        <v>47.67</v>
      </c>
      <c r="H22" s="46">
        <f t="shared" si="0"/>
        <v>-0.79999999999999716</v>
      </c>
      <c r="I22" s="47">
        <f t="shared" si="0"/>
        <v>-2.1700000000000017</v>
      </c>
      <c r="J22" s="48">
        <f t="shared" si="0"/>
        <v>-1.1700000000000017</v>
      </c>
    </row>
    <row r="23" spans="1:10" s="77" customFormat="1" ht="9.75" customHeight="1" x14ac:dyDescent="0.55000000000000004">
      <c r="A23" s="42">
        <f>A22+1</f>
        <v>33</v>
      </c>
      <c r="B23" s="87">
        <f>ROUND('[1]R7-R3'!B23,2)</f>
        <v>47.03</v>
      </c>
      <c r="C23" s="47">
        <f>ROUND('[1]R7-R3'!C23,2)</f>
        <v>50.27</v>
      </c>
      <c r="D23" s="48">
        <f>ROUND('[1]R7-R3'!D23,2)</f>
        <v>48.52</v>
      </c>
      <c r="E23" s="87">
        <v>40.799999999999997</v>
      </c>
      <c r="F23" s="47">
        <v>45.51</v>
      </c>
      <c r="G23" s="48">
        <v>43.01</v>
      </c>
      <c r="H23" s="46">
        <f t="shared" si="0"/>
        <v>6.230000000000004</v>
      </c>
      <c r="I23" s="47">
        <f t="shared" si="0"/>
        <v>4.7600000000000051</v>
      </c>
      <c r="J23" s="48">
        <f t="shared" si="0"/>
        <v>5.5100000000000051</v>
      </c>
    </row>
    <row r="24" spans="1:10" s="77" customFormat="1" ht="9.75" customHeight="1" x14ac:dyDescent="0.55000000000000004">
      <c r="A24" s="21">
        <f>A23+1</f>
        <v>34</v>
      </c>
      <c r="B24" s="88">
        <f>ROUND('[1]R7-R3'!B24,2)</f>
        <v>51.48</v>
      </c>
      <c r="C24" s="54">
        <f>ROUND('[1]R7-R3'!C24,2)</f>
        <v>56.45</v>
      </c>
      <c r="D24" s="55">
        <f>ROUND('[1]R7-R3'!D24,2)</f>
        <v>53.66</v>
      </c>
      <c r="E24" s="88">
        <v>38.78</v>
      </c>
      <c r="F24" s="82">
        <v>50.97</v>
      </c>
      <c r="G24" s="37">
        <v>45.02</v>
      </c>
      <c r="H24" s="53">
        <f t="shared" si="0"/>
        <v>12.699999999999996</v>
      </c>
      <c r="I24" s="82">
        <f t="shared" si="0"/>
        <v>5.480000000000004</v>
      </c>
      <c r="J24" s="29">
        <f t="shared" si="0"/>
        <v>8.6399999999999935</v>
      </c>
    </row>
    <row r="25" spans="1:10" s="77" customFormat="1" ht="9.75" customHeight="1" x14ac:dyDescent="0.55000000000000004">
      <c r="A25" s="56" t="s">
        <v>7</v>
      </c>
      <c r="B25" s="89">
        <f>ROUND('[1]R7-R3'!B25,2)</f>
        <v>48.53</v>
      </c>
      <c r="C25" s="61">
        <f>ROUND('[1]R7-R3'!C25,2)</f>
        <v>50.39</v>
      </c>
      <c r="D25" s="62">
        <f>ROUND('[1]R7-R3'!D25,2)</f>
        <v>49.36</v>
      </c>
      <c r="E25" s="89">
        <v>42.56</v>
      </c>
      <c r="F25" s="61">
        <v>48.08</v>
      </c>
      <c r="G25" s="62">
        <v>45.14</v>
      </c>
      <c r="H25" s="86">
        <f t="shared" si="0"/>
        <v>5.9699999999999989</v>
      </c>
      <c r="I25" s="40">
        <f t="shared" si="0"/>
        <v>2.3100000000000023</v>
      </c>
      <c r="J25" s="41">
        <f t="shared" si="0"/>
        <v>4.2199999999999989</v>
      </c>
    </row>
    <row r="26" spans="1:10" s="77" customFormat="1" ht="9.75" customHeight="1" x14ac:dyDescent="0.55000000000000004">
      <c r="A26" s="11">
        <f>A20+5</f>
        <v>35</v>
      </c>
      <c r="B26" s="78">
        <f>ROUND('[1]R7-R3'!B26,2)</f>
        <v>51.32</v>
      </c>
      <c r="C26" s="40">
        <f>ROUND('[1]R7-R3'!C26,2)</f>
        <v>55.36</v>
      </c>
      <c r="D26" s="41">
        <f>ROUND('[1]R7-R3'!D26,2)</f>
        <v>53.32</v>
      </c>
      <c r="E26" s="78">
        <v>43.48</v>
      </c>
      <c r="F26" s="18">
        <v>55.61</v>
      </c>
      <c r="G26" s="41">
        <v>49.06</v>
      </c>
      <c r="H26" s="17">
        <f t="shared" si="0"/>
        <v>7.8400000000000034</v>
      </c>
      <c r="I26" s="18">
        <f t="shared" si="0"/>
        <v>-0.25</v>
      </c>
      <c r="J26" s="19">
        <f t="shared" si="0"/>
        <v>4.259999999999998</v>
      </c>
    </row>
    <row r="27" spans="1:10" s="77" customFormat="1" ht="9.75" customHeight="1" x14ac:dyDescent="0.55000000000000004">
      <c r="A27" s="42">
        <f>A26+1</f>
        <v>36</v>
      </c>
      <c r="B27" s="87">
        <f>ROUND('[1]R7-R3'!B27,2)</f>
        <v>52.53</v>
      </c>
      <c r="C27" s="47">
        <f>ROUND('[1]R7-R3'!C27,2)</f>
        <v>54.12</v>
      </c>
      <c r="D27" s="48">
        <f>ROUND('[1]R7-R3'!D27,2)</f>
        <v>53.22</v>
      </c>
      <c r="E27" s="87">
        <v>41.75</v>
      </c>
      <c r="F27" s="47">
        <v>51.6</v>
      </c>
      <c r="G27" s="48">
        <v>46.82</v>
      </c>
      <c r="H27" s="46">
        <f t="shared" si="0"/>
        <v>10.780000000000001</v>
      </c>
      <c r="I27" s="47">
        <f t="shared" si="0"/>
        <v>2.519999999999996</v>
      </c>
      <c r="J27" s="48">
        <f t="shared" si="0"/>
        <v>6.3999999999999986</v>
      </c>
    </row>
    <row r="28" spans="1:10" s="77" customFormat="1" ht="9.75" customHeight="1" x14ac:dyDescent="0.55000000000000004">
      <c r="A28" s="42">
        <f>A27+1</f>
        <v>37</v>
      </c>
      <c r="B28" s="87">
        <f>ROUND('[1]R7-R3'!B28,2)</f>
        <v>50.78</v>
      </c>
      <c r="C28" s="50">
        <f>ROUND('[1]R7-R3'!C28,2)</f>
        <v>59.31</v>
      </c>
      <c r="D28" s="37">
        <f>ROUND('[1]R7-R3'!D28,2)</f>
        <v>54.81</v>
      </c>
      <c r="E28" s="87">
        <v>48.68</v>
      </c>
      <c r="F28" s="47">
        <v>53.19</v>
      </c>
      <c r="G28" s="37">
        <v>50.97</v>
      </c>
      <c r="H28" s="46">
        <f t="shared" si="0"/>
        <v>2.1000000000000014</v>
      </c>
      <c r="I28" s="47">
        <f t="shared" si="0"/>
        <v>6.1200000000000045</v>
      </c>
      <c r="J28" s="48">
        <f t="shared" si="0"/>
        <v>3.8400000000000034</v>
      </c>
    </row>
    <row r="29" spans="1:10" s="77" customFormat="1" ht="9.75" customHeight="1" x14ac:dyDescent="0.55000000000000004">
      <c r="A29" s="42">
        <f>A28+1</f>
        <v>38</v>
      </c>
      <c r="B29" s="87">
        <f>ROUND('[1]R7-R3'!B29,2)</f>
        <v>49.03</v>
      </c>
      <c r="C29" s="47">
        <f>ROUND('[1]R7-R3'!C29,2)</f>
        <v>54.62</v>
      </c>
      <c r="D29" s="48">
        <f>ROUND('[1]R7-R3'!D29,2)</f>
        <v>51.84</v>
      </c>
      <c r="E29" s="87">
        <v>45.41</v>
      </c>
      <c r="F29" s="47">
        <v>51.32</v>
      </c>
      <c r="G29" s="48">
        <v>48.36</v>
      </c>
      <c r="H29" s="46">
        <f t="shared" si="0"/>
        <v>3.6200000000000045</v>
      </c>
      <c r="I29" s="47">
        <f t="shared" si="0"/>
        <v>3.2999999999999972</v>
      </c>
      <c r="J29" s="48">
        <f t="shared" si="0"/>
        <v>3.480000000000004</v>
      </c>
    </row>
    <row r="30" spans="1:10" s="77" customFormat="1" ht="9.75" customHeight="1" x14ac:dyDescent="0.55000000000000004">
      <c r="A30" s="21">
        <f>A29+1</f>
        <v>39</v>
      </c>
      <c r="B30" s="88">
        <f>ROUND('[1]R7-R3'!B30,2)</f>
        <v>54.11</v>
      </c>
      <c r="C30" s="54">
        <f>ROUND('[1]R7-R3'!C30,2)</f>
        <v>57.93</v>
      </c>
      <c r="D30" s="55">
        <f>ROUND('[1]R7-R3'!D30,2)</f>
        <v>55.95</v>
      </c>
      <c r="E30" s="88">
        <v>50</v>
      </c>
      <c r="F30" s="82">
        <v>53</v>
      </c>
      <c r="G30" s="37">
        <v>51.38</v>
      </c>
      <c r="H30" s="53">
        <f t="shared" si="0"/>
        <v>4.1099999999999994</v>
      </c>
      <c r="I30" s="82">
        <f t="shared" si="0"/>
        <v>4.93</v>
      </c>
      <c r="J30" s="29">
        <f t="shared" si="0"/>
        <v>4.57</v>
      </c>
    </row>
    <row r="31" spans="1:10" s="77" customFormat="1" ht="9.75" customHeight="1" x14ac:dyDescent="0.55000000000000004">
      <c r="A31" s="56" t="s">
        <v>7</v>
      </c>
      <c r="B31" s="89">
        <f>ROUND('[1]R7-R3'!B31,2)</f>
        <v>51.63</v>
      </c>
      <c r="C31" s="61">
        <f>ROUND('[1]R7-R3'!C31,2)</f>
        <v>56.36</v>
      </c>
      <c r="D31" s="62">
        <f>ROUND('[1]R7-R3'!D31,2)</f>
        <v>53.88</v>
      </c>
      <c r="E31" s="89">
        <v>46.03</v>
      </c>
      <c r="F31" s="61">
        <v>52.88</v>
      </c>
      <c r="G31" s="62">
        <v>49.38</v>
      </c>
      <c r="H31" s="86">
        <f t="shared" si="0"/>
        <v>5.6000000000000014</v>
      </c>
      <c r="I31" s="40">
        <f t="shared" si="0"/>
        <v>3.4799999999999969</v>
      </c>
      <c r="J31" s="41">
        <f t="shared" si="0"/>
        <v>4.5</v>
      </c>
    </row>
    <row r="32" spans="1:10" s="77" customFormat="1" ht="9.75" customHeight="1" x14ac:dyDescent="0.55000000000000004">
      <c r="A32" s="11">
        <f>A26+5</f>
        <v>40</v>
      </c>
      <c r="B32" s="78">
        <f>ROUND('[1]R7-R3'!B32,2)</f>
        <v>47.95</v>
      </c>
      <c r="C32" s="40">
        <f>ROUND('[1]R7-R3'!C32,2)</f>
        <v>56.09</v>
      </c>
      <c r="D32" s="41">
        <f>ROUND('[1]R7-R3'!D32,2)</f>
        <v>52.15</v>
      </c>
      <c r="E32" s="78">
        <v>48.13</v>
      </c>
      <c r="F32" s="18">
        <v>56.77</v>
      </c>
      <c r="G32" s="41">
        <v>52.34</v>
      </c>
      <c r="H32" s="17">
        <f t="shared" si="0"/>
        <v>-0.17999999999999972</v>
      </c>
      <c r="I32" s="18">
        <f t="shared" si="0"/>
        <v>-0.67999999999999972</v>
      </c>
      <c r="J32" s="19">
        <f t="shared" si="0"/>
        <v>-0.19000000000000483</v>
      </c>
    </row>
    <row r="33" spans="1:10" s="77" customFormat="1" ht="9.75" customHeight="1" x14ac:dyDescent="0.55000000000000004">
      <c r="A33" s="42">
        <f>A32+1</f>
        <v>41</v>
      </c>
      <c r="B33" s="87">
        <f>ROUND('[1]R7-R3'!B33,2)</f>
        <v>53.15</v>
      </c>
      <c r="C33" s="47">
        <f>ROUND('[1]R7-R3'!C33,2)</f>
        <v>61.28</v>
      </c>
      <c r="D33" s="48">
        <f>ROUND('[1]R7-R3'!D33,2)</f>
        <v>56.98</v>
      </c>
      <c r="E33" s="87">
        <v>51.14</v>
      </c>
      <c r="F33" s="47">
        <v>52.67</v>
      </c>
      <c r="G33" s="48">
        <v>51.9</v>
      </c>
      <c r="H33" s="46">
        <f t="shared" si="0"/>
        <v>2.009999999999998</v>
      </c>
      <c r="I33" s="47">
        <f t="shared" si="0"/>
        <v>8.61</v>
      </c>
      <c r="J33" s="48">
        <f t="shared" si="0"/>
        <v>5.0799999999999983</v>
      </c>
    </row>
    <row r="34" spans="1:10" s="77" customFormat="1" ht="9.75" customHeight="1" x14ac:dyDescent="0.55000000000000004">
      <c r="A34" s="42">
        <f>A33+1</f>
        <v>42</v>
      </c>
      <c r="B34" s="87">
        <f>ROUND('[1]R7-R3'!B34,2)</f>
        <v>48.72</v>
      </c>
      <c r="C34" s="50">
        <f>ROUND('[1]R7-R3'!C34,2)</f>
        <v>51.55</v>
      </c>
      <c r="D34" s="37">
        <f>ROUND('[1]R7-R3'!D34,2)</f>
        <v>50.08</v>
      </c>
      <c r="E34" s="87">
        <v>45.85</v>
      </c>
      <c r="F34" s="47">
        <v>50.94</v>
      </c>
      <c r="G34" s="37">
        <v>48.24</v>
      </c>
      <c r="H34" s="46">
        <f t="shared" si="0"/>
        <v>2.8699999999999974</v>
      </c>
      <c r="I34" s="47">
        <f t="shared" si="0"/>
        <v>0.60999999999999943</v>
      </c>
      <c r="J34" s="48">
        <f t="shared" si="0"/>
        <v>1.8399999999999963</v>
      </c>
    </row>
    <row r="35" spans="1:10" s="77" customFormat="1" ht="9.75" customHeight="1" x14ac:dyDescent="0.55000000000000004">
      <c r="A35" s="42">
        <f>A34+1</f>
        <v>43</v>
      </c>
      <c r="B35" s="87">
        <f>ROUND('[1]R7-R3'!B35,2)</f>
        <v>50.64</v>
      </c>
      <c r="C35" s="47">
        <f>ROUND('[1]R7-R3'!C35,2)</f>
        <v>61.26</v>
      </c>
      <c r="D35" s="48">
        <f>ROUND('[1]R7-R3'!D35,2)</f>
        <v>55.84</v>
      </c>
      <c r="E35" s="87">
        <v>49.17</v>
      </c>
      <c r="F35" s="47">
        <v>57</v>
      </c>
      <c r="G35" s="48">
        <v>53.02</v>
      </c>
      <c r="H35" s="46">
        <f t="shared" si="0"/>
        <v>1.4699999999999989</v>
      </c>
      <c r="I35" s="47">
        <f t="shared" si="0"/>
        <v>4.259999999999998</v>
      </c>
      <c r="J35" s="48">
        <f t="shared" si="0"/>
        <v>2.8200000000000003</v>
      </c>
    </row>
    <row r="36" spans="1:10" s="77" customFormat="1" ht="9.75" customHeight="1" x14ac:dyDescent="0.55000000000000004">
      <c r="A36" s="21">
        <f>A35+1</f>
        <v>44</v>
      </c>
      <c r="B36" s="88">
        <f>ROUND('[1]R7-R3'!B36,2)</f>
        <v>50.44</v>
      </c>
      <c r="C36" s="54">
        <f>ROUND('[1]R7-R3'!C36,2)</f>
        <v>62.23</v>
      </c>
      <c r="D36" s="55">
        <f>ROUND('[1]R7-R3'!D36,2)</f>
        <v>56.17</v>
      </c>
      <c r="E36" s="88">
        <v>52.66</v>
      </c>
      <c r="F36" s="82">
        <v>53.42</v>
      </c>
      <c r="G36" s="37">
        <v>53.03</v>
      </c>
      <c r="H36" s="53">
        <f t="shared" si="0"/>
        <v>-2.2199999999999989</v>
      </c>
      <c r="I36" s="82">
        <f t="shared" si="0"/>
        <v>8.8099999999999952</v>
      </c>
      <c r="J36" s="29">
        <f t="shared" si="0"/>
        <v>3.1400000000000006</v>
      </c>
    </row>
    <row r="37" spans="1:10" s="77" customFormat="1" ht="9.75" customHeight="1" x14ac:dyDescent="0.55000000000000004">
      <c r="A37" s="56" t="s">
        <v>7</v>
      </c>
      <c r="B37" s="89">
        <f>ROUND('[1]R7-R3'!B37,2)</f>
        <v>50.25</v>
      </c>
      <c r="C37" s="61">
        <f>ROUND('[1]R7-R3'!C37,2)</f>
        <v>58.56</v>
      </c>
      <c r="D37" s="62">
        <f>ROUND('[1]R7-R3'!D37,2)</f>
        <v>54.32</v>
      </c>
      <c r="E37" s="89">
        <v>49.48</v>
      </c>
      <c r="F37" s="61">
        <v>54.12</v>
      </c>
      <c r="G37" s="62">
        <v>51.74</v>
      </c>
      <c r="H37" s="86">
        <f t="shared" ref="H37:J68" si="1">B37-E37</f>
        <v>0.77000000000000313</v>
      </c>
      <c r="I37" s="40">
        <f t="shared" si="1"/>
        <v>4.4400000000000048</v>
      </c>
      <c r="J37" s="41">
        <f t="shared" si="1"/>
        <v>2.5799999999999983</v>
      </c>
    </row>
    <row r="38" spans="1:10" s="77" customFormat="1" ht="9.75" customHeight="1" x14ac:dyDescent="0.55000000000000004">
      <c r="A38" s="11">
        <f>A32+5</f>
        <v>45</v>
      </c>
      <c r="B38" s="78">
        <f>ROUND('[1]R7-R3'!B38,2)</f>
        <v>57.67</v>
      </c>
      <c r="C38" s="40">
        <f>ROUND('[1]R7-R3'!C38,2)</f>
        <v>62.08</v>
      </c>
      <c r="D38" s="41">
        <f>ROUND('[1]R7-R3'!D38,2)</f>
        <v>59.72</v>
      </c>
      <c r="E38" s="78">
        <v>51.75</v>
      </c>
      <c r="F38" s="18">
        <v>56.89</v>
      </c>
      <c r="G38" s="41">
        <v>54.32</v>
      </c>
      <c r="H38" s="17">
        <f t="shared" si="1"/>
        <v>5.9200000000000017</v>
      </c>
      <c r="I38" s="18">
        <f t="shared" si="1"/>
        <v>5.1899999999999977</v>
      </c>
      <c r="J38" s="19">
        <f t="shared" si="1"/>
        <v>5.3999999999999986</v>
      </c>
    </row>
    <row r="39" spans="1:10" s="77" customFormat="1" ht="9.75" customHeight="1" x14ac:dyDescent="0.55000000000000004">
      <c r="A39" s="42">
        <f>A38+1</f>
        <v>46</v>
      </c>
      <c r="B39" s="87">
        <f>ROUND('[1]R7-R3'!B39,2)</f>
        <v>53.4</v>
      </c>
      <c r="C39" s="47">
        <f>ROUND('[1]R7-R3'!C39,2)</f>
        <v>63.75</v>
      </c>
      <c r="D39" s="48">
        <f>ROUND('[1]R7-R3'!D39,2)</f>
        <v>58.12</v>
      </c>
      <c r="E39" s="87">
        <v>53.68</v>
      </c>
      <c r="F39" s="47">
        <v>60.94</v>
      </c>
      <c r="G39" s="48">
        <v>57.14</v>
      </c>
      <c r="H39" s="46">
        <f t="shared" si="1"/>
        <v>-0.28000000000000114</v>
      </c>
      <c r="I39" s="47">
        <f t="shared" si="1"/>
        <v>2.8100000000000023</v>
      </c>
      <c r="J39" s="48">
        <f t="shared" si="1"/>
        <v>0.97999999999999687</v>
      </c>
    </row>
    <row r="40" spans="1:10" s="77" customFormat="1" ht="9.75" customHeight="1" x14ac:dyDescent="0.55000000000000004">
      <c r="A40" s="42">
        <f>A39+1</f>
        <v>47</v>
      </c>
      <c r="B40" s="87">
        <f>ROUND('[1]R7-R3'!B40,2)</f>
        <v>56.89</v>
      </c>
      <c r="C40" s="50">
        <f>ROUND('[1]R7-R3'!C40,2)</f>
        <v>58.71</v>
      </c>
      <c r="D40" s="37">
        <f>ROUND('[1]R7-R3'!D40,2)</f>
        <v>57.75</v>
      </c>
      <c r="E40" s="87">
        <v>51.61</v>
      </c>
      <c r="F40" s="47">
        <v>53.29</v>
      </c>
      <c r="G40" s="37">
        <v>52.42</v>
      </c>
      <c r="H40" s="46">
        <f t="shared" si="1"/>
        <v>5.2800000000000011</v>
      </c>
      <c r="I40" s="47">
        <f t="shared" si="1"/>
        <v>5.4200000000000017</v>
      </c>
      <c r="J40" s="48">
        <f t="shared" si="1"/>
        <v>5.3299999999999983</v>
      </c>
    </row>
    <row r="41" spans="1:10" s="77" customFormat="1" ht="9.75" customHeight="1" x14ac:dyDescent="0.55000000000000004">
      <c r="A41" s="42">
        <f>A40+1</f>
        <v>48</v>
      </c>
      <c r="B41" s="87">
        <f>ROUND('[1]R7-R3'!B41,2)</f>
        <v>57.21</v>
      </c>
      <c r="C41" s="47">
        <f>ROUND('[1]R7-R3'!C41,2)</f>
        <v>60.57</v>
      </c>
      <c r="D41" s="48">
        <f>ROUND('[1]R7-R3'!D41,2)</f>
        <v>58.79</v>
      </c>
      <c r="E41" s="87">
        <v>58.72</v>
      </c>
      <c r="F41" s="47">
        <v>62.46</v>
      </c>
      <c r="G41" s="48">
        <v>60.51</v>
      </c>
      <c r="H41" s="46">
        <f t="shared" si="1"/>
        <v>-1.509999999999998</v>
      </c>
      <c r="I41" s="47">
        <f t="shared" si="1"/>
        <v>-1.8900000000000006</v>
      </c>
      <c r="J41" s="48">
        <f t="shared" si="1"/>
        <v>-1.7199999999999989</v>
      </c>
    </row>
    <row r="42" spans="1:10" s="77" customFormat="1" ht="9.75" customHeight="1" x14ac:dyDescent="0.55000000000000004">
      <c r="A42" s="21">
        <f>A41+1</f>
        <v>49</v>
      </c>
      <c r="B42" s="88">
        <f>ROUND('[1]R7-R3'!B42,2)</f>
        <v>58.71</v>
      </c>
      <c r="C42" s="54">
        <f>ROUND('[1]R7-R3'!C42,2)</f>
        <v>60</v>
      </c>
      <c r="D42" s="55">
        <f>ROUND('[1]R7-R3'!D42,2)</f>
        <v>59.34</v>
      </c>
      <c r="E42" s="88">
        <v>54.87</v>
      </c>
      <c r="F42" s="82">
        <v>59.12</v>
      </c>
      <c r="G42" s="37">
        <v>56.93</v>
      </c>
      <c r="H42" s="53">
        <f t="shared" si="1"/>
        <v>3.8400000000000034</v>
      </c>
      <c r="I42" s="82">
        <f t="shared" si="1"/>
        <v>0.88000000000000256</v>
      </c>
      <c r="J42" s="29">
        <f t="shared" si="1"/>
        <v>2.4100000000000037</v>
      </c>
    </row>
    <row r="43" spans="1:10" s="77" customFormat="1" ht="9.75" customHeight="1" x14ac:dyDescent="0.55000000000000004">
      <c r="A43" s="56" t="s">
        <v>7</v>
      </c>
      <c r="B43" s="89">
        <f>ROUND('[1]R7-R3'!B43,2)</f>
        <v>56.85</v>
      </c>
      <c r="C43" s="61">
        <f>ROUND('[1]R7-R3'!C43,2)</f>
        <v>60.9</v>
      </c>
      <c r="D43" s="62">
        <f>ROUND('[1]R7-R3'!D43,2)</f>
        <v>58.76</v>
      </c>
      <c r="E43" s="89">
        <v>54.09</v>
      </c>
      <c r="F43" s="61">
        <v>58.44</v>
      </c>
      <c r="G43" s="62">
        <v>56.2</v>
      </c>
      <c r="H43" s="86">
        <f t="shared" si="1"/>
        <v>2.759999999999998</v>
      </c>
      <c r="I43" s="40">
        <f t="shared" si="1"/>
        <v>2.4600000000000009</v>
      </c>
      <c r="J43" s="41">
        <f t="shared" si="1"/>
        <v>2.5599999999999952</v>
      </c>
    </row>
    <row r="44" spans="1:10" s="77" customFormat="1" ht="9.75" customHeight="1" x14ac:dyDescent="0.55000000000000004">
      <c r="A44" s="63">
        <v>50</v>
      </c>
      <c r="B44" s="78">
        <f>ROUND('[1]R7-R3'!B44,2)</f>
        <v>58.48</v>
      </c>
      <c r="C44" s="40">
        <f>ROUND('[1]R7-R3'!C44,2)</f>
        <v>62.99</v>
      </c>
      <c r="D44" s="41">
        <f>ROUND('[1]R7-R3'!D44,2)</f>
        <v>60.74</v>
      </c>
      <c r="E44" s="78">
        <v>59.11</v>
      </c>
      <c r="F44" s="18">
        <v>68.37</v>
      </c>
      <c r="G44" s="41">
        <v>63.59</v>
      </c>
      <c r="H44" s="17">
        <f t="shared" si="1"/>
        <v>-0.63000000000000256</v>
      </c>
      <c r="I44" s="18">
        <f t="shared" si="1"/>
        <v>-5.3800000000000026</v>
      </c>
      <c r="J44" s="19">
        <f t="shared" si="1"/>
        <v>-2.8500000000000014</v>
      </c>
    </row>
    <row r="45" spans="1:10" s="77" customFormat="1" ht="9.75" customHeight="1" x14ac:dyDescent="0.55000000000000004">
      <c r="A45" s="42">
        <f>A44+1</f>
        <v>51</v>
      </c>
      <c r="B45" s="87">
        <f>ROUND('[1]R7-R3'!B45,2)</f>
        <v>55.73</v>
      </c>
      <c r="C45" s="47">
        <f>ROUND('[1]R7-R3'!C45,2)</f>
        <v>62.12</v>
      </c>
      <c r="D45" s="48">
        <f>ROUND('[1]R7-R3'!D45,2)</f>
        <v>58.77</v>
      </c>
      <c r="E45" s="87">
        <v>59.66</v>
      </c>
      <c r="F45" s="47">
        <v>62.7</v>
      </c>
      <c r="G45" s="48">
        <v>61.25</v>
      </c>
      <c r="H45" s="46">
        <f t="shared" si="1"/>
        <v>-3.9299999999999997</v>
      </c>
      <c r="I45" s="47">
        <f t="shared" si="1"/>
        <v>-0.5800000000000054</v>
      </c>
      <c r="J45" s="48">
        <f t="shared" si="1"/>
        <v>-2.4799999999999969</v>
      </c>
    </row>
    <row r="46" spans="1:10" s="77" customFormat="1" ht="9.75" customHeight="1" x14ac:dyDescent="0.55000000000000004">
      <c r="A46" s="30">
        <f>A45+1</f>
        <v>52</v>
      </c>
      <c r="B46" s="87">
        <f>ROUND('[1]R7-R3'!B46,2)</f>
        <v>55.94</v>
      </c>
      <c r="C46" s="50">
        <f>ROUND('[1]R7-R3'!C46,2)</f>
        <v>64.36</v>
      </c>
      <c r="D46" s="37">
        <f>ROUND('[1]R7-R3'!D46,2)</f>
        <v>59.92</v>
      </c>
      <c r="E46" s="87">
        <v>63.23</v>
      </c>
      <c r="F46" s="47">
        <v>63.78</v>
      </c>
      <c r="G46" s="37">
        <v>63.5</v>
      </c>
      <c r="H46" s="46">
        <f t="shared" si="1"/>
        <v>-7.2899999999999991</v>
      </c>
      <c r="I46" s="47">
        <f t="shared" si="1"/>
        <v>0.57999999999999829</v>
      </c>
      <c r="J46" s="48">
        <f t="shared" si="1"/>
        <v>-3.5799999999999983</v>
      </c>
    </row>
    <row r="47" spans="1:10" s="77" customFormat="1" ht="9.75" customHeight="1" x14ac:dyDescent="0.55000000000000004">
      <c r="A47" s="42">
        <f>A46+1</f>
        <v>53</v>
      </c>
      <c r="B47" s="87">
        <f>ROUND('[1]R7-R3'!B47,2)</f>
        <v>58.74</v>
      </c>
      <c r="C47" s="47">
        <f>ROUND('[1]R7-R3'!C47,2)</f>
        <v>66.91</v>
      </c>
      <c r="D47" s="48">
        <f>ROUND('[1]R7-R3'!D47,2)</f>
        <v>62.72</v>
      </c>
      <c r="E47" s="87">
        <v>57.94</v>
      </c>
      <c r="F47" s="47">
        <v>64.81</v>
      </c>
      <c r="G47" s="48">
        <v>61.48</v>
      </c>
      <c r="H47" s="46">
        <f t="shared" si="1"/>
        <v>0.80000000000000426</v>
      </c>
      <c r="I47" s="47">
        <f t="shared" si="1"/>
        <v>2.0999999999999943</v>
      </c>
      <c r="J47" s="48">
        <f t="shared" si="1"/>
        <v>1.240000000000002</v>
      </c>
    </row>
    <row r="48" spans="1:10" s="77" customFormat="1" ht="9.75" customHeight="1" x14ac:dyDescent="0.55000000000000004">
      <c r="A48" s="64">
        <f>A47+1</f>
        <v>54</v>
      </c>
      <c r="B48" s="88">
        <f>ROUND('[1]R7-R3'!B48,2)</f>
        <v>54.1</v>
      </c>
      <c r="C48" s="54">
        <f>ROUND('[1]R7-R3'!C48,2)</f>
        <v>64.510000000000005</v>
      </c>
      <c r="D48" s="55">
        <f>ROUND('[1]R7-R3'!D48,2)</f>
        <v>59.28</v>
      </c>
      <c r="E48" s="88">
        <v>60</v>
      </c>
      <c r="F48" s="82">
        <v>67.62</v>
      </c>
      <c r="G48" s="37">
        <v>63.96</v>
      </c>
      <c r="H48" s="53">
        <f t="shared" si="1"/>
        <v>-5.8999999999999986</v>
      </c>
      <c r="I48" s="82">
        <f t="shared" si="1"/>
        <v>-3.1099999999999994</v>
      </c>
      <c r="J48" s="29">
        <f t="shared" si="1"/>
        <v>-4.68</v>
      </c>
    </row>
    <row r="49" spans="1:10" s="77" customFormat="1" ht="9.75" customHeight="1" x14ac:dyDescent="0.55000000000000004">
      <c r="A49" s="56" t="s">
        <v>8</v>
      </c>
      <c r="B49" s="89">
        <f>ROUND('[1]R7-R3'!B49,2)</f>
        <v>56.63</v>
      </c>
      <c r="C49" s="61">
        <f>ROUND('[1]R7-R3'!C49,2)</f>
        <v>64.180000000000007</v>
      </c>
      <c r="D49" s="62">
        <f>ROUND('[1]R7-R3'!D49,2)</f>
        <v>60.31</v>
      </c>
      <c r="E49" s="89">
        <v>59.97</v>
      </c>
      <c r="F49" s="61">
        <v>65.349999999999994</v>
      </c>
      <c r="G49" s="62">
        <v>62.71</v>
      </c>
      <c r="H49" s="86">
        <f t="shared" si="1"/>
        <v>-3.3399999999999963</v>
      </c>
      <c r="I49" s="40">
        <f t="shared" si="1"/>
        <v>-1.1699999999999875</v>
      </c>
      <c r="J49" s="41">
        <f t="shared" si="1"/>
        <v>-2.3999999999999986</v>
      </c>
    </row>
    <row r="50" spans="1:10" s="77" customFormat="1" ht="9.75" customHeight="1" x14ac:dyDescent="0.55000000000000004">
      <c r="A50" s="63">
        <f>A44+5</f>
        <v>55</v>
      </c>
      <c r="B50" s="78">
        <f>ROUND('[1]R7-R3'!B50,2)</f>
        <v>61.16</v>
      </c>
      <c r="C50" s="40">
        <f>ROUND('[1]R7-R3'!C50,2)</f>
        <v>64.989999999999995</v>
      </c>
      <c r="D50" s="41">
        <f>ROUND('[1]R7-R3'!D50,2)</f>
        <v>63.21</v>
      </c>
      <c r="E50" s="78">
        <v>64</v>
      </c>
      <c r="F50" s="18">
        <v>69.62</v>
      </c>
      <c r="G50" s="41">
        <v>67.010000000000005</v>
      </c>
      <c r="H50" s="17">
        <f t="shared" si="1"/>
        <v>-2.8400000000000034</v>
      </c>
      <c r="I50" s="18">
        <f t="shared" si="1"/>
        <v>-4.6300000000000097</v>
      </c>
      <c r="J50" s="19">
        <f t="shared" si="1"/>
        <v>-3.8000000000000043</v>
      </c>
    </row>
    <row r="51" spans="1:10" s="77" customFormat="1" ht="9.75" customHeight="1" x14ac:dyDescent="0.55000000000000004">
      <c r="A51" s="42">
        <f>A50+1</f>
        <v>56</v>
      </c>
      <c r="B51" s="87">
        <f>ROUND('[1]R7-R3'!B51,2)</f>
        <v>64.27</v>
      </c>
      <c r="C51" s="47">
        <f>ROUND('[1]R7-R3'!C51,2)</f>
        <v>67.62</v>
      </c>
      <c r="D51" s="48">
        <f>ROUND('[1]R7-R3'!D51,2)</f>
        <v>65.989999999999995</v>
      </c>
      <c r="E51" s="87">
        <v>62.94</v>
      </c>
      <c r="F51" s="47">
        <v>66.67</v>
      </c>
      <c r="G51" s="48">
        <v>64.81</v>
      </c>
      <c r="H51" s="46">
        <f t="shared" si="1"/>
        <v>1.3299999999999983</v>
      </c>
      <c r="I51" s="47">
        <f t="shared" si="1"/>
        <v>0.95000000000000284</v>
      </c>
      <c r="J51" s="48">
        <f t="shared" si="1"/>
        <v>1.1799999999999926</v>
      </c>
    </row>
    <row r="52" spans="1:10" s="77" customFormat="1" ht="9.75" customHeight="1" x14ac:dyDescent="0.55000000000000004">
      <c r="A52" s="30">
        <f>A51+1</f>
        <v>57</v>
      </c>
      <c r="B52" s="87">
        <f>ROUND('[1]R7-R3'!B52,2)</f>
        <v>62.38</v>
      </c>
      <c r="C52" s="50">
        <f>ROUND('[1]R7-R3'!C52,2)</f>
        <v>67.14</v>
      </c>
      <c r="D52" s="37">
        <f>ROUND('[1]R7-R3'!D52,2)</f>
        <v>64.760000000000005</v>
      </c>
      <c r="E52" s="87">
        <v>63.27</v>
      </c>
      <c r="F52" s="47">
        <v>69.31</v>
      </c>
      <c r="G52" s="37">
        <v>66.33</v>
      </c>
      <c r="H52" s="46">
        <f t="shared" si="1"/>
        <v>-0.89000000000000057</v>
      </c>
      <c r="I52" s="47">
        <f t="shared" si="1"/>
        <v>-2.1700000000000017</v>
      </c>
      <c r="J52" s="48">
        <f t="shared" si="1"/>
        <v>-1.5699999999999932</v>
      </c>
    </row>
    <row r="53" spans="1:10" s="77" customFormat="1" ht="9.75" customHeight="1" x14ac:dyDescent="0.55000000000000004">
      <c r="A53" s="42">
        <f>A52+1</f>
        <v>58</v>
      </c>
      <c r="B53" s="87">
        <f>ROUND('[1]R7-R3'!B53,2)</f>
        <v>61.25</v>
      </c>
      <c r="C53" s="47">
        <f>ROUND('[1]R7-R3'!C53,2)</f>
        <v>65.489999999999995</v>
      </c>
      <c r="D53" s="48">
        <f>ROUND('[1]R7-R3'!D53,2)</f>
        <v>63.33</v>
      </c>
      <c r="E53" s="87">
        <v>64.650000000000006</v>
      </c>
      <c r="F53" s="47">
        <v>68.94</v>
      </c>
      <c r="G53" s="48">
        <v>66.91</v>
      </c>
      <c r="H53" s="46">
        <f t="shared" si="1"/>
        <v>-3.4000000000000057</v>
      </c>
      <c r="I53" s="47">
        <f t="shared" si="1"/>
        <v>-3.4500000000000028</v>
      </c>
      <c r="J53" s="48">
        <f t="shared" si="1"/>
        <v>-3.5799999999999983</v>
      </c>
    </row>
    <row r="54" spans="1:10" s="77" customFormat="1" ht="9.75" customHeight="1" x14ac:dyDescent="0.55000000000000004">
      <c r="A54" s="64">
        <f>A53+1</f>
        <v>59</v>
      </c>
      <c r="B54" s="88">
        <f>ROUND('[1]R7-R3'!B54,2)</f>
        <v>64.53</v>
      </c>
      <c r="C54" s="54">
        <f>ROUND('[1]R7-R3'!C54,2)</f>
        <v>73.349999999999994</v>
      </c>
      <c r="D54" s="55">
        <f>ROUND('[1]R7-R3'!D54,2)</f>
        <v>69.05</v>
      </c>
      <c r="E54" s="88">
        <v>64.14</v>
      </c>
      <c r="F54" s="82">
        <v>67.91</v>
      </c>
      <c r="G54" s="37">
        <v>65.88</v>
      </c>
      <c r="H54" s="53">
        <f t="shared" si="1"/>
        <v>0.39000000000000057</v>
      </c>
      <c r="I54" s="82">
        <f t="shared" si="1"/>
        <v>5.4399999999999977</v>
      </c>
      <c r="J54" s="29">
        <f t="shared" si="1"/>
        <v>3.1700000000000017</v>
      </c>
    </row>
    <row r="55" spans="1:10" s="77" customFormat="1" ht="9.75" customHeight="1" x14ac:dyDescent="0.55000000000000004">
      <c r="A55" s="56" t="s">
        <v>8</v>
      </c>
      <c r="B55" s="89">
        <f>ROUND('[1]R7-R3'!B55,2)</f>
        <v>62.73</v>
      </c>
      <c r="C55" s="61">
        <f>ROUND('[1]R7-R3'!C55,2)</f>
        <v>67.739999999999995</v>
      </c>
      <c r="D55" s="62">
        <f>ROUND('[1]R7-R3'!D55,2)</f>
        <v>65.290000000000006</v>
      </c>
      <c r="E55" s="89">
        <v>63.83</v>
      </c>
      <c r="F55" s="61">
        <v>68.540000000000006</v>
      </c>
      <c r="G55" s="62">
        <v>66.209999999999994</v>
      </c>
      <c r="H55" s="86">
        <f t="shared" si="1"/>
        <v>-1.1000000000000014</v>
      </c>
      <c r="I55" s="40">
        <f t="shared" si="1"/>
        <v>-0.80000000000001137</v>
      </c>
      <c r="J55" s="41">
        <f t="shared" si="1"/>
        <v>-0.91999999999998749</v>
      </c>
    </row>
    <row r="56" spans="1:10" s="77" customFormat="1" ht="9.75" customHeight="1" x14ac:dyDescent="0.55000000000000004">
      <c r="A56" s="63">
        <f>A50+5</f>
        <v>60</v>
      </c>
      <c r="B56" s="78">
        <f>ROUND('[1]R7-R3'!B56,2)</f>
        <v>63.08</v>
      </c>
      <c r="C56" s="40">
        <f>ROUND('[1]R7-R3'!C56,2)</f>
        <v>67.510000000000005</v>
      </c>
      <c r="D56" s="41">
        <f>ROUND('[1]R7-R3'!D56,2)</f>
        <v>65.31</v>
      </c>
      <c r="E56" s="78">
        <v>67.17</v>
      </c>
      <c r="F56" s="18">
        <v>74.83</v>
      </c>
      <c r="G56" s="41">
        <v>70.81</v>
      </c>
      <c r="H56" s="17">
        <f t="shared" si="1"/>
        <v>-4.0900000000000034</v>
      </c>
      <c r="I56" s="18">
        <f t="shared" si="1"/>
        <v>-7.3199999999999932</v>
      </c>
      <c r="J56" s="19">
        <f t="shared" si="1"/>
        <v>-5.5</v>
      </c>
    </row>
    <row r="57" spans="1:10" s="77" customFormat="1" ht="9.75" customHeight="1" x14ac:dyDescent="0.55000000000000004">
      <c r="A57" s="42">
        <f>A56+1</f>
        <v>61</v>
      </c>
      <c r="B57" s="87">
        <f>ROUND('[1]R7-R3'!B57,2)</f>
        <v>60.66</v>
      </c>
      <c r="C57" s="47">
        <f>ROUND('[1]R7-R3'!C57,2)</f>
        <v>69.150000000000006</v>
      </c>
      <c r="D57" s="48">
        <f>ROUND('[1]R7-R3'!D57,2)</f>
        <v>64.95</v>
      </c>
      <c r="E57" s="87">
        <v>64.02</v>
      </c>
      <c r="F57" s="47">
        <v>66.86</v>
      </c>
      <c r="G57" s="48">
        <v>65.489999999999995</v>
      </c>
      <c r="H57" s="46">
        <f t="shared" si="1"/>
        <v>-3.3599999999999994</v>
      </c>
      <c r="I57" s="47">
        <f t="shared" si="1"/>
        <v>2.2900000000000063</v>
      </c>
      <c r="J57" s="48">
        <f t="shared" si="1"/>
        <v>-0.53999999999999204</v>
      </c>
    </row>
    <row r="58" spans="1:10" s="77" customFormat="1" ht="9.75" customHeight="1" x14ac:dyDescent="0.55000000000000004">
      <c r="A58" s="30">
        <f>A57+1</f>
        <v>62</v>
      </c>
      <c r="B58" s="87">
        <f>ROUND('[1]R7-R3'!B58,2)</f>
        <v>66.19</v>
      </c>
      <c r="C58" s="50">
        <f>ROUND('[1]R7-R3'!C58,2)</f>
        <v>70.89</v>
      </c>
      <c r="D58" s="37">
        <f>ROUND('[1]R7-R3'!D58,2)</f>
        <v>68.69</v>
      </c>
      <c r="E58" s="87">
        <v>67.739999999999995</v>
      </c>
      <c r="F58" s="47">
        <v>70.510000000000005</v>
      </c>
      <c r="G58" s="37">
        <v>69.19</v>
      </c>
      <c r="H58" s="46">
        <f t="shared" si="1"/>
        <v>-1.5499999999999972</v>
      </c>
      <c r="I58" s="47">
        <f t="shared" si="1"/>
        <v>0.37999999999999545</v>
      </c>
      <c r="J58" s="48">
        <f t="shared" si="1"/>
        <v>-0.5</v>
      </c>
    </row>
    <row r="59" spans="1:10" s="77" customFormat="1" ht="9.75" customHeight="1" x14ac:dyDescent="0.55000000000000004">
      <c r="A59" s="42">
        <f>A58+1</f>
        <v>63</v>
      </c>
      <c r="B59" s="87">
        <f>ROUND('[1]R7-R3'!B59,2)</f>
        <v>69.08</v>
      </c>
      <c r="C59" s="47">
        <f>ROUND('[1]R7-R3'!C59,2)</f>
        <v>72.260000000000005</v>
      </c>
      <c r="D59" s="48">
        <f>ROUND('[1]R7-R3'!D59,2)</f>
        <v>70.69</v>
      </c>
      <c r="E59" s="87">
        <v>69.400000000000006</v>
      </c>
      <c r="F59" s="47">
        <v>71.989999999999995</v>
      </c>
      <c r="G59" s="48">
        <v>70.77</v>
      </c>
      <c r="H59" s="46">
        <f t="shared" si="1"/>
        <v>-0.32000000000000739</v>
      </c>
      <c r="I59" s="47">
        <f t="shared" si="1"/>
        <v>0.27000000000001023</v>
      </c>
      <c r="J59" s="48">
        <f t="shared" si="1"/>
        <v>-7.9999999999998295E-2</v>
      </c>
    </row>
    <row r="60" spans="1:10" s="77" customFormat="1" ht="9.75" customHeight="1" x14ac:dyDescent="0.55000000000000004">
      <c r="A60" s="64">
        <f>A59+1</f>
        <v>64</v>
      </c>
      <c r="B60" s="88">
        <f>ROUND('[1]R7-R3'!B60,2)</f>
        <v>67.150000000000006</v>
      </c>
      <c r="C60" s="54">
        <f>ROUND('[1]R7-R3'!C60,2)</f>
        <v>72.34</v>
      </c>
      <c r="D60" s="55">
        <f>ROUND('[1]R7-R3'!D60,2)</f>
        <v>69.760000000000005</v>
      </c>
      <c r="E60" s="88">
        <v>70.98</v>
      </c>
      <c r="F60" s="82">
        <v>72.75</v>
      </c>
      <c r="G60" s="37">
        <v>71.88</v>
      </c>
      <c r="H60" s="53">
        <f t="shared" si="1"/>
        <v>-3.8299999999999983</v>
      </c>
      <c r="I60" s="82">
        <f t="shared" si="1"/>
        <v>-0.40999999999999659</v>
      </c>
      <c r="J60" s="29">
        <f t="shared" si="1"/>
        <v>-2.1199999999999903</v>
      </c>
    </row>
    <row r="61" spans="1:10" s="77" customFormat="1" ht="9.75" customHeight="1" x14ac:dyDescent="0.55000000000000004">
      <c r="A61" s="56" t="s">
        <v>8</v>
      </c>
      <c r="B61" s="89">
        <f>ROUND('[1]R7-R3'!B61,2)</f>
        <v>65.28</v>
      </c>
      <c r="C61" s="61">
        <f>ROUND('[1]R7-R3'!C61,2)</f>
        <v>70.48</v>
      </c>
      <c r="D61" s="62">
        <f>ROUND('[1]R7-R3'!D61,2)</f>
        <v>67.94</v>
      </c>
      <c r="E61" s="89">
        <v>67.89</v>
      </c>
      <c r="F61" s="61">
        <v>71.27</v>
      </c>
      <c r="G61" s="62">
        <v>69.62</v>
      </c>
      <c r="H61" s="86">
        <f t="shared" si="1"/>
        <v>-2.6099999999999994</v>
      </c>
      <c r="I61" s="40">
        <f t="shared" si="1"/>
        <v>-0.78999999999999204</v>
      </c>
      <c r="J61" s="41">
        <f t="shared" si="1"/>
        <v>-1.6800000000000068</v>
      </c>
    </row>
    <row r="62" spans="1:10" s="77" customFormat="1" ht="9.75" customHeight="1" x14ac:dyDescent="0.55000000000000004">
      <c r="A62" s="63">
        <f>A56+5</f>
        <v>65</v>
      </c>
      <c r="B62" s="78">
        <f>ROUND('[1]R7-R3'!B62,2)</f>
        <v>64.81</v>
      </c>
      <c r="C62" s="40">
        <f>ROUND('[1]R7-R3'!C62,2)</f>
        <v>73.900000000000006</v>
      </c>
      <c r="D62" s="41">
        <f>ROUND('[1]R7-R3'!D62,2)</f>
        <v>69.19</v>
      </c>
      <c r="E62" s="78">
        <v>70.790000000000006</v>
      </c>
      <c r="F62" s="18">
        <v>75.400000000000006</v>
      </c>
      <c r="G62" s="41">
        <v>73.150000000000006</v>
      </c>
      <c r="H62" s="17">
        <f t="shared" si="1"/>
        <v>-5.980000000000004</v>
      </c>
      <c r="I62" s="18">
        <f t="shared" si="1"/>
        <v>-1.5</v>
      </c>
      <c r="J62" s="19">
        <f t="shared" si="1"/>
        <v>-3.960000000000008</v>
      </c>
    </row>
    <row r="63" spans="1:10" s="77" customFormat="1" ht="9.75" customHeight="1" x14ac:dyDescent="0.55000000000000004">
      <c r="A63" s="42">
        <f>A62+1</f>
        <v>66</v>
      </c>
      <c r="B63" s="87">
        <f>ROUND('[1]R7-R3'!B63,2)</f>
        <v>63.95</v>
      </c>
      <c r="C63" s="47">
        <f>ROUND('[1]R7-R3'!C63,2)</f>
        <v>69.37</v>
      </c>
      <c r="D63" s="48">
        <f>ROUND('[1]R7-R3'!D63,2)</f>
        <v>66.7</v>
      </c>
      <c r="E63" s="87">
        <v>67.180000000000007</v>
      </c>
      <c r="F63" s="47">
        <v>68.08</v>
      </c>
      <c r="G63" s="48">
        <v>67.64</v>
      </c>
      <c r="H63" s="46">
        <f t="shared" si="1"/>
        <v>-3.230000000000004</v>
      </c>
      <c r="I63" s="47">
        <f t="shared" si="1"/>
        <v>1.2900000000000063</v>
      </c>
      <c r="J63" s="48">
        <f t="shared" si="1"/>
        <v>-0.93999999999999773</v>
      </c>
    </row>
    <row r="64" spans="1:10" s="77" customFormat="1" ht="9.75" customHeight="1" x14ac:dyDescent="0.55000000000000004">
      <c r="A64" s="30">
        <f>A63+1</f>
        <v>67</v>
      </c>
      <c r="B64" s="87">
        <f>ROUND('[1]R7-R3'!B64,2)</f>
        <v>71.14</v>
      </c>
      <c r="C64" s="50">
        <f>ROUND('[1]R7-R3'!C64,2)</f>
        <v>75.17</v>
      </c>
      <c r="D64" s="37">
        <f>ROUND('[1]R7-R3'!D64,2)</f>
        <v>73.239999999999995</v>
      </c>
      <c r="E64" s="87">
        <v>69.67</v>
      </c>
      <c r="F64" s="47">
        <v>72.88</v>
      </c>
      <c r="G64" s="37">
        <v>71.34</v>
      </c>
      <c r="H64" s="46">
        <f t="shared" si="1"/>
        <v>1.4699999999999989</v>
      </c>
      <c r="I64" s="47">
        <f t="shared" si="1"/>
        <v>2.2900000000000063</v>
      </c>
      <c r="J64" s="48">
        <f t="shared" si="1"/>
        <v>1.8999999999999915</v>
      </c>
    </row>
    <row r="65" spans="1:10" s="77" customFormat="1" ht="9.75" customHeight="1" x14ac:dyDescent="0.55000000000000004">
      <c r="A65" s="42">
        <f>A64+1</f>
        <v>68</v>
      </c>
      <c r="B65" s="87">
        <f>ROUND('[1]R7-R3'!B65,2)</f>
        <v>75.98</v>
      </c>
      <c r="C65" s="47">
        <f>ROUND('[1]R7-R3'!C65,2)</f>
        <v>75.319999999999993</v>
      </c>
      <c r="D65" s="48">
        <f>ROUND('[1]R7-R3'!D65,2)</f>
        <v>75.64</v>
      </c>
      <c r="E65" s="87">
        <v>68.290000000000006</v>
      </c>
      <c r="F65" s="47">
        <v>73.33</v>
      </c>
      <c r="G65" s="48">
        <v>70.84</v>
      </c>
      <c r="H65" s="46">
        <f t="shared" si="1"/>
        <v>7.6899999999999977</v>
      </c>
      <c r="I65" s="47">
        <f t="shared" si="1"/>
        <v>1.9899999999999949</v>
      </c>
      <c r="J65" s="48">
        <f t="shared" si="1"/>
        <v>4.7999999999999972</v>
      </c>
    </row>
    <row r="66" spans="1:10" s="77" customFormat="1" ht="9.75" customHeight="1" x14ac:dyDescent="0.55000000000000004">
      <c r="A66" s="64">
        <f>A65+1</f>
        <v>69</v>
      </c>
      <c r="B66" s="88">
        <f>ROUND('[1]R7-R3'!B66,2)</f>
        <v>69.44</v>
      </c>
      <c r="C66" s="54">
        <f>ROUND('[1]R7-R3'!C66,2)</f>
        <v>73.989999999999995</v>
      </c>
      <c r="D66" s="55">
        <f>ROUND('[1]R7-R3'!D66,2)</f>
        <v>71.87</v>
      </c>
      <c r="E66" s="88">
        <v>65.900000000000006</v>
      </c>
      <c r="F66" s="82">
        <v>72.98</v>
      </c>
      <c r="G66" s="37">
        <v>69.72</v>
      </c>
      <c r="H66" s="53">
        <f t="shared" si="1"/>
        <v>3.539999999999992</v>
      </c>
      <c r="I66" s="82">
        <f t="shared" si="1"/>
        <v>1.0099999999999909</v>
      </c>
      <c r="J66" s="29">
        <f t="shared" si="1"/>
        <v>2.1500000000000057</v>
      </c>
    </row>
    <row r="67" spans="1:10" s="77" customFormat="1" ht="9.75" customHeight="1" x14ac:dyDescent="0.55000000000000004">
      <c r="A67" s="56" t="s">
        <v>8</v>
      </c>
      <c r="B67" s="89">
        <f>ROUND('[1]R7-R3'!B67,2)</f>
        <v>68.94</v>
      </c>
      <c r="C67" s="61">
        <f>ROUND('[1]R7-R3'!C67,2)</f>
        <v>73.540000000000006</v>
      </c>
      <c r="D67" s="62">
        <f>ROUND('[1]R7-R3'!D67,2)</f>
        <v>71.3</v>
      </c>
      <c r="E67" s="89">
        <v>68.319999999999993</v>
      </c>
      <c r="F67" s="61">
        <v>72.47</v>
      </c>
      <c r="G67" s="62">
        <v>70.47</v>
      </c>
      <c r="H67" s="86">
        <f t="shared" si="1"/>
        <v>0.62000000000000455</v>
      </c>
      <c r="I67" s="40">
        <f t="shared" si="1"/>
        <v>1.0700000000000074</v>
      </c>
      <c r="J67" s="41">
        <f t="shared" si="1"/>
        <v>0.82999999999999829</v>
      </c>
    </row>
    <row r="68" spans="1:10" s="77" customFormat="1" ht="9.75" customHeight="1" x14ac:dyDescent="0.55000000000000004">
      <c r="A68" s="63">
        <f>A62+5</f>
        <v>70</v>
      </c>
      <c r="B68" s="78">
        <f>ROUND('[1]R7-R3'!B68,2)</f>
        <v>60.86</v>
      </c>
      <c r="C68" s="40">
        <f>ROUND('[1]R7-R3'!C68,2)</f>
        <v>68.53</v>
      </c>
      <c r="D68" s="41">
        <f>ROUND('[1]R7-R3'!D68,2)</f>
        <v>64.97</v>
      </c>
      <c r="E68" s="78">
        <v>68.319999999999993</v>
      </c>
      <c r="F68" s="18">
        <v>75.37</v>
      </c>
      <c r="G68" s="41">
        <v>71.900000000000006</v>
      </c>
      <c r="H68" s="17">
        <f t="shared" si="1"/>
        <v>-7.4599999999999937</v>
      </c>
      <c r="I68" s="18">
        <f t="shared" si="1"/>
        <v>-6.8400000000000034</v>
      </c>
      <c r="J68" s="19">
        <f t="shared" si="1"/>
        <v>-6.9300000000000068</v>
      </c>
    </row>
    <row r="69" spans="1:10" s="77" customFormat="1" ht="9.75" customHeight="1" x14ac:dyDescent="0.55000000000000004">
      <c r="A69" s="42">
        <f>A68+1</f>
        <v>71</v>
      </c>
      <c r="B69" s="87">
        <f>ROUND('[1]R7-R3'!B69,2)</f>
        <v>68.39</v>
      </c>
      <c r="C69" s="47">
        <f>ROUND('[1]R7-R3'!C69,2)</f>
        <v>71.87</v>
      </c>
      <c r="D69" s="48">
        <f>ROUND('[1]R7-R3'!D69,2)</f>
        <v>70.28</v>
      </c>
      <c r="E69" s="87">
        <v>71.98</v>
      </c>
      <c r="F69" s="47">
        <v>70.400000000000006</v>
      </c>
      <c r="G69" s="48">
        <v>71.150000000000006</v>
      </c>
      <c r="H69" s="46">
        <f t="shared" ref="H69:J81" si="2">B69-E69</f>
        <v>-3.5900000000000034</v>
      </c>
      <c r="I69" s="47">
        <f t="shared" si="2"/>
        <v>1.4699999999999989</v>
      </c>
      <c r="J69" s="48">
        <f t="shared" si="2"/>
        <v>-0.87000000000000455</v>
      </c>
    </row>
    <row r="70" spans="1:10" s="77" customFormat="1" ht="9.75" customHeight="1" x14ac:dyDescent="0.55000000000000004">
      <c r="A70" s="30">
        <f>A69+1</f>
        <v>72</v>
      </c>
      <c r="B70" s="87">
        <f>ROUND('[1]R7-R3'!B70,2)</f>
        <v>69.510000000000005</v>
      </c>
      <c r="C70" s="50">
        <f>ROUND('[1]R7-R3'!C70,2)</f>
        <v>72.97</v>
      </c>
      <c r="D70" s="37">
        <f>ROUND('[1]R7-R3'!D70,2)</f>
        <v>71.349999999999994</v>
      </c>
      <c r="E70" s="87">
        <v>71.64</v>
      </c>
      <c r="F70" s="47">
        <v>69.98</v>
      </c>
      <c r="G70" s="37">
        <v>70.72</v>
      </c>
      <c r="H70" s="46">
        <f t="shared" si="2"/>
        <v>-2.1299999999999955</v>
      </c>
      <c r="I70" s="47">
        <f t="shared" si="2"/>
        <v>2.9899999999999949</v>
      </c>
      <c r="J70" s="48">
        <f t="shared" si="2"/>
        <v>0.62999999999999545</v>
      </c>
    </row>
    <row r="71" spans="1:10" s="77" customFormat="1" ht="9.75" customHeight="1" x14ac:dyDescent="0.55000000000000004">
      <c r="A71" s="42">
        <f>A70+1</f>
        <v>73</v>
      </c>
      <c r="B71" s="87">
        <f>ROUND('[1]R7-R3'!B71,2)</f>
        <v>68.290000000000006</v>
      </c>
      <c r="C71" s="47">
        <f>ROUND('[1]R7-R3'!C71,2)</f>
        <v>72.180000000000007</v>
      </c>
      <c r="D71" s="48">
        <f>ROUND('[1]R7-R3'!D71,2)</f>
        <v>70.430000000000007</v>
      </c>
      <c r="E71" s="87">
        <v>71.290000000000006</v>
      </c>
      <c r="F71" s="47">
        <v>76.91</v>
      </c>
      <c r="G71" s="48">
        <v>74.42</v>
      </c>
      <c r="H71" s="46">
        <f t="shared" si="2"/>
        <v>-3</v>
      </c>
      <c r="I71" s="47">
        <f t="shared" si="2"/>
        <v>-4.7299999999999898</v>
      </c>
      <c r="J71" s="48">
        <f t="shared" si="2"/>
        <v>-3.9899999999999949</v>
      </c>
    </row>
    <row r="72" spans="1:10" s="77" customFormat="1" ht="9.75" customHeight="1" x14ac:dyDescent="0.55000000000000004">
      <c r="A72" s="64">
        <f>A71+1</f>
        <v>74</v>
      </c>
      <c r="B72" s="88">
        <f>ROUND('[1]R7-R3'!B72,2)</f>
        <v>72.150000000000006</v>
      </c>
      <c r="C72" s="54">
        <f>ROUND('[1]R7-R3'!C72,2)</f>
        <v>69.97</v>
      </c>
      <c r="D72" s="55">
        <f>ROUND('[1]R7-R3'!D72,2)</f>
        <v>70.98</v>
      </c>
      <c r="E72" s="88">
        <v>70.239999999999995</v>
      </c>
      <c r="F72" s="82">
        <v>73.61</v>
      </c>
      <c r="G72" s="37">
        <v>72.010000000000005</v>
      </c>
      <c r="H72" s="53">
        <f t="shared" si="2"/>
        <v>1.9100000000000108</v>
      </c>
      <c r="I72" s="82">
        <f t="shared" si="2"/>
        <v>-3.6400000000000006</v>
      </c>
      <c r="J72" s="29">
        <f t="shared" si="2"/>
        <v>-1.0300000000000011</v>
      </c>
    </row>
    <row r="73" spans="1:10" s="77" customFormat="1" ht="9.75" customHeight="1" x14ac:dyDescent="0.55000000000000004">
      <c r="A73" s="56" t="s">
        <v>8</v>
      </c>
      <c r="B73" s="89">
        <f>ROUND('[1]R7-R3'!B73,2)</f>
        <v>67.95</v>
      </c>
      <c r="C73" s="61">
        <f>ROUND('[1]R7-R3'!C73,2)</f>
        <v>71.099999999999994</v>
      </c>
      <c r="D73" s="62">
        <f>ROUND('[1]R7-R3'!D73,2)</f>
        <v>69.650000000000006</v>
      </c>
      <c r="E73" s="89">
        <v>70.69</v>
      </c>
      <c r="F73" s="61">
        <v>73.2</v>
      </c>
      <c r="G73" s="62">
        <v>72.03</v>
      </c>
      <c r="H73" s="86">
        <f t="shared" si="2"/>
        <v>-2.7399999999999949</v>
      </c>
      <c r="I73" s="40">
        <f t="shared" si="2"/>
        <v>-2.1000000000000085</v>
      </c>
      <c r="J73" s="41">
        <f t="shared" si="2"/>
        <v>-2.3799999999999955</v>
      </c>
    </row>
    <row r="74" spans="1:10" s="77" customFormat="1" ht="9.75" customHeight="1" x14ac:dyDescent="0.55000000000000004">
      <c r="A74" s="63">
        <f>A68+5</f>
        <v>75</v>
      </c>
      <c r="B74" s="78">
        <f>ROUND('[1]R7-R3'!B74,2)</f>
        <v>68.400000000000006</v>
      </c>
      <c r="C74" s="40">
        <f>ROUND('[1]R7-R3'!C74,2)</f>
        <v>69.819999999999993</v>
      </c>
      <c r="D74" s="41">
        <f>ROUND('[1]R7-R3'!D74,2)</f>
        <v>69.16</v>
      </c>
      <c r="E74" s="78">
        <v>69.63</v>
      </c>
      <c r="F74" s="18">
        <v>72.56</v>
      </c>
      <c r="G74" s="41">
        <v>71.28</v>
      </c>
      <c r="H74" s="17">
        <f t="shared" si="2"/>
        <v>-1.2299999999999898</v>
      </c>
      <c r="I74" s="18">
        <f t="shared" si="2"/>
        <v>-2.7400000000000091</v>
      </c>
      <c r="J74" s="19">
        <f t="shared" si="2"/>
        <v>-2.1200000000000045</v>
      </c>
    </row>
    <row r="75" spans="1:10" s="77" customFormat="1" ht="9.75" customHeight="1" x14ac:dyDescent="0.55000000000000004">
      <c r="A75" s="42">
        <f>A74+1</f>
        <v>76</v>
      </c>
      <c r="B75" s="87">
        <f>ROUND('[1]R7-R3'!B75,2)</f>
        <v>67.05</v>
      </c>
      <c r="C75" s="47">
        <f>ROUND('[1]R7-R3'!C75,2)</f>
        <v>71.400000000000006</v>
      </c>
      <c r="D75" s="48">
        <f>ROUND('[1]R7-R3'!D75,2)</f>
        <v>69.400000000000006</v>
      </c>
      <c r="E75" s="87">
        <v>72.28</v>
      </c>
      <c r="F75" s="47">
        <v>67.95</v>
      </c>
      <c r="G75" s="48">
        <v>69.78</v>
      </c>
      <c r="H75" s="46">
        <f t="shared" si="2"/>
        <v>-5.230000000000004</v>
      </c>
      <c r="I75" s="47">
        <f t="shared" si="2"/>
        <v>3.4500000000000028</v>
      </c>
      <c r="J75" s="48">
        <f t="shared" si="2"/>
        <v>-0.37999999999999545</v>
      </c>
    </row>
    <row r="76" spans="1:10" s="77" customFormat="1" ht="9.75" customHeight="1" x14ac:dyDescent="0.55000000000000004">
      <c r="A76" s="30">
        <f>A75+1</f>
        <v>77</v>
      </c>
      <c r="B76" s="87">
        <f>ROUND('[1]R7-R3'!B76,2)</f>
        <v>71.52</v>
      </c>
      <c r="C76" s="50">
        <f>ROUND('[1]R7-R3'!C76,2)</f>
        <v>67.739999999999995</v>
      </c>
      <c r="D76" s="37">
        <f>ROUND('[1]R7-R3'!D76,2)</f>
        <v>69.38</v>
      </c>
      <c r="E76" s="87">
        <v>69.5</v>
      </c>
      <c r="F76" s="47">
        <v>66.16</v>
      </c>
      <c r="G76" s="37">
        <v>67.650000000000006</v>
      </c>
      <c r="H76" s="46">
        <f t="shared" si="2"/>
        <v>2.019999999999996</v>
      </c>
      <c r="I76" s="47">
        <f t="shared" si="2"/>
        <v>1.5799999999999983</v>
      </c>
      <c r="J76" s="48">
        <f t="shared" si="2"/>
        <v>1.7299999999999898</v>
      </c>
    </row>
    <row r="77" spans="1:10" s="77" customFormat="1" ht="9.75" customHeight="1" x14ac:dyDescent="0.55000000000000004">
      <c r="A77" s="42">
        <f>A76+1</f>
        <v>78</v>
      </c>
      <c r="B77" s="87">
        <f>ROUND('[1]R7-R3'!B77,2)</f>
        <v>68.010000000000005</v>
      </c>
      <c r="C77" s="47">
        <f>ROUND('[1]R7-R3'!C77,2)</f>
        <v>69.900000000000006</v>
      </c>
      <c r="D77" s="48">
        <f>ROUND('[1]R7-R3'!D77,2)</f>
        <v>69.08</v>
      </c>
      <c r="E77" s="87">
        <v>69.92</v>
      </c>
      <c r="F77" s="47">
        <v>64.739999999999995</v>
      </c>
      <c r="G77" s="48">
        <v>66.77</v>
      </c>
      <c r="H77" s="46">
        <f t="shared" si="2"/>
        <v>-1.9099999999999966</v>
      </c>
      <c r="I77" s="47">
        <f t="shared" si="2"/>
        <v>5.1600000000000108</v>
      </c>
      <c r="J77" s="48">
        <f t="shared" si="2"/>
        <v>2.3100000000000023</v>
      </c>
    </row>
    <row r="78" spans="1:10" s="77" customFormat="1" ht="9.75" customHeight="1" x14ac:dyDescent="0.55000000000000004">
      <c r="A78" s="64">
        <f>A77+1</f>
        <v>79</v>
      </c>
      <c r="B78" s="88">
        <f>ROUND('[1]R7-R3'!B78,2)</f>
        <v>69.2</v>
      </c>
      <c r="C78" s="54">
        <f>ROUND('[1]R7-R3'!C78,2)</f>
        <v>63.81</v>
      </c>
      <c r="D78" s="55">
        <f>ROUND('[1]R7-R3'!D78,2)</f>
        <v>66.12</v>
      </c>
      <c r="E78" s="88">
        <v>74.239999999999995</v>
      </c>
      <c r="F78" s="82">
        <v>67.17</v>
      </c>
      <c r="G78" s="37">
        <v>70.17</v>
      </c>
      <c r="H78" s="53">
        <f t="shared" si="2"/>
        <v>-5.039999999999992</v>
      </c>
      <c r="I78" s="82">
        <f t="shared" si="2"/>
        <v>-3.3599999999999994</v>
      </c>
      <c r="J78" s="29">
        <f t="shared" si="2"/>
        <v>-4.0499999999999972</v>
      </c>
    </row>
    <row r="79" spans="1:10" s="77" customFormat="1" ht="9.75" customHeight="1" x14ac:dyDescent="0.55000000000000004">
      <c r="A79" s="56" t="s">
        <v>8</v>
      </c>
      <c r="B79" s="89">
        <f>ROUND('[1]R7-R3'!B79,2)</f>
        <v>68.78</v>
      </c>
      <c r="C79" s="61">
        <f>ROUND('[1]R7-R3'!C79,2)</f>
        <v>69.02</v>
      </c>
      <c r="D79" s="62">
        <f>ROUND('[1]R7-R3'!D79,2)</f>
        <v>68.91</v>
      </c>
      <c r="E79" s="89">
        <v>71.19</v>
      </c>
      <c r="F79" s="61">
        <v>67.39</v>
      </c>
      <c r="G79" s="62">
        <v>69</v>
      </c>
      <c r="H79" s="17">
        <f t="shared" si="2"/>
        <v>-2.4099999999999966</v>
      </c>
      <c r="I79" s="18">
        <f t="shared" si="2"/>
        <v>1.6299999999999955</v>
      </c>
      <c r="J79" s="19">
        <f t="shared" si="2"/>
        <v>-9.0000000000003411E-2</v>
      </c>
    </row>
    <row r="80" spans="1:10" s="77" customFormat="1" ht="9.75" customHeight="1" x14ac:dyDescent="0.55000000000000004">
      <c r="A80" s="56" t="s">
        <v>9</v>
      </c>
      <c r="B80" s="89">
        <f>ROUND('[1]R7-R3'!B80,2)</f>
        <v>55.97</v>
      </c>
      <c r="C80" s="61">
        <f>ROUND('[1]R7-R3'!C80,2)</f>
        <v>40.03</v>
      </c>
      <c r="D80" s="62">
        <f>ROUND('[1]R7-R3'!D80,2)</f>
        <v>45.28</v>
      </c>
      <c r="E80" s="89">
        <v>56.21</v>
      </c>
      <c r="F80" s="61">
        <v>39.17</v>
      </c>
      <c r="G80" s="62">
        <v>44.99</v>
      </c>
      <c r="H80" s="17">
        <f t="shared" si="2"/>
        <v>-0.24000000000000199</v>
      </c>
      <c r="I80" s="18">
        <f t="shared" si="2"/>
        <v>0.85999999999999943</v>
      </c>
      <c r="J80" s="19">
        <f t="shared" si="2"/>
        <v>0.28999999999999915</v>
      </c>
    </row>
    <row r="81" spans="1:10" s="77" customFormat="1" ht="9.75" customHeight="1" thickBot="1" x14ac:dyDescent="0.6">
      <c r="A81" s="65" t="s">
        <v>10</v>
      </c>
      <c r="B81" s="90">
        <f>ROUND('[1]R7-R3'!B81,2)</f>
        <v>58.35</v>
      </c>
      <c r="C81" s="70">
        <f>ROUND('[1]R7-R3'!C81,2)</f>
        <v>58.83</v>
      </c>
      <c r="D81" s="71">
        <f>ROUND('[1]R7-R3'!D81,2)</f>
        <v>58.61</v>
      </c>
      <c r="E81" s="90">
        <v>58.14</v>
      </c>
      <c r="F81" s="70">
        <v>58.35</v>
      </c>
      <c r="G81" s="71">
        <v>58.25</v>
      </c>
      <c r="H81" s="69">
        <f t="shared" si="2"/>
        <v>0.21000000000000085</v>
      </c>
      <c r="I81" s="70">
        <f t="shared" si="2"/>
        <v>0.47999999999999687</v>
      </c>
      <c r="J81" s="71">
        <f t="shared" si="2"/>
        <v>0.35999999999999943</v>
      </c>
    </row>
    <row r="82" spans="1:10" ht="14.15" customHeight="1" x14ac:dyDescent="0.55000000000000004">
      <c r="A82" s="72" t="s">
        <v>16</v>
      </c>
    </row>
    <row r="91" spans="1:10" s="73" customFormat="1" ht="14.15" customHeight="1" x14ac:dyDescent="0.55000000000000004">
      <c r="B91" s="2"/>
      <c r="C91" s="2"/>
      <c r="D91" s="2"/>
      <c r="E91" s="2"/>
      <c r="F91" s="2"/>
      <c r="G91" s="2"/>
      <c r="H91" s="2"/>
      <c r="I91" s="2"/>
      <c r="J91" s="2"/>
    </row>
    <row r="92" spans="1:10" s="73" customFormat="1" ht="14.15" customHeight="1" x14ac:dyDescent="0.55000000000000004">
      <c r="B92" s="2"/>
      <c r="C92" s="2"/>
      <c r="D92" s="2"/>
      <c r="E92" s="2"/>
      <c r="F92" s="2"/>
      <c r="G92" s="2"/>
      <c r="H92" s="2"/>
      <c r="I92" s="2"/>
      <c r="J92" s="2"/>
    </row>
    <row r="93" spans="1:10" s="73" customFormat="1" ht="14.15" customHeight="1" x14ac:dyDescent="0.55000000000000004">
      <c r="B93" s="2"/>
      <c r="C93" s="2"/>
      <c r="D93" s="2"/>
      <c r="E93" s="2"/>
      <c r="F93" s="2"/>
      <c r="G93" s="2"/>
      <c r="H93" s="2"/>
      <c r="I93" s="2"/>
      <c r="J93" s="2"/>
    </row>
    <row r="94" spans="1:10" s="73" customFormat="1" ht="14.15" customHeight="1" x14ac:dyDescent="0.55000000000000004">
      <c r="B94" s="2"/>
      <c r="C94" s="2"/>
      <c r="D94" s="2"/>
      <c r="E94" s="2"/>
      <c r="F94" s="2"/>
      <c r="G94" s="2"/>
      <c r="H94" s="2"/>
      <c r="I94" s="2"/>
      <c r="J94" s="2"/>
    </row>
  </sheetData>
  <mergeCells count="4">
    <mergeCell ref="A3:A4"/>
    <mergeCell ref="B3:D3"/>
    <mergeCell ref="E3:G3"/>
    <mergeCell ref="H3:J3"/>
  </mergeCells>
  <phoneticPr fontId="3"/>
  <pageMargins left="0.78740157480314954" right="0.39370078740157477" top="0.39370078740157477" bottom="0.19685039370078738" header="0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F255D-7D80-4C9D-AD83-F1E137CF3ECB}">
  <sheetPr>
    <pageSetUpPr fitToPage="1"/>
  </sheetPr>
  <dimension ref="A1:N26"/>
  <sheetViews>
    <sheetView tabSelected="1" workbookViewId="0">
      <selection activeCell="E8" sqref="E8"/>
    </sheetView>
  </sheetViews>
  <sheetFormatPr defaultRowHeight="18" x14ac:dyDescent="0.55000000000000004"/>
  <sheetData>
    <row r="1" spans="1:14" x14ac:dyDescent="0.55000000000000004">
      <c r="A1" t="s">
        <v>54</v>
      </c>
    </row>
    <row r="3" spans="1:14" x14ac:dyDescent="0.55000000000000004">
      <c r="A3" t="s">
        <v>55</v>
      </c>
    </row>
    <row r="4" spans="1:14" x14ac:dyDescent="0.55000000000000004">
      <c r="A4" t="s">
        <v>17</v>
      </c>
    </row>
    <row r="6" spans="1:14" x14ac:dyDescent="0.55000000000000004">
      <c r="A6" t="s">
        <v>18</v>
      </c>
      <c r="B6" s="91" t="s">
        <v>19</v>
      </c>
      <c r="C6" t="s">
        <v>20</v>
      </c>
    </row>
    <row r="7" spans="1:14" x14ac:dyDescent="0.55000000000000004">
      <c r="B7" s="92" t="s">
        <v>21</v>
      </c>
      <c r="C7" t="s">
        <v>22</v>
      </c>
    </row>
    <row r="10" spans="1:14" x14ac:dyDescent="0.55000000000000004">
      <c r="A10" t="s">
        <v>23</v>
      </c>
    </row>
    <row r="11" spans="1:14" x14ac:dyDescent="0.55000000000000004">
      <c r="B11" t="s">
        <v>24</v>
      </c>
      <c r="C11" t="s">
        <v>25</v>
      </c>
      <c r="D11" t="s">
        <v>26</v>
      </c>
      <c r="E11" t="s">
        <v>27</v>
      </c>
      <c r="F11" t="s">
        <v>28</v>
      </c>
      <c r="G11" t="s">
        <v>29</v>
      </c>
      <c r="H11" t="s">
        <v>30</v>
      </c>
      <c r="I11" t="s">
        <v>31</v>
      </c>
      <c r="J11" t="s">
        <v>32</v>
      </c>
      <c r="K11" t="s">
        <v>33</v>
      </c>
      <c r="L11" t="s">
        <v>34</v>
      </c>
      <c r="M11" t="s">
        <v>35</v>
      </c>
      <c r="N11" t="s">
        <v>36</v>
      </c>
    </row>
    <row r="12" spans="1:14" x14ac:dyDescent="0.55000000000000004">
      <c r="A12" t="s">
        <v>51</v>
      </c>
      <c r="B12" t="s">
        <v>37</v>
      </c>
      <c r="C12" t="s">
        <v>37</v>
      </c>
      <c r="D12" s="91">
        <v>37.19</v>
      </c>
      <c r="E12" s="91">
        <v>38.119999999999997</v>
      </c>
      <c r="F12">
        <v>37.549999999999997</v>
      </c>
      <c r="G12" s="91">
        <v>49.61</v>
      </c>
      <c r="H12" s="91">
        <v>45.73</v>
      </c>
      <c r="I12" s="91">
        <v>51.4</v>
      </c>
      <c r="J12" s="91">
        <v>52.75</v>
      </c>
      <c r="K12" s="91">
        <v>48.54</v>
      </c>
      <c r="L12" s="91">
        <v>56.07</v>
      </c>
      <c r="M12" s="91">
        <v>49.16</v>
      </c>
      <c r="N12" s="91">
        <v>71.02</v>
      </c>
    </row>
    <row r="13" spans="1:14" x14ac:dyDescent="0.55000000000000004">
      <c r="A13" t="s">
        <v>47</v>
      </c>
      <c r="B13" t="s">
        <v>37</v>
      </c>
      <c r="C13" t="s">
        <v>37</v>
      </c>
      <c r="D13" t="s">
        <v>48</v>
      </c>
      <c r="E13" t="s">
        <v>48</v>
      </c>
      <c r="F13" t="s">
        <v>48</v>
      </c>
      <c r="G13" t="s">
        <v>48</v>
      </c>
      <c r="H13" t="s">
        <v>48</v>
      </c>
      <c r="I13" t="s">
        <v>48</v>
      </c>
      <c r="J13" t="s">
        <v>48</v>
      </c>
      <c r="K13" t="s">
        <v>48</v>
      </c>
      <c r="L13" t="s">
        <v>48</v>
      </c>
      <c r="M13" t="s">
        <v>48</v>
      </c>
      <c r="N13" t="s">
        <v>48</v>
      </c>
    </row>
    <row r="14" spans="1:14" x14ac:dyDescent="0.55000000000000004">
      <c r="A14" t="s">
        <v>38</v>
      </c>
      <c r="B14" s="92">
        <v>46.47</v>
      </c>
      <c r="C14" s="92">
        <v>28.69</v>
      </c>
      <c r="D14" s="92">
        <v>28.98</v>
      </c>
      <c r="E14" s="92">
        <v>28.75</v>
      </c>
      <c r="F14" s="92">
        <v>33.46</v>
      </c>
      <c r="G14" s="92">
        <v>33.69</v>
      </c>
      <c r="H14" s="92">
        <v>32.950000000000003</v>
      </c>
      <c r="I14" s="92">
        <v>34.619999999999997</v>
      </c>
      <c r="J14">
        <v>41.33</v>
      </c>
      <c r="K14" s="92">
        <v>39.14</v>
      </c>
      <c r="L14" s="92">
        <v>43.33</v>
      </c>
      <c r="M14">
        <v>46.51</v>
      </c>
      <c r="N14" s="92">
        <v>57.91</v>
      </c>
    </row>
    <row r="15" spans="1:14" x14ac:dyDescent="0.55000000000000004">
      <c r="A15" t="s">
        <v>39</v>
      </c>
      <c r="B15" s="91">
        <v>57.29</v>
      </c>
      <c r="C15" s="91">
        <v>40.380000000000003</v>
      </c>
      <c r="D15">
        <v>34.1</v>
      </c>
      <c r="E15">
        <v>30.65</v>
      </c>
      <c r="F15" s="91">
        <v>42.31</v>
      </c>
      <c r="G15">
        <v>36.43</v>
      </c>
      <c r="H15">
        <v>35.83</v>
      </c>
      <c r="I15">
        <v>40.46</v>
      </c>
      <c r="J15" s="92">
        <v>40.89</v>
      </c>
      <c r="K15">
        <v>40.35</v>
      </c>
      <c r="L15">
        <v>44.41</v>
      </c>
      <c r="M15">
        <v>45.7</v>
      </c>
      <c r="N15">
        <v>58.25</v>
      </c>
    </row>
    <row r="16" spans="1:14" x14ac:dyDescent="0.55000000000000004">
      <c r="A16" t="s">
        <v>45</v>
      </c>
      <c r="B16">
        <v>49.01</v>
      </c>
      <c r="C16">
        <v>38.5</v>
      </c>
      <c r="D16">
        <v>32.46</v>
      </c>
      <c r="E16">
        <v>36.39</v>
      </c>
      <c r="F16">
        <v>40.479999999999997</v>
      </c>
      <c r="G16">
        <v>41.67</v>
      </c>
      <c r="H16">
        <v>42.47</v>
      </c>
      <c r="I16">
        <v>45.29</v>
      </c>
      <c r="J16">
        <v>42.68</v>
      </c>
      <c r="K16">
        <v>42.56</v>
      </c>
      <c r="L16">
        <v>45.2</v>
      </c>
      <c r="M16" s="92">
        <v>43.67</v>
      </c>
      <c r="N16">
        <v>58.61</v>
      </c>
    </row>
    <row r="17" spans="1:4" x14ac:dyDescent="0.55000000000000004">
      <c r="A17" t="s">
        <v>49</v>
      </c>
    </row>
    <row r="19" spans="1:4" x14ac:dyDescent="0.55000000000000004">
      <c r="A19" t="s">
        <v>40</v>
      </c>
    </row>
    <row r="20" spans="1:4" x14ac:dyDescent="0.55000000000000004">
      <c r="B20" t="s">
        <v>41</v>
      </c>
      <c r="C20" t="s">
        <v>42</v>
      </c>
      <c r="D20" t="s">
        <v>43</v>
      </c>
    </row>
    <row r="21" spans="1:4" x14ac:dyDescent="0.55000000000000004">
      <c r="A21" t="s">
        <v>50</v>
      </c>
      <c r="B21" t="s">
        <v>48</v>
      </c>
      <c r="C21" s="91">
        <v>41.34</v>
      </c>
      <c r="D21" s="91">
        <v>51.59</v>
      </c>
    </row>
    <row r="22" spans="1:4" x14ac:dyDescent="0.55000000000000004">
      <c r="A22" t="s">
        <v>46</v>
      </c>
      <c r="B22" t="s">
        <v>48</v>
      </c>
      <c r="C22" t="s">
        <v>48</v>
      </c>
      <c r="D22" t="s">
        <v>48</v>
      </c>
    </row>
    <row r="23" spans="1:4" x14ac:dyDescent="0.55000000000000004">
      <c r="A23" t="s">
        <v>38</v>
      </c>
      <c r="B23" s="92">
        <v>37.17</v>
      </c>
      <c r="C23" s="92">
        <v>31.37</v>
      </c>
      <c r="D23" s="92">
        <v>41.1</v>
      </c>
    </row>
    <row r="24" spans="1:4" x14ac:dyDescent="0.55000000000000004">
      <c r="A24" t="s">
        <v>39</v>
      </c>
      <c r="B24" s="91">
        <v>48.5</v>
      </c>
      <c r="C24">
        <v>35.520000000000003</v>
      </c>
      <c r="D24">
        <v>42.37</v>
      </c>
    </row>
    <row r="25" spans="1:4" x14ac:dyDescent="0.55000000000000004">
      <c r="A25" t="s">
        <v>44</v>
      </c>
      <c r="B25">
        <v>43.77</v>
      </c>
      <c r="C25">
        <v>38.35</v>
      </c>
      <c r="D25">
        <v>43.93</v>
      </c>
    </row>
    <row r="26" spans="1:4" x14ac:dyDescent="0.55000000000000004">
      <c r="A26" t="s">
        <v>49</v>
      </c>
    </row>
  </sheetData>
  <phoneticPr fontId="3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R7年齢別投票率</vt:lpstr>
      <vt:lpstr>別紙（R3年との比較）</vt:lpstr>
      <vt:lpstr>参考</vt:lpstr>
      <vt:lpstr>'R7年齢別投票率'!Print_Area</vt:lpstr>
      <vt:lpstr>'別紙（R3年との比較）'!Print_Area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成田  斗希也</dc:creator>
  <cp:lastModifiedBy>成田  斗希也</cp:lastModifiedBy>
  <cp:lastPrinted>2025-04-28T05:06:50Z</cp:lastPrinted>
  <dcterms:created xsi:type="dcterms:W3CDTF">2015-06-05T18:17:20Z</dcterms:created>
  <dcterms:modified xsi:type="dcterms:W3CDTF">2025-04-28T05:08:11Z</dcterms:modified>
</cp:coreProperties>
</file>