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2"/>
  <workbookPr/>
  <mc:AlternateContent xmlns:mc="http://schemas.openxmlformats.org/markup-compatibility/2006">
    <mc:Choice Requires="x15">
      <x15ac:absPath xmlns:x15ac="http://schemas.microsoft.com/office/spreadsheetml/2010/11/ac" url="U:\0200_企画財政課\02 財務管財班\01 財務担当\財務関係\②決算関係\財政状況資料集・基金一覧化\R5\R5財政状況資料集\"/>
    </mc:Choice>
  </mc:AlternateContent>
  <xr:revisionPtr revIDLastSave="0" documentId="13_ncr:1_{6B787EBF-17C3-477C-880C-AF2140BD58E2}"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8"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0" l="1"/>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BE36" i="10"/>
  <c r="C36" i="10"/>
  <c r="BE35" i="10"/>
  <c r="C35" i="10"/>
  <c r="BW34" i="10"/>
  <c r="BW35" i="10" s="1"/>
  <c r="BW36" i="10" s="1"/>
  <c r="BW37" i="10" s="1"/>
  <c r="BW38" i="10" s="1"/>
  <c r="BW39" i="10" s="1"/>
  <c r="BW40" i="10" s="1"/>
  <c r="BW41" i="10" s="1"/>
  <c r="BE34" i="10"/>
  <c r="C34" i="10"/>
  <c r="U34" i="10" s="1"/>
  <c r="U35" i="10" s="1"/>
  <c r="U36" i="10" s="1"/>
  <c r="U37" i="10" s="1"/>
  <c r="U38" i="10" s="1"/>
  <c r="CO34" i="10" l="1"/>
  <c r="CO35" i="10" s="1"/>
  <c r="CO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<sst xmlns="http://schemas.openxmlformats.org/spreadsheetml/2006/main" count="1171" uniqueCount="578">
  <si>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</si>
  <si>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</si>
  <si>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</si>
  <si>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</si>
  <si>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</si>
  <si>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</si>
  <si>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</si>
  <si>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</si>
  <si>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</si>
  <si>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</si>
  <si>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</si>
  <si>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</si>
  <si>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</si>
  <si>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</si>
  <si>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</si>
  <si>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</si>
  <si>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</si>
  <si>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</si>
  <si>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</si>
  <si>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</si>
  <si>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</si>
  <si>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</si>
  <si>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</si>
  <si>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</si>
  <si>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</si>
  <si>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</si>
  <si>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</si>
  <si>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</si>
  <si>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</si>
  <si>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</si>
  <si>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</si>
  <si>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</si>
  <si>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</si>
  <si>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</si>
  <si>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</si>
  <si>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</si>
  <si>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</si>
  <si>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</si>
  <si>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</si>
  <si>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</si>
  <si>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</si>
  <si>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</si>
  <si>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</si>
  <si>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</si>
  <si>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</si>
  <si>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</si>
  <si>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</si>
  <si>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</si>
  <si>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</si>
  <si>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</si>
  <si>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</si>
  <si>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</si>
  <si>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</si>
  <si>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</si>
  <si>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</si>
  <si>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</si>
  <si>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</si>
  <si>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</si>
  <si>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</si>
  <si>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</si>
  <si>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</si>
  <si>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</si>
  <si>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</si>
  <si>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</si>
  <si>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</si>
  <si>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</si>
  <si>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</si>
  <si>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</si>
  <si>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</si>
  <si>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</si>
  <si>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</si>
  <si>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</si>
  <si>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</si>
  <si>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</si>
  <si>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</si>
  <si>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</si>
  <si>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</si>
  <si>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</si>
  <si>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</si>
  <si>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</si>
  <si>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</si>
  <si>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</si>
  <si>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</si>
  <si>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</si>
  <si>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</si>
  <si>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</si>
  <si>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</si>
  <si>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</si>
  <si>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</si>
  <si>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</si>
  <si>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</si>
  <si>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</si>
  <si>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</si>
  <si>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</si>
  <si>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羽後町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</si>
  <si>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</si>
  <si>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</si>
  <si>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</si>
  <si>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</si>
  <si>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</si>
  <si>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</si>
  <si>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</si>
  <si>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</si>
  <si>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</si>
  <si>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</si>
  <si>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</si>
  <si>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</si>
  <si>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</si>
  <si>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</si>
  <si>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</si>
  <si>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</si>
  <si>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</si>
  <si>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</si>
  <si>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</si>
  <si>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</si>
  <si>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</si>
  <si>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</si>
  <si>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</si>
  <si>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</si>
  <si>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</si>
  <si>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</si>
  <si>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</si>
  <si>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</si>
  <si>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</si>
  <si>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</si>
  <si>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</si>
  <si>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</si>
  <si>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</si>
  <si>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</si>
  <si>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</si>
  <si>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</si>
  <si>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</si>
  <si>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</si>
  <si>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</si>
  <si>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</si>
  <si>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</si>
  <si>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</si>
  <si>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</si>
  <si>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</si>
  <si>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</si>
  <si>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</si>
  <si>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</si>
  <si>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</si>
  <si>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</si>
  <si>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</si>
  <si>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</si>
  <si>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</si>
  <si>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</si>
  <si>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</si>
  <si>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</si>
  <si>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</si>
  <si>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</si>
  <si>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</si>
  <si>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</si>
  <si>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</si>
  <si>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</si>
  <si>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</si>
  <si>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</si>
  <si>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</si>
  <si>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</si>
  <si>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</si>
  <si>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</si>
  <si>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</si>
  <si>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</si>
  <si>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</si>
  <si>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</si>
  <si>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</si>
  <si>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</si>
  <si>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</si>
  <si>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</si>
  <si>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</si>
  <si>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</si>
  <si>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</si>
  <si>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</si>
  <si>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</si>
  <si>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</si>
  <si>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</si>
  <si>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</si>
  <si>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</si>
  <si>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</si>
  <si>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</si>
  <si>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</si>
  <si>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</si>
  <si>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</si>
  <si>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</si>
  <si>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</si>
  <si>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</si>
  <si>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</si>
  <si>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</si>
  <si>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</si>
  <si>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</si>
  <si>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</si>
  <si>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</si>
  <si>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</si>
  <si>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</si>
  <si>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</si>
  <si>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</si>
  <si>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</si>
  <si>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</si>
  <si>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</si>
  <si>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</si>
  <si>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</si>
  <si>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</si>
  <si>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</si>
  <si>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秋田県羽後町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</si>
  <si>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</si>
  <si>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</si>
  <si>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</si>
  <si>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</si>
  <si>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</si>
  <si>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</si>
  <si>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</si>
  <si>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</si>
  <si>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</si>
  <si>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</si>
  <si>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</si>
  <si>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</si>
  <si>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</si>
  <si>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</si>
  <si>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</si>
  <si>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</si>
  <si>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</si>
  <si>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</si>
  <si>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</si>
  <si>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</si>
  <si>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</si>
  <si>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</si>
  <si>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</si>
  <si>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</si>
  <si>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</si>
  <si>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</si>
  <si>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</si>
  <si>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</si>
  <si>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</si>
  <si>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</si>
  <si>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</si>
  <si>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</si>
  <si>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</si>
  <si>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</si>
  <si>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</si>
  <si>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</si>
  <si>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</si>
  <si>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</si>
  <si>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</si>
  <si>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</si>
  <si>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</si>
  <si>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</si>
  <si>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</si>
  <si>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</si>
  <si>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</si>
  <si>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</si>
  <si>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</si>
  <si>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</si>
  <si>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</si>
  <si>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</si>
  <si>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</si>
  <si>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</si>
  <si>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</si>
  <si>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</si>
  <si>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</si>
  <si>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</si>
  <si>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</si>
  <si>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</si>
  <si>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</si>
  <si>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</si>
  <si>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</si>
  <si>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</si>
  <si>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</si>
  <si>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</si>
  <si>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</si>
  <si>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</si>
  <si>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</si>
  <si>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</si>
  <si>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</si>
  <si>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</si>
  <si>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</si>
  <si>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</si>
  <si>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</si>
  <si>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</si>
  <si>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</si>
  <si>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</si>
  <si>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</si>
  <si>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</si>
  <si>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</si>
  <si>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</si>
  <si>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</si>
  <si>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</si>
  <si>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</si>
  <si>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</si>
  <si>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</si>
  <si>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</si>
  <si>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</si>
  <si>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</si>
  <si>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</si>
  <si>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</si>
  <si>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</si>
  <si>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</si>
  <si>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</si>
  <si>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</si>
  <si>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</si>
  <si>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</si>
  <si>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</si>
  <si>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</si>
  <si>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</si>
  <si>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</si>
  <si>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</si>
  <si>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</si>
  <si>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</si>
  <si>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</si>
  <si>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</si>
  <si>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</si>
  <si>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</si>
  <si>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</si>
  <si>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</si>
  <si>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</si>
  <si>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</si>
  <si>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</si>
  <si>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</si>
  <si>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</si>
  <si>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</si>
  <si>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</si>
  <si>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</si>
  <si>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</si>
  <si>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</si>
  <si>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</si>
  <si>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</si>
  <si>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</si>
  <si>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</si>
  <si>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</si>
  <si>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</si>
  <si>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</si>
  <si>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</si>
  <si>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</si>
  <si>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</si>
  <si>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</si>
  <si>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</si>
  <si>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</si>
  <si>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</si>
  <si>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</si>
  <si>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</si>
  <si>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</si>
  <si>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</si>
  <si>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</si>
  <si>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</si>
  <si>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</si>
  <si>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</si>
  <si>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</si>
  <si>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</si>
  <si>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</si>
  <si>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</si>
  <si>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</si>
  <si>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</si>
  <si>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</si>
  <si>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</si>
  <si>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</si>
  <si>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秋田県羽後町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</si>
  <si>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</si>
  <si>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</si>
  <si>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</si>
  <si>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</si>
  <si>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</si>
  <si>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</si>
  <si>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</si>
  <si>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</si>
  <si>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</si>
  <si>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</si>
  <si>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</si>
  <si>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</si>
  <si>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</si>
  <si>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</si>
  <si>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</si>
  <si>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</si>
  <si>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</si>
  <si>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</si>
  <si>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</si>
  <si>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</si>
  <si>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</si>
  <si>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</si>
  <si>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</si>
  <si>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</si>
  <si>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</si>
  <si>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</si>
  <si>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</si>
  <si>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</si>
  <si>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</si>
  <si>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</si>
  <si>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</si>
  <si>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</si>
  <si>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</si>
  <si>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</si>
  <si>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</si>
  <si>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</si>
  <si>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老人福祉施設運営特別会計</t>
    <phoneticPr fontId="5"/>
  </si>
  <si>
    <t>高瀬ケアセンター運営特別会計</t>
    <phoneticPr fontId="5"/>
  </si>
  <si>
    <t>水道事業会計</t>
    <phoneticPr fontId="5"/>
  </si>
  <si>
    <t>法適用企業</t>
    <phoneticPr fontId="5"/>
  </si>
  <si>
    <t>公共下水道事業会計</t>
    <phoneticPr fontId="5"/>
  </si>
  <si>
    <t>農業集落排水事業会計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</si>
  <si>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</si>
  <si>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</si>
  <si>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</si>
  <si>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</si>
  <si>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</si>
  <si>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</si>
  <si>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</si>
  <si>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</si>
  <si>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</si>
  <si>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</si>
  <si>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</si>
  <si>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</si>
  <si>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</si>
  <si>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</si>
  <si>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</si>
  <si>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</si>
  <si>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</si>
  <si>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</si>
  <si>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</si>
  <si>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</si>
  <si>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</si>
  <si>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</si>
  <si>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</si>
  <si>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</si>
  <si>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</si>
  <si>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</si>
  <si>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</si>
  <si>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</si>
  <si>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</si>
  <si>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</si>
  <si>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</si>
  <si>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</si>
  <si>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</si>
  <si>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</si>
  <si>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</si>
  <si>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</si>
  <si>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</si>
  <si>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</si>
  <si>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</si>
  <si>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</si>
  <si>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</si>
  <si>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</si>
  <si>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</si>
  <si>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</si>
  <si>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</si>
  <si>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</si>
  <si>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</si>
  <si>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</si>
  <si>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</si>
  <si>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</si>
  <si>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</si>
  <si>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</si>
  <si>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</si>
  <si>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</si>
  <si>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</si>
  <si>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</si>
  <si>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</si>
  <si>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</si>
  <si>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</si>
  <si>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</si>
  <si>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</si>
  <si>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</si>
  <si>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</si>
  <si>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</si>
  <si>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</si>
  <si>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</si>
  <si>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</si>
  <si>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</si>
  <si>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</si>
  <si>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</si>
  <si>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</si>
  <si>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</si>
  <si>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</si>
  <si>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</si>
  <si>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</si>
  <si>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</si>
  <si>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</si>
  <si>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</si>
  <si>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</si>
  <si>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</si>
  <si>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</si>
  <si>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</si>
  <si>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</si>
  <si>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</si>
  <si>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</si>
  <si>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</si>
  <si>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</si>
  <si>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</si>
  <si>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</si>
  <si>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</si>
  <si>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</si>
  <si>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</si>
  <si>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</si>
  <si>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</si>
  <si>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</si>
  <si>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</si>
  <si>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</si>
  <si>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</si>
  <si>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</si>
  <si>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</si>
  <si>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</si>
  <si>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</si>
  <si>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</si>
  <si>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</si>
  <si>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</si>
  <si>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</si>
  <si>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</si>
  <si>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</si>
  <si>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</si>
  <si>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</si>
  <si>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</si>
  <si>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</si>
  <si>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</si>
  <si>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</si>
  <si>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</si>
  <si>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</si>
  <si>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</si>
  <si>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</si>
  <si>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</si>
  <si>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</si>
  <si>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</si>
  <si>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</si>
  <si>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</si>
  <si>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</si>
  <si>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</si>
  <si>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</si>
  <si>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</si>
  <si>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</si>
  <si>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</si>
  <si>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</si>
  <si>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</si>
  <si>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</si>
  <si>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</si>
  <si>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</si>
  <si>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</si>
  <si>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</si>
  <si>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0.55</t>
  </si>
  <si>
    <t>水道事業会計</t>
  </si>
  <si>
    <t>一般会計</t>
  </si>
  <si>
    <t>介護保険特別会計</t>
  </si>
  <si>
    <t>病院事業会計</t>
  </si>
  <si>
    <t>国民健康保険事業特別会計</t>
  </si>
  <si>
    <t>老人福祉施設運営特別会計</t>
  </si>
  <si>
    <t>高瀬ケアセンター運営特別会計</t>
  </si>
  <si>
    <t>農業集落排水事業会計</t>
  </si>
  <si>
    <t>その他会計（赤字）</t>
  </si>
  <si>
    <t>その他会計（黒字）</t>
  </si>
  <si>
    <t>R01</t>
    <phoneticPr fontId="5"/>
  </si>
  <si>
    <t>R02</t>
    <phoneticPr fontId="5"/>
  </si>
  <si>
    <t>R03</t>
    <phoneticPr fontId="5"/>
  </si>
  <si>
    <t>R04</t>
    <phoneticPr fontId="5"/>
  </si>
  <si>
    <t>R05</t>
    <phoneticPr fontId="5"/>
  </si>
  <si>
    <t>五輪坂ハイツ</t>
    <rPh sb="0" eb="3">
      <t>ゴリンザカ</t>
    </rPh>
    <phoneticPr fontId="2"/>
  </si>
  <si>
    <t>羽後有機センター</t>
    <rPh sb="0" eb="2">
      <t>ウゴ</t>
    </rPh>
    <rPh sb="2" eb="4">
      <t>ユウキ</t>
    </rPh>
    <phoneticPr fontId="2"/>
  </si>
  <si>
    <t>おも・しぇ</t>
  </si>
  <si>
    <t>-</t>
    <phoneticPr fontId="10"/>
  </si>
  <si>
    <t>公共施設解体基金</t>
    <rPh sb="0" eb="4">
      <t>コウキョウシセツ</t>
    </rPh>
    <rPh sb="4" eb="6">
      <t>カイタイ</t>
    </rPh>
    <rPh sb="6" eb="8">
      <t>キキン</t>
    </rPh>
    <phoneticPr fontId="5"/>
  </si>
  <si>
    <t>地域振興基金</t>
    <rPh sb="0" eb="6">
      <t>チイキシンコウキキン</t>
    </rPh>
    <phoneticPr fontId="3"/>
  </si>
  <si>
    <t>地域福祉基金</t>
    <rPh sb="0" eb="2">
      <t>チイキ</t>
    </rPh>
    <rPh sb="2" eb="6">
      <t>フクシキキン</t>
    </rPh>
    <phoneticPr fontId="3"/>
  </si>
  <si>
    <t>ふるさと納税基金</t>
    <rPh sb="4" eb="6">
      <t>ノウゼイ</t>
    </rPh>
    <rPh sb="6" eb="8">
      <t>キキン</t>
    </rPh>
    <phoneticPr fontId="3"/>
  </si>
  <si>
    <t>少子化対策基金</t>
    <rPh sb="0" eb="3">
      <t>ショウシカ</t>
    </rPh>
    <rPh sb="3" eb="7">
      <t>タイサクキキン</t>
    </rPh>
    <phoneticPr fontId="3"/>
  </si>
  <si>
    <t>湯沢雄勝広域市町村圏組合（一般会計）</t>
    <rPh sb="13" eb="15">
      <t>イッパン</t>
    </rPh>
    <rPh sb="15" eb="17">
      <t>カイケイ</t>
    </rPh>
    <phoneticPr fontId="10"/>
  </si>
  <si>
    <t>湯沢雄勝広域市町村圏組合（湯沢雄勝ふるさと市町村圏基金特別会計）</t>
  </si>
  <si>
    <t>秋田県市町村総合事務組合（一般会計）</t>
    <rPh sb="13" eb="15">
      <t>イッパン</t>
    </rPh>
    <rPh sb="15" eb="17">
      <t>カイケイ</t>
    </rPh>
    <phoneticPr fontId="10"/>
  </si>
  <si>
    <t>秋田県市町村総合事務組合（交通災害共済事業等特別会計）</t>
    <phoneticPr fontId="10"/>
  </si>
  <si>
    <t>秋田県市町村会館管理組合（一般会計）</t>
    <rPh sb="13" eb="15">
      <t>イッパン</t>
    </rPh>
    <rPh sb="15" eb="17">
      <t>カイケイ</t>
    </rPh>
    <phoneticPr fontId="10"/>
  </si>
  <si>
    <t>秋田県後期高齢者医療広域連合（一般会計）</t>
    <rPh sb="15" eb="17">
      <t>イッパン</t>
    </rPh>
    <rPh sb="17" eb="19">
      <t>カイケイ</t>
    </rPh>
    <phoneticPr fontId="10"/>
  </si>
  <si>
    <t>秋田県後期高齢者医療広域連合（後期高齢者医療特別会計）</t>
    <phoneticPr fontId="10"/>
  </si>
  <si>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</si>
  <si>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</si>
  <si>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</si>
  <si>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将来負担比率について、令和4年度に引き続き令和5年度も地方債残高の減少や基金の増などにより数値なしとなっている。
　有形固定資産減価償却率は類似団体平均を4.8ポイント上回っており、前年度より0.9ポイント増加している。
　今後は湯沢雄勝広域市町村圏組合において湯沢火葬場や清掃センターの更新事業が予定されており、有形固定資産減価償却率の改善が見込まれる。当該事業の実施によっても、将来負担比率が極端に増加することはない見込みである。</t>
    <rPh sb="138" eb="140">
      <t>セイソウ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</si>
  <si>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</si>
  <si>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</si>
  <si>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</si>
  <si>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</si>
  <si>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</si>
  <si>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</si>
  <si>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rPr>
        <sz val="11"/>
        <color theme="1"/>
        <rFont val="ＭＳ Ｐゴシック"/>
        <family val="3"/>
        <charset val="128"/>
      </rPr>
      <t>　将来負担比率について、令和4年度に引き続き令和5年度も地方債残高の減少や基金の増などにより数値なしとなっている。</t>
    </r>
    <r>
      <rPr>
        <sz val="11"/>
        <color rgb="FFFF0000"/>
        <rFont val="ＭＳ Ｐゴシック"/>
        <family val="3"/>
        <charset val="128"/>
      </rPr>
      <t xml:space="preserve">
</t>
    </r>
    <r>
      <rPr>
        <sz val="11"/>
        <color theme="1"/>
        <rFont val="ＭＳ Ｐゴシック"/>
        <family val="3"/>
        <charset val="128"/>
      </rPr>
      <t>　実質公債費比率は類似団体平均を2.1ポイント上回っており、前年度から変動は無い。</t>
    </r>
    <r>
      <rPr>
        <sz val="11"/>
        <color rgb="FFFF0000"/>
        <rFont val="ＭＳ Ｐゴシック"/>
        <family val="3"/>
        <charset val="128"/>
      </rPr>
      <t xml:space="preserve">
</t>
    </r>
    <r>
      <rPr>
        <sz val="11"/>
        <color theme="1"/>
        <rFont val="ＭＳ Ｐゴシック"/>
        <family val="3"/>
        <charset val="128"/>
      </rPr>
      <t>　将来負担比率が数値なしとなった一方、実質公債費比率は給食センター建築事業の元金償還の開始などにより増加傾向にあるが、令和6年度以降は町立羽後病院建設事業にかかる公営企業債の償還が終了することから減少する見込みである。</t>
    </r>
    <rPh sb="93" eb="95">
      <t>ヘンドウ</t>
    </rPh>
    <rPh sb="96" eb="97">
      <t>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</si>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</sst>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7" fillId="0" borderId="41" xfId="16" applyFont="1" applyFill="1" applyBorder="1" applyAlignment="1" applyProtection="1">
      <alignment horizontal="left" vertical="top" wrapText="1"/>
      <protection locked="0"/>
    </xf>
    <xf numFmtId="0" fontId="40" fillId="0" borderId="12" xfId="16" applyFont="1" applyFill="1" applyBorder="1" applyAlignment="1" applyProtection="1">
      <alignment horizontal="left" vertical="top" wrapText="1"/>
      <protection locked="0"/>
    </xf>
    <xf numFmtId="0" fontId="40" fillId="0" borderId="51" xfId="16" applyFont="1" applyFill="1" applyBorder="1" applyAlignment="1" applyProtection="1">
      <alignment horizontal="left" vertical="top" wrapText="1"/>
      <protection locked="0"/>
    </xf>
    <xf numFmtId="0" fontId="40" fillId="0" borderId="65" xfId="16" applyFont="1" applyFill="1" applyBorder="1" applyAlignment="1" applyProtection="1">
      <alignment horizontal="left" vertical="top" wrapText="1"/>
      <protection locked="0"/>
    </xf>
    <xf numFmtId="0" fontId="40" fillId="0" borderId="0" xfId="16" applyFont="1" applyFill="1" applyAlignment="1" applyProtection="1">
      <alignment horizontal="left" vertical="top" wrapText="1"/>
      <protection locked="0"/>
    </xf>
    <xf numFmtId="0" fontId="40" fillId="0" borderId="38" xfId="16" applyFont="1" applyFill="1" applyBorder="1" applyAlignment="1" applyProtection="1">
      <alignment horizontal="left" vertical="top" wrapText="1"/>
      <protection locked="0"/>
    </xf>
    <xf numFmtId="0" fontId="40" fillId="0" borderId="37" xfId="16" applyFont="1" applyFill="1" applyBorder="1" applyAlignment="1" applyProtection="1">
      <alignment horizontal="left" vertical="top" wrapText="1"/>
      <protection locked="0"/>
    </xf>
    <xf numFmtId="0" fontId="40" fillId="0" borderId="56" xfId="16" applyFont="1" applyFill="1" applyBorder="1" applyAlignment="1" applyProtection="1">
      <alignment horizontal="left" vertical="top" wrapText="1"/>
      <protection locked="0"/>
    </xf>
    <xf numFmtId="0" fontId="40" fillId="0" borderId="40" xfId="16" applyFont="1" applyFill="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40" fillId="0" borderId="41" xfId="16" applyFont="1" applyFill="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6B1CD6A-E6D8-460E-AA3F-BD13301B66A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94796</c:v>
                </c:pt>
                <c:pt idx="2">
                  <c:v>85942</c:v>
                </c:pt>
                <c:pt idx="3">
                  <c:v>95007</c:v>
                </c:pt>
                <c:pt idx="4">
                  <c:v>98176</c:v>
                </c:pt>
              </c:numCache>
            </c:numRef>
          </c:val>
          <c:smooth val="0"/>
          <c:extLst>
            <c:ext xmlns:c16="http://schemas.microsoft.com/office/drawing/2014/chart" uri="{C3380CC4-5D6E-409C-BE32-E72D297353CC}">
              <c16:uniqueId val="{00000000-A4AB-47D6-940D-F07AE4E7325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88223</c:v>
                </c:pt>
                <c:pt idx="1">
                  <c:v>49870</c:v>
                </c:pt>
                <c:pt idx="2">
                  <c:v>44471</c:v>
                </c:pt>
                <c:pt idx="3">
                  <c:v>33618</c:v>
                </c:pt>
                <c:pt idx="4">
                  <c:v>68032</c:v>
                </c:pt>
              </c:numCache>
            </c:numRef>
          </c:val>
          <c:smooth val="0"/>
          <c:extLst>
            <c:ext xmlns:c16="http://schemas.microsoft.com/office/drawing/2014/chart" uri="{C3380CC4-5D6E-409C-BE32-E72D297353CC}">
              <c16:uniqueId val="{00000001-A4AB-47D6-940D-F07AE4E7325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c:v>
                </c:pt>
                <c:pt idx="1">
                  <c:v>6.84</c:v>
                </c:pt>
                <c:pt idx="2">
                  <c:v>6.91</c:v>
                </c:pt>
                <c:pt idx="3">
                  <c:v>7.02</c:v>
                </c:pt>
                <c:pt idx="4">
                  <c:v>7.4</c:v>
                </c:pt>
              </c:numCache>
            </c:numRef>
          </c:val>
          <c:extLst>
            <c:ext xmlns:c16="http://schemas.microsoft.com/office/drawing/2014/chart" uri="{C3380CC4-5D6E-409C-BE32-E72D297353CC}">
              <c16:uniqueId val="{00000000-8DC4-4F65-A848-EC509B42B8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28.9</c:v>
                </c:pt>
                <c:pt idx="1">
                  <c:v>30.93</c:v>
                </c:pt>
                <c:pt idx="2">
                  <c:v>35.380000000000003</c:v>
                </c:pt>
                <c:pt idx="3">
                  <c:v>44.75</c:v>
                </c:pt>
                <c:pt idx="4">
                  <c:v>44.9</c:v>
                </c:pt>
              </c:numCache>
            </c:numRef>
          </c:val>
          <c:extLst>
            <c:ext xmlns:c16="http://schemas.microsoft.com/office/drawing/2014/chart" uri="{C3380CC4-5D6E-409C-BE32-E72D297353CC}">
              <c16:uniqueId val="{00000001-8DC4-4F65-A848-EC509B42B8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-0.55000000000000004</c:v>
                </c:pt>
                <c:pt idx="1">
                  <c:v>2.4500000000000002</c:v>
                </c:pt>
                <c:pt idx="2">
                  <c:v>6.68</c:v>
                </c:pt>
                <c:pt idx="3">
                  <c:v>8.33</c:v>
                </c:pt>
                <c:pt idx="4">
                  <c:v>0.43</c:v>
                </c:pt>
              </c:numCache>
            </c:numRef>
          </c:val>
          <c:smooth val="0"/>
          <c:extLst>
            <c:ext xmlns:c16="http://schemas.microsoft.com/office/drawing/2014/chart" uri="{C3380CC4-5D6E-409C-BE32-E72D297353CC}">
              <c16:uniqueId val="{00000002-8DC4-4F65-A848-EC509B42B8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0.39</c:v>
                </c:pt>
                <c:pt idx="2">
                  <c:v>#N/A</c:v>
                </c:pt>
                <c:pt idx="3">
                  <c:v>0.39</c:v>
                </c:pt>
                <c:pt idx="4">
                  <c:v>#N/A</c:v>
                </c:pt>
                <c:pt idx="5">
                  <c:v>0.3</c:v>
                </c:pt>
                <c:pt idx="6">
                  <c:v>#N/A</c:v>
                </c:pt>
                <c:pt idx="7">
                  <c:v>0.67</c:v>
                </c:pt>
                <c:pt idx="8">
                  <c:v>#N/A</c:v>
                </c:pt>
                <c:pt idx="9">
                  <c:v>0</c:v>
                </c:pt>
              </c:numCache>
            </c:numRef>
          </c:val>
          <c:extLst>
            <c:ext xmlns:c16="http://schemas.microsoft.com/office/drawing/2014/chart" uri="{C3380CC4-5D6E-409C-BE32-E72D297353CC}">
              <c16:uniqueId val="{00000000-E045-4FF6-BB49-9E1CD1F820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045-4FF6-BB49-9E1CD1F82002}"/>
            </c:ext>
          </c:extLst>
        </c:ser>
        <c:ser>
          <c:idx val="2"/>
          <c:order val="2"/>
          <c:tx>
            <c:strRef>
              <c:f>データシート!$A$29</c:f>
              <c:strCache>
                <c:ptCount val="1"/>
                <c:pt idx="0">
                  <c:v>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0.26</c:v>
                </c:pt>
              </c:numCache>
            </c:numRef>
          </c:val>
          <c:extLst>
            <c:ext xmlns:c16="http://schemas.microsoft.com/office/drawing/2014/chart" uri="{C3380CC4-5D6E-409C-BE32-E72D297353CC}">
              <c16:uniqueId val="{00000002-E045-4FF6-BB49-9E1CD1F82002}"/>
            </c:ext>
          </c:extLst>
        </c:ser>
        <c:ser>
          <c:idx val="3"/>
          <c:order val="3"/>
          <c:tx>
            <c:strRef>
              <c:f>データシート!$A$30</c:f>
              <c:strCache>
                <c:ptCount val="1"/>
                <c:pt idx="0">
                  <c:v>高瀬ケアセンター運営特別会計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c:v>
                </c:pt>
                <c:pt idx="8">
                  <c:v>#N/A</c:v>
                </c:pt>
                <c:pt idx="9">
                  <c:v>0.3</c:v>
                </c:pt>
              </c:numCache>
            </c:numRef>
          </c:val>
          <c:extLst>
            <c:ext xmlns:c16="http://schemas.microsoft.com/office/drawing/2014/chart" uri="{C3380CC4-5D6E-409C-BE32-E72D297353CC}">
              <c16:uniqueId val="{00000003-E045-4FF6-BB49-9E1CD1F82002}"/>
            </c:ext>
          </c:extLst>
        </c:ser>
        <c:ser>
          <c:idx val="4"/>
          <c:order val="4"/>
          <c:tx>
            <c:strRef>
              <c:f>データシート!$A$31</c:f>
              <c:strCache>
                <c:ptCount val="1"/>
                <c:pt idx="0">
                  <c:v>老人福祉施設運営特別会計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2.71</c:v>
                </c:pt>
                <c:pt idx="2">
                  <c:v>#N/A</c:v>
                </c:pt>
                <c:pt idx="3">
                  <c:v>2.9</c:v>
                </c:pt>
                <c:pt idx="4">
                  <c:v>#N/A</c:v>
                </c:pt>
                <c:pt idx="5">
                  <c:v>2.29</c:v>
                </c:pt>
                <c:pt idx="6">
                  <c:v>#N/A</c:v>
                </c:pt>
                <c:pt idx="7">
                  <c:v>1.34</c:v>
                </c:pt>
                <c:pt idx="8">
                  <c:v>#N/A</c:v>
                </c:pt>
                <c:pt idx="9">
                  <c:v>0.76</c:v>
                </c:pt>
              </c:numCache>
            </c:numRef>
          </c:val>
          <c:extLst>
            <c:ext xmlns:c16="http://schemas.microsoft.com/office/drawing/2014/chart" uri="{C3380CC4-5D6E-409C-BE32-E72D297353CC}">
              <c16:uniqueId val="{00000004-E045-4FF6-BB49-9E1CD1F82002}"/>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2.79</c:v>
                </c:pt>
                <c:pt idx="2">
                  <c:v>#N/A</c:v>
                </c:pt>
                <c:pt idx="3">
                  <c:v>1.95</c:v>
                </c:pt>
                <c:pt idx="4">
                  <c:v>#N/A</c:v>
                </c:pt>
                <c:pt idx="5">
                  <c:v>2.02</c:v>
                </c:pt>
                <c:pt idx="6">
                  <c:v>#N/A</c:v>
                </c:pt>
                <c:pt idx="7">
                  <c:v>1.91</c:v>
                </c:pt>
                <c:pt idx="8">
                  <c:v>#N/A</c:v>
                </c:pt>
                <c:pt idx="9">
                  <c:v>1.77</c:v>
                </c:pt>
              </c:numCache>
            </c:numRef>
          </c:val>
          <c:extLst>
            <c:ext xmlns:c16="http://schemas.microsoft.com/office/drawing/2014/chart" uri="{C3380CC4-5D6E-409C-BE32-E72D297353CC}">
              <c16:uniqueId val="{00000005-E045-4FF6-BB49-9E1CD1F82002}"/>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3.66</c:v>
                </c:pt>
                <c:pt idx="2">
                  <c:v>#N/A</c:v>
                </c:pt>
                <c:pt idx="3">
                  <c:v>3.14</c:v>
                </c:pt>
                <c:pt idx="4">
                  <c:v>#N/A</c:v>
                </c:pt>
                <c:pt idx="5">
                  <c:v>2.85</c:v>
                </c:pt>
                <c:pt idx="6">
                  <c:v>#N/A</c:v>
                </c:pt>
                <c:pt idx="7">
                  <c:v>3.06</c:v>
                </c:pt>
                <c:pt idx="8">
                  <c:v>#N/A</c:v>
                </c:pt>
                <c:pt idx="9">
                  <c:v>3.48</c:v>
                </c:pt>
              </c:numCache>
            </c:numRef>
          </c:val>
          <c:extLst>
            <c:ext xmlns:c16="http://schemas.microsoft.com/office/drawing/2014/chart" uri="{C3380CC4-5D6E-409C-BE32-E72D297353CC}">
              <c16:uniqueId val="{00000006-E045-4FF6-BB49-9E1CD1F8200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1.07</c:v>
                </c:pt>
                <c:pt idx="2">
                  <c:v>#N/A</c:v>
                </c:pt>
                <c:pt idx="3">
                  <c:v>1.69</c:v>
                </c:pt>
                <c:pt idx="4">
                  <c:v>#N/A</c:v>
                </c:pt>
                <c:pt idx="5">
                  <c:v>2.4</c:v>
                </c:pt>
                <c:pt idx="6">
                  <c:v>#N/A</c:v>
                </c:pt>
                <c:pt idx="7">
                  <c:v>3.38</c:v>
                </c:pt>
                <c:pt idx="8">
                  <c:v>#N/A</c:v>
                </c:pt>
                <c:pt idx="9">
                  <c:v>4.18</c:v>
                </c:pt>
              </c:numCache>
            </c:numRef>
          </c:val>
          <c:extLst>
            <c:ext xmlns:c16="http://schemas.microsoft.com/office/drawing/2014/chart" uri="{C3380CC4-5D6E-409C-BE32-E72D297353CC}">
              <c16:uniqueId val="{00000007-E045-4FF6-BB49-9E1CD1F8200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c:v>
                </c:pt>
                <c:pt idx="2">
                  <c:v>#N/A</c:v>
                </c:pt>
                <c:pt idx="3">
                  <c:v>6.84</c:v>
                </c:pt>
                <c:pt idx="4">
                  <c:v>#N/A</c:v>
                </c:pt>
                <c:pt idx="5">
                  <c:v>6.9</c:v>
                </c:pt>
                <c:pt idx="6">
                  <c:v>#N/A</c:v>
                </c:pt>
                <c:pt idx="7">
                  <c:v>7.02</c:v>
                </c:pt>
                <c:pt idx="8">
                  <c:v>#N/A</c:v>
                </c:pt>
                <c:pt idx="9">
                  <c:v>7.39</c:v>
                </c:pt>
              </c:numCache>
            </c:numRef>
          </c:val>
          <c:extLst>
            <c:ext xmlns:c16="http://schemas.microsoft.com/office/drawing/2014/chart" uri="{C3380CC4-5D6E-409C-BE32-E72D297353CC}">
              <c16:uniqueId val="{00000008-E045-4FF6-BB49-9E1CD1F8200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6.83</c:v>
                </c:pt>
                <c:pt idx="2">
                  <c:v>#N/A</c:v>
                </c:pt>
                <c:pt idx="3">
                  <c:v>7.81</c:v>
                </c:pt>
                <c:pt idx="4">
                  <c:v>#N/A</c:v>
                </c:pt>
                <c:pt idx="5">
                  <c:v>7.73</c:v>
                </c:pt>
                <c:pt idx="6">
                  <c:v>#N/A</c:v>
                </c:pt>
                <c:pt idx="7">
                  <c:v>8.56</c:v>
                </c:pt>
                <c:pt idx="8">
                  <c:v>#N/A</c:v>
                </c:pt>
                <c:pt idx="9">
                  <c:v>8.89</c:v>
                </c:pt>
              </c:numCache>
            </c:numRef>
          </c:val>
          <c:extLst>
            <c:ext xmlns:c16="http://schemas.microsoft.com/office/drawing/2014/chart" uri="{C3380CC4-5D6E-409C-BE32-E72D297353CC}">
              <c16:uniqueId val="{00000009-E045-4FF6-BB49-9E1CD1F8200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717</c:v>
                </c:pt>
                <c:pt idx="5">
                  <c:v>730</c:v>
                </c:pt>
                <c:pt idx="8">
                  <c:v>748</c:v>
                </c:pt>
                <c:pt idx="11">
                  <c:v>783</c:v>
                </c:pt>
                <c:pt idx="14">
                  <c:v>791</c:v>
                </c:pt>
              </c:numCache>
            </c:numRef>
          </c:val>
          <c:extLst>
            <c:ext xmlns:c16="http://schemas.microsoft.com/office/drawing/2014/chart" uri="{C3380CC4-5D6E-409C-BE32-E72D297353CC}">
              <c16:uniqueId val="{00000000-CF1B-4871-A985-505F83E8718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1B-4871-A985-505F83E8718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c:v>
                </c:pt>
                <c:pt idx="3">
                  <c:v>15</c:v>
                </c:pt>
                <c:pt idx="6">
                  <c:v>8</c:v>
                </c:pt>
                <c:pt idx="9">
                  <c:v>4</c:v>
                </c:pt>
                <c:pt idx="12">
                  <c:v>4</c:v>
                </c:pt>
              </c:numCache>
            </c:numRef>
          </c:val>
          <c:extLst>
            <c:ext xmlns:c16="http://schemas.microsoft.com/office/drawing/2014/chart" uri="{C3380CC4-5D6E-409C-BE32-E72D297353CC}">
              <c16:uniqueId val="{00000002-CF1B-4871-A985-505F83E8718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42</c:v>
                </c:pt>
                <c:pt idx="3">
                  <c:v>49</c:v>
                </c:pt>
                <c:pt idx="6">
                  <c:v>64</c:v>
                </c:pt>
                <c:pt idx="9">
                  <c:v>47</c:v>
                </c:pt>
                <c:pt idx="12">
                  <c:v>35</c:v>
                </c:pt>
              </c:numCache>
            </c:numRef>
          </c:val>
          <c:extLst>
            <c:ext xmlns:c16="http://schemas.microsoft.com/office/drawing/2014/chart" uri="{C3380CC4-5D6E-409C-BE32-E72D297353CC}">
              <c16:uniqueId val="{00000003-CF1B-4871-A985-505F83E8718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322</c:v>
                </c:pt>
                <c:pt idx="3">
                  <c:v>331</c:v>
                </c:pt>
                <c:pt idx="6">
                  <c:v>325</c:v>
                </c:pt>
                <c:pt idx="9">
                  <c:v>324</c:v>
                </c:pt>
                <c:pt idx="12">
                  <c:v>333</c:v>
                </c:pt>
              </c:numCache>
            </c:numRef>
          </c:val>
          <c:extLst>
            <c:ext xmlns:c16="http://schemas.microsoft.com/office/drawing/2014/chart" uri="{C3380CC4-5D6E-409C-BE32-E72D297353CC}">
              <c16:uniqueId val="{00000004-CF1B-4871-A985-505F83E8718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1B-4871-A985-505F83E8718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1B-4871-A985-505F83E8718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797</c:v>
                </c:pt>
                <c:pt idx="3">
                  <c:v>836</c:v>
                </c:pt>
                <c:pt idx="6">
                  <c:v>872</c:v>
                </c:pt>
                <c:pt idx="9">
                  <c:v>911</c:v>
                </c:pt>
                <c:pt idx="12">
                  <c:v>922</c:v>
                </c:pt>
              </c:numCache>
            </c:numRef>
          </c:val>
          <c:extLst>
            <c:ext xmlns:c16="http://schemas.microsoft.com/office/drawing/2014/chart" uri="{C3380CC4-5D6E-409C-BE32-E72D297353CC}">
              <c16:uniqueId val="{00000007-CF1B-4871-A985-505F83E8718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459</c:v>
                </c:pt>
                <c:pt idx="2">
                  <c:v>#N/A</c:v>
                </c:pt>
                <c:pt idx="3">
                  <c:v>#N/A</c:v>
                </c:pt>
                <c:pt idx="4">
                  <c:v>501</c:v>
                </c:pt>
                <c:pt idx="5">
                  <c:v>#N/A</c:v>
                </c:pt>
                <c:pt idx="6">
                  <c:v>#N/A</c:v>
                </c:pt>
                <c:pt idx="7">
                  <c:v>521</c:v>
                </c:pt>
                <c:pt idx="8">
                  <c:v>#N/A</c:v>
                </c:pt>
                <c:pt idx="9">
                  <c:v>#N/A</c:v>
                </c:pt>
                <c:pt idx="10">
                  <c:v>503</c:v>
                </c:pt>
                <c:pt idx="11">
                  <c:v>#N/A</c:v>
                </c:pt>
                <c:pt idx="12">
                  <c:v>#N/A</c:v>
                </c:pt>
                <c:pt idx="13">
                  <c:v>503</c:v>
                </c:pt>
                <c:pt idx="14">
                  <c:v>#N/A</c:v>
                </c:pt>
              </c:numCache>
            </c:numRef>
          </c:val>
          <c:smooth val="0"/>
          <c:extLst>
            <c:ext xmlns:c16="http://schemas.microsoft.com/office/drawing/2014/chart" uri="{C3380CC4-5D6E-409C-BE32-E72D297353CC}">
              <c16:uniqueId val="{00000008-CF1B-4871-A985-505F83E8718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7623</c:v>
                </c:pt>
                <c:pt idx="5">
                  <c:v>7353</c:v>
                </c:pt>
                <c:pt idx="8">
                  <c:v>7012</c:v>
                </c:pt>
                <c:pt idx="11">
                  <c:v>6546</c:v>
                </c:pt>
                <c:pt idx="14">
                  <c:v>6294</c:v>
                </c:pt>
              </c:numCache>
            </c:numRef>
          </c:val>
          <c:extLst>
            <c:ext xmlns:c16="http://schemas.microsoft.com/office/drawing/2014/chart" uri="{C3380CC4-5D6E-409C-BE32-E72D297353CC}">
              <c16:uniqueId val="{00000000-9BCF-4196-BC62-5A2104DB10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BCF-4196-BC62-5A2104DB10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2957</c:v>
                </c:pt>
                <c:pt idx="5">
                  <c:v>3162</c:v>
                </c:pt>
                <c:pt idx="8">
                  <c:v>3993</c:v>
                </c:pt>
                <c:pt idx="11">
                  <c:v>4872</c:v>
                </c:pt>
                <c:pt idx="14">
                  <c:v>4803</c:v>
                </c:pt>
              </c:numCache>
            </c:numRef>
          </c:val>
          <c:extLst>
            <c:ext xmlns:c16="http://schemas.microsoft.com/office/drawing/2014/chart" uri="{C3380CC4-5D6E-409C-BE32-E72D297353CC}">
              <c16:uniqueId val="{00000002-9BCF-4196-BC62-5A2104DB10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BCF-4196-BC62-5A2104DB10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BCF-4196-BC62-5A2104DB10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BCF-4196-BC62-5A2104DB10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585</c:v>
                </c:pt>
                <c:pt idx="3">
                  <c:v>522</c:v>
                </c:pt>
                <c:pt idx="6">
                  <c:v>521</c:v>
                </c:pt>
                <c:pt idx="9">
                  <c:v>589</c:v>
                </c:pt>
                <c:pt idx="12">
                  <c:v>657</c:v>
                </c:pt>
              </c:numCache>
            </c:numRef>
          </c:val>
          <c:extLst>
            <c:ext xmlns:c16="http://schemas.microsoft.com/office/drawing/2014/chart" uri="{C3380CC4-5D6E-409C-BE32-E72D297353CC}">
              <c16:uniqueId val="{00000006-9BCF-4196-BC62-5A2104DB10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363</c:v>
                </c:pt>
                <c:pt idx="3">
                  <c:v>316</c:v>
                </c:pt>
                <c:pt idx="6">
                  <c:v>259</c:v>
                </c:pt>
                <c:pt idx="9">
                  <c:v>215</c:v>
                </c:pt>
                <c:pt idx="12">
                  <c:v>211</c:v>
                </c:pt>
              </c:numCache>
            </c:numRef>
          </c:val>
          <c:extLst>
            <c:ext xmlns:c16="http://schemas.microsoft.com/office/drawing/2014/chart" uri="{C3380CC4-5D6E-409C-BE32-E72D297353CC}">
              <c16:uniqueId val="{00000007-9BCF-4196-BC62-5A2104DB10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2836</c:v>
                </c:pt>
                <c:pt idx="3">
                  <c:v>2680</c:v>
                </c:pt>
                <c:pt idx="6">
                  <c:v>2457</c:v>
                </c:pt>
                <c:pt idx="9">
                  <c:v>2221</c:v>
                </c:pt>
                <c:pt idx="12">
                  <c:v>2109</c:v>
                </c:pt>
              </c:numCache>
            </c:numRef>
          </c:val>
          <c:extLst>
            <c:ext xmlns:c16="http://schemas.microsoft.com/office/drawing/2014/chart" uri="{C3380CC4-5D6E-409C-BE32-E72D297353CC}">
              <c16:uniqueId val="{00000008-9BCF-4196-BC62-5A2104DB10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c:v>
                </c:pt>
                <c:pt idx="3">
                  <c:v>12</c:v>
                </c:pt>
                <c:pt idx="6">
                  <c:v>8</c:v>
                </c:pt>
                <c:pt idx="9">
                  <c:v>7</c:v>
                </c:pt>
                <c:pt idx="12">
                  <c:v>6</c:v>
                </c:pt>
              </c:numCache>
            </c:numRef>
          </c:val>
          <c:extLst>
            <c:ext xmlns:c16="http://schemas.microsoft.com/office/drawing/2014/chart" uri="{C3380CC4-5D6E-409C-BE32-E72D297353CC}">
              <c16:uniqueId val="{00000009-9BCF-4196-BC62-5A2104DB10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8403</c:v>
                </c:pt>
                <c:pt idx="3">
                  <c:v>8052</c:v>
                </c:pt>
                <c:pt idx="6">
                  <c:v>7508</c:v>
                </c:pt>
                <c:pt idx="9">
                  <c:v>6929</c:v>
                </c:pt>
                <c:pt idx="12">
                  <c:v>6477</c:v>
                </c:pt>
              </c:numCache>
            </c:numRef>
          </c:val>
          <c:extLst>
            <c:ext xmlns:c16="http://schemas.microsoft.com/office/drawing/2014/chart" uri="{C3380CC4-5D6E-409C-BE32-E72D297353CC}">
              <c16:uniqueId val="{0000000A-9BCF-4196-BC62-5A2104DB10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1631</c:v>
                </c:pt>
                <c:pt idx="2">
                  <c:v>#N/A</c:v>
                </c:pt>
                <c:pt idx="3">
                  <c:v>#N/A</c:v>
                </c:pt>
                <c:pt idx="4">
                  <c:v>1067</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BCF-4196-BC62-5A2104DB10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2005</c:v>
                </c:pt>
                <c:pt idx="1">
                  <c:v>2468</c:v>
                </c:pt>
                <c:pt idx="2">
                  <c:v>2472</c:v>
                </c:pt>
              </c:numCache>
            </c:numRef>
          </c:val>
          <c:extLst>
            <c:ext xmlns:c16="http://schemas.microsoft.com/office/drawing/2014/chart" uri="{C3380CC4-5D6E-409C-BE32-E72D297353CC}">
              <c16:uniqueId val="{00000000-B032-413F-8BDE-2F96563B527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124</c:v>
                </c:pt>
                <c:pt idx="1">
                  <c:v>224</c:v>
                </c:pt>
                <c:pt idx="2">
                  <c:v>324</c:v>
                </c:pt>
              </c:numCache>
            </c:numRef>
          </c:val>
          <c:extLst>
            <c:ext xmlns:c16="http://schemas.microsoft.com/office/drawing/2014/chart" uri="{C3380CC4-5D6E-409C-BE32-E72D297353CC}">
              <c16:uniqueId val="{00000001-B032-413F-8BDE-2F96563B527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1454</c:v>
                </c:pt>
                <c:pt idx="1">
                  <c:v>1441</c:v>
                </c:pt>
                <c:pt idx="2">
                  <c:v>1561</c:v>
                </c:pt>
              </c:numCache>
            </c:numRef>
          </c:val>
          <c:extLst>
            <c:ext xmlns:c16="http://schemas.microsoft.com/office/drawing/2014/chart" uri="{C3380CC4-5D6E-409C-BE32-E72D297353CC}">
              <c16:uniqueId val="{00000002-B032-413F-8BDE-2F96563B52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{532F3913-9693-42B4-BFFD-71DECF5F2F25}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1AA-4E4C-AA75-36C95E9D96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{054FB89C-C255-49D1-874D-9CF5A45642F2}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AA-4E4C-AA75-36C95E9D96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{A46BC259-C867-4362-AF5A-C923EE6F799E}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AA-4E4C-AA75-36C95E9D96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{7E922D51-B3FC-4B1F-B4AC-17E5FE6C2179}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AA-4E4C-AA75-36C95E9D96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{D4C51F36-6D2F-42C8-A842-3A21ADB04D80}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AA-4E4C-AA75-36C95E9D96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{954E0E0F-7E27-499A-99BB-1183323FA7F1}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1AA-4E4C-AA75-36C95E9D96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{9CCD6741-A9A6-42CA-9478-17BD7519B488}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1AA-4E4C-AA75-36C95E9D96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{FF2BFF29-81DA-4EFA-919B-2E6A387F24A6}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1AA-4E4C-AA75-36C95E9D96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{843A9375-3BCB-49DD-A935-26E0797D4DED}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1AA-4E4C-AA75-36C95E9D96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64</c:v>
                </c:pt>
                <c:pt idx="16">
                  <c:v>65.400000000000006</c:v>
                </c:pt>
                <c:pt idx="24">
                  <c:v>67</c:v>
                </c:pt>
                <c:pt idx="32">
                  <c:v>67.900000000000006</c:v>
                </c:pt>
              </c:numCache>
            </c:numRef>
          </c:xVal>
          <c:yVal>
            <c:numRef>
              <c:f>公会計指標分析・財政指標組合せ分析表!$BP$51:$DC$51</c:f>
              <c:numCache>
                <c:formatCode>#,##0.0;"▲ "#,##0.0</c:formatCode>
                <c:ptCount val="40"/>
                <c:pt idx="0">
                  <c:v>36.700000000000003</c:v>
                </c:pt>
                <c:pt idx="8">
                  <c:v>23.1</c:v>
                </c:pt>
              </c:numCache>
            </c:numRef>
          </c:yVal>
          <c:smooth val="0"/>
          <c:extLst>
            <c:ext xmlns:c16="http://schemas.microsoft.com/office/drawing/2014/chart" uri="{C3380CC4-5D6E-409C-BE32-E72D297353CC}">
              <c16:uniqueId val="{00000009-01AA-4E4C-AA75-36C95E9D96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{264C700D-80AF-452F-870A-8EB11AECD17B}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1AA-4E4C-AA75-36C95E9D96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{054F3BE0-A9D0-4FE7-97D8-EF009FB1568B}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AA-4E4C-AA75-36C95E9D96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{0CFB2AF3-C8DB-4C55-B880-C767D7F81A9B}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AA-4E4C-AA75-36C95E9D96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{BDBA5D4A-14B5-4290-BEFF-1E89C5126B88}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AA-4E4C-AA75-36C95E9D96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{53560E7E-7343-49B0-94DC-DF5784C0D06E}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AA-4E4C-AA75-36C95E9D96A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{560E7DB7-539E-4B4A-9606-84885849EA72}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1AA-4E4C-AA75-36C95E9D96A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{077C0075-4D32-4C90-A669-99321F161C51}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1AA-4E4C-AA75-36C95E9D96A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{C5FC8D0F-7588-4F04-9E88-17D58CDDA74B}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1AA-4E4C-AA75-36C95E9D96A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{04F5AE41-6832-41BA-B7BE-BFB46D861A59}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1AA-4E4C-AA75-36C95E9D96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62</c:v>
                </c:pt>
                <c:pt idx="16">
                  <c:v>62</c:v>
                </c:pt>
                <c:pt idx="24">
                  <c:v>63.5</c:v>
                </c:pt>
                <c:pt idx="32">
                  <c:v>63.1</c:v>
                </c:pt>
              </c:numCache>
            </c:numRef>
          </c:xVal>
          <c:yVal>
            <c:numRef>
              <c:f>公会計指標分析・財政指標組合せ分析表!$BP$55:$DC$55</c:f>
              <c:numCache>
                <c:formatCode>#,##0.0;"▲ "#,##0.0</c:formatCode>
                <c:ptCount val="40"/>
                <c:pt idx="0">
                  <c:v>35.4</c:v>
                </c:pt>
                <c:pt idx="8">
                  <c:v>23.5</c:v>
                </c:pt>
                <c:pt idx="16">
                  <c:v>8.5</c:v>
                </c:pt>
                <c:pt idx="24">
                  <c:v>0</c:v>
                </c:pt>
                <c:pt idx="32">
                  <c:v>0</c:v>
                </c:pt>
              </c:numCache>
            </c:numRef>
          </c:yVal>
          <c:smooth val="0"/>
          <c:extLst>
            <c:ext xmlns:c16="http://schemas.microsoft.com/office/drawing/2014/chart" uri="{C3380CC4-5D6E-409C-BE32-E72D297353CC}">
              <c16:uniqueId val="{00000013-01AA-4E4C-AA75-36C95E9D96AE}"/>
            </c:ext>
          </c:extLst>
        </c:ser>
        <c:dLbls>
          <c:showLegendKey val="0"/>
          <c:showVal val="1"/>
          <c:showCatName val="0"/>
          <c:showSerName val="0"/>
          <c:showPercent val="0"/>
          <c:showBubbleSize val="0"/>
        </c:dLbls>
        <c:axId val="46179840"/>
        <c:axId val="46181760"/>
      </c:scatterChart>
      <c:valAx>
        <c:axId val="46179840"/>
        <c:scaling>
          <c:orientation val="maxMin"/>
          <c:max val="67"/>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{6383D4A5-41B9-4FDA-9B22-7FBAB464039F}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903C-48BD-9BD9-A7E5CA9F151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{35EEDA2F-AEB8-435B-A3B6-B076D8EACC7A}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3C-48BD-9BD9-A7E5CA9F151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{14603261-4A7F-4529-8484-13DEF732A3F2}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3C-48BD-9BD9-A7E5CA9F151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{509FE7BF-E241-44C3-B363-985C1F0C714B}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3C-48BD-9BD9-A7E5CA9F151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{24F273AD-5A4E-40C0-9F74-F3BEC67D4B34}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3C-48BD-9BD9-A7E5CA9F151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{7E0C1AEA-05DC-478D-AACD-D2E04872A42D}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903C-48BD-9BD9-A7E5CA9F151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{0C0FA848-D8C6-49A5-B989-C87F6130F19A}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903C-48BD-9BD9-A7E5CA9F151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{B5044A2B-A269-42B1-9403-D379D32D17CA}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903C-48BD-9BD9-A7E5CA9F151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{80EA682C-6999-4D8D-9963-67F2AD9BB558}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903C-48BD-9BD9-A7E5CA9F151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10.3</c:v>
                </c:pt>
                <c:pt idx="16">
                  <c:v>10.5</c:v>
                </c:pt>
                <c:pt idx="24">
                  <c:v>10.6</c:v>
                </c:pt>
                <c:pt idx="32">
                  <c:v>10.6</c:v>
                </c:pt>
              </c:numCache>
            </c:numRef>
          </c:xVal>
          <c:yVal>
            <c:numRef>
              <c:f>公会計指標分析・財政指標組合せ分析表!$BP$73:$DC$73</c:f>
              <c:numCache>
                <c:formatCode>#,##0.0;"▲ "#,##0.0</c:formatCode>
                <c:ptCount val="40"/>
                <c:pt idx="0">
                  <c:v>36.700000000000003</c:v>
                </c:pt>
                <c:pt idx="8">
                  <c:v>23.1</c:v>
                </c:pt>
              </c:numCache>
            </c:numRef>
          </c:yVal>
          <c:smooth val="0"/>
          <c:extLst>
            <c:ext xmlns:c16="http://schemas.microsoft.com/office/drawing/2014/chart" uri="{C3380CC4-5D6E-409C-BE32-E72D297353CC}">
              <c16:uniqueId val="{00000009-903C-48BD-9BD9-A7E5CA9F151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{B67A93D0-D9BB-4180-8A63-A462C8AAC7CD}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903C-48BD-9BD9-A7E5CA9F151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{EC6A67C6-BEF2-4354-A1EF-4C9BB0AC1492}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3C-48BD-9BD9-A7E5CA9F151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{731E4E92-C29A-48B3-968D-2F88F7986898}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3C-48BD-9BD9-A7E5CA9F151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{3F147714-AC2D-43CC-B833-C523DD6C5523}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3C-48BD-9BD9-A7E5CA9F151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{F6434310-6EE3-4CCA-B6F0-83CC0B064723}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3C-48BD-9BD9-A7E5CA9F151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{074D0A68-FE85-4574-9B5E-7713815BCFFF}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903C-48BD-9BD9-A7E5CA9F151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{D2BB9717-C718-47F1-A438-A253B4E0130B}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903C-48BD-9BD9-A7E5CA9F151D}"/>
                </c:ext>
              </c:extLst>
            </c:dLbl>
            <c:dLbl>
              <c:idx val="24"/>
              <c:layout>
                <c:manualLayout>
                  <c:x val="0"/>
                  <c:y val="-1.892072577225811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{6731BE0A-28EC-4AB5-91C0-C932603184FA}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903C-48BD-9BD9-A7E5CA9F151D}"/>
                </c:ext>
              </c:extLst>
            </c:dLbl>
            <c:dLbl>
              <c:idx val="32"/>
              <c:layout>
                <c:manualLayout>
                  <c:x val="0"/>
                  <c:y val="1.892072577225807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{C4B5D3F1-813C-47E9-B155-C5180476518A}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903C-48BD-9BD9-A7E5CA9F151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c:v>
                </c:pt>
                <c:pt idx="16">
                  <c:v>8.1999999999999993</c:v>
                </c:pt>
                <c:pt idx="24">
                  <c:v>8.4</c:v>
                </c:pt>
                <c:pt idx="32">
                  <c:v>8.5</c:v>
                </c:pt>
              </c:numCache>
            </c:numRef>
          </c:xVal>
          <c:yVal>
            <c:numRef>
              <c:f>公会計指標分析・財政指標組合せ分析表!$BP$77:$DC$77</c:f>
              <c:numCache>
                <c:formatCode>#,##0.0;"▲ "#,##0.0</c:formatCode>
                <c:ptCount val="40"/>
                <c:pt idx="0">
                  <c:v>35.4</c:v>
                </c:pt>
                <c:pt idx="8">
                  <c:v>23.5</c:v>
                </c:pt>
                <c:pt idx="16">
                  <c:v>8.5</c:v>
                </c:pt>
                <c:pt idx="24">
                  <c:v>0</c:v>
                </c:pt>
                <c:pt idx="32">
                  <c:v>0</c:v>
                </c:pt>
              </c:numCache>
            </c:numRef>
          </c:yVal>
          <c:smooth val="0"/>
          <c:extLst>
            <c:ext xmlns:c16="http://schemas.microsoft.com/office/drawing/2014/chart" uri="{C3380CC4-5D6E-409C-BE32-E72D297353CC}">
              <c16:uniqueId val="{00000013-903C-48BD-9BD9-A7E5CA9F151D}"/>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秋田県羽後町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百万円の増となっている。令和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年度から開始した学校給食共同調理場建築事業の過疎</a:t>
          </a:r>
          <a:r>
            <a:rPr kumimoji="1" lang="ja-JP" altLang="en-US" sz="1100">
              <a:solidFill>
                <a:schemeClr val="dk1"/>
              </a:solidFill>
              <a:effectLst/>
              <a:latin typeface="+mn-lt"/>
              <a:ea typeface="+mn-ea"/>
              <a:cs typeface="+mn-cs"/>
            </a:rPr>
            <a:t>対策事業</a:t>
          </a:r>
          <a:r>
            <a:rPr kumimoji="1" lang="ja-JP" altLang="ja-JP" sz="1100">
              <a:solidFill>
                <a:schemeClr val="dk1"/>
              </a:solidFill>
              <a:effectLst/>
              <a:latin typeface="+mn-lt"/>
              <a:ea typeface="+mn-ea"/>
              <a:cs typeface="+mn-cs"/>
            </a:rPr>
            <a:t>債の償還が年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回となったことから地方債償還額のピークとなっている。</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○算入公債費等</a:t>
          </a:r>
          <a:endParaRPr lang="ja-JP" altLang="ja-JP" sz="1400">
            <a:effectLst/>
          </a:endParaRPr>
        </a:p>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百万円の増となっている。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年借入の学校給食共同調理場建築事業などの過疎</a:t>
          </a:r>
          <a:r>
            <a:rPr kumimoji="1" lang="ja-JP" altLang="en-US" sz="1100">
              <a:solidFill>
                <a:schemeClr val="dk1"/>
              </a:solidFill>
              <a:effectLst/>
              <a:latin typeface="+mn-lt"/>
              <a:ea typeface="+mn-ea"/>
              <a:cs typeface="+mn-cs"/>
            </a:rPr>
            <a:t>対策事業</a:t>
          </a:r>
          <a:r>
            <a:rPr kumimoji="1" lang="ja-JP" altLang="ja-JP" sz="1100">
              <a:solidFill>
                <a:schemeClr val="dk1"/>
              </a:solidFill>
              <a:effectLst/>
              <a:latin typeface="+mn-lt"/>
              <a:ea typeface="+mn-ea"/>
              <a:cs typeface="+mn-cs"/>
            </a:rPr>
            <a:t>債の元金償還の増などにより増加した。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当町では、満期一括償還地方債は発行していないため、減債基金残高と減債基金積立相当額に該当する数値はありません。</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秋田県羽後町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a:t>
          </a:r>
          <a:endParaRPr lang="ja-JP" altLang="ja-JP" sz="1400">
            <a:effectLst/>
          </a:endParaRPr>
        </a:p>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452</a:t>
          </a:r>
          <a:r>
            <a:rPr kumimoji="1" lang="ja-JP" altLang="ja-JP" sz="1100">
              <a:solidFill>
                <a:schemeClr val="dk1"/>
              </a:solidFill>
              <a:effectLst/>
              <a:latin typeface="+mn-lt"/>
              <a:ea typeface="+mn-ea"/>
              <a:cs typeface="+mn-cs"/>
            </a:rPr>
            <a:t>百万円減少している。これは地方債元金償還額の</a:t>
          </a:r>
          <a:r>
            <a:rPr kumimoji="1" lang="en-US" altLang="ja-JP" sz="1100">
              <a:solidFill>
                <a:schemeClr val="dk1"/>
              </a:solidFill>
              <a:effectLst/>
              <a:latin typeface="+mn-lt"/>
              <a:ea typeface="+mn-ea"/>
              <a:cs typeface="+mn-cs"/>
            </a:rPr>
            <a:t>910</a:t>
          </a:r>
          <a:r>
            <a:rPr kumimoji="1" lang="ja-JP" altLang="ja-JP" sz="1100">
              <a:solidFill>
                <a:schemeClr val="dk1"/>
              </a:solidFill>
              <a:effectLst/>
              <a:latin typeface="+mn-lt"/>
              <a:ea typeface="+mn-ea"/>
              <a:cs typeface="+mn-cs"/>
            </a:rPr>
            <a:t>百万円に対し、</a:t>
          </a:r>
          <a:r>
            <a:rPr kumimoji="1" lang="ja-JP" altLang="en-US" sz="1100">
              <a:solidFill>
                <a:schemeClr val="dk1"/>
              </a:solidFill>
              <a:effectLst/>
              <a:latin typeface="+mn-lt"/>
              <a:ea typeface="+mn-ea"/>
              <a:cs typeface="+mn-cs"/>
            </a:rPr>
            <a:t>多目的運動広場人工芝生化開設工事</a:t>
          </a:r>
          <a:r>
            <a:rPr kumimoji="1" lang="ja-JP" altLang="ja-JP" sz="1100">
              <a:solidFill>
                <a:schemeClr val="dk1"/>
              </a:solidFill>
              <a:effectLst/>
              <a:latin typeface="+mn-lt"/>
              <a:ea typeface="+mn-ea"/>
              <a:cs typeface="+mn-cs"/>
            </a:rPr>
            <a:t>などの地方債を活用した事業に係る新規借入額が</a:t>
          </a:r>
          <a:r>
            <a:rPr kumimoji="1" lang="en-US" altLang="ja-JP" sz="1100">
              <a:solidFill>
                <a:schemeClr val="dk1"/>
              </a:solidFill>
              <a:effectLst/>
              <a:latin typeface="+mn-lt"/>
              <a:ea typeface="+mn-ea"/>
              <a:cs typeface="+mn-cs"/>
            </a:rPr>
            <a:t>458</a:t>
          </a:r>
          <a:r>
            <a:rPr kumimoji="1" lang="ja-JP" altLang="ja-JP" sz="1100">
              <a:solidFill>
                <a:schemeClr val="dk1"/>
              </a:solidFill>
              <a:effectLst/>
              <a:latin typeface="+mn-lt"/>
              <a:ea typeface="+mn-ea"/>
              <a:cs typeface="+mn-cs"/>
            </a:rPr>
            <a:t>百万円と下回ったことによるものである。</a:t>
          </a:r>
          <a:endParaRPr lang="ja-JP" altLang="ja-JP" sz="1400">
            <a:effectLst/>
          </a:endParaRPr>
        </a:p>
        <a:p>
          <a:r>
            <a:rPr kumimoji="1" lang="ja-JP" altLang="ja-JP" sz="1100">
              <a:solidFill>
                <a:schemeClr val="dk1"/>
              </a:solidFill>
              <a:effectLst/>
              <a:latin typeface="+mn-lt"/>
              <a:ea typeface="+mn-ea"/>
              <a:cs typeface="+mn-cs"/>
            </a:rPr>
            <a:t>○公営企業債等繰入見込額</a:t>
          </a:r>
          <a:endParaRPr lang="ja-JP" altLang="ja-JP" sz="1400">
            <a:effectLst/>
          </a:endParaRPr>
        </a:p>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112</a:t>
          </a:r>
          <a:r>
            <a:rPr kumimoji="1" lang="ja-JP" altLang="ja-JP" sz="1100">
              <a:solidFill>
                <a:schemeClr val="dk1"/>
              </a:solidFill>
              <a:effectLst/>
              <a:latin typeface="+mn-lt"/>
              <a:ea typeface="+mn-ea"/>
              <a:cs typeface="+mn-cs"/>
            </a:rPr>
            <a:t>百万円減少している。これは農業集落排水事業や公共下水道事業において大規模な施設整備事業は終了しており設備整備事業などの新規借入が発生していないことや、病院事業会計では企業債元金償還額が</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百万円に対し、企業債の新規借入額が</a:t>
          </a:r>
          <a:r>
            <a:rPr kumimoji="1" lang="en-US" altLang="ja-JP" sz="1100">
              <a:solidFill>
                <a:schemeClr val="dk1"/>
              </a:solidFill>
              <a:effectLst/>
              <a:latin typeface="+mn-lt"/>
              <a:ea typeface="+mn-ea"/>
              <a:cs typeface="+mn-cs"/>
            </a:rPr>
            <a:t>164</a:t>
          </a:r>
          <a:r>
            <a:rPr kumimoji="1" lang="ja-JP" altLang="ja-JP" sz="1100">
              <a:solidFill>
                <a:schemeClr val="dk1"/>
              </a:solidFill>
              <a:effectLst/>
              <a:latin typeface="+mn-lt"/>
              <a:ea typeface="+mn-ea"/>
              <a:cs typeface="+mn-cs"/>
            </a:rPr>
            <a:t>百万円と下回ったことなどによるものである。</a:t>
          </a:r>
          <a:endParaRPr lang="ja-JP" altLang="ja-JP" sz="1400">
            <a:effectLst/>
          </a:endParaRPr>
        </a:p>
        <a:p>
          <a:r>
            <a:rPr kumimoji="1" lang="ja-JP" altLang="ja-JP" sz="1100">
              <a:solidFill>
                <a:schemeClr val="dk1"/>
              </a:solidFill>
              <a:effectLst/>
              <a:latin typeface="+mn-lt"/>
              <a:ea typeface="+mn-ea"/>
              <a:cs typeface="+mn-cs"/>
            </a:rPr>
            <a:t>○充当可能基金</a:t>
          </a:r>
          <a:endParaRPr lang="ja-JP" altLang="ja-JP" sz="1400">
            <a:effectLst/>
          </a:endParaRPr>
        </a:p>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している。これは財政調整基金に</a:t>
          </a:r>
          <a:r>
            <a:rPr kumimoji="1" lang="en-US" altLang="ja-JP" sz="1100">
              <a:solidFill>
                <a:schemeClr val="dk1"/>
              </a:solidFill>
              <a:effectLst/>
              <a:latin typeface="+mn-lt"/>
              <a:ea typeface="+mn-ea"/>
              <a:cs typeface="+mn-cs"/>
            </a:rPr>
            <a:t>104</a:t>
          </a:r>
          <a:r>
            <a:rPr kumimoji="1" lang="ja-JP" altLang="ja-JP" sz="1100">
              <a:solidFill>
                <a:schemeClr val="dk1"/>
              </a:solidFill>
              <a:effectLst/>
              <a:latin typeface="+mn-lt"/>
              <a:ea typeface="+mn-ea"/>
              <a:cs typeface="+mn-cs"/>
            </a:rPr>
            <a:t>百万円積み立てた</a:t>
          </a:r>
          <a:r>
            <a:rPr kumimoji="1" lang="ja-JP" altLang="en-US" sz="1100">
              <a:solidFill>
                <a:schemeClr val="dk1"/>
              </a:solidFill>
              <a:effectLst/>
              <a:latin typeface="+mn-lt"/>
              <a:ea typeface="+mn-ea"/>
              <a:cs typeface="+mn-cs"/>
            </a:rPr>
            <a:t>ものの、</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百万円取り崩した</a:t>
          </a:r>
          <a:r>
            <a:rPr kumimoji="1" lang="ja-JP" altLang="ja-JP" sz="1100">
              <a:solidFill>
                <a:schemeClr val="dk1"/>
              </a:solidFill>
              <a:effectLst/>
              <a:latin typeface="+mn-lt"/>
              <a:ea typeface="+mn-ea"/>
              <a:cs typeface="+mn-cs"/>
            </a:rPr>
            <a:t>ことなどによるものである</a:t>
          </a:r>
          <a:r>
            <a:rPr kumimoji="1" lang="ja-JP" altLang="en-US" sz="1100">
              <a:solidFill>
                <a:schemeClr val="dk1"/>
              </a:solidFill>
              <a:effectLst/>
              <a:latin typeface="+mn-lt"/>
              <a:ea typeface="+mn-ea"/>
              <a:cs typeface="+mn-cs"/>
            </a:rPr>
            <a:t>。</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秋田県羽後町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mn-lt"/>
              <a:ea typeface="+mn-ea"/>
              <a:cs typeface="+mn-cs"/>
            </a:rPr>
            <a:t>（増減理由）</a:t>
          </a:r>
          <a:endParaRPr lang="ja-JP" altLang="ja-JP" sz="1200" baseline="0">
            <a:effectLst/>
          </a:endParaRPr>
        </a:p>
        <a:p>
          <a:r>
            <a:rPr kumimoji="1" lang="ja-JP" altLang="ja-JP" sz="1200" baseline="0">
              <a:solidFill>
                <a:schemeClr val="dk1"/>
              </a:solidFill>
              <a:effectLst/>
              <a:latin typeface="+mn-lt"/>
              <a:ea typeface="+mn-ea"/>
              <a:cs typeface="+mn-cs"/>
            </a:rPr>
            <a:t>　</a:t>
          </a:r>
          <a:r>
            <a:rPr kumimoji="1" lang="ja-JP" altLang="ja-JP" sz="1200" baseline="0">
              <a:solidFill>
                <a:sysClr val="windowText" lastClr="000000"/>
              </a:solidFill>
              <a:effectLst/>
              <a:latin typeface="+mn-lt"/>
              <a:ea typeface="+mn-ea"/>
              <a:cs typeface="+mn-cs"/>
            </a:rPr>
            <a:t>財政調整基金は、前年度から</a:t>
          </a:r>
          <a:r>
            <a:rPr kumimoji="1" lang="en-US" altLang="ja-JP" sz="1200" baseline="0">
              <a:solidFill>
                <a:sysClr val="windowText" lastClr="000000"/>
              </a:solidFill>
              <a:effectLst/>
              <a:latin typeface="+mn-lt"/>
              <a:ea typeface="+mn-ea"/>
              <a:cs typeface="+mn-cs"/>
            </a:rPr>
            <a:t>4</a:t>
          </a:r>
          <a:r>
            <a:rPr kumimoji="1" lang="ja-JP" altLang="ja-JP" sz="1200" baseline="0">
              <a:solidFill>
                <a:sysClr val="windowText" lastClr="000000"/>
              </a:solidFill>
              <a:effectLst/>
              <a:latin typeface="+mn-lt"/>
              <a:ea typeface="+mn-ea"/>
              <a:cs typeface="+mn-cs"/>
            </a:rPr>
            <a:t>百万円増加した。（取崩</a:t>
          </a:r>
          <a:r>
            <a:rPr kumimoji="1" lang="en-US" altLang="ja-JP" sz="1200" baseline="0">
              <a:solidFill>
                <a:sysClr val="windowText" lastClr="000000"/>
              </a:solidFill>
              <a:effectLst/>
              <a:latin typeface="+mn-lt"/>
              <a:ea typeface="+mn-ea"/>
              <a:cs typeface="+mn-cs"/>
            </a:rPr>
            <a:t>100</a:t>
          </a:r>
          <a:r>
            <a:rPr kumimoji="1" lang="ja-JP" altLang="en-US" sz="1200" baseline="0">
              <a:solidFill>
                <a:sysClr val="windowText" lastClr="000000"/>
              </a:solidFill>
              <a:effectLst/>
              <a:latin typeface="+mn-lt"/>
              <a:ea typeface="+mn-ea"/>
              <a:cs typeface="+mn-cs"/>
            </a:rPr>
            <a:t>百万円</a:t>
          </a:r>
          <a:r>
            <a:rPr kumimoji="1" lang="ja-JP" altLang="ja-JP" sz="1200" baseline="0">
              <a:solidFill>
                <a:sysClr val="windowText" lastClr="000000"/>
              </a:solidFill>
              <a:effectLst/>
              <a:latin typeface="+mn-lt"/>
              <a:ea typeface="+mn-ea"/>
              <a:cs typeface="+mn-cs"/>
            </a:rPr>
            <a:t>、積立額</a:t>
          </a:r>
          <a:r>
            <a:rPr kumimoji="1" lang="en-US" altLang="ja-JP" sz="1200" baseline="0">
              <a:solidFill>
                <a:sysClr val="windowText" lastClr="000000"/>
              </a:solidFill>
              <a:effectLst/>
              <a:latin typeface="+mn-lt"/>
              <a:ea typeface="+mn-ea"/>
              <a:cs typeface="+mn-cs"/>
            </a:rPr>
            <a:t>104</a:t>
          </a:r>
          <a:r>
            <a:rPr kumimoji="1" lang="ja-JP" altLang="ja-JP" sz="1200" baseline="0">
              <a:solidFill>
                <a:sysClr val="windowText" lastClr="000000"/>
              </a:solidFill>
              <a:effectLst/>
              <a:latin typeface="+mn-lt"/>
              <a:ea typeface="+mn-ea"/>
              <a:cs typeface="+mn-cs"/>
            </a:rPr>
            <a:t>百万円）</a:t>
          </a:r>
          <a:r>
            <a:rPr kumimoji="1" lang="ja-JP" altLang="ja-JP" sz="1200" baseline="0">
              <a:solidFill>
                <a:srgbClr val="FF0000"/>
              </a:solidFill>
              <a:effectLst/>
              <a:latin typeface="+mn-lt"/>
              <a:ea typeface="+mn-ea"/>
              <a:cs typeface="+mn-cs"/>
            </a:rPr>
            <a:t>　</a:t>
          </a:r>
          <a:endParaRPr lang="ja-JP" altLang="ja-JP" sz="1200" baseline="0">
            <a:solidFill>
              <a:srgbClr val="FF0000"/>
            </a:solidFill>
            <a:effectLst/>
          </a:endParaRPr>
        </a:p>
        <a:p>
          <a:r>
            <a:rPr kumimoji="1" lang="ja-JP" altLang="ja-JP" sz="1200" baseline="0">
              <a:solidFill>
                <a:schemeClr val="dk1"/>
              </a:solidFill>
              <a:effectLst/>
              <a:latin typeface="+mn-lt"/>
              <a:ea typeface="+mn-ea"/>
              <a:cs typeface="+mn-cs"/>
            </a:rPr>
            <a:t>　特定目的基金は、公共施設を解体する際に充当する「公共施設解体基金」に</a:t>
          </a:r>
          <a:r>
            <a:rPr kumimoji="1" lang="en-US" altLang="ja-JP" sz="1200" baseline="0">
              <a:solidFill>
                <a:schemeClr val="dk1"/>
              </a:solidFill>
              <a:effectLst/>
              <a:latin typeface="+mn-lt"/>
              <a:ea typeface="+mn-ea"/>
              <a:cs typeface="+mn-cs"/>
            </a:rPr>
            <a:t>40</a:t>
          </a:r>
          <a:r>
            <a:rPr kumimoji="1" lang="ja-JP" altLang="ja-JP" sz="1200" baseline="0">
              <a:solidFill>
                <a:schemeClr val="dk1"/>
              </a:solidFill>
              <a:effectLst/>
              <a:latin typeface="+mn-lt"/>
              <a:ea typeface="+mn-ea"/>
              <a:cs typeface="+mn-cs"/>
            </a:rPr>
            <a:t>百万円、ふるさと納税の一部を基金として積み立てる「ふるさと納税基金」に</a:t>
          </a:r>
          <a:r>
            <a:rPr kumimoji="1" lang="en-US" altLang="ja-JP" sz="1200" baseline="0">
              <a:solidFill>
                <a:schemeClr val="dk1"/>
              </a:solidFill>
              <a:effectLst/>
              <a:latin typeface="+mn-lt"/>
              <a:ea typeface="+mn-ea"/>
              <a:cs typeface="+mn-cs"/>
            </a:rPr>
            <a:t>19</a:t>
          </a:r>
          <a:r>
            <a:rPr kumimoji="1" lang="ja-JP" altLang="ja-JP" sz="1200" baseline="0">
              <a:solidFill>
                <a:schemeClr val="dk1"/>
              </a:solidFill>
              <a:effectLst/>
              <a:latin typeface="+mn-lt"/>
              <a:ea typeface="+mn-ea"/>
              <a:cs typeface="+mn-cs"/>
            </a:rPr>
            <a:t>百万円を積み立てた。</a:t>
          </a:r>
          <a:endParaRPr lang="ja-JP" altLang="ja-JP" sz="1200" baseline="0">
            <a:effectLst/>
          </a:endParaRPr>
        </a:p>
        <a:p>
          <a:r>
            <a:rPr kumimoji="1" lang="ja-JP" altLang="ja-JP" sz="1200" baseline="0">
              <a:solidFill>
                <a:schemeClr val="dk1"/>
              </a:solidFill>
              <a:effectLst/>
              <a:latin typeface="+mn-lt"/>
              <a:ea typeface="+mn-ea"/>
              <a:cs typeface="+mn-cs"/>
            </a:rPr>
            <a:t>　また、継続的に農業振興事業を実施するための「農業振興基金」については、移住就農者支援事業、人・農地プラン実質化支援事業、</a:t>
          </a:r>
          <a:r>
            <a:rPr kumimoji="1" lang="ja-JP" altLang="en-US" sz="1200" baseline="0">
              <a:solidFill>
                <a:schemeClr val="dk1"/>
              </a:solidFill>
              <a:effectLst/>
              <a:latin typeface="+mn-lt"/>
              <a:ea typeface="+mn-ea"/>
              <a:cs typeface="+mn-cs"/>
            </a:rPr>
            <a:t>農業機械・施設整備支援事業、加工果樹価格差補てん事業及び</a:t>
          </a:r>
          <a:r>
            <a:rPr kumimoji="1" lang="ja-JP" altLang="ja-JP" sz="1200" baseline="0">
              <a:solidFill>
                <a:schemeClr val="dk1"/>
              </a:solidFill>
              <a:effectLst/>
              <a:latin typeface="+mn-lt"/>
              <a:ea typeface="+mn-ea"/>
              <a:cs typeface="+mn-cs"/>
            </a:rPr>
            <a:t>６次産業化支援事業の実施により</a:t>
          </a:r>
          <a:r>
            <a:rPr kumimoji="1" lang="en-US" altLang="ja-JP" sz="1200" baseline="0">
              <a:solidFill>
                <a:schemeClr val="dk1"/>
              </a:solidFill>
              <a:effectLst/>
              <a:latin typeface="+mn-lt"/>
              <a:ea typeface="+mn-ea"/>
              <a:cs typeface="+mn-cs"/>
            </a:rPr>
            <a:t>17</a:t>
          </a:r>
          <a:r>
            <a:rPr kumimoji="1" lang="ja-JP" altLang="ja-JP" sz="1200" baseline="0">
              <a:solidFill>
                <a:schemeClr val="dk1"/>
              </a:solidFill>
              <a:effectLst/>
              <a:latin typeface="+mn-lt"/>
              <a:ea typeface="+mn-ea"/>
              <a:cs typeface="+mn-cs"/>
            </a:rPr>
            <a:t>百万円を取り崩している。</a:t>
          </a:r>
          <a:endParaRPr lang="ja-JP" altLang="ja-JP" sz="1200" baseline="0">
            <a:effectLst/>
          </a:endParaRPr>
        </a:p>
        <a:p>
          <a:r>
            <a:rPr kumimoji="1" lang="ja-JP" altLang="ja-JP" sz="1200" baseline="0">
              <a:solidFill>
                <a:schemeClr val="dk1"/>
              </a:solidFill>
              <a:effectLst/>
              <a:latin typeface="+mn-lt"/>
              <a:ea typeface="+mn-ea"/>
              <a:cs typeface="+mn-cs"/>
            </a:rPr>
            <a:t>（今後の方針）</a:t>
          </a:r>
          <a:endParaRPr lang="ja-JP" altLang="ja-JP" sz="1200" baseline="0">
            <a:effectLst/>
          </a:endParaRPr>
        </a:p>
        <a:p>
          <a:r>
            <a:rPr kumimoji="1" lang="ja-JP" altLang="ja-JP" sz="1200" baseline="0">
              <a:solidFill>
                <a:schemeClr val="dk1"/>
              </a:solidFill>
              <a:effectLst/>
              <a:latin typeface="+mn-lt"/>
              <a:ea typeface="+mn-ea"/>
              <a:cs typeface="+mn-cs"/>
            </a:rPr>
            <a:t>　公共施設解体基金については将来の財政需要に備え、ふるさと納税基金については寄附金を一旦基金に積み立てた上で対象事業を実施する際に取り崩すことから今後も継続的に積み立てる。</a:t>
          </a:r>
          <a:endParaRPr lang="ja-JP" altLang="ja-JP" sz="1200" baseline="0">
            <a:effectLst/>
          </a:endParaRPr>
        </a:p>
        <a:p>
          <a:r>
            <a:rPr kumimoji="1" lang="ja-JP" altLang="ja-JP" sz="1200" baseline="0">
              <a:solidFill>
                <a:schemeClr val="dk1"/>
              </a:solidFill>
              <a:effectLst/>
              <a:latin typeface="+mn-lt"/>
              <a:ea typeface="+mn-ea"/>
              <a:cs typeface="+mn-cs"/>
            </a:rPr>
            <a:t>　財政調整基金については、経費の削減に努めて財政状況を考慮しながら積み立てる一方、一般財源が不足する場合には必要に応じて取り崩していく。</a:t>
          </a:r>
          <a:endPar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　公共施設解体基金：老朽化や統廃合により不要となった施設の解体及び撤去をするための財源。</a:t>
          </a:r>
          <a:endParaRPr lang="ja-JP" altLang="ja-JP" sz="1400">
            <a:effectLst/>
          </a:endParaRPr>
        </a:p>
        <a:p>
          <a:r>
            <a:rPr kumimoji="1" lang="ja-JP" altLang="ja-JP" sz="1100">
              <a:solidFill>
                <a:schemeClr val="dk1"/>
              </a:solidFill>
              <a:effectLst/>
              <a:latin typeface="+mn-lt"/>
              <a:ea typeface="+mn-ea"/>
              <a:cs typeface="+mn-cs"/>
            </a:rPr>
            <a:t>　地域振興基金：うるおいと活力のある地域づくりの推進を目的とした施策を実施するための財源。</a:t>
          </a:r>
          <a:endParaRPr lang="ja-JP" altLang="ja-JP" sz="1400">
            <a:effectLst/>
          </a:endParaRPr>
        </a:p>
        <a:p>
          <a:r>
            <a:rPr kumimoji="1" lang="ja-JP" altLang="ja-JP" sz="1100">
              <a:solidFill>
                <a:schemeClr val="dk1"/>
              </a:solidFill>
              <a:effectLst/>
              <a:latin typeface="+mn-lt"/>
              <a:ea typeface="+mn-ea"/>
              <a:cs typeface="+mn-cs"/>
            </a:rPr>
            <a:t>　地域福祉基金：基金の運用益から生ずる収益により地域における福祉増進の事業を実施するための財源。</a:t>
          </a:r>
          <a:endParaRPr lang="ja-JP" altLang="ja-JP" sz="1400">
            <a:effectLst/>
          </a:endParaRPr>
        </a:p>
        <a:p>
          <a:r>
            <a:rPr kumimoji="1" lang="ja-JP" altLang="ja-JP" sz="1100">
              <a:solidFill>
                <a:schemeClr val="dk1"/>
              </a:solidFill>
              <a:effectLst/>
              <a:latin typeface="+mn-lt"/>
              <a:ea typeface="+mn-ea"/>
              <a:cs typeface="+mn-cs"/>
            </a:rPr>
            <a:t>　ふるさと納税基金：ふるさと納税の寄附金を活用し、まちづくりなどの事業を実施するための財源。</a:t>
          </a:r>
          <a:endParaRPr lang="ja-JP" altLang="ja-JP" sz="1400">
            <a:effectLst/>
          </a:endParaRPr>
        </a:p>
        <a:p>
          <a:r>
            <a:rPr kumimoji="1" lang="ja-JP" altLang="ja-JP" sz="1100">
              <a:solidFill>
                <a:schemeClr val="dk1"/>
              </a:solidFill>
              <a:effectLst/>
              <a:latin typeface="+mn-lt"/>
              <a:ea typeface="+mn-ea"/>
              <a:cs typeface="+mn-cs"/>
            </a:rPr>
            <a:t>　財政基金：学校建築事業や災害復旧事業などを実施するための財源。</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公共施設解体基金：旧校舎や旧羽後病院などの解体費用のため</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地域振興基金：該当事業がないため利子分</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千円のみの増となった。</a:t>
          </a:r>
          <a:endParaRPr lang="ja-JP" altLang="ja-JP" sz="1400">
            <a:effectLst/>
          </a:endParaRPr>
        </a:p>
        <a:p>
          <a:r>
            <a:rPr kumimoji="1" lang="ja-JP" altLang="ja-JP" sz="1100">
              <a:solidFill>
                <a:schemeClr val="dk1"/>
              </a:solidFill>
              <a:effectLst/>
              <a:latin typeface="+mn-lt"/>
              <a:ea typeface="+mn-ea"/>
              <a:cs typeface="+mn-cs"/>
            </a:rPr>
            <a:t>　地域福祉基金：現在積立額の利子収入により事業を実施するため増減はない。</a:t>
          </a:r>
          <a:endParaRPr lang="ja-JP" altLang="ja-JP" sz="1400">
            <a:effectLst/>
          </a:endParaRPr>
        </a:p>
        <a:p>
          <a:r>
            <a:rPr kumimoji="1" lang="ja-JP" altLang="ja-JP" sz="1100">
              <a:solidFill>
                <a:schemeClr val="dk1"/>
              </a:solidFill>
              <a:effectLst/>
              <a:latin typeface="+mn-lt"/>
              <a:ea typeface="+mn-ea"/>
              <a:cs typeface="+mn-cs"/>
            </a:rPr>
            <a:t>　ふるさと納税基金：ふるさと納税寄附金</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　財政基金：該当事業がないため利子分</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千円のみの増となった。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公共施設解体基金：旧校舎や旧羽後病院などの解体費用として財政状況を考慮しながら積み立てていく。</a:t>
          </a:r>
          <a:endParaRPr lang="ja-JP" altLang="ja-JP" sz="1400">
            <a:effectLst/>
          </a:endParaRPr>
        </a:p>
        <a:p>
          <a:r>
            <a:rPr kumimoji="1" lang="ja-JP" altLang="ja-JP" sz="1100">
              <a:solidFill>
                <a:schemeClr val="dk1"/>
              </a:solidFill>
              <a:effectLst/>
              <a:latin typeface="+mn-lt"/>
              <a:ea typeface="+mn-ea"/>
              <a:cs typeface="+mn-cs"/>
            </a:rPr>
            <a:t>　地域振興基金：地域振興に係る事業を実施する際の財源として引き続き基金を維持する。</a:t>
          </a:r>
          <a:endParaRPr lang="ja-JP" altLang="ja-JP" sz="1400">
            <a:effectLst/>
          </a:endParaRPr>
        </a:p>
        <a:p>
          <a:r>
            <a:rPr kumimoji="1" lang="ja-JP" altLang="ja-JP" sz="1100">
              <a:solidFill>
                <a:schemeClr val="dk1"/>
              </a:solidFill>
              <a:effectLst/>
              <a:latin typeface="+mn-lt"/>
              <a:ea typeface="+mn-ea"/>
              <a:cs typeface="+mn-cs"/>
            </a:rPr>
            <a:t>　地域福祉基金：果実運用型の基金として今後も基金の利子収入で福祉増進事業を実施していく。</a:t>
          </a:r>
          <a:endParaRPr lang="ja-JP" altLang="ja-JP" sz="1400">
            <a:effectLst/>
          </a:endParaRPr>
        </a:p>
        <a:p>
          <a:r>
            <a:rPr kumimoji="1" lang="ja-JP" altLang="ja-JP" sz="1100">
              <a:solidFill>
                <a:schemeClr val="dk1"/>
              </a:solidFill>
              <a:effectLst/>
              <a:latin typeface="+mn-lt"/>
              <a:ea typeface="+mn-ea"/>
              <a:cs typeface="+mn-cs"/>
            </a:rPr>
            <a:t>　ふるさと納税基金：まちづくりなどの事業を実施する際の財源として寄附状況に応じて積み立てていく。</a:t>
          </a:r>
          <a:endParaRPr lang="ja-JP" altLang="ja-JP" sz="1400">
            <a:effectLst/>
          </a:endParaRPr>
        </a:p>
        <a:p>
          <a:r>
            <a:rPr kumimoji="1" lang="ja-JP" altLang="ja-JP" sz="1100">
              <a:solidFill>
                <a:schemeClr val="dk1"/>
              </a:solidFill>
              <a:effectLst/>
              <a:latin typeface="+mn-lt"/>
              <a:ea typeface="+mn-ea"/>
              <a:cs typeface="+mn-cs"/>
            </a:rPr>
            <a:t>　財政基金：学校建築事業や災害復旧事業などを実施する際の財源として山林収入に応じて積み立てていく。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mn-lt"/>
              <a:ea typeface="+mn-ea"/>
              <a:cs typeface="+mn-cs"/>
            </a:rPr>
            <a:t>（増減理由）</a:t>
          </a:r>
          <a:endParaRPr lang="ja-JP" altLang="ja-JP" sz="1200" baseline="0">
            <a:effectLst/>
          </a:endParaRPr>
        </a:p>
        <a:p>
          <a:r>
            <a:rPr kumimoji="1" lang="ja-JP" altLang="ja-JP" sz="1200" baseline="0">
              <a:solidFill>
                <a:schemeClr val="dk1"/>
              </a:solidFill>
              <a:effectLst/>
              <a:latin typeface="+mn-lt"/>
              <a:ea typeface="+mn-ea"/>
              <a:cs typeface="+mn-cs"/>
            </a:rPr>
            <a:t>　前年度比で</a:t>
          </a:r>
          <a:r>
            <a:rPr kumimoji="1" lang="en-US" altLang="ja-JP" sz="1200" baseline="0">
              <a:solidFill>
                <a:schemeClr val="dk1"/>
              </a:solidFill>
              <a:effectLst/>
              <a:latin typeface="+mn-lt"/>
              <a:ea typeface="+mn-ea"/>
              <a:cs typeface="+mn-cs"/>
            </a:rPr>
            <a:t>4</a:t>
          </a:r>
          <a:r>
            <a:rPr kumimoji="1" lang="ja-JP" altLang="ja-JP" sz="1200" baseline="0">
              <a:solidFill>
                <a:schemeClr val="dk1"/>
              </a:solidFill>
              <a:effectLst/>
              <a:latin typeface="+mn-lt"/>
              <a:ea typeface="+mn-ea"/>
              <a:cs typeface="+mn-cs"/>
            </a:rPr>
            <a:t>百万円の増加となった。</a:t>
          </a:r>
          <a:endParaRPr lang="ja-JP" altLang="ja-JP" sz="1200" baseline="0">
            <a:effectLst/>
          </a:endParaRPr>
        </a:p>
        <a:p>
          <a:r>
            <a:rPr kumimoji="1" lang="ja-JP" altLang="ja-JP" sz="1200" baseline="0">
              <a:solidFill>
                <a:schemeClr val="dk1"/>
              </a:solidFill>
              <a:effectLst/>
              <a:latin typeface="+mn-lt"/>
              <a:ea typeface="+mn-ea"/>
              <a:cs typeface="+mn-cs"/>
            </a:rPr>
            <a:t>　普通交付税の再算定や町税が当初予算で見込んだよりも上振れしたことにより一般財源が増加したことなどによるものである。</a:t>
          </a:r>
          <a:endParaRPr lang="ja-JP" altLang="ja-JP" sz="1200" baseline="0">
            <a:effectLst/>
          </a:endParaRPr>
        </a:p>
        <a:p>
          <a:r>
            <a:rPr kumimoji="1" lang="ja-JP" altLang="ja-JP" sz="1200" baseline="0">
              <a:solidFill>
                <a:schemeClr val="dk1"/>
              </a:solidFill>
              <a:effectLst/>
              <a:latin typeface="+mn-lt"/>
              <a:ea typeface="+mn-ea"/>
              <a:cs typeface="+mn-cs"/>
            </a:rPr>
            <a:t>（今後の方針）</a:t>
          </a:r>
          <a:endParaRPr lang="ja-JP" altLang="ja-JP" sz="1200" baseline="0">
            <a:effectLst/>
          </a:endParaRPr>
        </a:p>
        <a:p>
          <a:r>
            <a:rPr kumimoji="1" lang="ja-JP" altLang="ja-JP" sz="1200" baseline="0">
              <a:solidFill>
                <a:schemeClr val="dk1"/>
              </a:solidFill>
              <a:effectLst/>
              <a:latin typeface="+mn-lt"/>
              <a:ea typeface="+mn-ea"/>
              <a:cs typeface="+mn-cs"/>
            </a:rPr>
            <a:t>　経費の削減に努めて財政状況を考慮しながら積み立てるものの、今後予定している公共施設の修繕事業などで一般財源が不足する場合には取り崩しを行っていく。</a:t>
          </a:r>
          <a:endParaRPr lang="ja-JP" altLang="ja-JP" sz="1200" baseline="0">
            <a:effectLst/>
          </a:endParaRPr>
        </a:p>
        <a:p>
          <a:r>
            <a:rPr kumimoji="1" lang="ja-JP" altLang="ja-JP" sz="1200" baseline="0">
              <a:solidFill>
                <a:schemeClr val="dk1"/>
              </a:solidFill>
              <a:effectLst/>
              <a:latin typeface="+mn-lt"/>
              <a:ea typeface="+mn-ea"/>
              <a:cs typeface="+mn-cs"/>
            </a:rPr>
            <a:t>　災害などの突発的な財政需要への対応や年度末の資金繰からも最低限</a:t>
          </a:r>
          <a:r>
            <a:rPr kumimoji="1" lang="en-US" altLang="ja-JP" sz="1200" baseline="0">
              <a:solidFill>
                <a:schemeClr val="dk1"/>
              </a:solidFill>
              <a:effectLst/>
              <a:latin typeface="+mn-lt"/>
              <a:ea typeface="+mn-ea"/>
              <a:cs typeface="+mn-cs"/>
            </a:rPr>
            <a:t>15</a:t>
          </a:r>
          <a:r>
            <a:rPr kumimoji="1" lang="ja-JP" altLang="ja-JP" sz="1200" baseline="0">
              <a:solidFill>
                <a:schemeClr val="dk1"/>
              </a:solidFill>
              <a:effectLst/>
              <a:latin typeface="+mn-lt"/>
              <a:ea typeface="+mn-ea"/>
              <a:cs typeface="+mn-cs"/>
            </a:rPr>
            <a:t>億円以上は基金残高を維持する方針である。</a:t>
          </a:r>
          <a:endParaRPr lang="ja-JP" altLang="ja-JP" sz="1200" baseline="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aseline="0">
              <a:solidFill>
                <a:schemeClr val="dk1"/>
              </a:solidFill>
              <a:effectLst/>
              <a:latin typeface="+mn-lt"/>
              <a:ea typeface="+mn-ea"/>
              <a:cs typeface="+mn-cs"/>
            </a:rPr>
            <a:t>（増減理由）</a:t>
          </a:r>
          <a:endParaRPr lang="ja-JP" altLang="ja-JP" sz="1200" baseline="0">
            <a:effectLst/>
          </a:endParaRPr>
        </a:p>
        <a:p>
          <a:r>
            <a:rPr kumimoji="1" lang="ja-JP" altLang="ja-JP" sz="1200" baseline="0">
              <a:solidFill>
                <a:schemeClr val="dk1"/>
              </a:solidFill>
              <a:effectLst/>
              <a:latin typeface="+mn-lt"/>
              <a:ea typeface="+mn-ea"/>
              <a:cs typeface="+mn-cs"/>
            </a:rPr>
            <a:t>　前年度比で</a:t>
          </a:r>
          <a:r>
            <a:rPr kumimoji="1" lang="en-US" altLang="ja-JP" sz="1200" baseline="0">
              <a:solidFill>
                <a:schemeClr val="dk1"/>
              </a:solidFill>
              <a:effectLst/>
              <a:latin typeface="+mn-lt"/>
              <a:ea typeface="+mn-ea"/>
              <a:cs typeface="+mn-cs"/>
            </a:rPr>
            <a:t>100</a:t>
          </a:r>
          <a:r>
            <a:rPr kumimoji="1" lang="ja-JP" altLang="ja-JP" sz="1200" baseline="0">
              <a:solidFill>
                <a:schemeClr val="dk1"/>
              </a:solidFill>
              <a:effectLst/>
              <a:latin typeface="+mn-lt"/>
              <a:ea typeface="+mn-ea"/>
              <a:cs typeface="+mn-cs"/>
            </a:rPr>
            <a:t>百万円の増加となった。</a:t>
          </a:r>
          <a:endParaRPr lang="ja-JP" altLang="ja-JP" sz="1200" baseline="0">
            <a:effectLst/>
          </a:endParaRPr>
        </a:p>
        <a:p>
          <a:pPr eaLnBrk="1" fontAlgn="auto" latinLnBrk="0" hangingPunct="1"/>
          <a:r>
            <a:rPr kumimoji="1" lang="ja-JP" altLang="ja-JP" sz="1200" baseline="0">
              <a:solidFill>
                <a:schemeClr val="dk1"/>
              </a:solidFill>
              <a:effectLst/>
              <a:latin typeface="+mn-lt"/>
              <a:ea typeface="+mn-ea"/>
              <a:cs typeface="+mn-cs"/>
            </a:rPr>
            <a:t>　普通交付税の再算定や町税が当初予算で見込んだよりも上振れしたことにより一般財源が増加したことなどから、大型事業の実施により公債費が増加した場合に備え増額するものである。</a:t>
          </a:r>
          <a:endParaRPr lang="ja-JP" altLang="ja-JP" sz="1200" baseline="0">
            <a:effectLst/>
          </a:endParaRPr>
        </a:p>
        <a:p>
          <a:r>
            <a:rPr kumimoji="1" lang="ja-JP" altLang="ja-JP" sz="1200" baseline="0">
              <a:solidFill>
                <a:schemeClr val="dk1"/>
              </a:solidFill>
              <a:effectLst/>
              <a:latin typeface="+mn-lt"/>
              <a:ea typeface="+mn-ea"/>
              <a:cs typeface="+mn-cs"/>
            </a:rPr>
            <a:t>（今後の方針）</a:t>
          </a:r>
          <a:endParaRPr lang="ja-JP" altLang="ja-JP" sz="1200" baseline="0">
            <a:effectLst/>
          </a:endParaRPr>
        </a:p>
        <a:p>
          <a:r>
            <a:rPr kumimoji="1" lang="ja-JP" altLang="ja-JP" sz="1200" baseline="0">
              <a:solidFill>
                <a:schemeClr val="dk1"/>
              </a:solidFill>
              <a:effectLst/>
              <a:latin typeface="+mn-lt"/>
              <a:ea typeface="+mn-ea"/>
              <a:cs typeface="+mn-cs"/>
            </a:rPr>
            <a:t>　地方債償還計画上は、減債基金を活用した地方債の償還予定はないものの、大型事業の実施により公債費が増加した場合に備え、当面は現状の規模を維持する。</a:t>
          </a:r>
          <a:endParaRPr lang="ja-JP" altLang="ja-JP" sz="1200" baseline="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AB99E03-6C4B-4E1F-A64C-CA03364A4F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55BF843-4300-46A2-A7B0-E767FB6597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1384459D-9E0A-43CE-BE02-2D465C30AC3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8E3C902-93EB-42E7-8C88-DC3CA1FE14C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502D65F6-534E-4A48-8826-DB0638009BD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3661811-0E01-4160-9C82-8BF8B6ACAD7E}"/>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CEBA9E63-9892-4D01-BD71-2F13EE2A2EBE}"/>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CD03246E-0E1A-4597-BFAD-13FD925BABC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EA3B5FAA-4B90-4526-B777-348FC3D5A20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3FA6801E-50D2-466E-994D-137983831B6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87487B16-AB28-46A3-B443-056F82AADA2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4CB78EB8-FF1B-4145-AA15-44E2E201A6C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3B44FD8F-F0FC-48D8-8971-C00ADA01499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84503FD6-18BF-4040-8559-6A4AEAC8637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9ECA35BA-A777-4DC0-8994-3D1606110E0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CBD35A0D-1A7B-415A-BF52-CB5D0D0C2A5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53448281-8D90-4D2E-9E3B-1FCF9D42F81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169E3501-F162-4719-9F6E-7F89586B49D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13,367
13,258
230.78
9,143,139
8,727,317
407,307
5,504,627
6,476,888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3713346F-F6D0-4571-9452-67878D67D5A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8736D6D4-D7DA-4142-B824-DCCA444D412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F5F8F688-4A83-4D74-82C4-6440E986BC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CC2AE8C8-39DC-42E9-A1D2-CE87157E5161}"/>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97130D32-B52F-4F43-B0F9-EA9BC6FAFDB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C94DD361-E10A-4E3E-B61F-A8E8733D983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DD5D6798-3F41-401C-9C50-C13FA398C88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5E5DAF9C-5C98-4705-AF7A-C8A6B976338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2436B10-36D5-4B3D-8F30-C610A20F2E6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AE5D23BA-3F38-4ADD-A262-D0AEC340029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2F5D8484-8165-448F-B23C-E91F36AAE9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B5E25EAD-B446-48BB-A477-DABEB0EF3B6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320B671-6F79-411B-B7B5-326DC413D45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F838C1CE-7284-4016-8544-B4C73E6C1195}"/>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7F1B958B-75CA-4FF6-A8FF-D3D18EC1DC1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9C831AC4-B7E5-422D-ADEE-AD8CEDAFB83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38ED5D1B-279C-46D0-BB3E-48DF0FF6826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354771B4-1010-4293-B92B-01A143DD7D4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43DD9C65-DDFC-4726-9903-39A4430ED0D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3D0D75C0-E46A-451F-AF9D-8F0F0319535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8D992960-41D3-41BE-A390-0ADE7859074E}"/>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3DDA79E5-DB97-4002-B98F-B13AFBFB691D}"/>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2F1B01C1-9C19-49C7-A4D5-8AE9EDAE479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3BE85099-43F9-43AD-8B1F-B36A2215C76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28EEF887-BF1C-408C-98BF-B1C251F6AF5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A94DAF16-1FB5-4DD3-B4F2-560F1B25FC9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D96692C8-AA40-4E3B-8519-237D78F622D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2A6560D3-7F8C-41DF-9F27-EBA7DFB127E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A667873-E493-491D-98A7-2E545EF0C3E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55E125BC-7F46-4EC8-BDEB-159E0685845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15B70403-9381-4E1C-A6CC-B63685D19B6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C28E421-2070-4665-B66D-0D0E0287A7C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195D780C-0B34-4A73-B56F-B934C0961E7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F6EFBC3A-E843-4E8F-9405-23927D0BB94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31B98269-7E13-452A-9883-020F9604D21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有形固定資産減価償却率は類似団体平均を</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4.8</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ポイント上回っており、前年度より</a:t>
          </a:r>
          <a:r>
            <a:rPr kumimoji="1" lang="en-US"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0.9</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前年度より増加した要因は、</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役場庁舎外壁等改修工事や多目的運動広場人工芝生化改設工事、橋梁補修事業</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などを実施し指数が改善した施設があるものの、減価償却により全体としては資産が減少したためである。</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　認定こども園や学校施設など老朽化が目立つ施設が増えているため、羽後町公共施設等総合管理計画に基づく公共施設個別管理計画により、施設の維持管理や適正な配置を</a:t>
          </a:r>
          <a:r>
            <a:rPr kumimoji="1" lang="ja-JP" altLang="en-US" sz="1000" b="0" i="0" baseline="0">
              <a:solidFill>
                <a:schemeClr val="tx1"/>
              </a:solidFill>
              <a:effectLst/>
              <a:latin typeface="ＭＳ Ｐゴシック" panose="020B0600070205080204" pitchFamily="50" charset="-128"/>
              <a:ea typeface="ＭＳ Ｐゴシック" panose="020B0600070205080204" pitchFamily="50" charset="-128"/>
              <a:cs typeface="+mn-cs"/>
            </a:rPr>
            <a:t>図っていく</a:t>
          </a:r>
          <a:r>
            <a:rPr kumimoji="1" lang="ja-JP" altLang="ja-JP" sz="1000" b="0" i="0" baseline="0">
              <a:solidFill>
                <a:schemeClr val="tx1"/>
              </a:solidFill>
              <a:effectLst/>
              <a:latin typeface="ＭＳ Ｐゴシック" panose="020B0600070205080204" pitchFamily="50" charset="-128"/>
              <a:ea typeface="ＭＳ Ｐゴシック" panose="020B0600070205080204" pitchFamily="50" charset="-128"/>
              <a:cs typeface="+mn-cs"/>
            </a:rPr>
            <a:t>。</a:t>
          </a:r>
          <a:endParaRPr lang="ja-JP" altLang="ja-JP" sz="10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64A73856-B89F-454E-A651-8155A32073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20A5E3AA-3A17-409B-852A-D9CADF74833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2AA7CD42-6305-4BCE-B1C6-7033FF919184}"/>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D2538EAA-3C89-44A1-B1A1-9152BB67EB9D}"/>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8809A615-4B4C-4F94-9EB4-B70B0AFEBEA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CECB89CD-0E69-4994-8438-2F034ADDB52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F3A397CD-7375-44E2-A644-BFFC799AC7D3}"/>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826BDCFA-20F5-4D96-AE5D-B6D9992A5B45}"/>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24808BF0-792B-440A-A93A-E74C952D411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F6020DC7-7C75-4DA4-885E-C242120F03A3}"/>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1297CF52-7BA8-4C20-91EF-A8EA2BE5AD6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1BB06F69-2CE3-4DDA-BDF8-BEB3D7EF86A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7" name="テキスト ボックス 66">
          <a:extLst>
            <a:ext uri="{FF2B5EF4-FFF2-40B4-BE49-F238E27FC236}">
              <a16:creationId xmlns:a16="http://schemas.microsoft.com/office/drawing/2014/main" id="{71807BD1-2BA3-4FC8-9D0F-CF37C36076C7}"/>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E71AFD02-8103-47EA-B5C0-EA6A06E5218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30734</xdr:rowOff>
    </xdr:from>
    <xdr:to>
      <xdr:col>23</xdr:col>
      <xdr:colOff>85090</xdr:colOff>
      <xdr:row>34</xdr:row>
      <xdr:rowOff>92329</xdr:rowOff>
    </xdr:to>
    <xdr:cxnSp macro="">
      <xdr:nvCxnSpPr>
        <xdr:cNvPr id="69" name="直線コネクタ 68">
          <a:extLst>
            <a:ext uri="{FF2B5EF4-FFF2-40B4-BE49-F238E27FC236}">
              <a16:creationId xmlns:a16="http://schemas.microsoft.com/office/drawing/2014/main" id="{B0AE4B29-84E2-4C2E-AABA-4793A0195F44}"/>
            </a:ext>
          </a:extLst>
        </xdr:cNvPr>
        <xdr:cNvCxnSpPr/>
      </xdr:nvCxnSpPr>
      <xdr:spPr>
        <a:xfrm flipV="1">
          <a:off x="4760595" y="5602859"/>
          <a:ext cx="1270" cy="10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96156</xdr:rowOff>
    </xdr:from>
    <xdr:ext cx="405111" cy="259045"/>
    <xdr:sp macro="" textlink="">
      <xdr:nvSpPr>
        <xdr:cNvPr id="70" name="有形固定資産減価償却率最小値テキスト">
          <a:extLst>
            <a:ext uri="{FF2B5EF4-FFF2-40B4-BE49-F238E27FC236}">
              <a16:creationId xmlns:a16="http://schemas.microsoft.com/office/drawing/2014/main" id="{F35E2652-FC50-490B-B6E4-75913185B119}"/>
            </a:ext>
          </a:extLst>
        </xdr:cNvPr>
        <xdr:cNvSpPr txBox="1"/>
      </xdr:nvSpPr>
      <xdr:spPr>
        <a:xfrm>
          <a:off x="4813300" y="6696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92329</xdr:rowOff>
    </xdr:from>
    <xdr:to>
      <xdr:col>23</xdr:col>
      <xdr:colOff>174625</xdr:colOff>
      <xdr:row>34</xdr:row>
      <xdr:rowOff>92329</xdr:rowOff>
    </xdr:to>
    <xdr:cxnSp macro="">
      <xdr:nvCxnSpPr>
        <xdr:cNvPr id="71" name="直線コネクタ 70">
          <a:extLst>
            <a:ext uri="{FF2B5EF4-FFF2-40B4-BE49-F238E27FC236}">
              <a16:creationId xmlns:a16="http://schemas.microsoft.com/office/drawing/2014/main" id="{11246A0A-3DBD-42D9-A72C-2FD7CF4E11F3}"/>
            </a:ext>
          </a:extLst>
        </xdr:cNvPr>
        <xdr:cNvCxnSpPr/>
      </xdr:nvCxnSpPr>
      <xdr:spPr>
        <a:xfrm>
          <a:off x="4673600" y="669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148861</xdr:rowOff>
    </xdr:from>
    <xdr:ext cx="405111" cy="259045"/>
    <xdr:sp macro="" textlink="">
      <xdr:nvSpPr>
        <xdr:cNvPr id="72" name="有形固定資産減価償却率最大値テキスト">
          <a:extLst>
            <a:ext uri="{FF2B5EF4-FFF2-40B4-BE49-F238E27FC236}">
              <a16:creationId xmlns:a16="http://schemas.microsoft.com/office/drawing/2014/main" id="{F0BF548E-A6B1-4DA5-B586-7F256928DEAC}"/>
            </a:ext>
          </a:extLst>
        </xdr:cNvPr>
        <xdr:cNvSpPr txBox="1"/>
      </xdr:nvSpPr>
      <xdr:spPr>
        <a:xfrm>
          <a:off x="4813300" y="5378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30734</xdr:rowOff>
    </xdr:from>
    <xdr:to>
      <xdr:col>23</xdr:col>
      <xdr:colOff>174625</xdr:colOff>
      <xdr:row>28</xdr:row>
      <xdr:rowOff>30734</xdr:rowOff>
    </xdr:to>
    <xdr:cxnSp macro="">
      <xdr:nvCxnSpPr>
        <xdr:cNvPr id="73" name="直線コネクタ 72">
          <a:extLst>
            <a:ext uri="{FF2B5EF4-FFF2-40B4-BE49-F238E27FC236}">
              <a16:creationId xmlns:a16="http://schemas.microsoft.com/office/drawing/2014/main" id="{6D6E2DF0-82D1-401C-BB87-A3A63A22FCCB}"/>
            </a:ext>
          </a:extLst>
        </xdr:cNvPr>
        <xdr:cNvCxnSpPr/>
      </xdr:nvCxnSpPr>
      <xdr:spPr>
        <a:xfrm>
          <a:off x="4673600" y="560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29481</xdr:rowOff>
    </xdr:from>
    <xdr:ext cx="405111" cy="259045"/>
    <xdr:sp macro="" textlink="">
      <xdr:nvSpPr>
        <xdr:cNvPr id="74" name="有形固定資産減価償却率平均値テキスト">
          <a:extLst>
            <a:ext uri="{FF2B5EF4-FFF2-40B4-BE49-F238E27FC236}">
              <a16:creationId xmlns:a16="http://schemas.microsoft.com/office/drawing/2014/main" id="{1310D861-B757-40BC-9F36-281C1886821D}"/>
            </a:ext>
          </a:extLst>
        </xdr:cNvPr>
        <xdr:cNvSpPr txBox="1"/>
      </xdr:nvSpPr>
      <xdr:spPr>
        <a:xfrm>
          <a:off x="4813300" y="6115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6604</xdr:rowOff>
    </xdr:from>
    <xdr:to>
      <xdr:col>23</xdr:col>
      <xdr:colOff>136525</xdr:colOff>
      <xdr:row>32</xdr:row>
      <xdr:rowOff>108204</xdr:rowOff>
    </xdr:to>
    <xdr:sp macro="" textlink="">
      <xdr:nvSpPr>
        <xdr:cNvPr id="75" name="フローチャート: 判断 74">
          <a:extLst>
            <a:ext uri="{FF2B5EF4-FFF2-40B4-BE49-F238E27FC236}">
              <a16:creationId xmlns:a16="http://schemas.microsoft.com/office/drawing/2014/main" id="{E902C00D-13CF-40F3-8C02-505E2D2D281B}"/>
            </a:ext>
          </a:extLst>
        </xdr:cNvPr>
        <xdr:cNvSpPr/>
      </xdr:nvSpPr>
      <xdr:spPr>
        <a:xfrm>
          <a:off x="4711700" y="62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6" name="フローチャート: 判断 75">
          <a:extLst>
            <a:ext uri="{FF2B5EF4-FFF2-40B4-BE49-F238E27FC236}">
              <a16:creationId xmlns:a16="http://schemas.microsoft.com/office/drawing/2014/main" id="{1EAC14FA-7E92-4683-8325-F88E4284D4B8}"/>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154305</xdr:rowOff>
    </xdr:from>
    <xdr:to>
      <xdr:col>15</xdr:col>
      <xdr:colOff>187325</xdr:colOff>
      <xdr:row>32</xdr:row>
      <xdr:rowOff>84455</xdr:rowOff>
    </xdr:to>
    <xdr:sp macro="" textlink="">
      <xdr:nvSpPr>
        <xdr:cNvPr id="77" name="フローチャート: 判断 76">
          <a:extLst>
            <a:ext uri="{FF2B5EF4-FFF2-40B4-BE49-F238E27FC236}">
              <a16:creationId xmlns:a16="http://schemas.microsoft.com/office/drawing/2014/main" id="{9B19CF7D-C2E0-4B26-8F1C-48970618BD15}"/>
            </a:ext>
          </a:extLst>
        </xdr:cNvPr>
        <xdr:cNvSpPr/>
      </xdr:nvSpPr>
      <xdr:spPr>
        <a:xfrm>
          <a:off x="3238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8" name="フローチャート: 判断 77">
          <a:extLst>
            <a:ext uri="{FF2B5EF4-FFF2-40B4-BE49-F238E27FC236}">
              <a16:creationId xmlns:a16="http://schemas.microsoft.com/office/drawing/2014/main" id="{D98B9811-ECAC-4F48-A83F-11AD3F6F21B1}"/>
            </a:ext>
          </a:extLst>
        </xdr:cNvPr>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32</xdr:row>
      <xdr:rowOff>69215</xdr:rowOff>
    </xdr:from>
    <xdr:to>
      <xdr:col>7</xdr:col>
      <xdr:colOff>187325</xdr:colOff>
      <xdr:row>32</xdr:row>
      <xdr:rowOff>170815</xdr:rowOff>
    </xdr:to>
    <xdr:sp macro="" textlink="">
      <xdr:nvSpPr>
        <xdr:cNvPr id="79" name="フローチャート: 判断 78">
          <a:extLst>
            <a:ext uri="{FF2B5EF4-FFF2-40B4-BE49-F238E27FC236}">
              <a16:creationId xmlns:a16="http://schemas.microsoft.com/office/drawing/2014/main" id="{AD46BBD0-EA75-4AD6-9BBC-24DF02BD3293}"/>
            </a:ext>
          </a:extLst>
        </xdr:cNvPr>
        <xdr:cNvSpPr/>
      </xdr:nvSpPr>
      <xdr:spPr>
        <a:xfrm>
          <a:off x="171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D8688BC-4533-498E-A850-C02C19C8FCD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4DE6B81B-BED2-4DAF-A68D-5F1D24A5CA1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256804D-A1C1-491E-8CA4-7ED34F88D3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D0A02D8-3793-4384-819E-8EA5F32839E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F4D4819-1F89-45A5-859E-C89311E6ADD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110236</xdr:rowOff>
    </xdr:from>
    <xdr:to>
      <xdr:col>23</xdr:col>
      <xdr:colOff>136525</xdr:colOff>
      <xdr:row>33</xdr:row>
      <xdr:rowOff>40386</xdr:rowOff>
    </xdr:to>
    <xdr:sp macro="" textlink="">
      <xdr:nvSpPr>
        <xdr:cNvPr id="85" name="楕円 84">
          <a:extLst>
            <a:ext uri="{FF2B5EF4-FFF2-40B4-BE49-F238E27FC236}">
              <a16:creationId xmlns:a16="http://schemas.microsoft.com/office/drawing/2014/main" id="{121DC229-403E-4850-9066-A42C54C63946}"/>
            </a:ext>
          </a:extLst>
        </xdr:cNvPr>
        <xdr:cNvSpPr/>
      </xdr:nvSpPr>
      <xdr:spPr>
        <a:xfrm>
          <a:off x="47117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88663</xdr:rowOff>
    </xdr:from>
    <xdr:ext cx="405111" cy="259045"/>
    <xdr:sp macro="" textlink="">
      <xdr:nvSpPr>
        <xdr:cNvPr id="86" name="有形固定資産減価償却率該当値テキスト">
          <a:extLst>
            <a:ext uri="{FF2B5EF4-FFF2-40B4-BE49-F238E27FC236}">
              <a16:creationId xmlns:a16="http://schemas.microsoft.com/office/drawing/2014/main" id="{EAA34D7E-1638-43E1-B88C-2F728179532D}"/>
            </a:ext>
          </a:extLst>
        </xdr:cNvPr>
        <xdr:cNvSpPr txBox="1"/>
      </xdr:nvSpPr>
      <xdr:spPr>
        <a:xfrm>
          <a:off x="4813300" y="634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90805</xdr:rowOff>
    </xdr:from>
    <xdr:to>
      <xdr:col>19</xdr:col>
      <xdr:colOff>187325</xdr:colOff>
      <xdr:row>33</xdr:row>
      <xdr:rowOff>20955</xdr:rowOff>
    </xdr:to>
    <xdr:sp macro="" textlink="">
      <xdr:nvSpPr>
        <xdr:cNvPr id="87" name="楕円 86">
          <a:extLst>
            <a:ext uri="{FF2B5EF4-FFF2-40B4-BE49-F238E27FC236}">
              <a16:creationId xmlns:a16="http://schemas.microsoft.com/office/drawing/2014/main" id="{272970BE-DD61-4595-A46F-072911D28847}"/>
            </a:ext>
          </a:extLst>
        </xdr:cNvPr>
        <xdr:cNvSpPr/>
      </xdr:nvSpPr>
      <xdr:spPr>
        <a:xfrm>
          <a:off x="4000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141605</xdr:rowOff>
    </xdr:from>
    <xdr:to>
      <xdr:col>23</xdr:col>
      <xdr:colOff>85725</xdr:colOff>
      <xdr:row>32</xdr:row>
      <xdr:rowOff>161036</xdr:rowOff>
    </xdr:to>
    <xdr:cxnSp macro="">
      <xdr:nvCxnSpPr>
        <xdr:cNvPr id="88" name="直線コネクタ 87">
          <a:extLst>
            <a:ext uri="{FF2B5EF4-FFF2-40B4-BE49-F238E27FC236}">
              <a16:creationId xmlns:a16="http://schemas.microsoft.com/office/drawing/2014/main" id="{BEE7F6CE-C524-412F-A8DD-4F6F31D86C09}"/>
            </a:ext>
          </a:extLst>
        </xdr:cNvPr>
        <xdr:cNvCxnSpPr/>
      </xdr:nvCxnSpPr>
      <xdr:spPr>
        <a:xfrm>
          <a:off x="4051300" y="6399530"/>
          <a:ext cx="711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56261</xdr:rowOff>
    </xdr:from>
    <xdr:to>
      <xdr:col>15</xdr:col>
      <xdr:colOff>187325</xdr:colOff>
      <xdr:row>32</xdr:row>
      <xdr:rowOff>157861</xdr:rowOff>
    </xdr:to>
    <xdr:sp macro="" textlink="">
      <xdr:nvSpPr>
        <xdr:cNvPr id="89" name="楕円 88">
          <a:extLst>
            <a:ext uri="{FF2B5EF4-FFF2-40B4-BE49-F238E27FC236}">
              <a16:creationId xmlns:a16="http://schemas.microsoft.com/office/drawing/2014/main" id="{B0901076-7441-449B-A0C8-018D4BC2AD84}"/>
            </a:ext>
          </a:extLst>
        </xdr:cNvPr>
        <xdr:cNvSpPr/>
      </xdr:nvSpPr>
      <xdr:spPr>
        <a:xfrm>
          <a:off x="3238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107061</xdr:rowOff>
    </xdr:from>
    <xdr:to>
      <xdr:col>19</xdr:col>
      <xdr:colOff>136525</xdr:colOff>
      <xdr:row>32</xdr:row>
      <xdr:rowOff>141605</xdr:rowOff>
    </xdr:to>
    <xdr:cxnSp macro="">
      <xdr:nvCxnSpPr>
        <xdr:cNvPr id="90" name="直線コネクタ 89">
          <a:extLst>
            <a:ext uri="{FF2B5EF4-FFF2-40B4-BE49-F238E27FC236}">
              <a16:creationId xmlns:a16="http://schemas.microsoft.com/office/drawing/2014/main" id="{1EFBCEF2-510B-46E8-A6B3-50197994C69D}"/>
            </a:ext>
          </a:extLst>
        </xdr:cNvPr>
        <xdr:cNvCxnSpPr/>
      </xdr:nvCxnSpPr>
      <xdr:spPr>
        <a:xfrm>
          <a:off x="3289300" y="636498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26035</xdr:rowOff>
    </xdr:from>
    <xdr:to>
      <xdr:col>11</xdr:col>
      <xdr:colOff>187325</xdr:colOff>
      <xdr:row>32</xdr:row>
      <xdr:rowOff>127635</xdr:rowOff>
    </xdr:to>
    <xdr:sp macro="" textlink="">
      <xdr:nvSpPr>
        <xdr:cNvPr id="91" name="楕円 90">
          <a:extLst>
            <a:ext uri="{FF2B5EF4-FFF2-40B4-BE49-F238E27FC236}">
              <a16:creationId xmlns:a16="http://schemas.microsoft.com/office/drawing/2014/main" id="{CA733477-6042-411E-AD52-1E53AB91917D}"/>
            </a:ext>
          </a:extLst>
        </xdr:cNvPr>
        <xdr:cNvSpPr/>
      </xdr:nvSpPr>
      <xdr:spPr>
        <a:xfrm>
          <a:off x="2476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76835</xdr:rowOff>
    </xdr:from>
    <xdr:to>
      <xdr:col>15</xdr:col>
      <xdr:colOff>136525</xdr:colOff>
      <xdr:row>32</xdr:row>
      <xdr:rowOff>107061</xdr:rowOff>
    </xdr:to>
    <xdr:cxnSp macro="">
      <xdr:nvCxnSpPr>
        <xdr:cNvPr id="92" name="直線コネクタ 91">
          <a:extLst>
            <a:ext uri="{FF2B5EF4-FFF2-40B4-BE49-F238E27FC236}">
              <a16:creationId xmlns:a16="http://schemas.microsoft.com/office/drawing/2014/main" id="{113F958B-53D5-4F31-9C9A-A1D49D50A4A1}"/>
            </a:ext>
          </a:extLst>
        </xdr:cNvPr>
        <xdr:cNvCxnSpPr/>
      </xdr:nvCxnSpPr>
      <xdr:spPr>
        <a:xfrm>
          <a:off x="2527300" y="633476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169418</xdr:rowOff>
    </xdr:from>
    <xdr:to>
      <xdr:col>7</xdr:col>
      <xdr:colOff>187325</xdr:colOff>
      <xdr:row>32</xdr:row>
      <xdr:rowOff>99568</xdr:rowOff>
    </xdr:to>
    <xdr:sp macro="" textlink="">
      <xdr:nvSpPr>
        <xdr:cNvPr id="93" name="楕円 92">
          <a:extLst>
            <a:ext uri="{FF2B5EF4-FFF2-40B4-BE49-F238E27FC236}">
              <a16:creationId xmlns:a16="http://schemas.microsoft.com/office/drawing/2014/main" id="{3490060C-C80B-4EB6-B6ED-977E5478E90E}"/>
            </a:ext>
          </a:extLst>
        </xdr:cNvPr>
        <xdr:cNvSpPr/>
      </xdr:nvSpPr>
      <xdr:spPr>
        <a:xfrm>
          <a:off x="1714500" y="62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48768</xdr:rowOff>
    </xdr:from>
    <xdr:to>
      <xdr:col>11</xdr:col>
      <xdr:colOff>136525</xdr:colOff>
      <xdr:row>32</xdr:row>
      <xdr:rowOff>76835</xdr:rowOff>
    </xdr:to>
    <xdr:cxnSp macro="">
      <xdr:nvCxnSpPr>
        <xdr:cNvPr id="94" name="直線コネクタ 93">
          <a:extLst>
            <a:ext uri="{FF2B5EF4-FFF2-40B4-BE49-F238E27FC236}">
              <a16:creationId xmlns:a16="http://schemas.microsoft.com/office/drawing/2014/main" id="{5823245C-4F3A-457A-BE4F-37D8E28CA4C5}"/>
            </a:ext>
          </a:extLst>
        </xdr:cNvPr>
        <xdr:cNvCxnSpPr/>
      </xdr:nvCxnSpPr>
      <xdr:spPr>
        <a:xfrm>
          <a:off x="1765300" y="6306693"/>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133367</xdr:rowOff>
    </xdr:from>
    <xdr:ext cx="405111" cy="259045"/>
    <xdr:sp macro="" textlink="">
      <xdr:nvSpPr>
        <xdr:cNvPr id="95" name="n_1aveValue有形固定資産減価償却率">
          <a:extLst>
            <a:ext uri="{FF2B5EF4-FFF2-40B4-BE49-F238E27FC236}">
              <a16:creationId xmlns:a16="http://schemas.microsoft.com/office/drawing/2014/main" id="{C08A5757-AEC8-4C21-AA2E-2D56A1C65F6A}"/>
            </a:ext>
          </a:extLst>
        </xdr:cNvPr>
        <xdr:cNvSpPr txBox="1"/>
      </xdr:nvSpPr>
      <xdr:spPr>
        <a:xfrm>
          <a:off x="3836044" y="60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100982</xdr:rowOff>
    </xdr:from>
    <xdr:ext cx="405111" cy="259045"/>
    <xdr:sp macro="" textlink="">
      <xdr:nvSpPr>
        <xdr:cNvPr id="96" name="n_2aveValue有形固定資産減価償却率">
          <a:extLst>
            <a:ext uri="{FF2B5EF4-FFF2-40B4-BE49-F238E27FC236}">
              <a16:creationId xmlns:a16="http://schemas.microsoft.com/office/drawing/2014/main" id="{A2B87C12-D5EA-46EE-B925-D2BFEDC90CA8}"/>
            </a:ext>
          </a:extLst>
        </xdr:cNvPr>
        <xdr:cNvSpPr txBox="1"/>
      </xdr:nvSpPr>
      <xdr:spPr>
        <a:xfrm>
          <a:off x="3086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100982</xdr:rowOff>
    </xdr:from>
    <xdr:ext cx="405111" cy="259045"/>
    <xdr:sp macro="" textlink="">
      <xdr:nvSpPr>
        <xdr:cNvPr id="97" name="n_3aveValue有形固定資産減価償却率">
          <a:extLst>
            <a:ext uri="{FF2B5EF4-FFF2-40B4-BE49-F238E27FC236}">
              <a16:creationId xmlns:a16="http://schemas.microsoft.com/office/drawing/2014/main" id="{A4BEEBB8-DADB-4BA8-B046-7BD675030508}"/>
            </a:ext>
          </a:extLst>
        </xdr:cNvPr>
        <xdr:cNvSpPr txBox="1"/>
      </xdr:nvSpPr>
      <xdr:spPr>
        <a:xfrm>
          <a:off x="2324744" y="601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161942</xdr:rowOff>
    </xdr:from>
    <xdr:ext cx="405111" cy="259045"/>
    <xdr:sp macro="" textlink="">
      <xdr:nvSpPr>
        <xdr:cNvPr id="98" name="n_4aveValue有形固定資産減価償却率">
          <a:extLst>
            <a:ext uri="{FF2B5EF4-FFF2-40B4-BE49-F238E27FC236}">
              <a16:creationId xmlns:a16="http://schemas.microsoft.com/office/drawing/2014/main" id="{D3A2F155-566E-40CF-B816-A2BC6BB3A538}"/>
            </a:ext>
          </a:extLst>
        </xdr:cNvPr>
        <xdr:cNvSpPr txBox="1"/>
      </xdr:nvSpPr>
      <xdr:spPr>
        <a:xfrm>
          <a:off x="15627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12082</xdr:rowOff>
    </xdr:from>
    <xdr:ext cx="405111" cy="259045"/>
    <xdr:sp macro="" textlink="">
      <xdr:nvSpPr>
        <xdr:cNvPr id="99" name="n_1mainValue有形固定資産減価償却率">
          <a:extLst>
            <a:ext uri="{FF2B5EF4-FFF2-40B4-BE49-F238E27FC236}">
              <a16:creationId xmlns:a16="http://schemas.microsoft.com/office/drawing/2014/main" id="{821ED5EB-0DC9-4CE0-B608-4AF866ABA7EA}"/>
            </a:ext>
          </a:extLst>
        </xdr:cNvPr>
        <xdr:cNvSpPr txBox="1"/>
      </xdr:nvSpPr>
      <xdr:spPr>
        <a:xfrm>
          <a:off x="38360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148988</xdr:rowOff>
    </xdr:from>
    <xdr:ext cx="405111" cy="259045"/>
    <xdr:sp macro="" textlink="">
      <xdr:nvSpPr>
        <xdr:cNvPr id="100" name="n_2mainValue有形固定資産減価償却率">
          <a:extLst>
            <a:ext uri="{FF2B5EF4-FFF2-40B4-BE49-F238E27FC236}">
              <a16:creationId xmlns:a16="http://schemas.microsoft.com/office/drawing/2014/main" id="{A52131A7-E9D3-4723-89BC-7ED0CC85B195}"/>
            </a:ext>
          </a:extLst>
        </xdr:cNvPr>
        <xdr:cNvSpPr txBox="1"/>
      </xdr:nvSpPr>
      <xdr:spPr>
        <a:xfrm>
          <a:off x="3086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118762</xdr:rowOff>
    </xdr:from>
    <xdr:ext cx="405111" cy="259045"/>
    <xdr:sp macro="" textlink="">
      <xdr:nvSpPr>
        <xdr:cNvPr id="101" name="n_3mainValue有形固定資産減価償却率">
          <a:extLst>
            <a:ext uri="{FF2B5EF4-FFF2-40B4-BE49-F238E27FC236}">
              <a16:creationId xmlns:a16="http://schemas.microsoft.com/office/drawing/2014/main" id="{4A0D9D54-3925-4218-8E11-024BF871998B}"/>
            </a:ext>
          </a:extLst>
        </xdr:cNvPr>
        <xdr:cNvSpPr txBox="1"/>
      </xdr:nvSpPr>
      <xdr:spPr>
        <a:xfrm>
          <a:off x="2324744" y="6376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116095</xdr:rowOff>
    </xdr:from>
    <xdr:ext cx="405111" cy="259045"/>
    <xdr:sp macro="" textlink="">
      <xdr:nvSpPr>
        <xdr:cNvPr id="102" name="n_4mainValue有形固定資産減価償却率">
          <a:extLst>
            <a:ext uri="{FF2B5EF4-FFF2-40B4-BE49-F238E27FC236}">
              <a16:creationId xmlns:a16="http://schemas.microsoft.com/office/drawing/2014/main" id="{20B4EC72-8B53-4BAD-91E5-4DB4C8EA43B3}"/>
            </a:ext>
          </a:extLst>
        </xdr:cNvPr>
        <xdr:cNvSpPr txBox="1"/>
      </xdr:nvSpPr>
      <xdr:spPr>
        <a:xfrm>
          <a:off x="1562744" y="603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2952513-092A-42B8-AD5C-7FF1DC19D67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AFE95FF-E67E-45C8-B268-FDFA96F2E63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56036F39-EBBA-4BAC-9E40-71DD66518EE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B184430-AB7C-4176-A067-D0C1FEA2AEB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27268D2E-1ABC-4370-ADF7-E33F65C40D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1A982EE-3865-48F0-BE4C-F41489CD59A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40F9B07B-9F0C-495B-A50F-569BBFFDB82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BCA7BCBD-3A07-4831-8D02-D0CD47C6AAE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DDF41EF-D770-4BF8-8FC3-20EE915B7F2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607C856-EFF4-474F-8798-C219A803752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7062AC5C-B955-455F-8FF7-C722E698EA6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356246D1-678F-43EA-A133-8E146C23E35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2C74A16-5DFD-4D50-A9B2-5E2F4CAA655F}"/>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tx1"/>
              </a:solidFill>
              <a:latin typeface="ＭＳ Ｐゴシック" panose="020B0600070205080204" pitchFamily="50" charset="-128"/>
              <a:ea typeface="ＭＳ Ｐゴシック" panose="020B0600070205080204" pitchFamily="50" charset="-128"/>
            </a:rPr>
            <a:t>　債務償還比率は前年度より</a:t>
          </a:r>
          <a:r>
            <a:rPr kumimoji="1" lang="en-US" altLang="ja-JP" sz="1000">
              <a:solidFill>
                <a:schemeClr val="tx1"/>
              </a:solidFill>
              <a:latin typeface="ＭＳ Ｐゴシック" panose="020B0600070205080204" pitchFamily="50" charset="-128"/>
              <a:ea typeface="ＭＳ Ｐゴシック" panose="020B0600070205080204" pitchFamily="50" charset="-128"/>
            </a:rPr>
            <a:t>18.4</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ポイント減少し、類似団体平均を</a:t>
          </a:r>
          <a:r>
            <a:rPr kumimoji="1" lang="en-US" altLang="ja-JP" sz="1000">
              <a:solidFill>
                <a:schemeClr val="tx1"/>
              </a:solidFill>
              <a:latin typeface="ＭＳ Ｐゴシック" panose="020B0600070205080204" pitchFamily="50" charset="-128"/>
              <a:ea typeface="ＭＳ Ｐゴシック" panose="020B0600070205080204" pitchFamily="50" charset="-128"/>
            </a:rPr>
            <a:t>149.8</a:t>
          </a:r>
          <a:r>
            <a:rPr kumimoji="1" lang="ja-JP" altLang="en-US" sz="1000">
              <a:solidFill>
                <a:schemeClr val="tx1"/>
              </a:solidFill>
              <a:latin typeface="ＭＳ Ｐゴシック" panose="020B0600070205080204" pitchFamily="50" charset="-128"/>
              <a:ea typeface="ＭＳ Ｐゴシック" panose="020B0600070205080204" pitchFamily="50" charset="-128"/>
            </a:rPr>
            <a:t>ポイント</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下回っている。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地方債償還額が</a:t>
          </a:r>
          <a:r>
            <a:rPr kumimoji="1" lang="ja-JP" altLang="en-US" sz="1000">
              <a:solidFill>
                <a:schemeClr val="tx1"/>
              </a:solidFill>
              <a:latin typeface="ＭＳ Ｐゴシック" panose="020B0600070205080204" pitchFamily="50" charset="-128"/>
              <a:ea typeface="ＭＳ Ｐゴシック" panose="020B0600070205080204" pitchFamily="50" charset="-128"/>
            </a:rPr>
            <a:t>借入額を上回ったことにより地方債現在高が</a:t>
          </a:r>
          <a:r>
            <a:rPr kumimoji="1" lang="en-US" altLang="ja-JP" sz="1000">
              <a:solidFill>
                <a:schemeClr val="tx1"/>
              </a:solidFill>
              <a:latin typeface="ＭＳ Ｐゴシック" panose="020B0600070205080204" pitchFamily="50" charset="-128"/>
              <a:ea typeface="ＭＳ Ｐゴシック" panose="020B0600070205080204" pitchFamily="50" charset="-128"/>
            </a:rPr>
            <a:t>452</a:t>
          </a:r>
          <a:r>
            <a:rPr kumimoji="1" lang="ja-JP" altLang="en-US" sz="1000">
              <a:solidFill>
                <a:schemeClr val="tx1"/>
              </a:solidFill>
              <a:latin typeface="ＭＳ Ｐゴシック" panose="020B0600070205080204" pitchFamily="50" charset="-128"/>
              <a:ea typeface="ＭＳ Ｐゴシック" panose="020B0600070205080204" pitchFamily="50" charset="-128"/>
            </a:rPr>
            <a:t>百万円減少したことや、充当可能基金残高の増加により指数が改善した。</a:t>
          </a:r>
        </a:p>
        <a:p>
          <a:r>
            <a:rPr kumimoji="1" lang="ja-JP" altLang="en-US"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今後は令和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以降に湯沢雄勝広域市町村圏組合において清掃センターの延命化事業が予定されており、地方債残高の上昇が見込まれること、当町は類似団体と比較しても職員数及び人件費ともに少ない状況にあることから、引き続き効率的な行政運営を継続して債務償還比率の抑制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C401DCE-DE11-43E8-AC2D-DD91767017E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859C3214-F45D-42CA-B578-DEE0DE2FBA2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BA01D511-B106-4EBD-95C8-E70DDB06C97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81C0BC53-6A8E-4C5C-A5DB-4494AE8F01F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A1C9DD90-B807-43F1-AFAF-4F9E5EE8518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F85B1A4-BC7A-4644-A5F4-81284B3060A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29436BC6-1648-48EE-9F38-2ECCDCF4D1D1}"/>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ACD02F97-D9F3-441C-9015-92924D8014E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D3BFE178-499B-4D35-8557-958C51FC0852}"/>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E8D739B6-3540-4ACF-AFFE-91E2F25EF48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202AF638-AC8B-4F29-96D7-0DA66ECB17B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2B286F63-F610-4102-BA87-1B597678D5C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61190F81-8B22-4E37-98F4-255AE30AF51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B4248A9E-D123-4D83-A80C-1E530A088DA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7658B930-A60E-41B5-A0D7-B19499990A2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170413</xdr:rowOff>
    </xdr:to>
    <xdr:cxnSp macro="">
      <xdr:nvCxnSpPr>
        <xdr:cNvPr id="131" name="直線コネクタ 130">
          <a:extLst>
            <a:ext uri="{FF2B5EF4-FFF2-40B4-BE49-F238E27FC236}">
              <a16:creationId xmlns:a16="http://schemas.microsoft.com/office/drawing/2014/main" id="{B7783327-0DB6-40A4-8037-3A6F536A0157}"/>
            </a:ext>
          </a:extLst>
        </xdr:cNvPr>
        <xdr:cNvCxnSpPr/>
      </xdr:nvCxnSpPr>
      <xdr:spPr>
        <a:xfrm flipV="1">
          <a:off x="14793595" y="5312833"/>
          <a:ext cx="1269" cy="1458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2790</xdr:rowOff>
    </xdr:from>
    <xdr:ext cx="469744" cy="259045"/>
    <xdr:sp macro="" textlink="">
      <xdr:nvSpPr>
        <xdr:cNvPr id="132" name="債務償還比率最小値テキスト">
          <a:extLst>
            <a:ext uri="{FF2B5EF4-FFF2-40B4-BE49-F238E27FC236}">
              <a16:creationId xmlns:a16="http://schemas.microsoft.com/office/drawing/2014/main" id="{14FB4536-5F5E-4A21-835E-6E0FFA4F6265}"/>
            </a:ext>
          </a:extLst>
        </xdr:cNvPr>
        <xdr:cNvSpPr txBox="1"/>
      </xdr:nvSpPr>
      <xdr:spPr>
        <a:xfrm>
          <a:off x="14846300" y="677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170413</xdr:rowOff>
    </xdr:from>
    <xdr:to>
      <xdr:col>76</xdr:col>
      <xdr:colOff>111125</xdr:colOff>
      <xdr:row>34</xdr:row>
      <xdr:rowOff>170413</xdr:rowOff>
    </xdr:to>
    <xdr:cxnSp macro="">
      <xdr:nvCxnSpPr>
        <xdr:cNvPr id="133" name="直線コネクタ 132">
          <a:extLst>
            <a:ext uri="{FF2B5EF4-FFF2-40B4-BE49-F238E27FC236}">
              <a16:creationId xmlns:a16="http://schemas.microsoft.com/office/drawing/2014/main" id="{7E1D1F18-63CC-48F1-A2B4-B38D3CEE88FE}"/>
            </a:ext>
          </a:extLst>
        </xdr:cNvPr>
        <xdr:cNvCxnSpPr/>
      </xdr:nvCxnSpPr>
      <xdr:spPr>
        <a:xfrm>
          <a:off x="14706600" y="677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645DF33A-6701-4E2B-B60B-B2D8999535C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78623982-D481-4CDD-8564-DD3C5C08288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32328</xdr:rowOff>
    </xdr:from>
    <xdr:ext cx="469744" cy="259045"/>
    <xdr:sp macro="" textlink="">
      <xdr:nvSpPr>
        <xdr:cNvPr id="136" name="債務償還比率平均値テキスト">
          <a:extLst>
            <a:ext uri="{FF2B5EF4-FFF2-40B4-BE49-F238E27FC236}">
              <a16:creationId xmlns:a16="http://schemas.microsoft.com/office/drawing/2014/main" id="{6906958C-8077-4A09-AE1A-25BA706B6B70}"/>
            </a:ext>
          </a:extLst>
        </xdr:cNvPr>
        <xdr:cNvSpPr txBox="1"/>
      </xdr:nvSpPr>
      <xdr:spPr>
        <a:xfrm>
          <a:off x="14846300" y="5947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53901</xdr:rowOff>
    </xdr:from>
    <xdr:to>
      <xdr:col>76</xdr:col>
      <xdr:colOff>73025</xdr:colOff>
      <xdr:row>30</xdr:row>
      <xdr:rowOff>155501</xdr:rowOff>
    </xdr:to>
    <xdr:sp macro="" textlink="">
      <xdr:nvSpPr>
        <xdr:cNvPr id="137" name="フローチャート: 判断 136">
          <a:extLst>
            <a:ext uri="{FF2B5EF4-FFF2-40B4-BE49-F238E27FC236}">
              <a16:creationId xmlns:a16="http://schemas.microsoft.com/office/drawing/2014/main" id="{67AEFF77-0DA2-434E-8514-98A14398A787}"/>
            </a:ext>
          </a:extLst>
        </xdr:cNvPr>
        <xdr:cNvSpPr/>
      </xdr:nvSpPr>
      <xdr:spPr>
        <a:xfrm>
          <a:off x="14744700" y="5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69374</xdr:rowOff>
    </xdr:from>
    <xdr:to>
      <xdr:col>72</xdr:col>
      <xdr:colOff>123825</xdr:colOff>
      <xdr:row>30</xdr:row>
      <xdr:rowOff>170974</xdr:rowOff>
    </xdr:to>
    <xdr:sp macro="" textlink="">
      <xdr:nvSpPr>
        <xdr:cNvPr id="138" name="フローチャート: 判断 137">
          <a:extLst>
            <a:ext uri="{FF2B5EF4-FFF2-40B4-BE49-F238E27FC236}">
              <a16:creationId xmlns:a16="http://schemas.microsoft.com/office/drawing/2014/main" id="{FD8CDB80-8423-452B-8224-9818F1521A09}"/>
            </a:ext>
          </a:extLst>
        </xdr:cNvPr>
        <xdr:cNvSpPr/>
      </xdr:nvSpPr>
      <xdr:spPr>
        <a:xfrm>
          <a:off x="14033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65416</xdr:rowOff>
    </xdr:from>
    <xdr:to>
      <xdr:col>68</xdr:col>
      <xdr:colOff>123825</xdr:colOff>
      <xdr:row>30</xdr:row>
      <xdr:rowOff>167016</xdr:rowOff>
    </xdr:to>
    <xdr:sp macro="" textlink="">
      <xdr:nvSpPr>
        <xdr:cNvPr id="139" name="フローチャート: 判断 138">
          <a:extLst>
            <a:ext uri="{FF2B5EF4-FFF2-40B4-BE49-F238E27FC236}">
              <a16:creationId xmlns:a16="http://schemas.microsoft.com/office/drawing/2014/main" id="{90BB5161-C584-4DA1-A466-20DDDB902FA2}"/>
            </a:ext>
          </a:extLst>
        </xdr:cNvPr>
        <xdr:cNvSpPr/>
      </xdr:nvSpPr>
      <xdr:spPr>
        <a:xfrm>
          <a:off x="13271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127317</xdr:rowOff>
    </xdr:from>
    <xdr:to>
      <xdr:col>64</xdr:col>
      <xdr:colOff>123825</xdr:colOff>
      <xdr:row>32</xdr:row>
      <xdr:rowOff>57467</xdr:rowOff>
    </xdr:to>
    <xdr:sp macro="" textlink="">
      <xdr:nvSpPr>
        <xdr:cNvPr id="140" name="フローチャート: 判断 139">
          <a:extLst>
            <a:ext uri="{FF2B5EF4-FFF2-40B4-BE49-F238E27FC236}">
              <a16:creationId xmlns:a16="http://schemas.microsoft.com/office/drawing/2014/main" id="{2A098C8C-7521-4731-8E4C-CB542BE5539F}"/>
            </a:ext>
          </a:extLst>
        </xdr:cNvPr>
        <xdr:cNvSpPr/>
      </xdr:nvSpPr>
      <xdr:spPr>
        <a:xfrm>
          <a:off x="12509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41" name="フローチャート: 判断 140">
          <a:extLst>
            <a:ext uri="{FF2B5EF4-FFF2-40B4-BE49-F238E27FC236}">
              <a16:creationId xmlns:a16="http://schemas.microsoft.com/office/drawing/2014/main" id="{E6EB5DE6-9ED7-4C22-BCEA-BBE6389D79FD}"/>
            </a:ext>
          </a:extLst>
        </xdr:cNvPr>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745F50A-3E61-4030-B13E-0144F30B31C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2982197-606D-4D5A-9D54-9BE8C2D5B15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11BEB0E-9C68-41E9-940A-267BE4AA726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5B4302E-0E45-41EB-9D00-C006C644672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90ECB59-0520-41E1-926F-4D73B912E88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127286</xdr:rowOff>
    </xdr:from>
    <xdr:to>
      <xdr:col>76</xdr:col>
      <xdr:colOff>73025</xdr:colOff>
      <xdr:row>29</xdr:row>
      <xdr:rowOff>57436</xdr:rowOff>
    </xdr:to>
    <xdr:sp macro="" textlink="">
      <xdr:nvSpPr>
        <xdr:cNvPr id="147" name="楕円 146">
          <a:extLst>
            <a:ext uri="{FF2B5EF4-FFF2-40B4-BE49-F238E27FC236}">
              <a16:creationId xmlns:a16="http://schemas.microsoft.com/office/drawing/2014/main" id="{72F17BBD-DADF-44A6-975B-75AEBD4654F9}"/>
            </a:ext>
          </a:extLst>
        </xdr:cNvPr>
        <xdr:cNvSpPr/>
      </xdr:nvSpPr>
      <xdr:spPr>
        <a:xfrm>
          <a:off x="14744700" y="56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150163</xdr:rowOff>
    </xdr:from>
    <xdr:ext cx="469744" cy="259045"/>
    <xdr:sp macro="" textlink="">
      <xdr:nvSpPr>
        <xdr:cNvPr id="148" name="債務償還比率該当値テキスト">
          <a:extLst>
            <a:ext uri="{FF2B5EF4-FFF2-40B4-BE49-F238E27FC236}">
              <a16:creationId xmlns:a16="http://schemas.microsoft.com/office/drawing/2014/main" id="{59C1C1BB-3A9A-48DD-9656-7DF090550BCD}"/>
            </a:ext>
          </a:extLst>
        </xdr:cNvPr>
        <xdr:cNvSpPr txBox="1"/>
      </xdr:nvSpPr>
      <xdr:spPr>
        <a:xfrm>
          <a:off x="14846300" y="555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160391</xdr:rowOff>
    </xdr:from>
    <xdr:to>
      <xdr:col>72</xdr:col>
      <xdr:colOff>123825</xdr:colOff>
      <xdr:row>29</xdr:row>
      <xdr:rowOff>90541</xdr:rowOff>
    </xdr:to>
    <xdr:sp macro="" textlink="">
      <xdr:nvSpPr>
        <xdr:cNvPr id="149" name="楕円 148">
          <a:extLst>
            <a:ext uri="{FF2B5EF4-FFF2-40B4-BE49-F238E27FC236}">
              <a16:creationId xmlns:a16="http://schemas.microsoft.com/office/drawing/2014/main" id="{97303247-E12E-4718-9A5D-46050D37D04E}"/>
            </a:ext>
          </a:extLst>
        </xdr:cNvPr>
        <xdr:cNvSpPr/>
      </xdr:nvSpPr>
      <xdr:spPr>
        <a:xfrm>
          <a:off x="14033500" y="573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6636</xdr:rowOff>
    </xdr:from>
    <xdr:to>
      <xdr:col>76</xdr:col>
      <xdr:colOff>22225</xdr:colOff>
      <xdr:row>29</xdr:row>
      <xdr:rowOff>39741</xdr:rowOff>
    </xdr:to>
    <xdr:cxnSp macro="">
      <xdr:nvCxnSpPr>
        <xdr:cNvPr id="150" name="直線コネクタ 149">
          <a:extLst>
            <a:ext uri="{FF2B5EF4-FFF2-40B4-BE49-F238E27FC236}">
              <a16:creationId xmlns:a16="http://schemas.microsoft.com/office/drawing/2014/main" id="{8EF349FF-B015-480B-A585-484A55A5730D}"/>
            </a:ext>
          </a:extLst>
        </xdr:cNvPr>
        <xdr:cNvCxnSpPr/>
      </xdr:nvCxnSpPr>
      <xdr:spPr>
        <a:xfrm flipV="1">
          <a:off x="14084300" y="5750211"/>
          <a:ext cx="711200" cy="3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83757</xdr:rowOff>
    </xdr:from>
    <xdr:to>
      <xdr:col>68</xdr:col>
      <xdr:colOff>123825</xdr:colOff>
      <xdr:row>30</xdr:row>
      <xdr:rowOff>13907</xdr:rowOff>
    </xdr:to>
    <xdr:sp macro="" textlink="">
      <xdr:nvSpPr>
        <xdr:cNvPr id="151" name="楕円 150">
          <a:extLst>
            <a:ext uri="{FF2B5EF4-FFF2-40B4-BE49-F238E27FC236}">
              <a16:creationId xmlns:a16="http://schemas.microsoft.com/office/drawing/2014/main" id="{620072FB-2C91-42E7-BF4E-35F2B85F6C6B}"/>
            </a:ext>
          </a:extLst>
        </xdr:cNvPr>
        <xdr:cNvSpPr/>
      </xdr:nvSpPr>
      <xdr:spPr>
        <a:xfrm>
          <a:off x="13271500" y="58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39741</xdr:rowOff>
    </xdr:from>
    <xdr:to>
      <xdr:col>72</xdr:col>
      <xdr:colOff>73025</xdr:colOff>
      <xdr:row>29</xdr:row>
      <xdr:rowOff>134557</xdr:rowOff>
    </xdr:to>
    <xdr:cxnSp macro="">
      <xdr:nvCxnSpPr>
        <xdr:cNvPr id="152" name="直線コネクタ 151">
          <a:extLst>
            <a:ext uri="{FF2B5EF4-FFF2-40B4-BE49-F238E27FC236}">
              <a16:creationId xmlns:a16="http://schemas.microsoft.com/office/drawing/2014/main" id="{DB39A5ED-D118-4CEF-B39A-50F0995501FF}"/>
            </a:ext>
          </a:extLst>
        </xdr:cNvPr>
        <xdr:cNvCxnSpPr/>
      </xdr:nvCxnSpPr>
      <xdr:spPr>
        <a:xfrm flipV="1">
          <a:off x="13322300" y="5783316"/>
          <a:ext cx="762000" cy="9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61468</xdr:rowOff>
    </xdr:from>
    <xdr:to>
      <xdr:col>64</xdr:col>
      <xdr:colOff>123825</xdr:colOff>
      <xdr:row>31</xdr:row>
      <xdr:rowOff>163068</xdr:rowOff>
    </xdr:to>
    <xdr:sp macro="" textlink="">
      <xdr:nvSpPr>
        <xdr:cNvPr id="153" name="楕円 152">
          <a:extLst>
            <a:ext uri="{FF2B5EF4-FFF2-40B4-BE49-F238E27FC236}">
              <a16:creationId xmlns:a16="http://schemas.microsoft.com/office/drawing/2014/main" id="{D9832C47-76D3-4C88-A4B0-A61C0870D3AD}"/>
            </a:ext>
          </a:extLst>
        </xdr:cNvPr>
        <xdr:cNvSpPr/>
      </xdr:nvSpPr>
      <xdr:spPr>
        <a:xfrm>
          <a:off x="12509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134557</xdr:rowOff>
    </xdr:from>
    <xdr:to>
      <xdr:col>68</xdr:col>
      <xdr:colOff>73025</xdr:colOff>
      <xdr:row>31</xdr:row>
      <xdr:rowOff>112268</xdr:rowOff>
    </xdr:to>
    <xdr:cxnSp macro="">
      <xdr:nvCxnSpPr>
        <xdr:cNvPr id="154" name="直線コネクタ 153">
          <a:extLst>
            <a:ext uri="{FF2B5EF4-FFF2-40B4-BE49-F238E27FC236}">
              <a16:creationId xmlns:a16="http://schemas.microsoft.com/office/drawing/2014/main" id="{56DCBDF8-259A-4802-AA7E-B39D9286A28A}"/>
            </a:ext>
          </a:extLst>
        </xdr:cNvPr>
        <xdr:cNvCxnSpPr/>
      </xdr:nvCxnSpPr>
      <xdr:spPr>
        <a:xfrm flipV="1">
          <a:off x="12560300" y="5878132"/>
          <a:ext cx="762000" cy="32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73533</xdr:rowOff>
    </xdr:from>
    <xdr:to>
      <xdr:col>60</xdr:col>
      <xdr:colOff>123825</xdr:colOff>
      <xdr:row>33</xdr:row>
      <xdr:rowOff>3683</xdr:rowOff>
    </xdr:to>
    <xdr:sp macro="" textlink="">
      <xdr:nvSpPr>
        <xdr:cNvPr id="155" name="楕円 154">
          <a:extLst>
            <a:ext uri="{FF2B5EF4-FFF2-40B4-BE49-F238E27FC236}">
              <a16:creationId xmlns:a16="http://schemas.microsoft.com/office/drawing/2014/main" id="{5FF51914-8365-4ACB-A5CC-FFA690A2E288}"/>
            </a:ext>
          </a:extLst>
        </xdr:cNvPr>
        <xdr:cNvSpPr/>
      </xdr:nvSpPr>
      <xdr:spPr>
        <a:xfrm>
          <a:off x="11747500" y="63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112268</xdr:rowOff>
    </xdr:from>
    <xdr:to>
      <xdr:col>64</xdr:col>
      <xdr:colOff>73025</xdr:colOff>
      <xdr:row>32</xdr:row>
      <xdr:rowOff>124333</xdr:rowOff>
    </xdr:to>
    <xdr:cxnSp macro="">
      <xdr:nvCxnSpPr>
        <xdr:cNvPr id="156" name="直線コネクタ 155">
          <a:extLst>
            <a:ext uri="{FF2B5EF4-FFF2-40B4-BE49-F238E27FC236}">
              <a16:creationId xmlns:a16="http://schemas.microsoft.com/office/drawing/2014/main" id="{952A30F4-68B4-4377-A782-6B296C428253}"/>
            </a:ext>
          </a:extLst>
        </xdr:cNvPr>
        <xdr:cNvCxnSpPr/>
      </xdr:nvCxnSpPr>
      <xdr:spPr>
        <a:xfrm flipV="1">
          <a:off x="11798300" y="6198743"/>
          <a:ext cx="762000" cy="18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162101</xdr:rowOff>
    </xdr:from>
    <xdr:ext cx="469744" cy="259045"/>
    <xdr:sp macro="" textlink="">
      <xdr:nvSpPr>
        <xdr:cNvPr id="157" name="n_1aveValue債務償還比率">
          <a:extLst>
            <a:ext uri="{FF2B5EF4-FFF2-40B4-BE49-F238E27FC236}">
              <a16:creationId xmlns:a16="http://schemas.microsoft.com/office/drawing/2014/main" id="{0C95DBCA-13E7-48A4-99A9-8989A5B788D7}"/>
            </a:ext>
          </a:extLst>
        </xdr:cNvPr>
        <xdr:cNvSpPr txBox="1"/>
      </xdr:nvSpPr>
      <xdr:spPr>
        <a:xfrm>
          <a:off x="13836727" y="607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158143</xdr:rowOff>
    </xdr:from>
    <xdr:ext cx="469744" cy="259045"/>
    <xdr:sp macro="" textlink="">
      <xdr:nvSpPr>
        <xdr:cNvPr id="158" name="n_2aveValue債務償還比率">
          <a:extLst>
            <a:ext uri="{FF2B5EF4-FFF2-40B4-BE49-F238E27FC236}">
              <a16:creationId xmlns:a16="http://schemas.microsoft.com/office/drawing/2014/main" id="{8DD52E2F-C542-40BC-9DF1-3B6D9BAFAD9A}"/>
            </a:ext>
          </a:extLst>
        </xdr:cNvPr>
        <xdr:cNvSpPr txBox="1"/>
      </xdr:nvSpPr>
      <xdr:spPr>
        <a:xfrm>
          <a:off x="13087427" y="607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48594</xdr:rowOff>
    </xdr:from>
    <xdr:ext cx="469744" cy="259045"/>
    <xdr:sp macro="" textlink="">
      <xdr:nvSpPr>
        <xdr:cNvPr id="159" name="n_3aveValue債務償還比率">
          <a:extLst>
            <a:ext uri="{FF2B5EF4-FFF2-40B4-BE49-F238E27FC236}">
              <a16:creationId xmlns:a16="http://schemas.microsoft.com/office/drawing/2014/main" id="{116B9A3E-975D-4B28-BB41-E66FA36E1C14}"/>
            </a:ext>
          </a:extLst>
        </xdr:cNvPr>
        <xdr:cNvSpPr txBox="1"/>
      </xdr:nvSpPr>
      <xdr:spPr>
        <a:xfrm>
          <a:off x="12325427" y="630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113576</xdr:rowOff>
    </xdr:from>
    <xdr:ext cx="469744" cy="259045"/>
    <xdr:sp macro="" textlink="">
      <xdr:nvSpPr>
        <xdr:cNvPr id="160" name="n_4aveValue債務償還比率">
          <a:extLst>
            <a:ext uri="{FF2B5EF4-FFF2-40B4-BE49-F238E27FC236}">
              <a16:creationId xmlns:a16="http://schemas.microsoft.com/office/drawing/2014/main" id="{1478E029-E01D-4567-BFFD-EA21BD1F56E1}"/>
            </a:ext>
          </a:extLst>
        </xdr:cNvPr>
        <xdr:cNvSpPr txBox="1"/>
      </xdr:nvSpPr>
      <xdr:spPr>
        <a:xfrm>
          <a:off x="11563427" y="602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107068</xdr:rowOff>
    </xdr:from>
    <xdr:ext cx="469744" cy="259045"/>
    <xdr:sp macro="" textlink="">
      <xdr:nvSpPr>
        <xdr:cNvPr id="161" name="n_1mainValue債務償還比率">
          <a:extLst>
            <a:ext uri="{FF2B5EF4-FFF2-40B4-BE49-F238E27FC236}">
              <a16:creationId xmlns:a16="http://schemas.microsoft.com/office/drawing/2014/main" id="{592BE37D-0982-4238-9A94-F318575B801B}"/>
            </a:ext>
          </a:extLst>
        </xdr:cNvPr>
        <xdr:cNvSpPr txBox="1"/>
      </xdr:nvSpPr>
      <xdr:spPr>
        <a:xfrm>
          <a:off x="13836727" y="550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30434</xdr:rowOff>
    </xdr:from>
    <xdr:ext cx="469744" cy="259045"/>
    <xdr:sp macro="" textlink="">
      <xdr:nvSpPr>
        <xdr:cNvPr id="162" name="n_2mainValue債務償還比率">
          <a:extLst>
            <a:ext uri="{FF2B5EF4-FFF2-40B4-BE49-F238E27FC236}">
              <a16:creationId xmlns:a16="http://schemas.microsoft.com/office/drawing/2014/main" id="{8C49BF2E-E879-473C-AA33-A57363E92D46}"/>
            </a:ext>
          </a:extLst>
        </xdr:cNvPr>
        <xdr:cNvSpPr txBox="1"/>
      </xdr:nvSpPr>
      <xdr:spPr>
        <a:xfrm>
          <a:off x="13087427" y="560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8145</xdr:rowOff>
    </xdr:from>
    <xdr:ext cx="469744" cy="259045"/>
    <xdr:sp macro="" textlink="">
      <xdr:nvSpPr>
        <xdr:cNvPr id="163" name="n_3mainValue債務償還比率">
          <a:extLst>
            <a:ext uri="{FF2B5EF4-FFF2-40B4-BE49-F238E27FC236}">
              <a16:creationId xmlns:a16="http://schemas.microsoft.com/office/drawing/2014/main" id="{7ED8A30F-3C50-431F-B05B-36065EC34583}"/>
            </a:ext>
          </a:extLst>
        </xdr:cNvPr>
        <xdr:cNvSpPr txBox="1"/>
      </xdr:nvSpPr>
      <xdr:spPr>
        <a:xfrm>
          <a:off x="12325427"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166260</xdr:rowOff>
    </xdr:from>
    <xdr:ext cx="469744" cy="259045"/>
    <xdr:sp macro="" textlink="">
      <xdr:nvSpPr>
        <xdr:cNvPr id="164" name="n_4mainValue債務償還比率">
          <a:extLst>
            <a:ext uri="{FF2B5EF4-FFF2-40B4-BE49-F238E27FC236}">
              <a16:creationId xmlns:a16="http://schemas.microsoft.com/office/drawing/2014/main" id="{ADDD7FD3-1DAB-4EF1-948A-11DB8F42BC64}"/>
            </a:ext>
          </a:extLst>
        </xdr:cNvPr>
        <xdr:cNvSpPr txBox="1"/>
      </xdr:nvSpPr>
      <xdr:spPr>
        <a:xfrm>
          <a:off x="11563427" y="642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C1F63031-F248-4876-8DCE-0406D135816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9319B0B-7C33-4AB6-9FC4-4179B03B23F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651BF71D-F2BD-469F-877D-E5695AB1041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59ADD189-43EC-4850-848A-A121C245291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7C7D7558-8D96-42EF-B6F2-CB75CC7382E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9769CDA7-477E-4134-8C56-515AF2F181B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3E9DA0-FD3D-4D7C-93B1-460CEB2DC25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A5D854A-BF16-48F3-81E2-11CECE72BD3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0C4D542-86DD-479E-8755-ACC2E2BC3C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3FC3CE-B159-4770-84E2-86FE9DD79BF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CE96595-806D-4F98-8FF0-23F339C8914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95AD36B-AB10-4901-A933-6BD601DF77B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16F4B2-C69C-42C6-B35F-8D55D1A27EA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B6482A-1131-4C95-8959-8255CB259D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FB8C65F-3A68-42FC-806E-306116D010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B0427E6-F218-4767-930B-E2C2A00B70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13,367
13,258
230.78
9,143,139
8,727,317
407,307
5,504,627
6,476,888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33B34DB-2F38-45FE-B291-603CD4ED69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F4B1AE-92F6-4A2A-BC11-317C0282CD5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59B4B9-54D6-454E-B3D9-49B5FE52199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E8F54AB-5F29-4197-BCFB-0748045C60F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10C67B-764E-4200-8479-B556D7C20E3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AA0829E-7D8C-450E-B251-1DC07C97916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E55C56F-587D-4598-9970-A53A8226B5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FB61702-6CB5-4095-981D-8056F445C6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003405-0E07-4A49-8167-2FC09EF5621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0B6AB0A-FB38-4FA4-98FF-46EC09FBC1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6DAC63-730A-4769-A53D-488F7A5859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525F59-18A4-4066-B267-E67AB23212C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FD851DE-A0B6-4DE0-B1DA-62DA05A36C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D0491E-520C-4386-9121-A217CBD31C0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914E4B-43DB-4FBD-9E6B-1A9F11F5F66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F1A625-8C43-4411-BBD0-A9CF731F18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0E4F44C-80CD-482F-81DE-498879C790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546AA7-A820-4363-BBB8-8D87D43D2E1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8C2C898-8EEA-425A-9DE3-D80AEFECC3B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5A3307-74B8-4EE6-9CEB-0149EEE0D97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57048BD-011E-4E43-A6FA-C858669075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2FB60FB-AE77-4B7D-95A2-D31EE299941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FA3AD6C-96F7-4943-9D91-96290C19EA5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4E2DE70-D4B3-44DC-ABF1-9E3A20A18E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5C61A9-C255-41EB-960D-7911D14D58C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F7F824-CEA5-4DDD-B8FD-E6EB1055BA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8E3DFF-63FC-4395-9B46-6555A196C8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2FF01B-3B08-46B2-8E06-CD26496544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74C8A3-E665-4419-8272-D125DB0A8A7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0DB841C-601C-4E86-BED9-98770CAD40A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AB647F1-B5DF-4870-BFC5-4E0EDB2B849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F4E1FF8-E9B1-434F-BC30-AD38948453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D02F700-ADA0-4AB0-B9A2-6434B7A00DD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8EED3C9-3E48-4E91-A3C5-36D15B298CC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1207936-C4FE-405D-A445-5C44040C742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2239A13-C388-49BD-A1C2-092B4611A52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53E2F93-3CED-47EE-ABAC-CAFE275DE26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353AD6F-BD62-4C62-ACF6-0C2336AFA5E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B126482-B2F9-49BC-B6B7-1FD3C6F31C1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FB000C-2471-4147-BDAA-7D377ABE873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4569EAE-9598-41CB-A7FA-FF3884574A0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07AE7A0-B9D0-47F7-9386-E4AF5D34486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D12A5B9-8634-414F-8DAE-D7031BFB62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4216D44-B750-4FA9-922F-5ABB6343BD8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7E440C9-B870-45C5-9F10-57BDB67F7D5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A01994D7-3CBE-4955-BAA2-31B017E060FA}"/>
            </a:ext>
          </a:extLst>
        </xdr:cNvPr>
        <xdr:cNvCxnSpPr/>
      </xdr:nvCxnSpPr>
      <xdr:spPr>
        <a:xfrm flipV="1">
          <a:off x="4634865" y="586359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8" name="【道路】&#10;有形固定資産減価償却率最小値テキスト">
          <a:extLst>
            <a:ext uri="{FF2B5EF4-FFF2-40B4-BE49-F238E27FC236}">
              <a16:creationId xmlns:a16="http://schemas.microsoft.com/office/drawing/2014/main" id="{3E9B8257-E5A3-4335-87BB-96ABAC3F40E0}"/>
            </a:ext>
          </a:extLst>
        </xdr:cNvPr>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C8161F88-B4A6-4489-BC12-E97A0F98E120}"/>
            </a:ext>
          </a:extLst>
        </xdr:cNvPr>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152417</xdr:rowOff>
    </xdr:from>
    <xdr:ext cx="405111" cy="259045"/>
    <xdr:sp macro="" textlink="">
      <xdr:nvSpPr>
        <xdr:cNvPr id="60" name="【道路】&#10;有形固定資産減価償却率最大値テキスト">
          <a:extLst>
            <a:ext uri="{FF2B5EF4-FFF2-40B4-BE49-F238E27FC236}">
              <a16:creationId xmlns:a16="http://schemas.microsoft.com/office/drawing/2014/main" id="{7504FDCA-C0E8-4DB1-8EF1-BABADF9A5EE5}"/>
            </a:ext>
          </a:extLst>
        </xdr:cNvPr>
        <xdr:cNvSpPr txBox="1"/>
      </xdr:nvSpPr>
      <xdr:spPr>
        <a:xfrm>
          <a:off x="4673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9C703C67-BB5F-4A89-8D6E-3D140BCB26CF}"/>
            </a:ext>
          </a:extLst>
        </xdr:cNvPr>
        <xdr:cNvCxnSpPr/>
      </xdr:nvCxnSpPr>
      <xdr:spPr>
        <a:xfrm>
          <a:off x="4546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21607</xdr:rowOff>
    </xdr:from>
    <xdr:ext cx="405111" cy="259045"/>
    <xdr:sp macro="" textlink="">
      <xdr:nvSpPr>
        <xdr:cNvPr id="62" name="【道路】&#10;有形固定資産減価償却率平均値テキスト">
          <a:extLst>
            <a:ext uri="{FF2B5EF4-FFF2-40B4-BE49-F238E27FC236}">
              <a16:creationId xmlns:a16="http://schemas.microsoft.com/office/drawing/2014/main" id="{2F5E41F3-1866-4107-8FA2-78C7992F0B36}"/>
            </a:ext>
          </a:extLst>
        </xdr:cNvPr>
        <xdr:cNvSpPr txBox="1"/>
      </xdr:nvSpPr>
      <xdr:spPr>
        <a:xfrm>
          <a:off x="4673600" y="636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D139FAA6-4254-48EB-B6B5-90658A7E57A4}"/>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65AD84D7-990B-49BA-89F1-CFDA15B661A4}"/>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39AECF7-7DA7-4975-B726-BC18FF828764}"/>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7DDD5EA7-E2D0-4204-BFEC-A3D3871F62E8}"/>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06214D85-D7A9-4814-A866-78112F968765}"/>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3A1ABE2-1504-41CB-B0F6-2112E252F7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990160-C379-454D-A695-78C8A1C5C66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F9CB20-FAF9-4CB2-BDDD-9F7421C4E62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CD294E0-DDEB-47C3-AE87-95FCC82C3E1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6AC6CFC-B971-4109-9277-3FD0C7150B5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73" name="楕円 72">
          <a:extLst>
            <a:ext uri="{FF2B5EF4-FFF2-40B4-BE49-F238E27FC236}">
              <a16:creationId xmlns:a16="http://schemas.microsoft.com/office/drawing/2014/main" id="{3EAD289C-9350-43FC-90A0-826BF18480ED}"/>
            </a:ext>
          </a:extLst>
        </xdr:cNvPr>
        <xdr:cNvSpPr/>
      </xdr:nvSpPr>
      <xdr:spPr>
        <a:xfrm>
          <a:off x="45847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150512</xdr:rowOff>
    </xdr:from>
    <xdr:ext cx="405111" cy="259045"/>
    <xdr:sp macro="" textlink="">
      <xdr:nvSpPr>
        <xdr:cNvPr id="74" name="【道路】&#10;有形固定資産減価償却率該当値テキスト">
          <a:extLst>
            <a:ext uri="{FF2B5EF4-FFF2-40B4-BE49-F238E27FC236}">
              <a16:creationId xmlns:a16="http://schemas.microsoft.com/office/drawing/2014/main" id="{580BF3C0-1626-466A-8348-A3E931246C1C}"/>
            </a:ext>
          </a:extLst>
        </xdr:cNvPr>
        <xdr:cNvSpPr txBox="1"/>
      </xdr:nvSpPr>
      <xdr:spPr>
        <a:xfrm>
          <a:off x="4673600"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135890</xdr:rowOff>
    </xdr:from>
    <xdr:to>
      <xdr:col>20</xdr:col>
      <xdr:colOff>38100</xdr:colOff>
      <xdr:row>38</xdr:row>
      <xdr:rowOff>66040</xdr:rowOff>
    </xdr:to>
    <xdr:sp macro="" textlink="">
      <xdr:nvSpPr>
        <xdr:cNvPr id="75" name="楕円 74">
          <a:extLst>
            <a:ext uri="{FF2B5EF4-FFF2-40B4-BE49-F238E27FC236}">
              <a16:creationId xmlns:a16="http://schemas.microsoft.com/office/drawing/2014/main" id="{A7556A1D-54EB-4EC0-991A-B7DB5D189DA8}"/>
            </a:ext>
          </a:extLst>
        </xdr:cNvPr>
        <xdr:cNvSpPr/>
      </xdr:nvSpPr>
      <xdr:spPr>
        <a:xfrm>
          <a:off x="3746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xdr:rowOff>
    </xdr:from>
    <xdr:to>
      <xdr:col>24</xdr:col>
      <xdr:colOff>63500</xdr:colOff>
      <xdr:row>38</xdr:row>
      <xdr:rowOff>51435</xdr:rowOff>
    </xdr:to>
    <xdr:cxnSp macro="">
      <xdr:nvCxnSpPr>
        <xdr:cNvPr id="76" name="直線コネクタ 75">
          <a:extLst>
            <a:ext uri="{FF2B5EF4-FFF2-40B4-BE49-F238E27FC236}">
              <a16:creationId xmlns:a16="http://schemas.microsoft.com/office/drawing/2014/main" id="{F2C1FFBF-E0C8-40ED-82EF-0AF4FAD8FC8D}"/>
            </a:ext>
          </a:extLst>
        </xdr:cNvPr>
        <xdr:cNvCxnSpPr/>
      </xdr:nvCxnSpPr>
      <xdr:spPr>
        <a:xfrm>
          <a:off x="3797300" y="65303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99695</xdr:rowOff>
    </xdr:from>
    <xdr:to>
      <xdr:col>15</xdr:col>
      <xdr:colOff>101600</xdr:colOff>
      <xdr:row>38</xdr:row>
      <xdr:rowOff>29845</xdr:rowOff>
    </xdr:to>
    <xdr:sp macro="" textlink="">
      <xdr:nvSpPr>
        <xdr:cNvPr id="77" name="楕円 76">
          <a:extLst>
            <a:ext uri="{FF2B5EF4-FFF2-40B4-BE49-F238E27FC236}">
              <a16:creationId xmlns:a16="http://schemas.microsoft.com/office/drawing/2014/main" id="{8ADCFA2F-2BB1-4C97-9C32-21C40060D1DB}"/>
            </a:ext>
          </a:extLst>
        </xdr:cNvPr>
        <xdr:cNvSpPr/>
      </xdr:nvSpPr>
      <xdr:spPr>
        <a:xfrm>
          <a:off x="2857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150495</xdr:rowOff>
    </xdr:from>
    <xdr:to>
      <xdr:col>19</xdr:col>
      <xdr:colOff>177800</xdr:colOff>
      <xdr:row>38</xdr:row>
      <xdr:rowOff>15240</xdr:rowOff>
    </xdr:to>
    <xdr:cxnSp macro="">
      <xdr:nvCxnSpPr>
        <xdr:cNvPr id="78" name="直線コネクタ 77">
          <a:extLst>
            <a:ext uri="{FF2B5EF4-FFF2-40B4-BE49-F238E27FC236}">
              <a16:creationId xmlns:a16="http://schemas.microsoft.com/office/drawing/2014/main" id="{CD90A319-0CCB-4552-870A-7884D36B6637}"/>
            </a:ext>
          </a:extLst>
        </xdr:cNvPr>
        <xdr:cNvCxnSpPr/>
      </xdr:nvCxnSpPr>
      <xdr:spPr>
        <a:xfrm>
          <a:off x="2908300" y="64941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a:extLst>
            <a:ext uri="{FF2B5EF4-FFF2-40B4-BE49-F238E27FC236}">
              <a16:creationId xmlns:a16="http://schemas.microsoft.com/office/drawing/2014/main" id="{D4D37ABA-72FF-4024-B119-1D7B4168E7F6}"/>
            </a:ext>
          </a:extLst>
        </xdr:cNvPr>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150495</xdr:rowOff>
    </xdr:to>
    <xdr:cxnSp macro="">
      <xdr:nvCxnSpPr>
        <xdr:cNvPr id="80" name="直線コネクタ 79">
          <a:extLst>
            <a:ext uri="{FF2B5EF4-FFF2-40B4-BE49-F238E27FC236}">
              <a16:creationId xmlns:a16="http://schemas.microsoft.com/office/drawing/2014/main" id="{924B9DE9-7C14-425C-86A2-73FC87D2A305}"/>
            </a:ext>
          </a:extLst>
        </xdr:cNvPr>
        <xdr:cNvCxnSpPr/>
      </xdr:nvCxnSpPr>
      <xdr:spPr>
        <a:xfrm>
          <a:off x="2019300" y="64560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12065</xdr:rowOff>
    </xdr:from>
    <xdr:to>
      <xdr:col>6</xdr:col>
      <xdr:colOff>38100</xdr:colOff>
      <xdr:row>37</xdr:row>
      <xdr:rowOff>113665</xdr:rowOff>
    </xdr:to>
    <xdr:sp macro="" textlink="">
      <xdr:nvSpPr>
        <xdr:cNvPr id="81" name="楕円 80">
          <a:extLst>
            <a:ext uri="{FF2B5EF4-FFF2-40B4-BE49-F238E27FC236}">
              <a16:creationId xmlns:a16="http://schemas.microsoft.com/office/drawing/2014/main" id="{A8016659-2CFC-4549-9FEE-98232305A4AF}"/>
            </a:ext>
          </a:extLst>
        </xdr:cNvPr>
        <xdr:cNvSpPr/>
      </xdr:nvSpPr>
      <xdr:spPr>
        <a:xfrm>
          <a:off x="1079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62865</xdr:rowOff>
    </xdr:from>
    <xdr:to>
      <xdr:col>10</xdr:col>
      <xdr:colOff>114300</xdr:colOff>
      <xdr:row>37</xdr:row>
      <xdr:rowOff>112395</xdr:rowOff>
    </xdr:to>
    <xdr:cxnSp macro="">
      <xdr:nvCxnSpPr>
        <xdr:cNvPr id="82" name="直線コネクタ 81">
          <a:extLst>
            <a:ext uri="{FF2B5EF4-FFF2-40B4-BE49-F238E27FC236}">
              <a16:creationId xmlns:a16="http://schemas.microsoft.com/office/drawing/2014/main" id="{869B9383-F2FC-47BF-914C-86F153D7C664}"/>
            </a:ext>
          </a:extLst>
        </xdr:cNvPr>
        <xdr:cNvCxnSpPr/>
      </xdr:nvCxnSpPr>
      <xdr:spPr>
        <a:xfrm>
          <a:off x="1130300" y="64065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102887</xdr:rowOff>
    </xdr:from>
    <xdr:ext cx="405111" cy="259045"/>
    <xdr:sp macro="" textlink="">
      <xdr:nvSpPr>
        <xdr:cNvPr id="83" name="n_1aveValue【道路】&#10;有形固定資産減価償却率">
          <a:extLst>
            <a:ext uri="{FF2B5EF4-FFF2-40B4-BE49-F238E27FC236}">
              <a16:creationId xmlns:a16="http://schemas.microsoft.com/office/drawing/2014/main" id="{0C7B6DBD-F249-4E48-825F-C4D4DA366A54}"/>
            </a:ext>
          </a:extLst>
        </xdr:cNvPr>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4" name="n_2aveValue【道路】&#10;有形固定資産減価償却率">
          <a:extLst>
            <a:ext uri="{FF2B5EF4-FFF2-40B4-BE49-F238E27FC236}">
              <a16:creationId xmlns:a16="http://schemas.microsoft.com/office/drawing/2014/main" id="{2C3034AD-6F2E-45C4-B65D-6F080B6696C4}"/>
            </a:ext>
          </a:extLst>
        </xdr:cNvPr>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7BB77CEB-D12A-4311-A6E6-7DA9258F9EDF}"/>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6" name="n_4aveValue【道路】&#10;有形固定資産減価償却率">
          <a:extLst>
            <a:ext uri="{FF2B5EF4-FFF2-40B4-BE49-F238E27FC236}">
              <a16:creationId xmlns:a16="http://schemas.microsoft.com/office/drawing/2014/main" id="{B9E69CD4-4B3D-4F28-BEFE-FA13789F26C7}"/>
            </a:ext>
          </a:extLst>
        </xdr:cNvPr>
        <xdr:cNvSpPr txBox="1"/>
      </xdr:nvSpPr>
      <xdr:spPr>
        <a:xfrm>
          <a:off x="927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82567</xdr:rowOff>
    </xdr:from>
    <xdr:ext cx="405111" cy="259045"/>
    <xdr:sp macro="" textlink="">
      <xdr:nvSpPr>
        <xdr:cNvPr id="87" name="n_1mainValue【道路】&#10;有形固定資産減価償却率">
          <a:extLst>
            <a:ext uri="{FF2B5EF4-FFF2-40B4-BE49-F238E27FC236}">
              <a16:creationId xmlns:a16="http://schemas.microsoft.com/office/drawing/2014/main" id="{A4E3A89B-68A1-43A5-B972-C13285B7928B}"/>
            </a:ext>
          </a:extLst>
        </xdr:cNvPr>
        <xdr:cNvSpPr txBox="1"/>
      </xdr:nvSpPr>
      <xdr:spPr>
        <a:xfrm>
          <a:off x="3582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46372</xdr:rowOff>
    </xdr:from>
    <xdr:ext cx="405111" cy="259045"/>
    <xdr:sp macro="" textlink="">
      <xdr:nvSpPr>
        <xdr:cNvPr id="88" name="n_2mainValue【道路】&#10;有形固定資産減価償却率">
          <a:extLst>
            <a:ext uri="{FF2B5EF4-FFF2-40B4-BE49-F238E27FC236}">
              <a16:creationId xmlns:a16="http://schemas.microsoft.com/office/drawing/2014/main" id="{349A6F25-710F-4CDB-9DA9-FC8F5187FCE4}"/>
            </a:ext>
          </a:extLst>
        </xdr:cNvPr>
        <xdr:cNvSpPr txBox="1"/>
      </xdr:nvSpPr>
      <xdr:spPr>
        <a:xfrm>
          <a:off x="2705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a:extLst>
            <a:ext uri="{FF2B5EF4-FFF2-40B4-BE49-F238E27FC236}">
              <a16:creationId xmlns:a16="http://schemas.microsoft.com/office/drawing/2014/main" id="{954EE7CD-EE14-4C04-85C4-EFC1F79493EA}"/>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130192</xdr:rowOff>
    </xdr:from>
    <xdr:ext cx="405111" cy="259045"/>
    <xdr:sp macro="" textlink="">
      <xdr:nvSpPr>
        <xdr:cNvPr id="90" name="n_4mainValue【道路】&#10;有形固定資産減価償却率">
          <a:extLst>
            <a:ext uri="{FF2B5EF4-FFF2-40B4-BE49-F238E27FC236}">
              <a16:creationId xmlns:a16="http://schemas.microsoft.com/office/drawing/2014/main" id="{0B9557F1-8827-4C71-BF34-9D79021F2550}"/>
            </a:ext>
          </a:extLst>
        </xdr:cNvPr>
        <xdr:cNvSpPr txBox="1"/>
      </xdr:nvSpPr>
      <xdr:spPr>
        <a:xfrm>
          <a:off x="927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E803C24-40F7-4603-9960-BF6B62165DB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D22E8BD-0042-41EB-BF82-FDD2A728293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C0AFCA2-8626-4D25-B478-39AB8D37E40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35566C5-38AC-439D-8794-E51AD3692DD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1DFC8BB-1E08-413D-A4ED-0B2AAA1DEFA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D5F7F22-7037-406A-A8DC-65EFA7BC33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A2E7A71-486A-4A09-9244-1334705BF6E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48EE143-93E8-4AC8-BCD9-60AAF259264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5983E6A7-7553-4E96-BA79-83A60796313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EAB6569-F866-4C10-BE3F-656B0E0EC4C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B13D639-C2BF-46D3-848F-843117C80DF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3F607A83-6CE7-45B2-860E-D0704444E10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3FDF373-452A-473D-9F52-F3233369DB4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62A534B-3395-401C-AD91-7DDE389D8B9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28A01F1-E476-43B9-93E7-D13D6A9878E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946B7F5-3538-429B-9D30-BE5674DDAF9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5833C93-E047-4CA1-B923-2FE58477141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FAE2D52-4949-4521-AD98-743E872F744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5E325B7F-3A9A-48A7-AB3A-AE94C097260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66D5C72-AB3E-41B1-A890-7A90238911F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6774DEE-383E-4F39-8E20-543BB0313B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18C6A53-94A1-46C1-B056-6321F112C05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9C188052-F1F9-40A1-A171-2087D15365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40</xdr:row>
      <xdr:rowOff>163868</xdr:rowOff>
    </xdr:to>
    <xdr:cxnSp macro="">
      <xdr:nvCxnSpPr>
        <xdr:cNvPr id="114" name="直線コネクタ 113">
          <a:extLst>
            <a:ext uri="{FF2B5EF4-FFF2-40B4-BE49-F238E27FC236}">
              <a16:creationId xmlns:a16="http://schemas.microsoft.com/office/drawing/2014/main" id="{679A5827-B7E2-45F5-BBF6-02A6DA2A5AF8}"/>
            </a:ext>
          </a:extLst>
        </xdr:cNvPr>
        <xdr:cNvCxnSpPr/>
      </xdr:nvCxnSpPr>
      <xdr:spPr>
        <a:xfrm flipV="1">
          <a:off x="10476865" y="5871553"/>
          <a:ext cx="0" cy="1150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167695</xdr:rowOff>
    </xdr:from>
    <xdr:ext cx="534377" cy="259045"/>
    <xdr:sp macro="" textlink="">
      <xdr:nvSpPr>
        <xdr:cNvPr id="115" name="【道路】&#10;一人当たり延長最小値テキスト">
          <a:extLst>
            <a:ext uri="{FF2B5EF4-FFF2-40B4-BE49-F238E27FC236}">
              <a16:creationId xmlns:a16="http://schemas.microsoft.com/office/drawing/2014/main" id="{4A783B38-0144-4ECE-9F21-0317471CF63B}"/>
            </a:ext>
          </a:extLst>
        </xdr:cNvPr>
        <xdr:cNvSpPr txBox="1"/>
      </xdr:nvSpPr>
      <xdr:spPr>
        <a:xfrm>
          <a:off x="10515600" y="7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163868</xdr:rowOff>
    </xdr:from>
    <xdr:to>
      <xdr:col>55</xdr:col>
      <xdr:colOff>88900</xdr:colOff>
      <xdr:row>40</xdr:row>
      <xdr:rowOff>163868</xdr:rowOff>
    </xdr:to>
    <xdr:cxnSp macro="">
      <xdr:nvCxnSpPr>
        <xdr:cNvPr id="116" name="直線コネクタ 115">
          <a:extLst>
            <a:ext uri="{FF2B5EF4-FFF2-40B4-BE49-F238E27FC236}">
              <a16:creationId xmlns:a16="http://schemas.microsoft.com/office/drawing/2014/main" id="{8597ED25-8B0C-4F7E-BFEF-2F50114149EB}"/>
            </a:ext>
          </a:extLst>
        </xdr:cNvPr>
        <xdr:cNvCxnSpPr/>
      </xdr:nvCxnSpPr>
      <xdr:spPr>
        <a:xfrm>
          <a:off x="10388600" y="702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17" name="【道路】&#10;一人当たり延長最大値テキスト">
          <a:extLst>
            <a:ext uri="{FF2B5EF4-FFF2-40B4-BE49-F238E27FC236}">
              <a16:creationId xmlns:a16="http://schemas.microsoft.com/office/drawing/2014/main" id="{D441E803-D134-41ED-99C1-C52720B06C3A}"/>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18" name="直線コネクタ 117">
          <a:extLst>
            <a:ext uri="{FF2B5EF4-FFF2-40B4-BE49-F238E27FC236}">
              <a16:creationId xmlns:a16="http://schemas.microsoft.com/office/drawing/2014/main" id="{C2C02F43-933C-4B3D-80CB-31C9B7230304}"/>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106665</xdr:rowOff>
    </xdr:from>
    <xdr:ext cx="534377" cy="259045"/>
    <xdr:sp macro="" textlink="">
      <xdr:nvSpPr>
        <xdr:cNvPr id="119" name="【道路】&#10;一人当たり延長平均値テキスト">
          <a:extLst>
            <a:ext uri="{FF2B5EF4-FFF2-40B4-BE49-F238E27FC236}">
              <a16:creationId xmlns:a16="http://schemas.microsoft.com/office/drawing/2014/main" id="{332025D7-FD5D-44D0-BFF9-736F1CA059DC}"/>
            </a:ext>
          </a:extLst>
        </xdr:cNvPr>
        <xdr:cNvSpPr txBox="1"/>
      </xdr:nvSpPr>
      <xdr:spPr>
        <a:xfrm>
          <a:off x="10515600" y="6450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83788</xdr:rowOff>
    </xdr:from>
    <xdr:to>
      <xdr:col>55</xdr:col>
      <xdr:colOff>50800</xdr:colOff>
      <xdr:row>39</xdr:row>
      <xdr:rowOff>13938</xdr:rowOff>
    </xdr:to>
    <xdr:sp macro="" textlink="">
      <xdr:nvSpPr>
        <xdr:cNvPr id="120" name="フローチャート: 判断 119">
          <a:extLst>
            <a:ext uri="{FF2B5EF4-FFF2-40B4-BE49-F238E27FC236}">
              <a16:creationId xmlns:a16="http://schemas.microsoft.com/office/drawing/2014/main" id="{1B1F38E1-C87D-4C0B-84EC-3ACBAE4649A7}"/>
            </a:ext>
          </a:extLst>
        </xdr:cNvPr>
        <xdr:cNvSpPr/>
      </xdr:nvSpPr>
      <xdr:spPr>
        <a:xfrm>
          <a:off x="10426700" y="659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66853</xdr:rowOff>
    </xdr:from>
    <xdr:to>
      <xdr:col>50</xdr:col>
      <xdr:colOff>165100</xdr:colOff>
      <xdr:row>38</xdr:row>
      <xdr:rowOff>168453</xdr:rowOff>
    </xdr:to>
    <xdr:sp macro="" textlink="">
      <xdr:nvSpPr>
        <xdr:cNvPr id="121" name="フローチャート: 判断 120">
          <a:extLst>
            <a:ext uri="{FF2B5EF4-FFF2-40B4-BE49-F238E27FC236}">
              <a16:creationId xmlns:a16="http://schemas.microsoft.com/office/drawing/2014/main" id="{A069B096-48A6-4A6F-8B8B-B72006696079}"/>
            </a:ext>
          </a:extLst>
        </xdr:cNvPr>
        <xdr:cNvSpPr/>
      </xdr:nvSpPr>
      <xdr:spPr>
        <a:xfrm>
          <a:off x="95885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86284</xdr:rowOff>
    </xdr:from>
    <xdr:to>
      <xdr:col>46</xdr:col>
      <xdr:colOff>38100</xdr:colOff>
      <xdr:row>39</xdr:row>
      <xdr:rowOff>16434</xdr:rowOff>
    </xdr:to>
    <xdr:sp macro="" textlink="">
      <xdr:nvSpPr>
        <xdr:cNvPr id="122" name="フローチャート: 判断 121">
          <a:extLst>
            <a:ext uri="{FF2B5EF4-FFF2-40B4-BE49-F238E27FC236}">
              <a16:creationId xmlns:a16="http://schemas.microsoft.com/office/drawing/2014/main" id="{D35B53D7-055B-46BE-A2E6-779A55FA7FBB}"/>
            </a:ext>
          </a:extLst>
        </xdr:cNvPr>
        <xdr:cNvSpPr/>
      </xdr:nvSpPr>
      <xdr:spPr>
        <a:xfrm>
          <a:off x="8699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90418</xdr:rowOff>
    </xdr:from>
    <xdr:to>
      <xdr:col>41</xdr:col>
      <xdr:colOff>101600</xdr:colOff>
      <xdr:row>39</xdr:row>
      <xdr:rowOff>20568</xdr:rowOff>
    </xdr:to>
    <xdr:sp macro="" textlink="">
      <xdr:nvSpPr>
        <xdr:cNvPr id="123" name="フローチャート: 判断 122">
          <a:extLst>
            <a:ext uri="{FF2B5EF4-FFF2-40B4-BE49-F238E27FC236}">
              <a16:creationId xmlns:a16="http://schemas.microsoft.com/office/drawing/2014/main" id="{DACBAFE7-9AAB-45ED-A3FF-70E34EF1246F}"/>
            </a:ext>
          </a:extLst>
        </xdr:cNvPr>
        <xdr:cNvSpPr/>
      </xdr:nvSpPr>
      <xdr:spPr>
        <a:xfrm>
          <a:off x="7810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135033</xdr:rowOff>
    </xdr:from>
    <xdr:to>
      <xdr:col>36</xdr:col>
      <xdr:colOff>165100</xdr:colOff>
      <xdr:row>39</xdr:row>
      <xdr:rowOff>65183</xdr:rowOff>
    </xdr:to>
    <xdr:sp macro="" textlink="">
      <xdr:nvSpPr>
        <xdr:cNvPr id="124" name="フローチャート: 判断 123">
          <a:extLst>
            <a:ext uri="{FF2B5EF4-FFF2-40B4-BE49-F238E27FC236}">
              <a16:creationId xmlns:a16="http://schemas.microsoft.com/office/drawing/2014/main" id="{3673F765-AD45-4222-8F29-E1033CA5B421}"/>
            </a:ext>
          </a:extLst>
        </xdr:cNvPr>
        <xdr:cNvSpPr/>
      </xdr:nvSpPr>
      <xdr:spPr>
        <a:xfrm>
          <a:off x="6921500" y="665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52A1577-422C-4AD1-8032-7C106E8FBDF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265AB1-FA5F-4A48-9321-3657D9A81F2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E9DE232-BD9B-48D5-9CAF-F90D1397BD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449401F-861D-4803-869D-B9FCA79B1D6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20D1E6E-C5A8-4ABF-81E1-636D0B2F9C2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109144</xdr:rowOff>
    </xdr:from>
    <xdr:to>
      <xdr:col>55</xdr:col>
      <xdr:colOff>50800</xdr:colOff>
      <xdr:row>39</xdr:row>
      <xdr:rowOff>39294</xdr:rowOff>
    </xdr:to>
    <xdr:sp macro="" textlink="">
      <xdr:nvSpPr>
        <xdr:cNvPr id="130" name="楕円 129">
          <a:extLst>
            <a:ext uri="{FF2B5EF4-FFF2-40B4-BE49-F238E27FC236}">
              <a16:creationId xmlns:a16="http://schemas.microsoft.com/office/drawing/2014/main" id="{51E17CCB-D9F9-4BBA-BDBF-AAAAC20EBA8F}"/>
            </a:ext>
          </a:extLst>
        </xdr:cNvPr>
        <xdr:cNvSpPr/>
      </xdr:nvSpPr>
      <xdr:spPr>
        <a:xfrm>
          <a:off x="10426700" y="662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87571</xdr:rowOff>
    </xdr:from>
    <xdr:ext cx="534377" cy="259045"/>
    <xdr:sp macro="" textlink="">
      <xdr:nvSpPr>
        <xdr:cNvPr id="131" name="【道路】&#10;一人当たり延長該当値テキスト">
          <a:extLst>
            <a:ext uri="{FF2B5EF4-FFF2-40B4-BE49-F238E27FC236}">
              <a16:creationId xmlns:a16="http://schemas.microsoft.com/office/drawing/2014/main" id="{4522432F-39C8-47B8-91A7-BAAB3BD29E60}"/>
            </a:ext>
          </a:extLst>
        </xdr:cNvPr>
        <xdr:cNvSpPr txBox="1"/>
      </xdr:nvSpPr>
      <xdr:spPr>
        <a:xfrm>
          <a:off x="10515600" y="66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120803</xdr:rowOff>
    </xdr:from>
    <xdr:to>
      <xdr:col>50</xdr:col>
      <xdr:colOff>165100</xdr:colOff>
      <xdr:row>39</xdr:row>
      <xdr:rowOff>50953</xdr:rowOff>
    </xdr:to>
    <xdr:sp macro="" textlink="">
      <xdr:nvSpPr>
        <xdr:cNvPr id="132" name="楕円 131">
          <a:extLst>
            <a:ext uri="{FF2B5EF4-FFF2-40B4-BE49-F238E27FC236}">
              <a16:creationId xmlns:a16="http://schemas.microsoft.com/office/drawing/2014/main" id="{B32DBC29-EBDB-481C-B80D-BDC5DBC3426F}"/>
            </a:ext>
          </a:extLst>
        </xdr:cNvPr>
        <xdr:cNvSpPr/>
      </xdr:nvSpPr>
      <xdr:spPr>
        <a:xfrm>
          <a:off x="9588500" y="66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159944</xdr:rowOff>
    </xdr:from>
    <xdr:to>
      <xdr:col>55</xdr:col>
      <xdr:colOff>0</xdr:colOff>
      <xdr:row>39</xdr:row>
      <xdr:rowOff>153</xdr:rowOff>
    </xdr:to>
    <xdr:cxnSp macro="">
      <xdr:nvCxnSpPr>
        <xdr:cNvPr id="133" name="直線コネクタ 132">
          <a:extLst>
            <a:ext uri="{FF2B5EF4-FFF2-40B4-BE49-F238E27FC236}">
              <a16:creationId xmlns:a16="http://schemas.microsoft.com/office/drawing/2014/main" id="{E3B7D7A4-31AF-44F8-8A29-2F302615B148}"/>
            </a:ext>
          </a:extLst>
        </xdr:cNvPr>
        <xdr:cNvCxnSpPr/>
      </xdr:nvCxnSpPr>
      <xdr:spPr>
        <a:xfrm flipV="1">
          <a:off x="9639300" y="6675044"/>
          <a:ext cx="8382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133509</xdr:rowOff>
    </xdr:from>
    <xdr:to>
      <xdr:col>46</xdr:col>
      <xdr:colOff>38100</xdr:colOff>
      <xdr:row>39</xdr:row>
      <xdr:rowOff>63659</xdr:rowOff>
    </xdr:to>
    <xdr:sp macro="" textlink="">
      <xdr:nvSpPr>
        <xdr:cNvPr id="134" name="楕円 133">
          <a:extLst>
            <a:ext uri="{FF2B5EF4-FFF2-40B4-BE49-F238E27FC236}">
              <a16:creationId xmlns:a16="http://schemas.microsoft.com/office/drawing/2014/main" id="{F0D142FA-D641-4130-AB59-10998CA50CFE}"/>
            </a:ext>
          </a:extLst>
        </xdr:cNvPr>
        <xdr:cNvSpPr/>
      </xdr:nvSpPr>
      <xdr:spPr>
        <a:xfrm>
          <a:off x="8699500" y="664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153</xdr:rowOff>
    </xdr:from>
    <xdr:to>
      <xdr:col>50</xdr:col>
      <xdr:colOff>114300</xdr:colOff>
      <xdr:row>39</xdr:row>
      <xdr:rowOff>12859</xdr:rowOff>
    </xdr:to>
    <xdr:cxnSp macro="">
      <xdr:nvCxnSpPr>
        <xdr:cNvPr id="135" name="直線コネクタ 134">
          <a:extLst>
            <a:ext uri="{FF2B5EF4-FFF2-40B4-BE49-F238E27FC236}">
              <a16:creationId xmlns:a16="http://schemas.microsoft.com/office/drawing/2014/main" id="{2D6B4AB3-FC36-4F6F-BAD8-9CE9084D0325}"/>
            </a:ext>
          </a:extLst>
        </xdr:cNvPr>
        <xdr:cNvCxnSpPr/>
      </xdr:nvCxnSpPr>
      <xdr:spPr>
        <a:xfrm flipV="1">
          <a:off x="8750300" y="6686703"/>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147834</xdr:rowOff>
    </xdr:from>
    <xdr:to>
      <xdr:col>41</xdr:col>
      <xdr:colOff>101600</xdr:colOff>
      <xdr:row>39</xdr:row>
      <xdr:rowOff>77984</xdr:rowOff>
    </xdr:to>
    <xdr:sp macro="" textlink="">
      <xdr:nvSpPr>
        <xdr:cNvPr id="136" name="楕円 135">
          <a:extLst>
            <a:ext uri="{FF2B5EF4-FFF2-40B4-BE49-F238E27FC236}">
              <a16:creationId xmlns:a16="http://schemas.microsoft.com/office/drawing/2014/main" id="{42268D42-3CB5-4368-BC46-C9E9C9B5B028}"/>
            </a:ext>
          </a:extLst>
        </xdr:cNvPr>
        <xdr:cNvSpPr/>
      </xdr:nvSpPr>
      <xdr:spPr>
        <a:xfrm>
          <a:off x="7810500" y="66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12859</xdr:rowOff>
    </xdr:from>
    <xdr:to>
      <xdr:col>45</xdr:col>
      <xdr:colOff>177800</xdr:colOff>
      <xdr:row>39</xdr:row>
      <xdr:rowOff>27184</xdr:rowOff>
    </xdr:to>
    <xdr:cxnSp macro="">
      <xdr:nvCxnSpPr>
        <xdr:cNvPr id="137" name="直線コネクタ 136">
          <a:extLst>
            <a:ext uri="{FF2B5EF4-FFF2-40B4-BE49-F238E27FC236}">
              <a16:creationId xmlns:a16="http://schemas.microsoft.com/office/drawing/2014/main" id="{43C69A6E-0E70-4E26-9C70-5503B53C3F2A}"/>
            </a:ext>
          </a:extLst>
        </xdr:cNvPr>
        <xdr:cNvCxnSpPr/>
      </xdr:nvCxnSpPr>
      <xdr:spPr>
        <a:xfrm flipV="1">
          <a:off x="7861300" y="6699409"/>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160731</xdr:rowOff>
    </xdr:from>
    <xdr:to>
      <xdr:col>36</xdr:col>
      <xdr:colOff>165100</xdr:colOff>
      <xdr:row>39</xdr:row>
      <xdr:rowOff>90881</xdr:rowOff>
    </xdr:to>
    <xdr:sp macro="" textlink="">
      <xdr:nvSpPr>
        <xdr:cNvPr id="138" name="楕円 137">
          <a:extLst>
            <a:ext uri="{FF2B5EF4-FFF2-40B4-BE49-F238E27FC236}">
              <a16:creationId xmlns:a16="http://schemas.microsoft.com/office/drawing/2014/main" id="{275884BF-FDDD-410E-98D8-7F254B7D18E0}"/>
            </a:ext>
          </a:extLst>
        </xdr:cNvPr>
        <xdr:cNvSpPr/>
      </xdr:nvSpPr>
      <xdr:spPr>
        <a:xfrm>
          <a:off x="6921500" y="6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27184</xdr:rowOff>
    </xdr:from>
    <xdr:to>
      <xdr:col>41</xdr:col>
      <xdr:colOff>50800</xdr:colOff>
      <xdr:row>39</xdr:row>
      <xdr:rowOff>40081</xdr:rowOff>
    </xdr:to>
    <xdr:cxnSp macro="">
      <xdr:nvCxnSpPr>
        <xdr:cNvPr id="139" name="直線コネクタ 138">
          <a:extLst>
            <a:ext uri="{FF2B5EF4-FFF2-40B4-BE49-F238E27FC236}">
              <a16:creationId xmlns:a16="http://schemas.microsoft.com/office/drawing/2014/main" id="{6C0BE44B-8FC7-4069-959A-5311AE29438F}"/>
            </a:ext>
          </a:extLst>
        </xdr:cNvPr>
        <xdr:cNvCxnSpPr/>
      </xdr:nvCxnSpPr>
      <xdr:spPr>
        <a:xfrm flipV="1">
          <a:off x="6972300" y="6713734"/>
          <a:ext cx="889000" cy="1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13530</xdr:rowOff>
    </xdr:from>
    <xdr:ext cx="534377" cy="259045"/>
    <xdr:sp macro="" textlink="">
      <xdr:nvSpPr>
        <xdr:cNvPr id="140" name="n_1aveValue【道路】&#10;一人当たり延長">
          <a:extLst>
            <a:ext uri="{FF2B5EF4-FFF2-40B4-BE49-F238E27FC236}">
              <a16:creationId xmlns:a16="http://schemas.microsoft.com/office/drawing/2014/main" id="{995091BB-2DB3-4064-B22F-A8B83ADFA666}"/>
            </a:ext>
          </a:extLst>
        </xdr:cNvPr>
        <xdr:cNvSpPr txBox="1"/>
      </xdr:nvSpPr>
      <xdr:spPr>
        <a:xfrm>
          <a:off x="93594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32961</xdr:rowOff>
    </xdr:from>
    <xdr:ext cx="534377" cy="259045"/>
    <xdr:sp macro="" textlink="">
      <xdr:nvSpPr>
        <xdr:cNvPr id="141" name="n_2aveValue【道路】&#10;一人当たり延長">
          <a:extLst>
            <a:ext uri="{FF2B5EF4-FFF2-40B4-BE49-F238E27FC236}">
              <a16:creationId xmlns:a16="http://schemas.microsoft.com/office/drawing/2014/main" id="{47BD63D2-0A5C-4010-8D7B-F05617AECA6A}"/>
            </a:ext>
          </a:extLst>
        </xdr:cNvPr>
        <xdr:cNvSpPr txBox="1"/>
      </xdr:nvSpPr>
      <xdr:spPr>
        <a:xfrm>
          <a:off x="84831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37095</xdr:rowOff>
    </xdr:from>
    <xdr:ext cx="534377" cy="259045"/>
    <xdr:sp macro="" textlink="">
      <xdr:nvSpPr>
        <xdr:cNvPr id="142" name="n_3aveValue【道路】&#10;一人当たり延長">
          <a:extLst>
            <a:ext uri="{FF2B5EF4-FFF2-40B4-BE49-F238E27FC236}">
              <a16:creationId xmlns:a16="http://schemas.microsoft.com/office/drawing/2014/main" id="{DE2EAD3A-54F9-49CD-8386-328A0846A7FF}"/>
            </a:ext>
          </a:extLst>
        </xdr:cNvPr>
        <xdr:cNvSpPr txBox="1"/>
      </xdr:nvSpPr>
      <xdr:spPr>
        <a:xfrm>
          <a:off x="7594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81710</xdr:rowOff>
    </xdr:from>
    <xdr:ext cx="534377" cy="259045"/>
    <xdr:sp macro="" textlink="">
      <xdr:nvSpPr>
        <xdr:cNvPr id="143" name="n_4aveValue【道路】&#10;一人当たり延長">
          <a:extLst>
            <a:ext uri="{FF2B5EF4-FFF2-40B4-BE49-F238E27FC236}">
              <a16:creationId xmlns:a16="http://schemas.microsoft.com/office/drawing/2014/main" id="{35584856-1C60-4181-9451-15B17DA26425}"/>
            </a:ext>
          </a:extLst>
        </xdr:cNvPr>
        <xdr:cNvSpPr txBox="1"/>
      </xdr:nvSpPr>
      <xdr:spPr>
        <a:xfrm>
          <a:off x="6705111" y="642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42080</xdr:rowOff>
    </xdr:from>
    <xdr:ext cx="534377" cy="259045"/>
    <xdr:sp macro="" textlink="">
      <xdr:nvSpPr>
        <xdr:cNvPr id="144" name="n_1mainValue【道路】&#10;一人当たり延長">
          <a:extLst>
            <a:ext uri="{FF2B5EF4-FFF2-40B4-BE49-F238E27FC236}">
              <a16:creationId xmlns:a16="http://schemas.microsoft.com/office/drawing/2014/main" id="{D4B04135-EDE5-4A13-B291-4A2668C65C72}"/>
            </a:ext>
          </a:extLst>
        </xdr:cNvPr>
        <xdr:cNvSpPr txBox="1"/>
      </xdr:nvSpPr>
      <xdr:spPr>
        <a:xfrm>
          <a:off x="9359411" y="672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54786</xdr:rowOff>
    </xdr:from>
    <xdr:ext cx="534377" cy="259045"/>
    <xdr:sp macro="" textlink="">
      <xdr:nvSpPr>
        <xdr:cNvPr id="145" name="n_2mainValue【道路】&#10;一人当たり延長">
          <a:extLst>
            <a:ext uri="{FF2B5EF4-FFF2-40B4-BE49-F238E27FC236}">
              <a16:creationId xmlns:a16="http://schemas.microsoft.com/office/drawing/2014/main" id="{245B6ED8-156A-414D-B2C1-CB9EEB93FB6E}"/>
            </a:ext>
          </a:extLst>
        </xdr:cNvPr>
        <xdr:cNvSpPr txBox="1"/>
      </xdr:nvSpPr>
      <xdr:spPr>
        <a:xfrm>
          <a:off x="8483111" y="674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69111</xdr:rowOff>
    </xdr:from>
    <xdr:ext cx="534377" cy="259045"/>
    <xdr:sp macro="" textlink="">
      <xdr:nvSpPr>
        <xdr:cNvPr id="146" name="n_3mainValue【道路】&#10;一人当たり延長">
          <a:extLst>
            <a:ext uri="{FF2B5EF4-FFF2-40B4-BE49-F238E27FC236}">
              <a16:creationId xmlns:a16="http://schemas.microsoft.com/office/drawing/2014/main" id="{31349A29-2581-4819-9870-CA51A9763FF0}"/>
            </a:ext>
          </a:extLst>
        </xdr:cNvPr>
        <xdr:cNvSpPr txBox="1"/>
      </xdr:nvSpPr>
      <xdr:spPr>
        <a:xfrm>
          <a:off x="7594111" y="675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82008</xdr:rowOff>
    </xdr:from>
    <xdr:ext cx="534377" cy="259045"/>
    <xdr:sp macro="" textlink="">
      <xdr:nvSpPr>
        <xdr:cNvPr id="147" name="n_4mainValue【道路】&#10;一人当たり延長">
          <a:extLst>
            <a:ext uri="{FF2B5EF4-FFF2-40B4-BE49-F238E27FC236}">
              <a16:creationId xmlns:a16="http://schemas.microsoft.com/office/drawing/2014/main" id="{77F2B6A8-7614-45FE-A26D-893180A63042}"/>
            </a:ext>
          </a:extLst>
        </xdr:cNvPr>
        <xdr:cNvSpPr txBox="1"/>
      </xdr:nvSpPr>
      <xdr:spPr>
        <a:xfrm>
          <a:off x="6705111" y="676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BFAD205-1BDB-477C-A7EF-E6CA0FEA725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8C84F1A-9AEA-458D-B1F1-05BAFDCA78A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6D0F6BF-4929-4252-AD9B-B6B67DA4F9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FDB7010-D189-4F43-B056-BA208D37058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7BCC72F-0790-4E2B-B334-D4ED6C4AE5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D7763CE-9355-40BD-A8B9-A497B2D126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DCA0785-7BC8-4550-B3B3-E3759AD87A2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4D468E8-C97F-4E39-BD0C-A33D81B43F42}"/>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a:extLst>
            <a:ext uri="{FF2B5EF4-FFF2-40B4-BE49-F238E27FC236}">
              <a16:creationId xmlns:a16="http://schemas.microsoft.com/office/drawing/2014/main" id="{AF3D7FBA-F8A0-4B80-BF88-E15A558A238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a:extLst>
            <a:ext uri="{FF2B5EF4-FFF2-40B4-BE49-F238E27FC236}">
              <a16:creationId xmlns:a16="http://schemas.microsoft.com/office/drawing/2014/main" id="{6861F09C-0321-4E0D-B2FE-E46CB571EED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a:extLst>
            <a:ext uri="{FF2B5EF4-FFF2-40B4-BE49-F238E27FC236}">
              <a16:creationId xmlns:a16="http://schemas.microsoft.com/office/drawing/2014/main" id="{930578F7-D9E6-4614-AF40-F86755F2CB9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a:extLst>
            <a:ext uri="{FF2B5EF4-FFF2-40B4-BE49-F238E27FC236}">
              <a16:creationId xmlns:a16="http://schemas.microsoft.com/office/drawing/2014/main" id="{56872A20-19E6-4F12-AE47-5D943B42F8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a:extLst>
            <a:ext uri="{FF2B5EF4-FFF2-40B4-BE49-F238E27FC236}">
              <a16:creationId xmlns:a16="http://schemas.microsoft.com/office/drawing/2014/main" id="{FC3FD698-DEB8-4F32-97F0-044EF27661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a:extLst>
            <a:ext uri="{FF2B5EF4-FFF2-40B4-BE49-F238E27FC236}">
              <a16:creationId xmlns:a16="http://schemas.microsoft.com/office/drawing/2014/main" id="{0D4A9A73-F61E-4735-AAD2-F803832BD0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a:extLst>
            <a:ext uri="{FF2B5EF4-FFF2-40B4-BE49-F238E27FC236}">
              <a16:creationId xmlns:a16="http://schemas.microsoft.com/office/drawing/2014/main" id="{8F13A846-9B0A-42BF-9A10-1A0B19FDAB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a:extLst>
            <a:ext uri="{FF2B5EF4-FFF2-40B4-BE49-F238E27FC236}">
              <a16:creationId xmlns:a16="http://schemas.microsoft.com/office/drawing/2014/main" id="{80522179-DA1A-4F27-A402-487FC7A6C0D3}"/>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ECACEB24-C084-44BA-A40D-84A160FF3EF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98D216B7-ACFE-4620-80DA-F4D4A1B8C4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2B544F83-0A9D-4606-94BF-C42DF2529C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F329117C-01CA-4353-8B2F-47ED4755CD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69D0F673-2128-42C4-9FDC-B52A691B670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E6C93D77-CF6E-4FF0-923F-3CB89D153E7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489EB2F9-6FA2-4833-8D9F-10FC79D9EBD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35460E92-EC0B-4B1F-B12F-E98B3E819B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B9FEC1D9-3437-402C-ACA8-30DB0EE84F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1843A6EF-7056-4B1A-8884-238A168932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CB9085CF-A268-440D-9B52-D1ABB845056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11A6A7AC-4B58-47AB-B71C-CF314A5E4F7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3E04F1E2-CA79-4E54-A21A-64384E05D9F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AFAB61C8-5CBF-4641-8FB8-8B23F48A719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289376B4-F24C-40CA-8C07-332C81DF068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7D4E400F-ED93-47A8-A1AA-CCC804CDCED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D5F3E71B-2636-4BCA-913B-11933B42F28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5ABFEF4C-AD70-405B-8CC6-01FBA980B1D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BDF04C64-3AC4-403A-82DE-1B46FCF2A76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5E748670-0BAA-4979-AACA-5A098C2DE88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01C7E394-8FD6-4870-9805-0D844FD9FD7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DA0D8C81-9854-4717-94A1-8559E6748EE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7AA6E78D-F8E6-449D-8689-15B0EFDF645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BEB036B8-EF1B-4656-82BE-6941F9BE7B6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188" name="直線コネクタ 187">
          <a:extLst>
            <a:ext uri="{FF2B5EF4-FFF2-40B4-BE49-F238E27FC236}">
              <a16:creationId xmlns:a16="http://schemas.microsoft.com/office/drawing/2014/main" id="{B55F736B-51AF-4926-8AD3-BC485D559EB9}"/>
            </a:ext>
          </a:extLst>
        </xdr:cNvPr>
        <xdr:cNvCxnSpPr/>
      </xdr:nvCxnSpPr>
      <xdr:spPr>
        <a:xfrm flipV="1">
          <a:off x="4634865" y="133654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E70A7383-C641-47D9-AD5A-30568043719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0" name="直線コネクタ 189">
          <a:extLst>
            <a:ext uri="{FF2B5EF4-FFF2-40B4-BE49-F238E27FC236}">
              <a16:creationId xmlns:a16="http://schemas.microsoft.com/office/drawing/2014/main" id="{D1EF273E-B1B1-4187-8BA3-568DC325F14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191" name="【公営住宅】&#10;有形固定資産減価償却率最大値テキスト">
          <a:extLst>
            <a:ext uri="{FF2B5EF4-FFF2-40B4-BE49-F238E27FC236}">
              <a16:creationId xmlns:a16="http://schemas.microsoft.com/office/drawing/2014/main" id="{4C1194DE-71E7-479A-816E-D5E775D748EA}"/>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192" name="直線コネクタ 191">
          <a:extLst>
            <a:ext uri="{FF2B5EF4-FFF2-40B4-BE49-F238E27FC236}">
              <a16:creationId xmlns:a16="http://schemas.microsoft.com/office/drawing/2014/main" id="{0868163D-FEEB-4B54-9425-97939B538006}"/>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5B5DDF34-250B-4600-BE32-D78A7C1AEAA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194" name="フローチャート: 判断 193">
          <a:extLst>
            <a:ext uri="{FF2B5EF4-FFF2-40B4-BE49-F238E27FC236}">
              <a16:creationId xmlns:a16="http://schemas.microsoft.com/office/drawing/2014/main" id="{7244D50C-C8E1-4DFD-8BCA-E3A2BBB22C18}"/>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195" name="フローチャート: 判断 194">
          <a:extLst>
            <a:ext uri="{FF2B5EF4-FFF2-40B4-BE49-F238E27FC236}">
              <a16:creationId xmlns:a16="http://schemas.microsoft.com/office/drawing/2014/main" id="{FD43798B-A6BB-412A-B658-E26B16066E82}"/>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196" name="フローチャート: 判断 195">
          <a:extLst>
            <a:ext uri="{FF2B5EF4-FFF2-40B4-BE49-F238E27FC236}">
              <a16:creationId xmlns:a16="http://schemas.microsoft.com/office/drawing/2014/main" id="{EDBD0F24-73D7-4CB5-91A8-4DCD2ADC6AE2}"/>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636</xdr:rowOff>
    </xdr:from>
    <xdr:to>
      <xdr:col>10</xdr:col>
      <xdr:colOff>165100</xdr:colOff>
      <xdr:row>82</xdr:row>
      <xdr:rowOff>102236</xdr:rowOff>
    </xdr:to>
    <xdr:sp macro="" textlink="">
      <xdr:nvSpPr>
        <xdr:cNvPr id="197" name="フローチャート: 判断 196">
          <a:extLst>
            <a:ext uri="{FF2B5EF4-FFF2-40B4-BE49-F238E27FC236}">
              <a16:creationId xmlns:a16="http://schemas.microsoft.com/office/drawing/2014/main" id="{36FED87D-236E-4286-B814-525E667FA363}"/>
            </a:ext>
          </a:extLst>
        </xdr:cNvPr>
        <xdr:cNvSpPr/>
      </xdr:nvSpPr>
      <xdr:spPr>
        <a:xfrm>
          <a:off x="1968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105411</xdr:rowOff>
    </xdr:from>
    <xdr:to>
      <xdr:col>6</xdr:col>
      <xdr:colOff>38100</xdr:colOff>
      <xdr:row>82</xdr:row>
      <xdr:rowOff>35561</xdr:rowOff>
    </xdr:to>
    <xdr:sp macro="" textlink="">
      <xdr:nvSpPr>
        <xdr:cNvPr id="198" name="フローチャート: 判断 197">
          <a:extLst>
            <a:ext uri="{FF2B5EF4-FFF2-40B4-BE49-F238E27FC236}">
              <a16:creationId xmlns:a16="http://schemas.microsoft.com/office/drawing/2014/main" id="{CAF90A43-2362-4BA4-87FA-57F135B1705A}"/>
            </a:ext>
          </a:extLst>
        </xdr:cNvPr>
        <xdr:cNvSpPr/>
      </xdr:nvSpPr>
      <xdr:spPr>
        <a:xfrm>
          <a:off x="1079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5850E625-321D-4ECA-B2CE-B85D34753B3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9E77C9D-6C92-471C-A68A-4B0E32F3E91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B9F8394A-3E3A-4FAE-AFA0-0A652E1DED4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6B509A45-9347-4293-81AA-5105D17580C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6334313-F837-4199-84A7-E210D2FDA55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128270</xdr:rowOff>
    </xdr:from>
    <xdr:to>
      <xdr:col>24</xdr:col>
      <xdr:colOff>114300</xdr:colOff>
      <xdr:row>86</xdr:row>
      <xdr:rowOff>58420</xdr:rowOff>
    </xdr:to>
    <xdr:sp macro="" textlink="">
      <xdr:nvSpPr>
        <xdr:cNvPr id="204" name="楕円 203">
          <a:extLst>
            <a:ext uri="{FF2B5EF4-FFF2-40B4-BE49-F238E27FC236}">
              <a16:creationId xmlns:a16="http://schemas.microsoft.com/office/drawing/2014/main" id="{CD6DBE56-9877-4421-A31B-981489F56D8B}"/>
            </a:ext>
          </a:extLst>
        </xdr:cNvPr>
        <xdr:cNvSpPr/>
      </xdr:nvSpPr>
      <xdr:spPr>
        <a:xfrm>
          <a:off x="4584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43197</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60765009-878A-4582-B267-84C75130845E}"/>
            </a:ext>
          </a:extLst>
        </xdr:cNvPr>
        <xdr:cNvSpPr txBox="1"/>
      </xdr:nvSpPr>
      <xdr:spPr>
        <a:xfrm>
          <a:off x="4673600" y="1461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636</xdr:rowOff>
    </xdr:from>
    <xdr:to>
      <xdr:col>20</xdr:col>
      <xdr:colOff>38100</xdr:colOff>
      <xdr:row>86</xdr:row>
      <xdr:rowOff>102236</xdr:rowOff>
    </xdr:to>
    <xdr:sp macro="" textlink="">
      <xdr:nvSpPr>
        <xdr:cNvPr id="206" name="楕円 205">
          <a:extLst>
            <a:ext uri="{FF2B5EF4-FFF2-40B4-BE49-F238E27FC236}">
              <a16:creationId xmlns:a16="http://schemas.microsoft.com/office/drawing/2014/main" id="{F67CCE34-E018-49A0-AAD9-8F16684C45F8}"/>
            </a:ext>
          </a:extLst>
        </xdr:cNvPr>
        <xdr:cNvSpPr/>
      </xdr:nvSpPr>
      <xdr:spPr>
        <a:xfrm>
          <a:off x="3746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7620</xdr:rowOff>
    </xdr:from>
    <xdr:to>
      <xdr:col>24</xdr:col>
      <xdr:colOff>63500</xdr:colOff>
      <xdr:row>86</xdr:row>
      <xdr:rowOff>51436</xdr:rowOff>
    </xdr:to>
    <xdr:cxnSp macro="">
      <xdr:nvCxnSpPr>
        <xdr:cNvPr id="207" name="直線コネクタ 206">
          <a:extLst>
            <a:ext uri="{FF2B5EF4-FFF2-40B4-BE49-F238E27FC236}">
              <a16:creationId xmlns:a16="http://schemas.microsoft.com/office/drawing/2014/main" id="{55B8C9CF-8F5E-4D18-90FC-1FB0EAA481D9}"/>
            </a:ext>
          </a:extLst>
        </xdr:cNvPr>
        <xdr:cNvCxnSpPr/>
      </xdr:nvCxnSpPr>
      <xdr:spPr>
        <a:xfrm flipV="1">
          <a:off x="3797300" y="147523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38736</xdr:rowOff>
    </xdr:from>
    <xdr:to>
      <xdr:col>15</xdr:col>
      <xdr:colOff>101600</xdr:colOff>
      <xdr:row>86</xdr:row>
      <xdr:rowOff>140336</xdr:rowOff>
    </xdr:to>
    <xdr:sp macro="" textlink="">
      <xdr:nvSpPr>
        <xdr:cNvPr id="208" name="楕円 207">
          <a:extLst>
            <a:ext uri="{FF2B5EF4-FFF2-40B4-BE49-F238E27FC236}">
              <a16:creationId xmlns:a16="http://schemas.microsoft.com/office/drawing/2014/main" id="{6A3E449A-2624-483D-A794-68B3DBB2A01B}"/>
            </a:ext>
          </a:extLst>
        </xdr:cNvPr>
        <xdr:cNvSpPr/>
      </xdr:nvSpPr>
      <xdr:spPr>
        <a:xfrm>
          <a:off x="2857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51436</xdr:rowOff>
    </xdr:from>
    <xdr:to>
      <xdr:col>19</xdr:col>
      <xdr:colOff>177800</xdr:colOff>
      <xdr:row>86</xdr:row>
      <xdr:rowOff>89536</xdr:rowOff>
    </xdr:to>
    <xdr:cxnSp macro="">
      <xdr:nvCxnSpPr>
        <xdr:cNvPr id="209" name="直線コネクタ 208">
          <a:extLst>
            <a:ext uri="{FF2B5EF4-FFF2-40B4-BE49-F238E27FC236}">
              <a16:creationId xmlns:a16="http://schemas.microsoft.com/office/drawing/2014/main" id="{5D898BB7-11B8-49F4-B89A-391FFF1319A4}"/>
            </a:ext>
          </a:extLst>
        </xdr:cNvPr>
        <xdr:cNvCxnSpPr/>
      </xdr:nvCxnSpPr>
      <xdr:spPr>
        <a:xfrm flipV="1">
          <a:off x="2908300" y="147961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55880</xdr:rowOff>
    </xdr:from>
    <xdr:to>
      <xdr:col>10</xdr:col>
      <xdr:colOff>165100</xdr:colOff>
      <xdr:row>86</xdr:row>
      <xdr:rowOff>157480</xdr:rowOff>
    </xdr:to>
    <xdr:sp macro="" textlink="">
      <xdr:nvSpPr>
        <xdr:cNvPr id="210" name="楕円 209">
          <a:extLst>
            <a:ext uri="{FF2B5EF4-FFF2-40B4-BE49-F238E27FC236}">
              <a16:creationId xmlns:a16="http://schemas.microsoft.com/office/drawing/2014/main" id="{E05BF9EC-077A-4E15-AC6A-4335761A22C1}"/>
            </a:ext>
          </a:extLst>
        </xdr:cNvPr>
        <xdr:cNvSpPr/>
      </xdr:nvSpPr>
      <xdr:spPr>
        <a:xfrm>
          <a:off x="1968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89536</xdr:rowOff>
    </xdr:from>
    <xdr:to>
      <xdr:col>15</xdr:col>
      <xdr:colOff>50800</xdr:colOff>
      <xdr:row>86</xdr:row>
      <xdr:rowOff>106680</xdr:rowOff>
    </xdr:to>
    <xdr:cxnSp macro="">
      <xdr:nvCxnSpPr>
        <xdr:cNvPr id="211" name="直線コネクタ 210">
          <a:extLst>
            <a:ext uri="{FF2B5EF4-FFF2-40B4-BE49-F238E27FC236}">
              <a16:creationId xmlns:a16="http://schemas.microsoft.com/office/drawing/2014/main" id="{ABB39708-423F-4B03-936E-76ED0CD90DE7}"/>
            </a:ext>
          </a:extLst>
        </xdr:cNvPr>
        <xdr:cNvCxnSpPr/>
      </xdr:nvCxnSpPr>
      <xdr:spPr>
        <a:xfrm flipV="1">
          <a:off x="2019300" y="14834236"/>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55880</xdr:rowOff>
    </xdr:from>
    <xdr:to>
      <xdr:col>6</xdr:col>
      <xdr:colOff>38100</xdr:colOff>
      <xdr:row>86</xdr:row>
      <xdr:rowOff>157480</xdr:rowOff>
    </xdr:to>
    <xdr:sp macro="" textlink="">
      <xdr:nvSpPr>
        <xdr:cNvPr id="212" name="楕円 211">
          <a:extLst>
            <a:ext uri="{FF2B5EF4-FFF2-40B4-BE49-F238E27FC236}">
              <a16:creationId xmlns:a16="http://schemas.microsoft.com/office/drawing/2014/main" id="{3D98BB81-8604-46F6-A390-22A8E23BDC76}"/>
            </a:ext>
          </a:extLst>
        </xdr:cNvPr>
        <xdr:cNvSpPr/>
      </xdr:nvSpPr>
      <xdr:spPr>
        <a:xfrm>
          <a:off x="1079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106680</xdr:rowOff>
    </xdr:from>
    <xdr:to>
      <xdr:col>10</xdr:col>
      <xdr:colOff>114300</xdr:colOff>
      <xdr:row>86</xdr:row>
      <xdr:rowOff>106680</xdr:rowOff>
    </xdr:to>
    <xdr:cxnSp macro="">
      <xdr:nvCxnSpPr>
        <xdr:cNvPr id="213" name="直線コネクタ 212">
          <a:extLst>
            <a:ext uri="{FF2B5EF4-FFF2-40B4-BE49-F238E27FC236}">
              <a16:creationId xmlns:a16="http://schemas.microsoft.com/office/drawing/2014/main" id="{6E0AACE0-2A6A-4AC1-BA6F-5538AB3434E3}"/>
            </a:ext>
          </a:extLst>
        </xdr:cNvPr>
        <xdr:cNvCxnSpPr/>
      </xdr:nvCxnSpPr>
      <xdr:spPr>
        <a:xfrm>
          <a:off x="1130300" y="14851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214" name="n_1aveValue【公営住宅】&#10;有形固定資産減価償却率">
          <a:extLst>
            <a:ext uri="{FF2B5EF4-FFF2-40B4-BE49-F238E27FC236}">
              <a16:creationId xmlns:a16="http://schemas.microsoft.com/office/drawing/2014/main" id="{2665264C-09EF-4594-97EE-657C8940DFA6}"/>
            </a:ext>
          </a:extLst>
        </xdr:cNvPr>
        <xdr:cNvSpPr txBox="1"/>
      </xdr:nvSpPr>
      <xdr:spPr>
        <a:xfrm>
          <a:off x="35820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215" name="n_2aveValue【公営住宅】&#10;有形固定資産減価償却率">
          <a:extLst>
            <a:ext uri="{FF2B5EF4-FFF2-40B4-BE49-F238E27FC236}">
              <a16:creationId xmlns:a16="http://schemas.microsoft.com/office/drawing/2014/main" id="{EF620C06-25F4-4518-840B-5E04C478B9B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216" name="n_3aveValue【公営住宅】&#10;有形固定資産減価償却率">
          <a:extLst>
            <a:ext uri="{FF2B5EF4-FFF2-40B4-BE49-F238E27FC236}">
              <a16:creationId xmlns:a16="http://schemas.microsoft.com/office/drawing/2014/main" id="{126A7754-C303-4CB3-B1AC-3D87E014A6E3}"/>
            </a:ext>
          </a:extLst>
        </xdr:cNvPr>
        <xdr:cNvSpPr txBox="1"/>
      </xdr:nvSpPr>
      <xdr:spPr>
        <a:xfrm>
          <a:off x="1816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52088</xdr:rowOff>
    </xdr:from>
    <xdr:ext cx="405111" cy="259045"/>
    <xdr:sp macro="" textlink="">
      <xdr:nvSpPr>
        <xdr:cNvPr id="217" name="n_4aveValue【公営住宅】&#10;有形固定資産減価償却率">
          <a:extLst>
            <a:ext uri="{FF2B5EF4-FFF2-40B4-BE49-F238E27FC236}">
              <a16:creationId xmlns:a16="http://schemas.microsoft.com/office/drawing/2014/main" id="{C4984BC5-A93B-41B3-A069-73279FEEBF7E}"/>
            </a:ext>
          </a:extLst>
        </xdr:cNvPr>
        <xdr:cNvSpPr txBox="1"/>
      </xdr:nvSpPr>
      <xdr:spPr>
        <a:xfrm>
          <a:off x="927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93363</xdr:rowOff>
    </xdr:from>
    <xdr:ext cx="405111" cy="259045"/>
    <xdr:sp macro="" textlink="">
      <xdr:nvSpPr>
        <xdr:cNvPr id="218" name="n_1mainValue【公営住宅】&#10;有形固定資産減価償却率">
          <a:extLst>
            <a:ext uri="{FF2B5EF4-FFF2-40B4-BE49-F238E27FC236}">
              <a16:creationId xmlns:a16="http://schemas.microsoft.com/office/drawing/2014/main" id="{B109EC88-AADB-421A-BE6C-494195CEF81C}"/>
            </a:ext>
          </a:extLst>
        </xdr:cNvPr>
        <xdr:cNvSpPr txBox="1"/>
      </xdr:nvSpPr>
      <xdr:spPr>
        <a:xfrm>
          <a:off x="3582044"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131463</xdr:rowOff>
    </xdr:from>
    <xdr:ext cx="405111" cy="259045"/>
    <xdr:sp macro="" textlink="">
      <xdr:nvSpPr>
        <xdr:cNvPr id="219" name="n_2mainValue【公営住宅】&#10;有形固定資産減価償却率">
          <a:extLst>
            <a:ext uri="{FF2B5EF4-FFF2-40B4-BE49-F238E27FC236}">
              <a16:creationId xmlns:a16="http://schemas.microsoft.com/office/drawing/2014/main" id="{2E3594B0-DEED-40E4-B2F5-D42C7BE33474}"/>
            </a:ext>
          </a:extLst>
        </xdr:cNvPr>
        <xdr:cNvSpPr txBox="1"/>
      </xdr:nvSpPr>
      <xdr:spPr>
        <a:xfrm>
          <a:off x="2705744"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148607</xdr:rowOff>
    </xdr:from>
    <xdr:ext cx="405111" cy="259045"/>
    <xdr:sp macro="" textlink="">
      <xdr:nvSpPr>
        <xdr:cNvPr id="220" name="n_3mainValue【公営住宅】&#10;有形固定資産減価償却率">
          <a:extLst>
            <a:ext uri="{FF2B5EF4-FFF2-40B4-BE49-F238E27FC236}">
              <a16:creationId xmlns:a16="http://schemas.microsoft.com/office/drawing/2014/main" id="{C9E31826-960D-4275-84DF-176227B5488E}"/>
            </a:ext>
          </a:extLst>
        </xdr:cNvPr>
        <xdr:cNvSpPr txBox="1"/>
      </xdr:nvSpPr>
      <xdr:spPr>
        <a:xfrm>
          <a:off x="1816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148607</xdr:rowOff>
    </xdr:from>
    <xdr:ext cx="405111" cy="259045"/>
    <xdr:sp macro="" textlink="">
      <xdr:nvSpPr>
        <xdr:cNvPr id="221" name="n_4mainValue【公営住宅】&#10;有形固定資産減価償却率">
          <a:extLst>
            <a:ext uri="{FF2B5EF4-FFF2-40B4-BE49-F238E27FC236}">
              <a16:creationId xmlns:a16="http://schemas.microsoft.com/office/drawing/2014/main" id="{6C2E93DD-6362-4959-B367-F04EAB400B54}"/>
            </a:ext>
          </a:extLst>
        </xdr:cNvPr>
        <xdr:cNvSpPr txBox="1"/>
      </xdr:nvSpPr>
      <xdr:spPr>
        <a:xfrm>
          <a:off x="9277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AA32DA0C-DB2C-45C0-B5AE-035FACF8E87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215F556B-3B39-42DE-B06D-40F347C15B0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8050BD55-0B5F-424B-95F6-6E8CFEC79F7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7D1851D2-3AD8-4638-99AE-84F10F9DAC5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950C08A2-AD72-4313-AC85-95866EE5F4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4C7A2978-49E4-488B-9E1E-4981C1ED372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EC9A9170-E081-4648-91EC-2FCE57F89F8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D9CFACCD-0868-4003-8556-A1947FE9749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FCF7DB30-A30F-4133-926B-40CDD4A02A9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7EB3E3A5-FC14-4238-BD01-E47BBE455C9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897EB068-7E5A-4C29-989D-8458606A7386}"/>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A07A99B6-ADFF-4466-AA08-ED7D8C3D6B7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27266BA0-1AED-425D-9D71-8EEDD1C3FFF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35" name="テキスト ボックス 234">
          <a:extLst>
            <a:ext uri="{FF2B5EF4-FFF2-40B4-BE49-F238E27FC236}">
              <a16:creationId xmlns:a16="http://schemas.microsoft.com/office/drawing/2014/main" id="{B10A50FE-6776-47A7-B36E-8ED5E88788C7}"/>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7CFE18F6-26F2-4A1F-A4C9-EA775DDE3A9C}"/>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37" name="テキスト ボックス 236">
          <a:extLst>
            <a:ext uri="{FF2B5EF4-FFF2-40B4-BE49-F238E27FC236}">
              <a16:creationId xmlns:a16="http://schemas.microsoft.com/office/drawing/2014/main" id="{33858FB0-BE43-456F-9755-704B4F8FF7E1}"/>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BA2F1300-1183-4A3F-BEC3-26BB63B51AD5}"/>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9" name="テキスト ボックス 238">
          <a:extLst>
            <a:ext uri="{FF2B5EF4-FFF2-40B4-BE49-F238E27FC236}">
              <a16:creationId xmlns:a16="http://schemas.microsoft.com/office/drawing/2014/main" id="{0F1CFA61-FA91-42E0-B8E3-A2AF7849151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E159B383-A7DC-40CE-BCB1-540F68A318AE}"/>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41" name="テキスト ボックス 240">
          <a:extLst>
            <a:ext uri="{FF2B5EF4-FFF2-40B4-BE49-F238E27FC236}">
              <a16:creationId xmlns:a16="http://schemas.microsoft.com/office/drawing/2014/main" id="{E207D9B8-C799-41FF-9B66-3C55CEE69C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9E384AC7-D4C8-45A7-81EE-B5534EC64C9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43" name="テキスト ボックス 242">
          <a:extLst>
            <a:ext uri="{FF2B5EF4-FFF2-40B4-BE49-F238E27FC236}">
              <a16:creationId xmlns:a16="http://schemas.microsoft.com/office/drawing/2014/main" id="{A42B1CEB-DBE9-4662-98BD-4411C68F6C12}"/>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9A21D147-19B5-4CF9-A04B-842638172C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F6D69954-62B6-4B08-983A-A9EDF8CE3D0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公営住宅】&#10;一人当たり面積グラフ枠">
          <a:extLst>
            <a:ext uri="{FF2B5EF4-FFF2-40B4-BE49-F238E27FC236}">
              <a16:creationId xmlns:a16="http://schemas.microsoft.com/office/drawing/2014/main" id="{20BB816C-EA6B-49EF-8A4A-0B13FA03FD3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39080</xdr:rowOff>
    </xdr:from>
    <xdr:to>
      <xdr:col>54</xdr:col>
      <xdr:colOff>189865</xdr:colOff>
      <xdr:row>86</xdr:row>
      <xdr:rowOff>154360</xdr:rowOff>
    </xdr:to>
    <xdr:cxnSp macro="">
      <xdr:nvCxnSpPr>
        <xdr:cNvPr id="247" name="直線コネクタ 246">
          <a:extLst>
            <a:ext uri="{FF2B5EF4-FFF2-40B4-BE49-F238E27FC236}">
              <a16:creationId xmlns:a16="http://schemas.microsoft.com/office/drawing/2014/main" id="{D06D7DCE-E3FE-4DE0-8F54-5FE709587EC0}"/>
            </a:ext>
          </a:extLst>
        </xdr:cNvPr>
        <xdr:cNvCxnSpPr/>
      </xdr:nvCxnSpPr>
      <xdr:spPr>
        <a:xfrm flipV="1">
          <a:off x="10476865" y="13412180"/>
          <a:ext cx="0" cy="148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248" name="【公営住宅】&#10;一人当たり面積最小値テキスト">
          <a:extLst>
            <a:ext uri="{FF2B5EF4-FFF2-40B4-BE49-F238E27FC236}">
              <a16:creationId xmlns:a16="http://schemas.microsoft.com/office/drawing/2014/main" id="{ED958CC1-D607-4C3C-85A3-BD5FA80E11A5}"/>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249" name="直線コネクタ 248">
          <a:extLst>
            <a:ext uri="{FF2B5EF4-FFF2-40B4-BE49-F238E27FC236}">
              <a16:creationId xmlns:a16="http://schemas.microsoft.com/office/drawing/2014/main" id="{4C2DFC90-7B2B-44D4-B10E-18D9BB5A8278}"/>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157207</xdr:rowOff>
    </xdr:from>
    <xdr:ext cx="469744" cy="259045"/>
    <xdr:sp macro="" textlink="">
      <xdr:nvSpPr>
        <xdr:cNvPr id="250" name="【公営住宅】&#10;一人当たり面積最大値テキスト">
          <a:extLst>
            <a:ext uri="{FF2B5EF4-FFF2-40B4-BE49-F238E27FC236}">
              <a16:creationId xmlns:a16="http://schemas.microsoft.com/office/drawing/2014/main" id="{657FB616-81F2-40AD-974D-17D5FEC10E56}"/>
            </a:ext>
          </a:extLst>
        </xdr:cNvPr>
        <xdr:cNvSpPr txBox="1"/>
      </xdr:nvSpPr>
      <xdr:spPr>
        <a:xfrm>
          <a:off x="10515600" y="131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39080</xdr:rowOff>
    </xdr:from>
    <xdr:to>
      <xdr:col>55</xdr:col>
      <xdr:colOff>88900</xdr:colOff>
      <xdr:row>78</xdr:row>
      <xdr:rowOff>39080</xdr:rowOff>
    </xdr:to>
    <xdr:cxnSp macro="">
      <xdr:nvCxnSpPr>
        <xdr:cNvPr id="251" name="直線コネクタ 250">
          <a:extLst>
            <a:ext uri="{FF2B5EF4-FFF2-40B4-BE49-F238E27FC236}">
              <a16:creationId xmlns:a16="http://schemas.microsoft.com/office/drawing/2014/main" id="{4300DAB4-7EDE-4975-BA23-05ADA979BD4C}"/>
            </a:ext>
          </a:extLst>
        </xdr:cNvPr>
        <xdr:cNvCxnSpPr/>
      </xdr:nvCxnSpPr>
      <xdr:spPr>
        <a:xfrm>
          <a:off x="10388600" y="134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97372</xdr:rowOff>
    </xdr:from>
    <xdr:ext cx="469744" cy="259045"/>
    <xdr:sp macro="" textlink="">
      <xdr:nvSpPr>
        <xdr:cNvPr id="252" name="【公営住宅】&#10;一人当たり面積平均値テキスト">
          <a:extLst>
            <a:ext uri="{FF2B5EF4-FFF2-40B4-BE49-F238E27FC236}">
              <a16:creationId xmlns:a16="http://schemas.microsoft.com/office/drawing/2014/main" id="{C9954309-42F4-4E7D-82B9-28DFD975401C}"/>
            </a:ext>
          </a:extLst>
        </xdr:cNvPr>
        <xdr:cNvSpPr txBox="1"/>
      </xdr:nvSpPr>
      <xdr:spPr>
        <a:xfrm>
          <a:off x="10515600" y="14499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74495</xdr:rowOff>
    </xdr:from>
    <xdr:to>
      <xdr:col>55</xdr:col>
      <xdr:colOff>50800</xdr:colOff>
      <xdr:row>86</xdr:row>
      <xdr:rowOff>4645</xdr:rowOff>
    </xdr:to>
    <xdr:sp macro="" textlink="">
      <xdr:nvSpPr>
        <xdr:cNvPr id="253" name="フローチャート: 判断 252">
          <a:extLst>
            <a:ext uri="{FF2B5EF4-FFF2-40B4-BE49-F238E27FC236}">
              <a16:creationId xmlns:a16="http://schemas.microsoft.com/office/drawing/2014/main" id="{90210D22-F137-4DD7-AC5B-6181687C9A83}"/>
            </a:ext>
          </a:extLst>
        </xdr:cNvPr>
        <xdr:cNvSpPr/>
      </xdr:nvSpPr>
      <xdr:spPr>
        <a:xfrm>
          <a:off x="10426700" y="146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254" name="フローチャート: 判断 253">
          <a:extLst>
            <a:ext uri="{FF2B5EF4-FFF2-40B4-BE49-F238E27FC236}">
              <a16:creationId xmlns:a16="http://schemas.microsoft.com/office/drawing/2014/main" id="{5E527691-7C92-4486-A6F8-1AF8ADE56377}"/>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55" name="フローチャート: 判断 254">
          <a:extLst>
            <a:ext uri="{FF2B5EF4-FFF2-40B4-BE49-F238E27FC236}">
              <a16:creationId xmlns:a16="http://schemas.microsoft.com/office/drawing/2014/main" id="{45C2F804-6BF8-4156-BF84-2FF71AD3B799}"/>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58820</xdr:rowOff>
    </xdr:from>
    <xdr:to>
      <xdr:col>41</xdr:col>
      <xdr:colOff>101600</xdr:colOff>
      <xdr:row>85</xdr:row>
      <xdr:rowOff>160420</xdr:rowOff>
    </xdr:to>
    <xdr:sp macro="" textlink="">
      <xdr:nvSpPr>
        <xdr:cNvPr id="256" name="フローチャート: 判断 255">
          <a:extLst>
            <a:ext uri="{FF2B5EF4-FFF2-40B4-BE49-F238E27FC236}">
              <a16:creationId xmlns:a16="http://schemas.microsoft.com/office/drawing/2014/main" id="{516B0C9B-4CA8-482E-9039-AEA83A2ECBD8}"/>
            </a:ext>
          </a:extLst>
        </xdr:cNvPr>
        <xdr:cNvSpPr/>
      </xdr:nvSpPr>
      <xdr:spPr>
        <a:xfrm>
          <a:off x="7810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26163</xdr:rowOff>
    </xdr:from>
    <xdr:to>
      <xdr:col>36</xdr:col>
      <xdr:colOff>165100</xdr:colOff>
      <xdr:row>85</xdr:row>
      <xdr:rowOff>127763</xdr:rowOff>
    </xdr:to>
    <xdr:sp macro="" textlink="">
      <xdr:nvSpPr>
        <xdr:cNvPr id="257" name="フローチャート: 判断 256">
          <a:extLst>
            <a:ext uri="{FF2B5EF4-FFF2-40B4-BE49-F238E27FC236}">
              <a16:creationId xmlns:a16="http://schemas.microsoft.com/office/drawing/2014/main" id="{F36ECB99-8D71-4333-81FF-926AE94072B5}"/>
            </a:ext>
          </a:extLst>
        </xdr:cNvPr>
        <xdr:cNvSpPr/>
      </xdr:nvSpPr>
      <xdr:spPr>
        <a:xfrm>
          <a:off x="69215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A3C7417-F94F-4AEB-A998-F058F514B59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D38F817B-C03C-4497-B459-ABAD4DA8C21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6856D97-AD13-453A-8FE3-72F511A8851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4DA8272-1F94-42C8-8DF1-572EF8F19A9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EC59EF15-1133-4EBE-B288-B4FE557AB84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82659</xdr:rowOff>
    </xdr:from>
    <xdr:to>
      <xdr:col>55</xdr:col>
      <xdr:colOff>50800</xdr:colOff>
      <xdr:row>87</xdr:row>
      <xdr:rowOff>12809</xdr:rowOff>
    </xdr:to>
    <xdr:sp macro="" textlink="">
      <xdr:nvSpPr>
        <xdr:cNvPr id="263" name="楕円 262">
          <a:extLst>
            <a:ext uri="{FF2B5EF4-FFF2-40B4-BE49-F238E27FC236}">
              <a16:creationId xmlns:a16="http://schemas.microsoft.com/office/drawing/2014/main" id="{A194B8BD-D3A6-45A7-882B-F359AC2C5CAD}"/>
            </a:ext>
          </a:extLst>
        </xdr:cNvPr>
        <xdr:cNvSpPr/>
      </xdr:nvSpPr>
      <xdr:spPr>
        <a:xfrm>
          <a:off x="10426700" y="148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169036</xdr:rowOff>
    </xdr:from>
    <xdr:ext cx="469744" cy="259045"/>
    <xdr:sp macro="" textlink="">
      <xdr:nvSpPr>
        <xdr:cNvPr id="264" name="【公営住宅】&#10;一人当たり面積該当値テキスト">
          <a:extLst>
            <a:ext uri="{FF2B5EF4-FFF2-40B4-BE49-F238E27FC236}">
              <a16:creationId xmlns:a16="http://schemas.microsoft.com/office/drawing/2014/main" id="{AB122FF6-166A-4CBF-9C37-895F4E94B3F4}"/>
            </a:ext>
          </a:extLst>
        </xdr:cNvPr>
        <xdr:cNvSpPr txBox="1"/>
      </xdr:nvSpPr>
      <xdr:spPr>
        <a:xfrm>
          <a:off x="10515600" y="1474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74168</xdr:rowOff>
    </xdr:from>
    <xdr:to>
      <xdr:col>50</xdr:col>
      <xdr:colOff>165100</xdr:colOff>
      <xdr:row>87</xdr:row>
      <xdr:rowOff>4318</xdr:rowOff>
    </xdr:to>
    <xdr:sp macro="" textlink="">
      <xdr:nvSpPr>
        <xdr:cNvPr id="265" name="楕円 264">
          <a:extLst>
            <a:ext uri="{FF2B5EF4-FFF2-40B4-BE49-F238E27FC236}">
              <a16:creationId xmlns:a16="http://schemas.microsoft.com/office/drawing/2014/main" id="{57666789-7A7D-4FEE-B3D7-ACE75AC69D1F}"/>
            </a:ext>
          </a:extLst>
        </xdr:cNvPr>
        <xdr:cNvSpPr/>
      </xdr:nvSpPr>
      <xdr:spPr>
        <a:xfrm>
          <a:off x="9588500" y="1481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124968</xdr:rowOff>
    </xdr:from>
    <xdr:to>
      <xdr:col>55</xdr:col>
      <xdr:colOff>0</xdr:colOff>
      <xdr:row>86</xdr:row>
      <xdr:rowOff>133459</xdr:rowOff>
    </xdr:to>
    <xdr:cxnSp macro="">
      <xdr:nvCxnSpPr>
        <xdr:cNvPr id="266" name="直線コネクタ 265">
          <a:extLst>
            <a:ext uri="{FF2B5EF4-FFF2-40B4-BE49-F238E27FC236}">
              <a16:creationId xmlns:a16="http://schemas.microsoft.com/office/drawing/2014/main" id="{639E79CD-C87D-405F-BE88-193E0D33345A}"/>
            </a:ext>
          </a:extLst>
        </xdr:cNvPr>
        <xdr:cNvCxnSpPr/>
      </xdr:nvCxnSpPr>
      <xdr:spPr>
        <a:xfrm>
          <a:off x="9639300" y="14869668"/>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75147</xdr:rowOff>
    </xdr:from>
    <xdr:to>
      <xdr:col>46</xdr:col>
      <xdr:colOff>38100</xdr:colOff>
      <xdr:row>87</xdr:row>
      <xdr:rowOff>5297</xdr:rowOff>
    </xdr:to>
    <xdr:sp macro="" textlink="">
      <xdr:nvSpPr>
        <xdr:cNvPr id="267" name="楕円 266">
          <a:extLst>
            <a:ext uri="{FF2B5EF4-FFF2-40B4-BE49-F238E27FC236}">
              <a16:creationId xmlns:a16="http://schemas.microsoft.com/office/drawing/2014/main" id="{AEEDF350-7C35-461E-9B71-443E1C80427F}"/>
            </a:ext>
          </a:extLst>
        </xdr:cNvPr>
        <xdr:cNvSpPr/>
      </xdr:nvSpPr>
      <xdr:spPr>
        <a:xfrm>
          <a:off x="8699500" y="148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124968</xdr:rowOff>
    </xdr:from>
    <xdr:to>
      <xdr:col>50</xdr:col>
      <xdr:colOff>114300</xdr:colOff>
      <xdr:row>86</xdr:row>
      <xdr:rowOff>125947</xdr:rowOff>
    </xdr:to>
    <xdr:cxnSp macro="">
      <xdr:nvCxnSpPr>
        <xdr:cNvPr id="268" name="直線コネクタ 267">
          <a:extLst>
            <a:ext uri="{FF2B5EF4-FFF2-40B4-BE49-F238E27FC236}">
              <a16:creationId xmlns:a16="http://schemas.microsoft.com/office/drawing/2014/main" id="{40072F29-D50C-43B0-B2DD-3C012DFC78C4}"/>
            </a:ext>
          </a:extLst>
        </xdr:cNvPr>
        <xdr:cNvCxnSpPr/>
      </xdr:nvCxnSpPr>
      <xdr:spPr>
        <a:xfrm flipV="1">
          <a:off x="8750300" y="14869668"/>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76454</xdr:rowOff>
    </xdr:from>
    <xdr:to>
      <xdr:col>41</xdr:col>
      <xdr:colOff>101600</xdr:colOff>
      <xdr:row>87</xdr:row>
      <xdr:rowOff>6604</xdr:rowOff>
    </xdr:to>
    <xdr:sp macro="" textlink="">
      <xdr:nvSpPr>
        <xdr:cNvPr id="269" name="楕円 268">
          <a:extLst>
            <a:ext uri="{FF2B5EF4-FFF2-40B4-BE49-F238E27FC236}">
              <a16:creationId xmlns:a16="http://schemas.microsoft.com/office/drawing/2014/main" id="{AA51C072-4E6C-4D12-AE9B-424216B51AC2}"/>
            </a:ext>
          </a:extLst>
        </xdr:cNvPr>
        <xdr:cNvSpPr/>
      </xdr:nvSpPr>
      <xdr:spPr>
        <a:xfrm>
          <a:off x="7810500" y="148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125947</xdr:rowOff>
    </xdr:from>
    <xdr:to>
      <xdr:col>45</xdr:col>
      <xdr:colOff>177800</xdr:colOff>
      <xdr:row>86</xdr:row>
      <xdr:rowOff>127254</xdr:rowOff>
    </xdr:to>
    <xdr:cxnSp macro="">
      <xdr:nvCxnSpPr>
        <xdr:cNvPr id="270" name="直線コネクタ 269">
          <a:extLst>
            <a:ext uri="{FF2B5EF4-FFF2-40B4-BE49-F238E27FC236}">
              <a16:creationId xmlns:a16="http://schemas.microsoft.com/office/drawing/2014/main" id="{46690892-385A-4EFE-A504-3A5695A9DBDF}"/>
            </a:ext>
          </a:extLst>
        </xdr:cNvPr>
        <xdr:cNvCxnSpPr/>
      </xdr:nvCxnSpPr>
      <xdr:spPr>
        <a:xfrm flipV="1">
          <a:off x="7861300" y="14870647"/>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77107</xdr:rowOff>
    </xdr:from>
    <xdr:to>
      <xdr:col>36</xdr:col>
      <xdr:colOff>165100</xdr:colOff>
      <xdr:row>87</xdr:row>
      <xdr:rowOff>7257</xdr:rowOff>
    </xdr:to>
    <xdr:sp macro="" textlink="">
      <xdr:nvSpPr>
        <xdr:cNvPr id="271" name="楕円 270">
          <a:extLst>
            <a:ext uri="{FF2B5EF4-FFF2-40B4-BE49-F238E27FC236}">
              <a16:creationId xmlns:a16="http://schemas.microsoft.com/office/drawing/2014/main" id="{335FC1EA-95C3-417B-8D9C-FE58F7C7DB2A}"/>
            </a:ext>
          </a:extLst>
        </xdr:cNvPr>
        <xdr:cNvSpPr/>
      </xdr:nvSpPr>
      <xdr:spPr>
        <a:xfrm>
          <a:off x="6921500" y="1482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127254</xdr:rowOff>
    </xdr:from>
    <xdr:to>
      <xdr:col>41</xdr:col>
      <xdr:colOff>50800</xdr:colOff>
      <xdr:row>86</xdr:row>
      <xdr:rowOff>127907</xdr:rowOff>
    </xdr:to>
    <xdr:cxnSp macro="">
      <xdr:nvCxnSpPr>
        <xdr:cNvPr id="272" name="直線コネクタ 271">
          <a:extLst>
            <a:ext uri="{FF2B5EF4-FFF2-40B4-BE49-F238E27FC236}">
              <a16:creationId xmlns:a16="http://schemas.microsoft.com/office/drawing/2014/main" id="{D61E8B0C-7435-4A43-93D6-D6281BF3D8C0}"/>
            </a:ext>
          </a:extLst>
        </xdr:cNvPr>
        <xdr:cNvCxnSpPr/>
      </xdr:nvCxnSpPr>
      <xdr:spPr>
        <a:xfrm flipV="1">
          <a:off x="6972300" y="1487195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2557</xdr:rowOff>
    </xdr:from>
    <xdr:ext cx="469744" cy="259045"/>
    <xdr:sp macro="" textlink="">
      <xdr:nvSpPr>
        <xdr:cNvPr id="273" name="n_1aveValue【公営住宅】&#10;一人当たり面積">
          <a:extLst>
            <a:ext uri="{FF2B5EF4-FFF2-40B4-BE49-F238E27FC236}">
              <a16:creationId xmlns:a16="http://schemas.microsoft.com/office/drawing/2014/main" id="{155E9B81-AD36-4DB3-BE9C-2D7E0CBA3E74}"/>
            </a:ext>
          </a:extLst>
        </xdr:cNvPr>
        <xdr:cNvSpPr txBox="1"/>
      </xdr:nvSpPr>
      <xdr:spPr>
        <a:xfrm>
          <a:off x="93917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274" name="n_2aveValue【公営住宅】&#10;一人当たり面積">
          <a:extLst>
            <a:ext uri="{FF2B5EF4-FFF2-40B4-BE49-F238E27FC236}">
              <a16:creationId xmlns:a16="http://schemas.microsoft.com/office/drawing/2014/main" id="{6F2AD530-61B0-4167-B4A6-ED20934464CB}"/>
            </a:ext>
          </a:extLst>
        </xdr:cNvPr>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5497</xdr:rowOff>
    </xdr:from>
    <xdr:ext cx="469744" cy="259045"/>
    <xdr:sp macro="" textlink="">
      <xdr:nvSpPr>
        <xdr:cNvPr id="275" name="n_3aveValue【公営住宅】&#10;一人当たり面積">
          <a:extLst>
            <a:ext uri="{FF2B5EF4-FFF2-40B4-BE49-F238E27FC236}">
              <a16:creationId xmlns:a16="http://schemas.microsoft.com/office/drawing/2014/main" id="{6EA430AB-DFC3-4602-8058-0756C787C86F}"/>
            </a:ext>
          </a:extLst>
        </xdr:cNvPr>
        <xdr:cNvSpPr txBox="1"/>
      </xdr:nvSpPr>
      <xdr:spPr>
        <a:xfrm>
          <a:off x="7626427" y="1440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144290</xdr:rowOff>
    </xdr:from>
    <xdr:ext cx="469744" cy="259045"/>
    <xdr:sp macro="" textlink="">
      <xdr:nvSpPr>
        <xdr:cNvPr id="276" name="n_4aveValue【公営住宅】&#10;一人当たり面積">
          <a:extLst>
            <a:ext uri="{FF2B5EF4-FFF2-40B4-BE49-F238E27FC236}">
              <a16:creationId xmlns:a16="http://schemas.microsoft.com/office/drawing/2014/main" id="{23906F02-8920-4613-A353-43D5BCCFB058}"/>
            </a:ext>
          </a:extLst>
        </xdr:cNvPr>
        <xdr:cNvSpPr txBox="1"/>
      </xdr:nvSpPr>
      <xdr:spPr>
        <a:xfrm>
          <a:off x="6737427" y="1437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166895</xdr:rowOff>
    </xdr:from>
    <xdr:ext cx="469744" cy="259045"/>
    <xdr:sp macro="" textlink="">
      <xdr:nvSpPr>
        <xdr:cNvPr id="277" name="n_1mainValue【公営住宅】&#10;一人当たり面積">
          <a:extLst>
            <a:ext uri="{FF2B5EF4-FFF2-40B4-BE49-F238E27FC236}">
              <a16:creationId xmlns:a16="http://schemas.microsoft.com/office/drawing/2014/main" id="{48FBC424-C2E8-47A7-A7C5-327E087946BD}"/>
            </a:ext>
          </a:extLst>
        </xdr:cNvPr>
        <xdr:cNvSpPr txBox="1"/>
      </xdr:nvSpPr>
      <xdr:spPr>
        <a:xfrm>
          <a:off x="9391727" y="1491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167874</xdr:rowOff>
    </xdr:from>
    <xdr:ext cx="469744" cy="259045"/>
    <xdr:sp macro="" textlink="">
      <xdr:nvSpPr>
        <xdr:cNvPr id="278" name="n_2mainValue【公営住宅】&#10;一人当たり面積">
          <a:extLst>
            <a:ext uri="{FF2B5EF4-FFF2-40B4-BE49-F238E27FC236}">
              <a16:creationId xmlns:a16="http://schemas.microsoft.com/office/drawing/2014/main" id="{4834127F-B58C-4791-83FE-A88404610DF9}"/>
            </a:ext>
          </a:extLst>
        </xdr:cNvPr>
        <xdr:cNvSpPr txBox="1"/>
      </xdr:nvSpPr>
      <xdr:spPr>
        <a:xfrm>
          <a:off x="8515427" y="1491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169181</xdr:rowOff>
    </xdr:from>
    <xdr:ext cx="469744" cy="259045"/>
    <xdr:sp macro="" textlink="">
      <xdr:nvSpPr>
        <xdr:cNvPr id="279" name="n_3mainValue【公営住宅】&#10;一人当たり面積">
          <a:extLst>
            <a:ext uri="{FF2B5EF4-FFF2-40B4-BE49-F238E27FC236}">
              <a16:creationId xmlns:a16="http://schemas.microsoft.com/office/drawing/2014/main" id="{151F4039-3403-484F-982F-D493108ECDD3}"/>
            </a:ext>
          </a:extLst>
        </xdr:cNvPr>
        <xdr:cNvSpPr txBox="1"/>
      </xdr:nvSpPr>
      <xdr:spPr>
        <a:xfrm>
          <a:off x="7626427" y="1491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169834</xdr:rowOff>
    </xdr:from>
    <xdr:ext cx="469744" cy="259045"/>
    <xdr:sp macro="" textlink="">
      <xdr:nvSpPr>
        <xdr:cNvPr id="280" name="n_4mainValue【公営住宅】&#10;一人当たり面積">
          <a:extLst>
            <a:ext uri="{FF2B5EF4-FFF2-40B4-BE49-F238E27FC236}">
              <a16:creationId xmlns:a16="http://schemas.microsoft.com/office/drawing/2014/main" id="{D564317B-003E-44DC-AFED-E579F7E40835}"/>
            </a:ext>
          </a:extLst>
        </xdr:cNvPr>
        <xdr:cNvSpPr txBox="1"/>
      </xdr:nvSpPr>
      <xdr:spPr>
        <a:xfrm>
          <a:off x="6737427" y="1491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326B31B8-8A89-4DD6-BC7A-EDA6CA9543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6B96B4FE-32EC-40E4-93F5-0D8E27DED0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C39FB137-6700-4C9F-821A-23A2468715C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AB14CC5B-380F-420B-8D6E-C44579E50E5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90FEF3CC-57EA-4B13-AA1D-B49065F019E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3F891302-3D41-4EF4-9149-20CBBA482CB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9F851D02-3B77-40F0-8281-EE46C5971A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82FBC9A3-5179-4AB5-89CD-221653A8807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4D99CC7A-4C23-4A35-9B85-0360F6CAB452}"/>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304D915D-12B9-4D52-B443-585141D04B0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A1F3726E-0F1E-4931-AC60-85E6F006DE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8D30DE19-56B0-489B-9EFC-94D1F37456F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16BDD2BA-114F-4CDA-8AB0-E592F4F5B3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578CDE7C-AF1A-4144-8BCD-B46DDD59B61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460AA2D0-3F8F-49E4-BACD-260ADF081AD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0ADF0955-35BF-439E-BE07-3CDEF7CE33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3308F84D-B901-46B3-920A-19EFCBCD825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6FA4CE6B-3166-4D3F-87C4-1FBBFC276B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882D8529-3480-4226-A566-F101FDC95B5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10F031F0-DCAC-49FC-ACDD-E52F3CD82B6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B232B1AE-12BD-48DF-95BB-02A4C1E6A24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EB7ED2ED-83E1-40CF-B88A-19AE0F57BF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83350E2A-635B-4B19-89D0-AB69A6164A5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0BC4782A-DA14-4E71-BD1C-D63BFE64876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E014AEB3-F361-41B7-8833-BFF56DC9D7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54018493-4386-4E54-B7F3-02B22CDB027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BDE0CF7C-3611-420D-9C31-3F0896245F4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a:extLst>
            <a:ext uri="{FF2B5EF4-FFF2-40B4-BE49-F238E27FC236}">
              <a16:creationId xmlns:a16="http://schemas.microsoft.com/office/drawing/2014/main" id="{99EE4801-8D09-4F43-B5E1-B4D50776FD5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a:extLst>
            <a:ext uri="{FF2B5EF4-FFF2-40B4-BE49-F238E27FC236}">
              <a16:creationId xmlns:a16="http://schemas.microsoft.com/office/drawing/2014/main" id="{4C503D41-FF83-4FB0-A104-A7EBCBEAACC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a:extLst>
            <a:ext uri="{FF2B5EF4-FFF2-40B4-BE49-F238E27FC236}">
              <a16:creationId xmlns:a16="http://schemas.microsoft.com/office/drawing/2014/main" id="{6BE7C383-50C3-488F-B99A-72919589542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a:extLst>
            <a:ext uri="{FF2B5EF4-FFF2-40B4-BE49-F238E27FC236}">
              <a16:creationId xmlns:a16="http://schemas.microsoft.com/office/drawing/2014/main" id="{15C3CC1C-F9A5-4DB7-9091-84306F2D0AE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a:extLst>
            <a:ext uri="{FF2B5EF4-FFF2-40B4-BE49-F238E27FC236}">
              <a16:creationId xmlns:a16="http://schemas.microsoft.com/office/drawing/2014/main" id="{3261614E-BD20-46F6-99CA-E216AECED72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a:extLst>
            <a:ext uri="{FF2B5EF4-FFF2-40B4-BE49-F238E27FC236}">
              <a16:creationId xmlns:a16="http://schemas.microsoft.com/office/drawing/2014/main" id="{8E218C72-D0D4-42A9-AEED-527C4CD05FE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a:extLst>
            <a:ext uri="{FF2B5EF4-FFF2-40B4-BE49-F238E27FC236}">
              <a16:creationId xmlns:a16="http://schemas.microsoft.com/office/drawing/2014/main" id="{791E5BA2-4BA8-4004-B39E-D26949E93E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a:extLst>
            <a:ext uri="{FF2B5EF4-FFF2-40B4-BE49-F238E27FC236}">
              <a16:creationId xmlns:a16="http://schemas.microsoft.com/office/drawing/2014/main" id="{51FBB1F8-58B0-498B-BF8A-2C7F111770E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a:extLst>
            <a:ext uri="{FF2B5EF4-FFF2-40B4-BE49-F238E27FC236}">
              <a16:creationId xmlns:a16="http://schemas.microsoft.com/office/drawing/2014/main" id="{E7DB6558-FBBC-4B35-A34C-8123C5C6C9E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a:extLst>
            <a:ext uri="{FF2B5EF4-FFF2-40B4-BE49-F238E27FC236}">
              <a16:creationId xmlns:a16="http://schemas.microsoft.com/office/drawing/2014/main" id="{806FB014-6A90-40BD-BB42-CBBA7BE7DE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a:extLst>
            <a:ext uri="{FF2B5EF4-FFF2-40B4-BE49-F238E27FC236}">
              <a16:creationId xmlns:a16="http://schemas.microsoft.com/office/drawing/2014/main" id="{D8584B9D-D3ED-4EE4-A0FC-633569A8FD2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a:extLst>
            <a:ext uri="{FF2B5EF4-FFF2-40B4-BE49-F238E27FC236}">
              <a16:creationId xmlns:a16="http://schemas.microsoft.com/office/drawing/2014/main" id="{E301B201-7EAD-46F7-B878-53439A0A913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a:extLst>
            <a:ext uri="{FF2B5EF4-FFF2-40B4-BE49-F238E27FC236}">
              <a16:creationId xmlns:a16="http://schemas.microsoft.com/office/drawing/2014/main" id="{969B66BE-F5D2-4A6D-873B-1AE86046347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a:extLst>
            <a:ext uri="{FF2B5EF4-FFF2-40B4-BE49-F238E27FC236}">
              <a16:creationId xmlns:a16="http://schemas.microsoft.com/office/drawing/2014/main" id="{583CB817-A0D0-49AD-A66A-A8E4BE56F7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42</xdr:row>
      <xdr:rowOff>92528</xdr:rowOff>
    </xdr:to>
    <xdr:cxnSp macro="">
      <xdr:nvCxnSpPr>
        <xdr:cNvPr id="322" name="直線コネクタ 321">
          <a:extLst>
            <a:ext uri="{FF2B5EF4-FFF2-40B4-BE49-F238E27FC236}">
              <a16:creationId xmlns:a16="http://schemas.microsoft.com/office/drawing/2014/main" id="{14FF4D48-8413-4362-AF65-2F258962CE5A}"/>
            </a:ext>
          </a:extLst>
        </xdr:cNvPr>
        <xdr:cNvCxnSpPr/>
      </xdr:nvCxnSpPr>
      <xdr:spPr>
        <a:xfrm flipV="1">
          <a:off x="16318864" y="582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3" name="【認定こども園・幼稚園・保育所】&#10;有形固定資産減価償却率最小値テキスト">
          <a:extLst>
            <a:ext uri="{FF2B5EF4-FFF2-40B4-BE49-F238E27FC236}">
              <a16:creationId xmlns:a16="http://schemas.microsoft.com/office/drawing/2014/main" id="{0888691D-9A9E-4A6A-B0DC-F6A1A620A7FC}"/>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4" name="直線コネクタ 323">
          <a:extLst>
            <a:ext uri="{FF2B5EF4-FFF2-40B4-BE49-F238E27FC236}">
              <a16:creationId xmlns:a16="http://schemas.microsoft.com/office/drawing/2014/main" id="{82D7320B-C96F-45FC-8F81-972D617BDD4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325" name="【認定こども園・幼稚園・保育所】&#10;有形固定資産減価償却率最大値テキスト">
          <a:extLst>
            <a:ext uri="{FF2B5EF4-FFF2-40B4-BE49-F238E27FC236}">
              <a16:creationId xmlns:a16="http://schemas.microsoft.com/office/drawing/2014/main" id="{184AC9B7-9AF0-4C75-8AAC-DE2269C83255}"/>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326" name="直線コネクタ 325">
          <a:extLst>
            <a:ext uri="{FF2B5EF4-FFF2-40B4-BE49-F238E27FC236}">
              <a16:creationId xmlns:a16="http://schemas.microsoft.com/office/drawing/2014/main" id="{A2DCFF37-D342-49F7-82B8-A300EA5258DA}"/>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327" name="【認定こども園・幼稚園・保育所】&#10;有形固定資産減価償却率平均値テキスト">
          <a:extLst>
            <a:ext uri="{FF2B5EF4-FFF2-40B4-BE49-F238E27FC236}">
              <a16:creationId xmlns:a16="http://schemas.microsoft.com/office/drawing/2014/main" id="{28F2F47B-2D50-44CE-BED9-28BD3862DBFF}"/>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8" name="フローチャート: 判断 327">
          <a:extLst>
            <a:ext uri="{FF2B5EF4-FFF2-40B4-BE49-F238E27FC236}">
              <a16:creationId xmlns:a16="http://schemas.microsoft.com/office/drawing/2014/main" id="{FBF6E0A1-1D75-4AFA-BD92-2697787AE1C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72753</xdr:rowOff>
    </xdr:from>
    <xdr:to>
      <xdr:col>81</xdr:col>
      <xdr:colOff>101600</xdr:colOff>
      <xdr:row>39</xdr:row>
      <xdr:rowOff>2903</xdr:rowOff>
    </xdr:to>
    <xdr:sp macro="" textlink="">
      <xdr:nvSpPr>
        <xdr:cNvPr id="329" name="フローチャート: 判断 328">
          <a:extLst>
            <a:ext uri="{FF2B5EF4-FFF2-40B4-BE49-F238E27FC236}">
              <a16:creationId xmlns:a16="http://schemas.microsoft.com/office/drawing/2014/main" id="{B794C5EF-B1DC-4D63-AD6C-43E6C40B3DBC}"/>
            </a:ext>
          </a:extLst>
        </xdr:cNvPr>
        <xdr:cNvSpPr/>
      </xdr:nvSpPr>
      <xdr:spPr>
        <a:xfrm>
          <a:off x="15430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330" name="フローチャート: 判断 329">
          <a:extLst>
            <a:ext uri="{FF2B5EF4-FFF2-40B4-BE49-F238E27FC236}">
              <a16:creationId xmlns:a16="http://schemas.microsoft.com/office/drawing/2014/main" id="{1E75BC89-4C77-419D-8A9A-1834E211A7B7}"/>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331" name="フローチャート: 判断 330">
          <a:extLst>
            <a:ext uri="{FF2B5EF4-FFF2-40B4-BE49-F238E27FC236}">
              <a16:creationId xmlns:a16="http://schemas.microsoft.com/office/drawing/2014/main" id="{DBB21B2F-4E0D-4127-BEF5-0C05C2C24285}"/>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61323</xdr:rowOff>
    </xdr:from>
    <xdr:to>
      <xdr:col>67</xdr:col>
      <xdr:colOff>101600</xdr:colOff>
      <xdr:row>38</xdr:row>
      <xdr:rowOff>162923</xdr:rowOff>
    </xdr:to>
    <xdr:sp macro="" textlink="">
      <xdr:nvSpPr>
        <xdr:cNvPr id="332" name="フローチャート: 判断 331">
          <a:extLst>
            <a:ext uri="{FF2B5EF4-FFF2-40B4-BE49-F238E27FC236}">
              <a16:creationId xmlns:a16="http://schemas.microsoft.com/office/drawing/2014/main" id="{25BEC313-44D4-4475-87CA-7A127F3C526A}"/>
            </a:ext>
          </a:extLst>
        </xdr:cNvPr>
        <xdr:cNvSpPr/>
      </xdr:nvSpPr>
      <xdr:spPr>
        <a:xfrm>
          <a:off x="127635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138E5A3-BE27-49F8-A4E9-6092F829DDF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5CD1EA65-8F82-45EA-A522-3A900448666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62D9973C-307C-4E7C-B58A-21C1ABF2622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C052CCAA-1B65-4580-B6C5-5870DD6775B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14F87982-435E-4085-8205-D20A91CBC10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80917</xdr:rowOff>
    </xdr:from>
    <xdr:to>
      <xdr:col>85</xdr:col>
      <xdr:colOff>177800</xdr:colOff>
      <xdr:row>42</xdr:row>
      <xdr:rowOff>11067</xdr:rowOff>
    </xdr:to>
    <xdr:sp macro="" textlink="">
      <xdr:nvSpPr>
        <xdr:cNvPr id="338" name="楕円 337">
          <a:extLst>
            <a:ext uri="{FF2B5EF4-FFF2-40B4-BE49-F238E27FC236}">
              <a16:creationId xmlns:a16="http://schemas.microsoft.com/office/drawing/2014/main" id="{5DE447F1-5635-4D8A-916E-538B233BCBA0}"/>
            </a:ext>
          </a:extLst>
        </xdr:cNvPr>
        <xdr:cNvSpPr/>
      </xdr:nvSpPr>
      <xdr:spPr>
        <a:xfrm>
          <a:off x="162687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59344</xdr:rowOff>
    </xdr:from>
    <xdr:ext cx="405111" cy="259045"/>
    <xdr:sp macro="" textlink="">
      <xdr:nvSpPr>
        <xdr:cNvPr id="339" name="【認定こども園・幼稚園・保育所】&#10;有形固定資産減価償却率該当値テキスト">
          <a:extLst>
            <a:ext uri="{FF2B5EF4-FFF2-40B4-BE49-F238E27FC236}">
              <a16:creationId xmlns:a16="http://schemas.microsoft.com/office/drawing/2014/main" id="{608AB2A0-F2E2-478E-8FC5-AE6DD75422DE}"/>
            </a:ext>
          </a:extLst>
        </xdr:cNvPr>
        <xdr:cNvSpPr txBox="1"/>
      </xdr:nvSpPr>
      <xdr:spPr>
        <a:xfrm>
          <a:off x="16357600" y="708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53159</xdr:rowOff>
    </xdr:from>
    <xdr:to>
      <xdr:col>81</xdr:col>
      <xdr:colOff>101600</xdr:colOff>
      <xdr:row>41</xdr:row>
      <xdr:rowOff>154759</xdr:rowOff>
    </xdr:to>
    <xdr:sp macro="" textlink="">
      <xdr:nvSpPr>
        <xdr:cNvPr id="340" name="楕円 339">
          <a:extLst>
            <a:ext uri="{FF2B5EF4-FFF2-40B4-BE49-F238E27FC236}">
              <a16:creationId xmlns:a16="http://schemas.microsoft.com/office/drawing/2014/main" id="{EA5C0245-FA45-48BA-85E1-FE8ABF1E7959}"/>
            </a:ext>
          </a:extLst>
        </xdr:cNvPr>
        <xdr:cNvSpPr/>
      </xdr:nvSpPr>
      <xdr:spPr>
        <a:xfrm>
          <a:off x="15430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103959</xdr:rowOff>
    </xdr:from>
    <xdr:to>
      <xdr:col>85</xdr:col>
      <xdr:colOff>127000</xdr:colOff>
      <xdr:row>41</xdr:row>
      <xdr:rowOff>131717</xdr:rowOff>
    </xdr:to>
    <xdr:cxnSp macro="">
      <xdr:nvCxnSpPr>
        <xdr:cNvPr id="341" name="直線コネクタ 340">
          <a:extLst>
            <a:ext uri="{FF2B5EF4-FFF2-40B4-BE49-F238E27FC236}">
              <a16:creationId xmlns:a16="http://schemas.microsoft.com/office/drawing/2014/main" id="{A34CA374-59F1-4324-BE00-9A32870BB59E}"/>
            </a:ext>
          </a:extLst>
        </xdr:cNvPr>
        <xdr:cNvCxnSpPr/>
      </xdr:nvCxnSpPr>
      <xdr:spPr>
        <a:xfrm>
          <a:off x="15481300" y="713340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28666</xdr:rowOff>
    </xdr:from>
    <xdr:to>
      <xdr:col>76</xdr:col>
      <xdr:colOff>165100</xdr:colOff>
      <xdr:row>41</xdr:row>
      <xdr:rowOff>130266</xdr:rowOff>
    </xdr:to>
    <xdr:sp macro="" textlink="">
      <xdr:nvSpPr>
        <xdr:cNvPr id="342" name="楕円 341">
          <a:extLst>
            <a:ext uri="{FF2B5EF4-FFF2-40B4-BE49-F238E27FC236}">
              <a16:creationId xmlns:a16="http://schemas.microsoft.com/office/drawing/2014/main" id="{D56939AF-C841-4299-8E2B-86A4BCF73C21}"/>
            </a:ext>
          </a:extLst>
        </xdr:cNvPr>
        <xdr:cNvSpPr/>
      </xdr:nvSpPr>
      <xdr:spPr>
        <a:xfrm>
          <a:off x="14541500" y="705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79466</xdr:rowOff>
    </xdr:from>
    <xdr:to>
      <xdr:col>81</xdr:col>
      <xdr:colOff>50800</xdr:colOff>
      <xdr:row>41</xdr:row>
      <xdr:rowOff>103959</xdr:rowOff>
    </xdr:to>
    <xdr:cxnSp macro="">
      <xdr:nvCxnSpPr>
        <xdr:cNvPr id="343" name="直線コネクタ 342">
          <a:extLst>
            <a:ext uri="{FF2B5EF4-FFF2-40B4-BE49-F238E27FC236}">
              <a16:creationId xmlns:a16="http://schemas.microsoft.com/office/drawing/2014/main" id="{FBE41871-1DD3-4C67-AA3B-75A708071799}"/>
            </a:ext>
          </a:extLst>
        </xdr:cNvPr>
        <xdr:cNvCxnSpPr/>
      </xdr:nvCxnSpPr>
      <xdr:spPr>
        <a:xfrm>
          <a:off x="14592300" y="710891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9072</xdr:rowOff>
    </xdr:from>
    <xdr:to>
      <xdr:col>72</xdr:col>
      <xdr:colOff>38100</xdr:colOff>
      <xdr:row>41</xdr:row>
      <xdr:rowOff>110672</xdr:rowOff>
    </xdr:to>
    <xdr:sp macro="" textlink="">
      <xdr:nvSpPr>
        <xdr:cNvPr id="344" name="楕円 343">
          <a:extLst>
            <a:ext uri="{FF2B5EF4-FFF2-40B4-BE49-F238E27FC236}">
              <a16:creationId xmlns:a16="http://schemas.microsoft.com/office/drawing/2014/main" id="{CA4DEE58-4F21-4780-BE8B-2B79470849D8}"/>
            </a:ext>
          </a:extLst>
        </xdr:cNvPr>
        <xdr:cNvSpPr/>
      </xdr:nvSpPr>
      <xdr:spPr>
        <a:xfrm>
          <a:off x="13652500" y="703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59872</xdr:rowOff>
    </xdr:from>
    <xdr:to>
      <xdr:col>76</xdr:col>
      <xdr:colOff>114300</xdr:colOff>
      <xdr:row>41</xdr:row>
      <xdr:rowOff>79466</xdr:rowOff>
    </xdr:to>
    <xdr:cxnSp macro="">
      <xdr:nvCxnSpPr>
        <xdr:cNvPr id="345" name="直線コネクタ 344">
          <a:extLst>
            <a:ext uri="{FF2B5EF4-FFF2-40B4-BE49-F238E27FC236}">
              <a16:creationId xmlns:a16="http://schemas.microsoft.com/office/drawing/2014/main" id="{82B5A87B-6931-4CEA-99BF-C7115FC0C97A}"/>
            </a:ext>
          </a:extLst>
        </xdr:cNvPr>
        <xdr:cNvCxnSpPr/>
      </xdr:nvCxnSpPr>
      <xdr:spPr>
        <a:xfrm>
          <a:off x="13703300" y="70893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xdr:rowOff>
    </xdr:from>
    <xdr:to>
      <xdr:col>67</xdr:col>
      <xdr:colOff>101600</xdr:colOff>
      <xdr:row>41</xdr:row>
      <xdr:rowOff>104140</xdr:rowOff>
    </xdr:to>
    <xdr:sp macro="" textlink="">
      <xdr:nvSpPr>
        <xdr:cNvPr id="346" name="楕円 345">
          <a:extLst>
            <a:ext uri="{FF2B5EF4-FFF2-40B4-BE49-F238E27FC236}">
              <a16:creationId xmlns:a16="http://schemas.microsoft.com/office/drawing/2014/main" id="{22B085BB-7513-44F7-9110-164EF6062690}"/>
            </a:ext>
          </a:extLst>
        </xdr:cNvPr>
        <xdr:cNvSpPr/>
      </xdr:nvSpPr>
      <xdr:spPr>
        <a:xfrm>
          <a:off x="1276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53340</xdr:rowOff>
    </xdr:from>
    <xdr:to>
      <xdr:col>71</xdr:col>
      <xdr:colOff>177800</xdr:colOff>
      <xdr:row>41</xdr:row>
      <xdr:rowOff>59872</xdr:rowOff>
    </xdr:to>
    <xdr:cxnSp macro="">
      <xdr:nvCxnSpPr>
        <xdr:cNvPr id="347" name="直線コネクタ 346">
          <a:extLst>
            <a:ext uri="{FF2B5EF4-FFF2-40B4-BE49-F238E27FC236}">
              <a16:creationId xmlns:a16="http://schemas.microsoft.com/office/drawing/2014/main" id="{97276D4C-648E-4996-9FDF-2945544663AE}"/>
            </a:ext>
          </a:extLst>
        </xdr:cNvPr>
        <xdr:cNvCxnSpPr/>
      </xdr:nvCxnSpPr>
      <xdr:spPr>
        <a:xfrm>
          <a:off x="12814300" y="708279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19430</xdr:rowOff>
    </xdr:from>
    <xdr:ext cx="405111" cy="259045"/>
    <xdr:sp macro="" textlink="">
      <xdr:nvSpPr>
        <xdr:cNvPr id="348" name="n_1aveValue【認定こども園・幼稚園・保育所】&#10;有形固定資産減価償却率">
          <a:extLst>
            <a:ext uri="{FF2B5EF4-FFF2-40B4-BE49-F238E27FC236}">
              <a16:creationId xmlns:a16="http://schemas.microsoft.com/office/drawing/2014/main" id="{7D9277A7-55EA-44EE-B557-0042A4745BB6}"/>
            </a:ext>
          </a:extLst>
        </xdr:cNvPr>
        <xdr:cNvSpPr txBox="1"/>
      </xdr:nvSpPr>
      <xdr:spPr>
        <a:xfrm>
          <a:off x="152660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14531</xdr:rowOff>
    </xdr:from>
    <xdr:ext cx="405111" cy="259045"/>
    <xdr:sp macro="" textlink="">
      <xdr:nvSpPr>
        <xdr:cNvPr id="349" name="n_2aveValue【認定こども園・幼稚園・保育所】&#10;有形固定資産減価償却率">
          <a:extLst>
            <a:ext uri="{FF2B5EF4-FFF2-40B4-BE49-F238E27FC236}">
              <a16:creationId xmlns:a16="http://schemas.microsoft.com/office/drawing/2014/main" id="{F7781613-AF7E-455C-9918-289AFF4CF677}"/>
            </a:ext>
          </a:extLst>
        </xdr:cNvPr>
        <xdr:cNvSpPr txBox="1"/>
      </xdr:nvSpPr>
      <xdr:spPr>
        <a:xfrm>
          <a:off x="143897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48821</xdr:rowOff>
    </xdr:from>
    <xdr:ext cx="405111" cy="259045"/>
    <xdr:sp macro="" textlink="">
      <xdr:nvSpPr>
        <xdr:cNvPr id="350" name="n_3aveValue【認定こども園・幼稚園・保育所】&#10;有形固定資産減価償却率">
          <a:extLst>
            <a:ext uri="{FF2B5EF4-FFF2-40B4-BE49-F238E27FC236}">
              <a16:creationId xmlns:a16="http://schemas.microsoft.com/office/drawing/2014/main" id="{068CA7DB-E865-4E58-87CF-059AFE883FCC}"/>
            </a:ext>
          </a:extLst>
        </xdr:cNvPr>
        <xdr:cNvSpPr txBox="1"/>
      </xdr:nvSpPr>
      <xdr:spPr>
        <a:xfrm>
          <a:off x="13500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8000</xdr:rowOff>
    </xdr:from>
    <xdr:ext cx="405111" cy="259045"/>
    <xdr:sp macro="" textlink="">
      <xdr:nvSpPr>
        <xdr:cNvPr id="351" name="n_4aveValue【認定こども園・幼稚園・保育所】&#10;有形固定資産減価償却率">
          <a:extLst>
            <a:ext uri="{FF2B5EF4-FFF2-40B4-BE49-F238E27FC236}">
              <a16:creationId xmlns:a16="http://schemas.microsoft.com/office/drawing/2014/main" id="{869367C0-038A-49F2-9BFD-F1704AC681F5}"/>
            </a:ext>
          </a:extLst>
        </xdr:cNvPr>
        <xdr:cNvSpPr txBox="1"/>
      </xdr:nvSpPr>
      <xdr:spPr>
        <a:xfrm>
          <a:off x="12611744" y="635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145886</xdr:rowOff>
    </xdr:from>
    <xdr:ext cx="405111" cy="259045"/>
    <xdr:sp macro="" textlink="">
      <xdr:nvSpPr>
        <xdr:cNvPr id="352" name="n_1mainValue【認定こども園・幼稚園・保育所】&#10;有形固定資産減価償却率">
          <a:extLst>
            <a:ext uri="{FF2B5EF4-FFF2-40B4-BE49-F238E27FC236}">
              <a16:creationId xmlns:a16="http://schemas.microsoft.com/office/drawing/2014/main" id="{1CD0C6A7-7CFC-4584-AA32-5C36EA2F6EC7}"/>
            </a:ext>
          </a:extLst>
        </xdr:cNvPr>
        <xdr:cNvSpPr txBox="1"/>
      </xdr:nvSpPr>
      <xdr:spPr>
        <a:xfrm>
          <a:off x="152660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121393</xdr:rowOff>
    </xdr:from>
    <xdr:ext cx="405111" cy="259045"/>
    <xdr:sp macro="" textlink="">
      <xdr:nvSpPr>
        <xdr:cNvPr id="353" name="n_2mainValue【認定こども園・幼稚園・保育所】&#10;有形固定資産減価償却率">
          <a:extLst>
            <a:ext uri="{FF2B5EF4-FFF2-40B4-BE49-F238E27FC236}">
              <a16:creationId xmlns:a16="http://schemas.microsoft.com/office/drawing/2014/main" id="{6E792B66-3E3D-4BE7-8D6D-7E3FEAFE272A}"/>
            </a:ext>
          </a:extLst>
        </xdr:cNvPr>
        <xdr:cNvSpPr txBox="1"/>
      </xdr:nvSpPr>
      <xdr:spPr>
        <a:xfrm>
          <a:off x="14389744" y="715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101799</xdr:rowOff>
    </xdr:from>
    <xdr:ext cx="405111" cy="259045"/>
    <xdr:sp macro="" textlink="">
      <xdr:nvSpPr>
        <xdr:cNvPr id="354" name="n_3mainValue【認定こども園・幼稚園・保育所】&#10;有形固定資産減価償却率">
          <a:extLst>
            <a:ext uri="{FF2B5EF4-FFF2-40B4-BE49-F238E27FC236}">
              <a16:creationId xmlns:a16="http://schemas.microsoft.com/office/drawing/2014/main" id="{79E7DEA8-3BA1-4A6F-8728-8E4E64B8228A}"/>
            </a:ext>
          </a:extLst>
        </xdr:cNvPr>
        <xdr:cNvSpPr txBox="1"/>
      </xdr:nvSpPr>
      <xdr:spPr>
        <a:xfrm>
          <a:off x="13500744" y="7131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95267</xdr:rowOff>
    </xdr:from>
    <xdr:ext cx="405111" cy="259045"/>
    <xdr:sp macro="" textlink="">
      <xdr:nvSpPr>
        <xdr:cNvPr id="355" name="n_4mainValue【認定こども園・幼稚園・保育所】&#10;有形固定資産減価償却率">
          <a:extLst>
            <a:ext uri="{FF2B5EF4-FFF2-40B4-BE49-F238E27FC236}">
              <a16:creationId xmlns:a16="http://schemas.microsoft.com/office/drawing/2014/main" id="{928A6382-2190-4D97-9CC5-361C3D7AD521}"/>
            </a:ext>
          </a:extLst>
        </xdr:cNvPr>
        <xdr:cNvSpPr txBox="1"/>
      </xdr:nvSpPr>
      <xdr:spPr>
        <a:xfrm>
          <a:off x="12611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a:extLst>
            <a:ext uri="{FF2B5EF4-FFF2-40B4-BE49-F238E27FC236}">
              <a16:creationId xmlns:a16="http://schemas.microsoft.com/office/drawing/2014/main" id="{5F1F5994-B454-4C76-A92B-EB17E38ED7E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a:extLst>
            <a:ext uri="{FF2B5EF4-FFF2-40B4-BE49-F238E27FC236}">
              <a16:creationId xmlns:a16="http://schemas.microsoft.com/office/drawing/2014/main" id="{8278A79C-91A3-4B3C-9616-CF684663596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a:extLst>
            <a:ext uri="{FF2B5EF4-FFF2-40B4-BE49-F238E27FC236}">
              <a16:creationId xmlns:a16="http://schemas.microsoft.com/office/drawing/2014/main" id="{598B915D-A61A-403D-87FF-891C593CF0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a:extLst>
            <a:ext uri="{FF2B5EF4-FFF2-40B4-BE49-F238E27FC236}">
              <a16:creationId xmlns:a16="http://schemas.microsoft.com/office/drawing/2014/main" id="{3CC348F0-0027-409C-AAE8-C2F54313557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a:extLst>
            <a:ext uri="{FF2B5EF4-FFF2-40B4-BE49-F238E27FC236}">
              <a16:creationId xmlns:a16="http://schemas.microsoft.com/office/drawing/2014/main" id="{7339D435-3B1D-4EE4-96BF-CFE2A4D41A5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a:extLst>
            <a:ext uri="{FF2B5EF4-FFF2-40B4-BE49-F238E27FC236}">
              <a16:creationId xmlns:a16="http://schemas.microsoft.com/office/drawing/2014/main" id="{D79F37AD-4C87-46C1-BEAA-ECAFC9B841F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a:extLst>
            <a:ext uri="{FF2B5EF4-FFF2-40B4-BE49-F238E27FC236}">
              <a16:creationId xmlns:a16="http://schemas.microsoft.com/office/drawing/2014/main" id="{01BA3558-A8B4-4376-8EC7-625F6A1101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a:extLst>
            <a:ext uri="{FF2B5EF4-FFF2-40B4-BE49-F238E27FC236}">
              <a16:creationId xmlns:a16="http://schemas.microsoft.com/office/drawing/2014/main" id="{5CE1D9F3-BC04-4322-ABBE-FAE078A6FC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a:extLst>
            <a:ext uri="{FF2B5EF4-FFF2-40B4-BE49-F238E27FC236}">
              <a16:creationId xmlns:a16="http://schemas.microsoft.com/office/drawing/2014/main" id="{931FFACC-810D-4EA4-B618-85283688689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a:extLst>
            <a:ext uri="{FF2B5EF4-FFF2-40B4-BE49-F238E27FC236}">
              <a16:creationId xmlns:a16="http://schemas.microsoft.com/office/drawing/2014/main" id="{D0320CA0-F30E-42A8-9936-00E8B346D6A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6" name="直線コネクタ 365">
          <a:extLst>
            <a:ext uri="{FF2B5EF4-FFF2-40B4-BE49-F238E27FC236}">
              <a16:creationId xmlns:a16="http://schemas.microsoft.com/office/drawing/2014/main" id="{CEF5B6BA-7759-43B4-8EFA-870BAFC9639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7" name="テキスト ボックス 366">
          <a:extLst>
            <a:ext uri="{FF2B5EF4-FFF2-40B4-BE49-F238E27FC236}">
              <a16:creationId xmlns:a16="http://schemas.microsoft.com/office/drawing/2014/main" id="{66FB01F4-30B7-4C9B-B890-25DB5D35BD0C}"/>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8" name="直線コネクタ 367">
          <a:extLst>
            <a:ext uri="{FF2B5EF4-FFF2-40B4-BE49-F238E27FC236}">
              <a16:creationId xmlns:a16="http://schemas.microsoft.com/office/drawing/2014/main" id="{7E2B6448-2B28-45C8-A31E-1FB89A9A421C}"/>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9" name="テキスト ボックス 368">
          <a:extLst>
            <a:ext uri="{FF2B5EF4-FFF2-40B4-BE49-F238E27FC236}">
              <a16:creationId xmlns:a16="http://schemas.microsoft.com/office/drawing/2014/main" id="{9D693960-24AE-4E35-9C53-2090D178625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0" name="直線コネクタ 369">
          <a:extLst>
            <a:ext uri="{FF2B5EF4-FFF2-40B4-BE49-F238E27FC236}">
              <a16:creationId xmlns:a16="http://schemas.microsoft.com/office/drawing/2014/main" id="{3D8EE59C-487B-40A8-927A-08C56669040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1" name="テキスト ボックス 370">
          <a:extLst>
            <a:ext uri="{FF2B5EF4-FFF2-40B4-BE49-F238E27FC236}">
              <a16:creationId xmlns:a16="http://schemas.microsoft.com/office/drawing/2014/main" id="{6605C4C1-1D57-4480-B49D-18A7A086227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2" name="直線コネクタ 371">
          <a:extLst>
            <a:ext uri="{FF2B5EF4-FFF2-40B4-BE49-F238E27FC236}">
              <a16:creationId xmlns:a16="http://schemas.microsoft.com/office/drawing/2014/main" id="{BC653091-975A-48E7-AC82-B3FC31DA2EF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3" name="テキスト ボックス 372">
          <a:extLst>
            <a:ext uri="{FF2B5EF4-FFF2-40B4-BE49-F238E27FC236}">
              <a16:creationId xmlns:a16="http://schemas.microsoft.com/office/drawing/2014/main" id="{CA11C8E5-FF82-4FDF-843F-E9ED6F9F63B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4" name="直線コネクタ 373">
          <a:extLst>
            <a:ext uri="{FF2B5EF4-FFF2-40B4-BE49-F238E27FC236}">
              <a16:creationId xmlns:a16="http://schemas.microsoft.com/office/drawing/2014/main" id="{6AC94514-97C0-4EA2-9181-8342E61919A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5" name="テキスト ボックス 374">
          <a:extLst>
            <a:ext uri="{FF2B5EF4-FFF2-40B4-BE49-F238E27FC236}">
              <a16:creationId xmlns:a16="http://schemas.microsoft.com/office/drawing/2014/main" id="{6CB32A17-8454-48F0-A826-FCD93D41861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51D7F098-9B7A-4478-BB11-0712FAEC2C4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2D08FF55-81DB-4E08-B80D-EAB21356347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61E8C63B-622A-4470-9F8D-8788529C044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152400</xdr:rowOff>
    </xdr:from>
    <xdr:to>
      <xdr:col>116</xdr:col>
      <xdr:colOff>62864</xdr:colOff>
      <xdr:row>41</xdr:row>
      <xdr:rowOff>146685</xdr:rowOff>
    </xdr:to>
    <xdr:cxnSp macro="">
      <xdr:nvCxnSpPr>
        <xdr:cNvPr id="379" name="直線コネクタ 378">
          <a:extLst>
            <a:ext uri="{FF2B5EF4-FFF2-40B4-BE49-F238E27FC236}">
              <a16:creationId xmlns:a16="http://schemas.microsoft.com/office/drawing/2014/main" id="{70A318BC-5AE1-4A94-A424-2B35266CA25B}"/>
            </a:ext>
          </a:extLst>
        </xdr:cNvPr>
        <xdr:cNvCxnSpPr/>
      </xdr:nvCxnSpPr>
      <xdr:spPr>
        <a:xfrm flipV="1">
          <a:off x="22160864" y="581025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4612B730-7718-4E5C-B627-CE046A2A0EC4}"/>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381" name="直線コネクタ 380">
          <a:extLst>
            <a:ext uri="{FF2B5EF4-FFF2-40B4-BE49-F238E27FC236}">
              <a16:creationId xmlns:a16="http://schemas.microsoft.com/office/drawing/2014/main" id="{45C62C90-54B9-4018-AC90-2F258BF58C5C}"/>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99077</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4F59841B-3325-4DA3-84A8-082D1470B817}"/>
            </a:ext>
          </a:extLst>
        </xdr:cNvPr>
        <xdr:cNvSpPr txBox="1"/>
      </xdr:nvSpPr>
      <xdr:spPr>
        <a:xfrm>
          <a:off x="22199600" y="558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383" name="直線コネクタ 382">
          <a:extLst>
            <a:ext uri="{FF2B5EF4-FFF2-40B4-BE49-F238E27FC236}">
              <a16:creationId xmlns:a16="http://schemas.microsoft.com/office/drawing/2014/main" id="{FBC40F19-DA58-4E01-8A23-62C894408B21}"/>
            </a:ext>
          </a:extLst>
        </xdr:cNvPr>
        <xdr:cNvCxnSpPr/>
      </xdr:nvCxnSpPr>
      <xdr:spPr>
        <a:xfrm>
          <a:off x="22072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104792</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25552AA1-ABF3-4E64-83A0-A9E99EE4FDEB}"/>
            </a:ext>
          </a:extLst>
        </xdr:cNvPr>
        <xdr:cNvSpPr txBox="1"/>
      </xdr:nvSpPr>
      <xdr:spPr>
        <a:xfrm>
          <a:off x="22199600" y="6619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385" name="フローチャート: 判断 384">
          <a:extLst>
            <a:ext uri="{FF2B5EF4-FFF2-40B4-BE49-F238E27FC236}">
              <a16:creationId xmlns:a16="http://schemas.microsoft.com/office/drawing/2014/main" id="{22460606-DBCB-4F39-9BA8-66128C76A7F5}"/>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386" name="フローチャート: 判断 385">
          <a:extLst>
            <a:ext uri="{FF2B5EF4-FFF2-40B4-BE49-F238E27FC236}">
              <a16:creationId xmlns:a16="http://schemas.microsoft.com/office/drawing/2014/main" id="{A70DEC67-3A6B-4F9A-9A20-A5123C952F3A}"/>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387" name="フローチャート: 判断 386">
          <a:extLst>
            <a:ext uri="{FF2B5EF4-FFF2-40B4-BE49-F238E27FC236}">
              <a16:creationId xmlns:a16="http://schemas.microsoft.com/office/drawing/2014/main" id="{4571D2D6-02C2-48A7-8B4C-3CB59AF32B02}"/>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388" name="フローチャート: 判断 387">
          <a:extLst>
            <a:ext uri="{FF2B5EF4-FFF2-40B4-BE49-F238E27FC236}">
              <a16:creationId xmlns:a16="http://schemas.microsoft.com/office/drawing/2014/main" id="{98A5A9FA-961F-4C19-BF87-EC3243CF0962}"/>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17780</xdr:rowOff>
    </xdr:from>
    <xdr:to>
      <xdr:col>98</xdr:col>
      <xdr:colOff>38100</xdr:colOff>
      <xdr:row>39</xdr:row>
      <xdr:rowOff>119380</xdr:rowOff>
    </xdr:to>
    <xdr:sp macro="" textlink="">
      <xdr:nvSpPr>
        <xdr:cNvPr id="389" name="フローチャート: 判断 388">
          <a:extLst>
            <a:ext uri="{FF2B5EF4-FFF2-40B4-BE49-F238E27FC236}">
              <a16:creationId xmlns:a16="http://schemas.microsoft.com/office/drawing/2014/main" id="{795FF995-29D8-4E79-A4BD-702B3B39F1CB}"/>
            </a:ext>
          </a:extLst>
        </xdr:cNvPr>
        <xdr:cNvSpPr/>
      </xdr:nvSpPr>
      <xdr:spPr>
        <a:xfrm>
          <a:off x="18605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7C13F88-F744-4A60-86BB-A3817C589EF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AD2F34FB-9E5A-4D8C-991F-92AF8B7A025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69579812-3641-4359-8336-968BA7A79F2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6F98DFF0-6384-4C49-8342-CEA64F4178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B603EAEF-8E46-47C4-9BF7-B9EA7B9BB94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44450</xdr:rowOff>
    </xdr:from>
    <xdr:to>
      <xdr:col>116</xdr:col>
      <xdr:colOff>114300</xdr:colOff>
      <xdr:row>38</xdr:row>
      <xdr:rowOff>146050</xdr:rowOff>
    </xdr:to>
    <xdr:sp macro="" textlink="">
      <xdr:nvSpPr>
        <xdr:cNvPr id="395" name="楕円 394">
          <a:extLst>
            <a:ext uri="{FF2B5EF4-FFF2-40B4-BE49-F238E27FC236}">
              <a16:creationId xmlns:a16="http://schemas.microsoft.com/office/drawing/2014/main" id="{0BFC0C2F-F215-43E7-A336-87F6A7BDBD57}"/>
            </a:ext>
          </a:extLst>
        </xdr:cNvPr>
        <xdr:cNvSpPr/>
      </xdr:nvSpPr>
      <xdr:spPr>
        <a:xfrm>
          <a:off x="22110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67327</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6F3B272E-D68C-4DE6-B2D4-FD951388DDE2}"/>
            </a:ext>
          </a:extLst>
        </xdr:cNvPr>
        <xdr:cNvSpPr txBox="1"/>
      </xdr:nvSpPr>
      <xdr:spPr>
        <a:xfrm>
          <a:off x="22199600" y="641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57785</xdr:rowOff>
    </xdr:from>
    <xdr:to>
      <xdr:col>112</xdr:col>
      <xdr:colOff>38100</xdr:colOff>
      <xdr:row>38</xdr:row>
      <xdr:rowOff>159385</xdr:rowOff>
    </xdr:to>
    <xdr:sp macro="" textlink="">
      <xdr:nvSpPr>
        <xdr:cNvPr id="397" name="楕円 396">
          <a:extLst>
            <a:ext uri="{FF2B5EF4-FFF2-40B4-BE49-F238E27FC236}">
              <a16:creationId xmlns:a16="http://schemas.microsoft.com/office/drawing/2014/main" id="{E1553B46-78D3-4FFB-89A3-9230AB8783AB}"/>
            </a:ext>
          </a:extLst>
        </xdr:cNvPr>
        <xdr:cNvSpPr/>
      </xdr:nvSpPr>
      <xdr:spPr>
        <a:xfrm>
          <a:off x="21272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95250</xdr:rowOff>
    </xdr:from>
    <xdr:to>
      <xdr:col>116</xdr:col>
      <xdr:colOff>63500</xdr:colOff>
      <xdr:row>38</xdr:row>
      <xdr:rowOff>108585</xdr:rowOff>
    </xdr:to>
    <xdr:cxnSp macro="">
      <xdr:nvCxnSpPr>
        <xdr:cNvPr id="398" name="直線コネクタ 397">
          <a:extLst>
            <a:ext uri="{FF2B5EF4-FFF2-40B4-BE49-F238E27FC236}">
              <a16:creationId xmlns:a16="http://schemas.microsoft.com/office/drawing/2014/main" id="{D8B6384A-17A2-44A6-A23F-E0A6C825DF69}"/>
            </a:ext>
          </a:extLst>
        </xdr:cNvPr>
        <xdr:cNvCxnSpPr/>
      </xdr:nvCxnSpPr>
      <xdr:spPr>
        <a:xfrm flipV="1">
          <a:off x="21323300" y="66103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71120</xdr:rowOff>
    </xdr:from>
    <xdr:to>
      <xdr:col>107</xdr:col>
      <xdr:colOff>101600</xdr:colOff>
      <xdr:row>39</xdr:row>
      <xdr:rowOff>1270</xdr:rowOff>
    </xdr:to>
    <xdr:sp macro="" textlink="">
      <xdr:nvSpPr>
        <xdr:cNvPr id="399" name="楕円 398">
          <a:extLst>
            <a:ext uri="{FF2B5EF4-FFF2-40B4-BE49-F238E27FC236}">
              <a16:creationId xmlns:a16="http://schemas.microsoft.com/office/drawing/2014/main" id="{D1DC22A5-B752-47D6-AF75-7629018EC135}"/>
            </a:ext>
          </a:extLst>
        </xdr:cNvPr>
        <xdr:cNvSpPr/>
      </xdr:nvSpPr>
      <xdr:spPr>
        <a:xfrm>
          <a:off x="2038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108585</xdr:rowOff>
    </xdr:from>
    <xdr:to>
      <xdr:col>111</xdr:col>
      <xdr:colOff>177800</xdr:colOff>
      <xdr:row>38</xdr:row>
      <xdr:rowOff>121920</xdr:rowOff>
    </xdr:to>
    <xdr:cxnSp macro="">
      <xdr:nvCxnSpPr>
        <xdr:cNvPr id="400" name="直線コネクタ 399">
          <a:extLst>
            <a:ext uri="{FF2B5EF4-FFF2-40B4-BE49-F238E27FC236}">
              <a16:creationId xmlns:a16="http://schemas.microsoft.com/office/drawing/2014/main" id="{BFE1D412-2DCC-4ED9-BBBA-92BB700934FA}"/>
            </a:ext>
          </a:extLst>
        </xdr:cNvPr>
        <xdr:cNvCxnSpPr/>
      </xdr:nvCxnSpPr>
      <xdr:spPr>
        <a:xfrm flipV="1">
          <a:off x="20434300" y="66236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86360</xdr:rowOff>
    </xdr:from>
    <xdr:to>
      <xdr:col>102</xdr:col>
      <xdr:colOff>165100</xdr:colOff>
      <xdr:row>39</xdr:row>
      <xdr:rowOff>16510</xdr:rowOff>
    </xdr:to>
    <xdr:sp macro="" textlink="">
      <xdr:nvSpPr>
        <xdr:cNvPr id="401" name="楕円 400">
          <a:extLst>
            <a:ext uri="{FF2B5EF4-FFF2-40B4-BE49-F238E27FC236}">
              <a16:creationId xmlns:a16="http://schemas.microsoft.com/office/drawing/2014/main" id="{3093EF29-0AA7-4802-9AC3-8957EE058B5D}"/>
            </a:ext>
          </a:extLst>
        </xdr:cNvPr>
        <xdr:cNvSpPr/>
      </xdr:nvSpPr>
      <xdr:spPr>
        <a:xfrm>
          <a:off x="19494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38</xdr:row>
      <xdr:rowOff>137160</xdr:rowOff>
    </xdr:to>
    <xdr:cxnSp macro="">
      <xdr:nvCxnSpPr>
        <xdr:cNvPr id="402" name="直線コネクタ 401">
          <a:extLst>
            <a:ext uri="{FF2B5EF4-FFF2-40B4-BE49-F238E27FC236}">
              <a16:creationId xmlns:a16="http://schemas.microsoft.com/office/drawing/2014/main" id="{71D3BFDC-02E6-4F31-9745-DCE484BBC118}"/>
            </a:ext>
          </a:extLst>
        </xdr:cNvPr>
        <xdr:cNvCxnSpPr/>
      </xdr:nvCxnSpPr>
      <xdr:spPr>
        <a:xfrm flipV="1">
          <a:off x="19545300" y="6637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42545</xdr:rowOff>
    </xdr:from>
    <xdr:to>
      <xdr:col>98</xdr:col>
      <xdr:colOff>38100</xdr:colOff>
      <xdr:row>38</xdr:row>
      <xdr:rowOff>144145</xdr:rowOff>
    </xdr:to>
    <xdr:sp macro="" textlink="">
      <xdr:nvSpPr>
        <xdr:cNvPr id="403" name="楕円 402">
          <a:extLst>
            <a:ext uri="{FF2B5EF4-FFF2-40B4-BE49-F238E27FC236}">
              <a16:creationId xmlns:a16="http://schemas.microsoft.com/office/drawing/2014/main" id="{FAF20561-27D4-44DA-886D-AD3ADC83B5C8}"/>
            </a:ext>
          </a:extLst>
        </xdr:cNvPr>
        <xdr:cNvSpPr/>
      </xdr:nvSpPr>
      <xdr:spPr>
        <a:xfrm>
          <a:off x="18605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93345</xdr:rowOff>
    </xdr:from>
    <xdr:to>
      <xdr:col>102</xdr:col>
      <xdr:colOff>114300</xdr:colOff>
      <xdr:row>38</xdr:row>
      <xdr:rowOff>137160</xdr:rowOff>
    </xdr:to>
    <xdr:cxnSp macro="">
      <xdr:nvCxnSpPr>
        <xdr:cNvPr id="404" name="直線コネクタ 403">
          <a:extLst>
            <a:ext uri="{FF2B5EF4-FFF2-40B4-BE49-F238E27FC236}">
              <a16:creationId xmlns:a16="http://schemas.microsoft.com/office/drawing/2014/main" id="{B4E401E8-C575-4DAC-8CEB-65EF1BF94C20}"/>
            </a:ext>
          </a:extLst>
        </xdr:cNvPr>
        <xdr:cNvCxnSpPr/>
      </xdr:nvCxnSpPr>
      <xdr:spPr>
        <a:xfrm>
          <a:off x="18656300" y="66084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70502</xdr:rowOff>
    </xdr:from>
    <xdr:ext cx="469744" cy="259045"/>
    <xdr:sp macro="" textlink="">
      <xdr:nvSpPr>
        <xdr:cNvPr id="405" name="n_1aveValue【認定こども園・幼稚園・保育所】&#10;一人当たり面積">
          <a:extLst>
            <a:ext uri="{FF2B5EF4-FFF2-40B4-BE49-F238E27FC236}">
              <a16:creationId xmlns:a16="http://schemas.microsoft.com/office/drawing/2014/main" id="{007A5484-1CF2-4A1E-915B-D2FB62B5DA13}"/>
            </a:ext>
          </a:extLst>
        </xdr:cNvPr>
        <xdr:cNvSpPr txBox="1"/>
      </xdr:nvSpPr>
      <xdr:spPr>
        <a:xfrm>
          <a:off x="21075727" y="675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406" name="n_2aveValue【認定こども園・幼稚園・保育所】&#10;一人当たり面積">
          <a:extLst>
            <a:ext uri="{FF2B5EF4-FFF2-40B4-BE49-F238E27FC236}">
              <a16:creationId xmlns:a16="http://schemas.microsoft.com/office/drawing/2014/main" id="{BE2D111C-0AFF-47D7-98C9-92A674D92441}"/>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38117</xdr:rowOff>
    </xdr:from>
    <xdr:ext cx="469744" cy="259045"/>
    <xdr:sp macro="" textlink="">
      <xdr:nvSpPr>
        <xdr:cNvPr id="407" name="n_3aveValue【認定こども園・幼稚園・保育所】&#10;一人当たり面積">
          <a:extLst>
            <a:ext uri="{FF2B5EF4-FFF2-40B4-BE49-F238E27FC236}">
              <a16:creationId xmlns:a16="http://schemas.microsoft.com/office/drawing/2014/main" id="{45B6E19A-40D0-4AAF-8D9F-968DBD96805D}"/>
            </a:ext>
          </a:extLst>
        </xdr:cNvPr>
        <xdr:cNvSpPr txBox="1"/>
      </xdr:nvSpPr>
      <xdr:spPr>
        <a:xfrm>
          <a:off x="19310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110507</xdr:rowOff>
    </xdr:from>
    <xdr:ext cx="469744" cy="259045"/>
    <xdr:sp macro="" textlink="">
      <xdr:nvSpPr>
        <xdr:cNvPr id="408" name="n_4aveValue【認定こども園・幼稚園・保育所】&#10;一人当たり面積">
          <a:extLst>
            <a:ext uri="{FF2B5EF4-FFF2-40B4-BE49-F238E27FC236}">
              <a16:creationId xmlns:a16="http://schemas.microsoft.com/office/drawing/2014/main" id="{13B08F9C-BDED-4555-B79A-3192C71253BA}"/>
            </a:ext>
          </a:extLst>
        </xdr:cNvPr>
        <xdr:cNvSpPr txBox="1"/>
      </xdr:nvSpPr>
      <xdr:spPr>
        <a:xfrm>
          <a:off x="184214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4462</xdr:rowOff>
    </xdr:from>
    <xdr:ext cx="469744" cy="259045"/>
    <xdr:sp macro="" textlink="">
      <xdr:nvSpPr>
        <xdr:cNvPr id="409" name="n_1mainValue【認定こども園・幼稚園・保育所】&#10;一人当たり面積">
          <a:extLst>
            <a:ext uri="{FF2B5EF4-FFF2-40B4-BE49-F238E27FC236}">
              <a16:creationId xmlns:a16="http://schemas.microsoft.com/office/drawing/2014/main" id="{CCCE643C-6BEC-4B53-892E-21264357EA08}"/>
            </a:ext>
          </a:extLst>
        </xdr:cNvPr>
        <xdr:cNvSpPr txBox="1"/>
      </xdr:nvSpPr>
      <xdr:spPr>
        <a:xfrm>
          <a:off x="21075727" y="634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17797</xdr:rowOff>
    </xdr:from>
    <xdr:ext cx="469744" cy="259045"/>
    <xdr:sp macro="" textlink="">
      <xdr:nvSpPr>
        <xdr:cNvPr id="410" name="n_2mainValue【認定こども園・幼稚園・保育所】&#10;一人当たり面積">
          <a:extLst>
            <a:ext uri="{FF2B5EF4-FFF2-40B4-BE49-F238E27FC236}">
              <a16:creationId xmlns:a16="http://schemas.microsoft.com/office/drawing/2014/main" id="{73DF72B3-99BE-4DF3-B592-A6D51FAB181B}"/>
            </a:ext>
          </a:extLst>
        </xdr:cNvPr>
        <xdr:cNvSpPr txBox="1"/>
      </xdr:nvSpPr>
      <xdr:spPr>
        <a:xfrm>
          <a:off x="20199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33037</xdr:rowOff>
    </xdr:from>
    <xdr:ext cx="469744" cy="259045"/>
    <xdr:sp macro="" textlink="">
      <xdr:nvSpPr>
        <xdr:cNvPr id="411" name="n_3mainValue【認定こども園・幼稚園・保育所】&#10;一人当たり面積">
          <a:extLst>
            <a:ext uri="{FF2B5EF4-FFF2-40B4-BE49-F238E27FC236}">
              <a16:creationId xmlns:a16="http://schemas.microsoft.com/office/drawing/2014/main" id="{3ACE8CFE-F205-45C5-A7DB-9F54798BA26F}"/>
            </a:ext>
          </a:extLst>
        </xdr:cNvPr>
        <xdr:cNvSpPr txBox="1"/>
      </xdr:nvSpPr>
      <xdr:spPr>
        <a:xfrm>
          <a:off x="19310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160672</xdr:rowOff>
    </xdr:from>
    <xdr:ext cx="469744" cy="259045"/>
    <xdr:sp macro="" textlink="">
      <xdr:nvSpPr>
        <xdr:cNvPr id="412" name="n_4mainValue【認定こども園・幼稚園・保育所】&#10;一人当たり面積">
          <a:extLst>
            <a:ext uri="{FF2B5EF4-FFF2-40B4-BE49-F238E27FC236}">
              <a16:creationId xmlns:a16="http://schemas.microsoft.com/office/drawing/2014/main" id="{5E3C245B-E050-4F28-8E39-82751C041404}"/>
            </a:ext>
          </a:extLst>
        </xdr:cNvPr>
        <xdr:cNvSpPr txBox="1"/>
      </xdr:nvSpPr>
      <xdr:spPr>
        <a:xfrm>
          <a:off x="18421427" y="63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425C8DF8-B665-4C27-8F10-63D49DFACD2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CD9BCEAA-104B-47C0-8D47-A27B43E7736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400574A0-96D0-400D-A0D6-BA57D89AB4C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6F4977B9-C109-43A4-859F-DC530C5852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E73DED7C-EB78-41FF-90B6-E309740612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62CEC965-1FB1-4DE0-9C22-9AFFB7D5610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545C6C4C-8B40-4F44-8546-0EEDA44BC21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F4812CC9-F60B-4778-A9B3-A3A1EE3FB4C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B8A97805-0F52-411E-A23A-F98D31C15A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DC39153B-33AC-4BEA-9C4E-EF9E6A08F97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14915F67-8012-4BE2-A8C8-5E1582B482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6A39A01C-AFDB-4334-B936-CF445F47912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DDC8D2DB-3955-48CC-A2EE-C6B5E2064B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DCC4C944-CD0E-48F8-953F-1D7F4A73F7D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68801171-697E-4EA8-8830-BE910B5F899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33BE9445-6B69-4C1E-A8A6-32541619E07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95C1335A-A411-4402-B947-62D0BED3928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53057087-D203-45C7-B35D-120192E2A3D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C263D078-4A93-48FA-B190-2A7BB248C2F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5B76BD48-7693-4338-B4B4-B344905DCCA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52D349A7-0AEF-4CF4-91C0-C44E509D7CE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0C2D90E6-C5B0-4E52-82F9-817D45DBF39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8110D14A-83A3-4223-9DF9-2EA9E1A1BFE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09FE7762-36EC-4D3D-BF12-4EDE498644F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63</xdr:row>
      <xdr:rowOff>142875</xdr:rowOff>
    </xdr:to>
    <xdr:cxnSp macro="">
      <xdr:nvCxnSpPr>
        <xdr:cNvPr id="437" name="直線コネクタ 436">
          <a:extLst>
            <a:ext uri="{FF2B5EF4-FFF2-40B4-BE49-F238E27FC236}">
              <a16:creationId xmlns:a16="http://schemas.microsoft.com/office/drawing/2014/main" id="{4C1F022B-34C0-4248-91E4-DDC32250BC8C}"/>
            </a:ext>
          </a:extLst>
        </xdr:cNvPr>
        <xdr:cNvCxnSpPr/>
      </xdr:nvCxnSpPr>
      <xdr:spPr>
        <a:xfrm flipV="1">
          <a:off x="16318864" y="957262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9A16FCC8-09C2-4FAB-B1ED-1D1EEECD9C45}"/>
            </a:ext>
          </a:extLst>
        </xdr:cNvPr>
        <xdr:cNvSpPr txBox="1"/>
      </xdr:nvSpPr>
      <xdr:spPr>
        <a:xfrm>
          <a:off x="16357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439" name="直線コネクタ 438">
          <a:extLst>
            <a:ext uri="{FF2B5EF4-FFF2-40B4-BE49-F238E27FC236}">
              <a16:creationId xmlns:a16="http://schemas.microsoft.com/office/drawing/2014/main" id="{ED2875EB-6CDC-477E-9C5E-BBD10D47C5BF}"/>
            </a:ext>
          </a:extLst>
        </xdr:cNvPr>
        <xdr:cNvCxnSpPr/>
      </xdr:nvCxnSpPr>
      <xdr:spPr>
        <a:xfrm>
          <a:off x="16230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7C02BCDB-E949-48BB-BA3B-E82B24E30D59}"/>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441" name="直線コネクタ 440">
          <a:extLst>
            <a:ext uri="{FF2B5EF4-FFF2-40B4-BE49-F238E27FC236}">
              <a16:creationId xmlns:a16="http://schemas.microsoft.com/office/drawing/2014/main" id="{C235DEA8-7DD6-49AD-9FB8-23253FC59408}"/>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71137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CF8C6C46-9B19-45F1-A45D-69C3C592B6C5}"/>
            </a:ext>
          </a:extLst>
        </xdr:cNvPr>
        <xdr:cNvSpPr txBox="1"/>
      </xdr:nvSpPr>
      <xdr:spPr>
        <a:xfrm>
          <a:off x="16357600" y="1018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443" name="フローチャート: 判断 442">
          <a:extLst>
            <a:ext uri="{FF2B5EF4-FFF2-40B4-BE49-F238E27FC236}">
              <a16:creationId xmlns:a16="http://schemas.microsoft.com/office/drawing/2014/main" id="{1F805898-429C-436A-8BD5-4842764DCEB8}"/>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444" name="フローチャート: 判断 443">
          <a:extLst>
            <a:ext uri="{FF2B5EF4-FFF2-40B4-BE49-F238E27FC236}">
              <a16:creationId xmlns:a16="http://schemas.microsoft.com/office/drawing/2014/main" id="{0D51ECC4-FAAD-488E-A85B-2A092BF104B2}"/>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445" name="フローチャート: 判断 444">
          <a:extLst>
            <a:ext uri="{FF2B5EF4-FFF2-40B4-BE49-F238E27FC236}">
              <a16:creationId xmlns:a16="http://schemas.microsoft.com/office/drawing/2014/main" id="{9C1E25FA-5B2C-4517-AD5C-EBC46D2823B6}"/>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446" name="フローチャート: 判断 445">
          <a:extLst>
            <a:ext uri="{FF2B5EF4-FFF2-40B4-BE49-F238E27FC236}">
              <a16:creationId xmlns:a16="http://schemas.microsoft.com/office/drawing/2014/main" id="{4D8BCE80-7753-42FE-B496-D47EF86D220B}"/>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447" name="フローチャート: 判断 446">
          <a:extLst>
            <a:ext uri="{FF2B5EF4-FFF2-40B4-BE49-F238E27FC236}">
              <a16:creationId xmlns:a16="http://schemas.microsoft.com/office/drawing/2014/main" id="{05C3447F-49E9-4906-9BD8-656D52844C8C}"/>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B7E95808-9BFB-4F2A-892F-31BF5BA950C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A8244ED6-9097-454A-891D-1436A9B44EF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54159A57-7C31-4938-BC78-112E1EE60AB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81708CB-DF40-4FEB-8E9A-8AF3B5E4F1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162D937A-247B-4CB0-BB30-2C104A5EEDC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31115</xdr:rowOff>
    </xdr:from>
    <xdr:to>
      <xdr:col>85</xdr:col>
      <xdr:colOff>177800</xdr:colOff>
      <xdr:row>61</xdr:row>
      <xdr:rowOff>132715</xdr:rowOff>
    </xdr:to>
    <xdr:sp macro="" textlink="">
      <xdr:nvSpPr>
        <xdr:cNvPr id="453" name="楕円 452">
          <a:extLst>
            <a:ext uri="{FF2B5EF4-FFF2-40B4-BE49-F238E27FC236}">
              <a16:creationId xmlns:a16="http://schemas.microsoft.com/office/drawing/2014/main" id="{C10E7FF6-2502-4806-A073-B95BD7F53735}"/>
            </a:ext>
          </a:extLst>
        </xdr:cNvPr>
        <xdr:cNvSpPr/>
      </xdr:nvSpPr>
      <xdr:spPr>
        <a:xfrm>
          <a:off x="162687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9542</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8BF95A29-D4E5-4D70-9070-884616A9503B}"/>
            </a:ext>
          </a:extLst>
        </xdr:cNvPr>
        <xdr:cNvSpPr txBox="1"/>
      </xdr:nvSpPr>
      <xdr:spPr>
        <a:xfrm>
          <a:off x="16357600"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53975</xdr:rowOff>
    </xdr:from>
    <xdr:to>
      <xdr:col>81</xdr:col>
      <xdr:colOff>101600</xdr:colOff>
      <xdr:row>60</xdr:row>
      <xdr:rowOff>155575</xdr:rowOff>
    </xdr:to>
    <xdr:sp macro="" textlink="">
      <xdr:nvSpPr>
        <xdr:cNvPr id="455" name="楕円 454">
          <a:extLst>
            <a:ext uri="{FF2B5EF4-FFF2-40B4-BE49-F238E27FC236}">
              <a16:creationId xmlns:a16="http://schemas.microsoft.com/office/drawing/2014/main" id="{B909A07F-4B61-4591-8014-6432AEE7C487}"/>
            </a:ext>
          </a:extLst>
        </xdr:cNvPr>
        <xdr:cNvSpPr/>
      </xdr:nvSpPr>
      <xdr:spPr>
        <a:xfrm>
          <a:off x="15430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104775</xdr:rowOff>
    </xdr:from>
    <xdr:to>
      <xdr:col>85</xdr:col>
      <xdr:colOff>127000</xdr:colOff>
      <xdr:row>61</xdr:row>
      <xdr:rowOff>81915</xdr:rowOff>
    </xdr:to>
    <xdr:cxnSp macro="">
      <xdr:nvCxnSpPr>
        <xdr:cNvPr id="456" name="直線コネクタ 455">
          <a:extLst>
            <a:ext uri="{FF2B5EF4-FFF2-40B4-BE49-F238E27FC236}">
              <a16:creationId xmlns:a16="http://schemas.microsoft.com/office/drawing/2014/main" id="{E0DC1354-0F06-45D0-A0A1-E4C5F26591A4}"/>
            </a:ext>
          </a:extLst>
        </xdr:cNvPr>
        <xdr:cNvCxnSpPr/>
      </xdr:nvCxnSpPr>
      <xdr:spPr>
        <a:xfrm>
          <a:off x="15481300" y="10391775"/>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457" name="楕円 456">
          <a:extLst>
            <a:ext uri="{FF2B5EF4-FFF2-40B4-BE49-F238E27FC236}">
              <a16:creationId xmlns:a16="http://schemas.microsoft.com/office/drawing/2014/main" id="{5935F9A0-A09D-445B-869A-2470AF586EC4}"/>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104775</xdr:rowOff>
    </xdr:to>
    <xdr:cxnSp macro="">
      <xdr:nvCxnSpPr>
        <xdr:cNvPr id="458" name="直線コネクタ 457">
          <a:extLst>
            <a:ext uri="{FF2B5EF4-FFF2-40B4-BE49-F238E27FC236}">
              <a16:creationId xmlns:a16="http://schemas.microsoft.com/office/drawing/2014/main" id="{4DB7D939-8E07-4C04-994D-E12222E2C16D}"/>
            </a:ext>
          </a:extLst>
        </xdr:cNvPr>
        <xdr:cNvCxnSpPr/>
      </xdr:nvCxnSpPr>
      <xdr:spPr>
        <a:xfrm>
          <a:off x="14592300" y="1035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170180</xdr:rowOff>
    </xdr:from>
    <xdr:to>
      <xdr:col>72</xdr:col>
      <xdr:colOff>38100</xdr:colOff>
      <xdr:row>60</xdr:row>
      <xdr:rowOff>100330</xdr:rowOff>
    </xdr:to>
    <xdr:sp macro="" textlink="">
      <xdr:nvSpPr>
        <xdr:cNvPr id="459" name="楕円 458">
          <a:extLst>
            <a:ext uri="{FF2B5EF4-FFF2-40B4-BE49-F238E27FC236}">
              <a16:creationId xmlns:a16="http://schemas.microsoft.com/office/drawing/2014/main" id="{44161E49-3FA9-4DAC-9F31-D07576C032D5}"/>
            </a:ext>
          </a:extLst>
        </xdr:cNvPr>
        <xdr:cNvSpPr/>
      </xdr:nvSpPr>
      <xdr:spPr>
        <a:xfrm>
          <a:off x="13652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49530</xdr:rowOff>
    </xdr:from>
    <xdr:to>
      <xdr:col>76</xdr:col>
      <xdr:colOff>114300</xdr:colOff>
      <xdr:row>60</xdr:row>
      <xdr:rowOff>68580</xdr:rowOff>
    </xdr:to>
    <xdr:cxnSp macro="">
      <xdr:nvCxnSpPr>
        <xdr:cNvPr id="460" name="直線コネクタ 459">
          <a:extLst>
            <a:ext uri="{FF2B5EF4-FFF2-40B4-BE49-F238E27FC236}">
              <a16:creationId xmlns:a16="http://schemas.microsoft.com/office/drawing/2014/main" id="{7F438575-5A08-4B3E-995C-ED00C2B0177D}"/>
            </a:ext>
          </a:extLst>
        </xdr:cNvPr>
        <xdr:cNvCxnSpPr/>
      </xdr:nvCxnSpPr>
      <xdr:spPr>
        <a:xfrm>
          <a:off x="13703300" y="10336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135890</xdr:rowOff>
    </xdr:from>
    <xdr:to>
      <xdr:col>67</xdr:col>
      <xdr:colOff>101600</xdr:colOff>
      <xdr:row>60</xdr:row>
      <xdr:rowOff>66040</xdr:rowOff>
    </xdr:to>
    <xdr:sp macro="" textlink="">
      <xdr:nvSpPr>
        <xdr:cNvPr id="461" name="楕円 460">
          <a:extLst>
            <a:ext uri="{FF2B5EF4-FFF2-40B4-BE49-F238E27FC236}">
              <a16:creationId xmlns:a16="http://schemas.microsoft.com/office/drawing/2014/main" id="{4F552034-2539-46C7-8906-3210495E6FE1}"/>
            </a:ext>
          </a:extLst>
        </xdr:cNvPr>
        <xdr:cNvSpPr/>
      </xdr:nvSpPr>
      <xdr:spPr>
        <a:xfrm>
          <a:off x="12763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xdr:rowOff>
    </xdr:from>
    <xdr:to>
      <xdr:col>71</xdr:col>
      <xdr:colOff>177800</xdr:colOff>
      <xdr:row>60</xdr:row>
      <xdr:rowOff>49530</xdr:rowOff>
    </xdr:to>
    <xdr:cxnSp macro="">
      <xdr:nvCxnSpPr>
        <xdr:cNvPr id="462" name="直線コネクタ 461">
          <a:extLst>
            <a:ext uri="{FF2B5EF4-FFF2-40B4-BE49-F238E27FC236}">
              <a16:creationId xmlns:a16="http://schemas.microsoft.com/office/drawing/2014/main" id="{F7DA0FAB-9508-44DD-8B3D-4219103FC758}"/>
            </a:ext>
          </a:extLst>
        </xdr:cNvPr>
        <xdr:cNvCxnSpPr/>
      </xdr:nvCxnSpPr>
      <xdr:spPr>
        <a:xfrm>
          <a:off x="12814300" y="103022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139717</xdr:rowOff>
    </xdr:from>
    <xdr:ext cx="405111" cy="259045"/>
    <xdr:sp macro="" textlink="">
      <xdr:nvSpPr>
        <xdr:cNvPr id="463" name="n_1aveValue【学校施設】&#10;有形固定資産減価償却率">
          <a:extLst>
            <a:ext uri="{FF2B5EF4-FFF2-40B4-BE49-F238E27FC236}">
              <a16:creationId xmlns:a16="http://schemas.microsoft.com/office/drawing/2014/main" id="{9B2F4DE2-5A65-4C71-83E0-80A180E6300F}"/>
            </a:ext>
          </a:extLst>
        </xdr:cNvPr>
        <xdr:cNvSpPr txBox="1"/>
      </xdr:nvSpPr>
      <xdr:spPr>
        <a:xfrm>
          <a:off x="15266044" y="1008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464" name="n_2aveValue【学校施設】&#10;有形固定資産減価償却率">
          <a:extLst>
            <a:ext uri="{FF2B5EF4-FFF2-40B4-BE49-F238E27FC236}">
              <a16:creationId xmlns:a16="http://schemas.microsoft.com/office/drawing/2014/main" id="{249EE1DD-BE40-405A-A788-9C54501ABBBB}"/>
            </a:ext>
          </a:extLst>
        </xdr:cNvPr>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90187</xdr:rowOff>
    </xdr:from>
    <xdr:ext cx="405111" cy="259045"/>
    <xdr:sp macro="" textlink="">
      <xdr:nvSpPr>
        <xdr:cNvPr id="465" name="n_3aveValue【学校施設】&#10;有形固定資産減価償却率">
          <a:extLst>
            <a:ext uri="{FF2B5EF4-FFF2-40B4-BE49-F238E27FC236}">
              <a16:creationId xmlns:a16="http://schemas.microsoft.com/office/drawing/2014/main" id="{4649BE9F-382A-4938-98A7-F4B22FB74423}"/>
            </a:ext>
          </a:extLst>
        </xdr:cNvPr>
        <xdr:cNvSpPr txBox="1"/>
      </xdr:nvSpPr>
      <xdr:spPr>
        <a:xfrm>
          <a:off x="13500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62882</xdr:rowOff>
    </xdr:from>
    <xdr:ext cx="405111" cy="259045"/>
    <xdr:sp macro="" textlink="">
      <xdr:nvSpPr>
        <xdr:cNvPr id="466" name="n_4aveValue【学校施設】&#10;有形固定資産減価償却率">
          <a:extLst>
            <a:ext uri="{FF2B5EF4-FFF2-40B4-BE49-F238E27FC236}">
              <a16:creationId xmlns:a16="http://schemas.microsoft.com/office/drawing/2014/main" id="{B356C8E8-3A07-452C-B7B3-20905E45B823}"/>
            </a:ext>
          </a:extLst>
        </xdr:cNvPr>
        <xdr:cNvSpPr txBox="1"/>
      </xdr:nvSpPr>
      <xdr:spPr>
        <a:xfrm>
          <a:off x="12611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146702</xdr:rowOff>
    </xdr:from>
    <xdr:ext cx="405111" cy="259045"/>
    <xdr:sp macro="" textlink="">
      <xdr:nvSpPr>
        <xdr:cNvPr id="467" name="n_1mainValue【学校施設】&#10;有形固定資産減価償却率">
          <a:extLst>
            <a:ext uri="{FF2B5EF4-FFF2-40B4-BE49-F238E27FC236}">
              <a16:creationId xmlns:a16="http://schemas.microsoft.com/office/drawing/2014/main" id="{F9532793-2AC1-4165-A7B8-687A40EE47BA}"/>
            </a:ext>
          </a:extLst>
        </xdr:cNvPr>
        <xdr:cNvSpPr txBox="1"/>
      </xdr:nvSpPr>
      <xdr:spPr>
        <a:xfrm>
          <a:off x="152660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468" name="n_2mainValue【学校施設】&#10;有形固定資産減価償却率">
          <a:extLst>
            <a:ext uri="{FF2B5EF4-FFF2-40B4-BE49-F238E27FC236}">
              <a16:creationId xmlns:a16="http://schemas.microsoft.com/office/drawing/2014/main" id="{8F63BB8B-F220-49BC-9218-1BBBAEEFC689}"/>
            </a:ext>
          </a:extLst>
        </xdr:cNvPr>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91457</xdr:rowOff>
    </xdr:from>
    <xdr:ext cx="405111" cy="259045"/>
    <xdr:sp macro="" textlink="">
      <xdr:nvSpPr>
        <xdr:cNvPr id="469" name="n_3mainValue【学校施設】&#10;有形固定資産減価償却率">
          <a:extLst>
            <a:ext uri="{FF2B5EF4-FFF2-40B4-BE49-F238E27FC236}">
              <a16:creationId xmlns:a16="http://schemas.microsoft.com/office/drawing/2014/main" id="{AA77281A-88D0-407C-9613-EA052E4AA44C}"/>
            </a:ext>
          </a:extLst>
        </xdr:cNvPr>
        <xdr:cNvSpPr txBox="1"/>
      </xdr:nvSpPr>
      <xdr:spPr>
        <a:xfrm>
          <a:off x="13500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470" name="n_4mainValue【学校施設】&#10;有形固定資産減価償却率">
          <a:extLst>
            <a:ext uri="{FF2B5EF4-FFF2-40B4-BE49-F238E27FC236}">
              <a16:creationId xmlns:a16="http://schemas.microsoft.com/office/drawing/2014/main" id="{D433E2F8-E7CA-435B-9231-31D3C358EB72}"/>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3F3815AC-BAC3-4911-88CC-870D732E28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F6E0EC12-842C-44DC-BF37-F5733AB5E0C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C385648B-42A2-4D37-976D-A69FD8C616C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90189F47-3E37-4996-BD47-6E238433822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9780AD4C-CCAC-4CEC-915F-21FD33308C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33C510AB-EF3E-405C-B8C4-4118DEDD2CF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77B371C8-A546-426D-8C65-4FC485E67FE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EA2E4FAE-2607-4D17-A942-7232C18E9ED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8B27F854-B7CE-4486-AC8F-CDC8C131845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44B6F9E-4DAB-4142-9DB1-7BBA35C076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1" name="テキスト ボックス 480">
          <a:extLst>
            <a:ext uri="{FF2B5EF4-FFF2-40B4-BE49-F238E27FC236}">
              <a16:creationId xmlns:a16="http://schemas.microsoft.com/office/drawing/2014/main" id="{7F8471A2-9E21-4061-8C55-A8C4D646888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47F6C9BE-082E-4BE5-A3F2-414C3F93644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311CE26C-667F-420D-A6CC-973374BCA94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D6E365FD-D7F2-47C9-A3B7-B3F53EBCF8A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ECA642E2-500A-4816-B350-A28C9C51A24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B7EC88F4-AF85-4C8C-82B3-B01842C6F73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F3F7AAF6-4B8C-4848-BD71-347093D2CA2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99FFEFC5-E485-4A19-B172-59F1FF3DEDB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DFD4C92D-0F47-4E38-B1AE-EF4438BE43A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3659FFCE-FFF9-4744-93E7-B4569957F69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a:extLst>
            <a:ext uri="{FF2B5EF4-FFF2-40B4-BE49-F238E27FC236}">
              <a16:creationId xmlns:a16="http://schemas.microsoft.com/office/drawing/2014/main" id="{D8B53768-8BF8-484B-91A8-321A0673D75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BB30D307-F280-4C8F-A832-5BE60E5D38F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a:extLst>
            <a:ext uri="{FF2B5EF4-FFF2-40B4-BE49-F238E27FC236}">
              <a16:creationId xmlns:a16="http://schemas.microsoft.com/office/drawing/2014/main" id="{6F0AC529-67D2-4399-B41F-89BC8349A5B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E32EB37D-0CA5-442D-A082-8F08935333A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0</xdr:rowOff>
    </xdr:from>
    <xdr:to>
      <xdr:col>116</xdr:col>
      <xdr:colOff>62864</xdr:colOff>
      <xdr:row>63</xdr:row>
      <xdr:rowOff>160020</xdr:rowOff>
    </xdr:to>
    <xdr:cxnSp macro="">
      <xdr:nvCxnSpPr>
        <xdr:cNvPr id="495" name="直線コネクタ 494">
          <a:extLst>
            <a:ext uri="{FF2B5EF4-FFF2-40B4-BE49-F238E27FC236}">
              <a16:creationId xmlns:a16="http://schemas.microsoft.com/office/drawing/2014/main" id="{CB468525-D806-4799-9377-A29596C237A9}"/>
            </a:ext>
          </a:extLst>
        </xdr:cNvPr>
        <xdr:cNvCxnSpPr/>
      </xdr:nvCxnSpPr>
      <xdr:spPr>
        <a:xfrm flipV="1">
          <a:off x="22160864" y="942975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496" name="【学校施設】&#10;一人当たり面積最小値テキスト">
          <a:extLst>
            <a:ext uri="{FF2B5EF4-FFF2-40B4-BE49-F238E27FC236}">
              <a16:creationId xmlns:a16="http://schemas.microsoft.com/office/drawing/2014/main" id="{F07377D3-2064-4F2D-B50E-4EB2BEE1C406}"/>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497" name="直線コネクタ 496">
          <a:extLst>
            <a:ext uri="{FF2B5EF4-FFF2-40B4-BE49-F238E27FC236}">
              <a16:creationId xmlns:a16="http://schemas.microsoft.com/office/drawing/2014/main" id="{AA84B920-D851-4BF4-9EA9-4C9BCCE34ADC}"/>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118127</xdr:rowOff>
    </xdr:from>
    <xdr:ext cx="469744" cy="259045"/>
    <xdr:sp macro="" textlink="">
      <xdr:nvSpPr>
        <xdr:cNvPr id="498" name="【学校施設】&#10;一人当たり面積最大値テキスト">
          <a:extLst>
            <a:ext uri="{FF2B5EF4-FFF2-40B4-BE49-F238E27FC236}">
              <a16:creationId xmlns:a16="http://schemas.microsoft.com/office/drawing/2014/main" id="{4319E5C2-A147-4477-9927-58DCE74F5813}"/>
            </a:ext>
          </a:extLst>
        </xdr:cNvPr>
        <xdr:cNvSpPr txBox="1"/>
      </xdr:nvSpPr>
      <xdr:spPr>
        <a:xfrm>
          <a:off x="22199600" y="920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499" name="直線コネクタ 498">
          <a:extLst>
            <a:ext uri="{FF2B5EF4-FFF2-40B4-BE49-F238E27FC236}">
              <a16:creationId xmlns:a16="http://schemas.microsoft.com/office/drawing/2014/main" id="{868EA48D-8710-41F4-B63C-CB42A8103FAA}"/>
            </a:ext>
          </a:extLst>
        </xdr:cNvPr>
        <xdr:cNvCxnSpPr/>
      </xdr:nvCxnSpPr>
      <xdr:spPr>
        <a:xfrm>
          <a:off x="22072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39895</xdr:rowOff>
    </xdr:from>
    <xdr:ext cx="469744" cy="259045"/>
    <xdr:sp macro="" textlink="">
      <xdr:nvSpPr>
        <xdr:cNvPr id="500" name="【学校施設】&#10;一人当たり面積平均値テキスト">
          <a:extLst>
            <a:ext uri="{FF2B5EF4-FFF2-40B4-BE49-F238E27FC236}">
              <a16:creationId xmlns:a16="http://schemas.microsoft.com/office/drawing/2014/main" id="{E607F490-134F-4F45-BE89-F6710D352B04}"/>
            </a:ext>
          </a:extLst>
        </xdr:cNvPr>
        <xdr:cNvSpPr txBox="1"/>
      </xdr:nvSpPr>
      <xdr:spPr>
        <a:xfrm>
          <a:off x="22199600" y="10326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xdr:rowOff>
    </xdr:from>
    <xdr:to>
      <xdr:col>116</xdr:col>
      <xdr:colOff>114300</xdr:colOff>
      <xdr:row>61</xdr:row>
      <xdr:rowOff>118618</xdr:rowOff>
    </xdr:to>
    <xdr:sp macro="" textlink="">
      <xdr:nvSpPr>
        <xdr:cNvPr id="501" name="フローチャート: 判断 500">
          <a:extLst>
            <a:ext uri="{FF2B5EF4-FFF2-40B4-BE49-F238E27FC236}">
              <a16:creationId xmlns:a16="http://schemas.microsoft.com/office/drawing/2014/main" id="{8FDD40EB-CAD9-459A-A544-0CFF39AE26F9}"/>
            </a:ext>
          </a:extLst>
        </xdr:cNvPr>
        <xdr:cNvSpPr/>
      </xdr:nvSpPr>
      <xdr:spPr>
        <a:xfrm>
          <a:off x="22110700" y="104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43688</xdr:rowOff>
    </xdr:from>
    <xdr:to>
      <xdr:col>112</xdr:col>
      <xdr:colOff>38100</xdr:colOff>
      <xdr:row>61</xdr:row>
      <xdr:rowOff>145288</xdr:rowOff>
    </xdr:to>
    <xdr:sp macro="" textlink="">
      <xdr:nvSpPr>
        <xdr:cNvPr id="502" name="フローチャート: 判断 501">
          <a:extLst>
            <a:ext uri="{FF2B5EF4-FFF2-40B4-BE49-F238E27FC236}">
              <a16:creationId xmlns:a16="http://schemas.microsoft.com/office/drawing/2014/main" id="{2D2C5250-4AB3-4823-8D55-CF8C1E95C219}"/>
            </a:ext>
          </a:extLst>
        </xdr:cNvPr>
        <xdr:cNvSpPr/>
      </xdr:nvSpPr>
      <xdr:spPr>
        <a:xfrm>
          <a:off x="212725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16637</xdr:rowOff>
    </xdr:from>
    <xdr:to>
      <xdr:col>107</xdr:col>
      <xdr:colOff>101600</xdr:colOff>
      <xdr:row>61</xdr:row>
      <xdr:rowOff>118237</xdr:rowOff>
    </xdr:to>
    <xdr:sp macro="" textlink="">
      <xdr:nvSpPr>
        <xdr:cNvPr id="503" name="フローチャート: 判断 502">
          <a:extLst>
            <a:ext uri="{FF2B5EF4-FFF2-40B4-BE49-F238E27FC236}">
              <a16:creationId xmlns:a16="http://schemas.microsoft.com/office/drawing/2014/main" id="{0ECF35A0-80B5-408E-A035-90AA3355D574}"/>
            </a:ext>
          </a:extLst>
        </xdr:cNvPr>
        <xdr:cNvSpPr/>
      </xdr:nvSpPr>
      <xdr:spPr>
        <a:xfrm>
          <a:off x="20383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504" name="フローチャート: 判断 503">
          <a:extLst>
            <a:ext uri="{FF2B5EF4-FFF2-40B4-BE49-F238E27FC236}">
              <a16:creationId xmlns:a16="http://schemas.microsoft.com/office/drawing/2014/main" id="{C565E410-7EA7-4033-9D65-9EC9E128D5A4}"/>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164846</xdr:rowOff>
    </xdr:from>
    <xdr:to>
      <xdr:col>98</xdr:col>
      <xdr:colOff>38100</xdr:colOff>
      <xdr:row>62</xdr:row>
      <xdr:rowOff>94996</xdr:rowOff>
    </xdr:to>
    <xdr:sp macro="" textlink="">
      <xdr:nvSpPr>
        <xdr:cNvPr id="505" name="フローチャート: 判断 504">
          <a:extLst>
            <a:ext uri="{FF2B5EF4-FFF2-40B4-BE49-F238E27FC236}">
              <a16:creationId xmlns:a16="http://schemas.microsoft.com/office/drawing/2014/main" id="{B2D65F67-5058-4202-A8F0-EA7A4AEDF92B}"/>
            </a:ext>
          </a:extLst>
        </xdr:cNvPr>
        <xdr:cNvSpPr/>
      </xdr:nvSpPr>
      <xdr:spPr>
        <a:xfrm>
          <a:off x="18605500" y="1062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8F82B00-4D1D-4B6F-95C4-93A0FCCA942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51FDF4A-2677-4DDE-BDAD-CA405350EE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3BEB2F1-D38D-43A5-A254-C437790A9BB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CE93E1B4-CA2A-4F0A-A148-2D40380AD1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B7A5D7C3-C23B-46DF-9856-2A81F7570A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164465</xdr:rowOff>
    </xdr:from>
    <xdr:to>
      <xdr:col>116</xdr:col>
      <xdr:colOff>114300</xdr:colOff>
      <xdr:row>62</xdr:row>
      <xdr:rowOff>94615</xdr:rowOff>
    </xdr:to>
    <xdr:sp macro="" textlink="">
      <xdr:nvSpPr>
        <xdr:cNvPr id="511" name="楕円 510">
          <a:extLst>
            <a:ext uri="{FF2B5EF4-FFF2-40B4-BE49-F238E27FC236}">
              <a16:creationId xmlns:a16="http://schemas.microsoft.com/office/drawing/2014/main" id="{5887BE22-E72C-455E-8667-268B15EE879E}"/>
            </a:ext>
          </a:extLst>
        </xdr:cNvPr>
        <xdr:cNvSpPr/>
      </xdr:nvSpPr>
      <xdr:spPr>
        <a:xfrm>
          <a:off x="221107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142892</xdr:rowOff>
    </xdr:from>
    <xdr:ext cx="469744" cy="259045"/>
    <xdr:sp macro="" textlink="">
      <xdr:nvSpPr>
        <xdr:cNvPr id="512" name="【学校施設】&#10;一人当たり面積該当値テキスト">
          <a:extLst>
            <a:ext uri="{FF2B5EF4-FFF2-40B4-BE49-F238E27FC236}">
              <a16:creationId xmlns:a16="http://schemas.microsoft.com/office/drawing/2014/main" id="{F6101819-4ED4-4DEC-BEFF-28D37908C27D}"/>
            </a:ext>
          </a:extLst>
        </xdr:cNvPr>
        <xdr:cNvSpPr txBox="1"/>
      </xdr:nvSpPr>
      <xdr:spPr>
        <a:xfrm>
          <a:off x="22199600" y="1060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8255</xdr:rowOff>
    </xdr:from>
    <xdr:to>
      <xdr:col>112</xdr:col>
      <xdr:colOff>38100</xdr:colOff>
      <xdr:row>62</xdr:row>
      <xdr:rowOff>109855</xdr:rowOff>
    </xdr:to>
    <xdr:sp macro="" textlink="">
      <xdr:nvSpPr>
        <xdr:cNvPr id="513" name="楕円 512">
          <a:extLst>
            <a:ext uri="{FF2B5EF4-FFF2-40B4-BE49-F238E27FC236}">
              <a16:creationId xmlns:a16="http://schemas.microsoft.com/office/drawing/2014/main" id="{101DB5A2-ABC8-432C-B114-9B87E7FA6DC9}"/>
            </a:ext>
          </a:extLst>
        </xdr:cNvPr>
        <xdr:cNvSpPr/>
      </xdr:nvSpPr>
      <xdr:spPr>
        <a:xfrm>
          <a:off x="212725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43815</xdr:rowOff>
    </xdr:from>
    <xdr:to>
      <xdr:col>116</xdr:col>
      <xdr:colOff>63500</xdr:colOff>
      <xdr:row>62</xdr:row>
      <xdr:rowOff>59055</xdr:rowOff>
    </xdr:to>
    <xdr:cxnSp macro="">
      <xdr:nvCxnSpPr>
        <xdr:cNvPr id="514" name="直線コネクタ 513">
          <a:extLst>
            <a:ext uri="{FF2B5EF4-FFF2-40B4-BE49-F238E27FC236}">
              <a16:creationId xmlns:a16="http://schemas.microsoft.com/office/drawing/2014/main" id="{25328A3A-96F9-473C-9C6E-5071E6B51E49}"/>
            </a:ext>
          </a:extLst>
        </xdr:cNvPr>
        <xdr:cNvCxnSpPr/>
      </xdr:nvCxnSpPr>
      <xdr:spPr>
        <a:xfrm flipV="1">
          <a:off x="21323300" y="106737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515" name="楕円 514">
          <a:extLst>
            <a:ext uri="{FF2B5EF4-FFF2-40B4-BE49-F238E27FC236}">
              <a16:creationId xmlns:a16="http://schemas.microsoft.com/office/drawing/2014/main" id="{E0CB8601-6297-4B82-8FAB-240CA796EAE5}"/>
            </a:ext>
          </a:extLst>
        </xdr:cNvPr>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59055</xdr:rowOff>
    </xdr:from>
    <xdr:to>
      <xdr:col>111</xdr:col>
      <xdr:colOff>177800</xdr:colOff>
      <xdr:row>62</xdr:row>
      <xdr:rowOff>76200</xdr:rowOff>
    </xdr:to>
    <xdr:cxnSp macro="">
      <xdr:nvCxnSpPr>
        <xdr:cNvPr id="516" name="直線コネクタ 515">
          <a:extLst>
            <a:ext uri="{FF2B5EF4-FFF2-40B4-BE49-F238E27FC236}">
              <a16:creationId xmlns:a16="http://schemas.microsoft.com/office/drawing/2014/main" id="{268FF29E-5E29-40E3-B718-EA82C6C3146C}"/>
            </a:ext>
          </a:extLst>
        </xdr:cNvPr>
        <xdr:cNvCxnSpPr/>
      </xdr:nvCxnSpPr>
      <xdr:spPr>
        <a:xfrm flipV="1">
          <a:off x="20434300" y="106889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44831</xdr:rowOff>
    </xdr:from>
    <xdr:to>
      <xdr:col>102</xdr:col>
      <xdr:colOff>165100</xdr:colOff>
      <xdr:row>62</xdr:row>
      <xdr:rowOff>146431</xdr:rowOff>
    </xdr:to>
    <xdr:sp macro="" textlink="">
      <xdr:nvSpPr>
        <xdr:cNvPr id="517" name="楕円 516">
          <a:extLst>
            <a:ext uri="{FF2B5EF4-FFF2-40B4-BE49-F238E27FC236}">
              <a16:creationId xmlns:a16="http://schemas.microsoft.com/office/drawing/2014/main" id="{9FA47616-766F-4DD9-B1A5-14A677B45061}"/>
            </a:ext>
          </a:extLst>
        </xdr:cNvPr>
        <xdr:cNvSpPr/>
      </xdr:nvSpPr>
      <xdr:spPr>
        <a:xfrm>
          <a:off x="19494500" y="106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95631</xdr:rowOff>
    </xdr:to>
    <xdr:cxnSp macro="">
      <xdr:nvCxnSpPr>
        <xdr:cNvPr id="518" name="直線コネクタ 517">
          <a:extLst>
            <a:ext uri="{FF2B5EF4-FFF2-40B4-BE49-F238E27FC236}">
              <a16:creationId xmlns:a16="http://schemas.microsoft.com/office/drawing/2014/main" id="{2CB1E0D4-C170-4846-9697-9161E7B0EB92}"/>
            </a:ext>
          </a:extLst>
        </xdr:cNvPr>
        <xdr:cNvCxnSpPr/>
      </xdr:nvCxnSpPr>
      <xdr:spPr>
        <a:xfrm flipV="1">
          <a:off x="19545300" y="1070610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19" name="楕円 518">
          <a:extLst>
            <a:ext uri="{FF2B5EF4-FFF2-40B4-BE49-F238E27FC236}">
              <a16:creationId xmlns:a16="http://schemas.microsoft.com/office/drawing/2014/main" id="{4ABC26CB-D01E-4E97-A5BB-4A8AB4FB6239}"/>
            </a:ext>
          </a:extLst>
        </xdr:cNvPr>
        <xdr:cNvSpPr/>
      </xdr:nvSpPr>
      <xdr:spPr>
        <a:xfrm>
          <a:off x="186055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95631</xdr:rowOff>
    </xdr:from>
    <xdr:to>
      <xdr:col>102</xdr:col>
      <xdr:colOff>114300</xdr:colOff>
      <xdr:row>62</xdr:row>
      <xdr:rowOff>110490</xdr:rowOff>
    </xdr:to>
    <xdr:cxnSp macro="">
      <xdr:nvCxnSpPr>
        <xdr:cNvPr id="520" name="直線コネクタ 519">
          <a:extLst>
            <a:ext uri="{FF2B5EF4-FFF2-40B4-BE49-F238E27FC236}">
              <a16:creationId xmlns:a16="http://schemas.microsoft.com/office/drawing/2014/main" id="{4246D489-B4AE-4027-9DC1-2AD8F13E394E}"/>
            </a:ext>
          </a:extLst>
        </xdr:cNvPr>
        <xdr:cNvCxnSpPr/>
      </xdr:nvCxnSpPr>
      <xdr:spPr>
        <a:xfrm flipV="1">
          <a:off x="18656300" y="1072553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161815</xdr:rowOff>
    </xdr:from>
    <xdr:ext cx="469744" cy="259045"/>
    <xdr:sp macro="" textlink="">
      <xdr:nvSpPr>
        <xdr:cNvPr id="521" name="n_1aveValue【学校施設】&#10;一人当たり面積">
          <a:extLst>
            <a:ext uri="{FF2B5EF4-FFF2-40B4-BE49-F238E27FC236}">
              <a16:creationId xmlns:a16="http://schemas.microsoft.com/office/drawing/2014/main" id="{F07711DB-3E6E-4975-A696-282A9F1FC2A2}"/>
            </a:ext>
          </a:extLst>
        </xdr:cNvPr>
        <xdr:cNvSpPr txBox="1"/>
      </xdr:nvSpPr>
      <xdr:spPr>
        <a:xfrm>
          <a:off x="21075727" y="102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134764</xdr:rowOff>
    </xdr:from>
    <xdr:ext cx="469744" cy="259045"/>
    <xdr:sp macro="" textlink="">
      <xdr:nvSpPr>
        <xdr:cNvPr id="522" name="n_2aveValue【学校施設】&#10;一人当たり面積">
          <a:extLst>
            <a:ext uri="{FF2B5EF4-FFF2-40B4-BE49-F238E27FC236}">
              <a16:creationId xmlns:a16="http://schemas.microsoft.com/office/drawing/2014/main" id="{25B918B7-69B4-4E56-A578-458FADA3A8F9}"/>
            </a:ext>
          </a:extLst>
        </xdr:cNvPr>
        <xdr:cNvSpPr txBox="1"/>
      </xdr:nvSpPr>
      <xdr:spPr>
        <a:xfrm>
          <a:off x="20199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52849</xdr:rowOff>
    </xdr:from>
    <xdr:ext cx="469744" cy="259045"/>
    <xdr:sp macro="" textlink="">
      <xdr:nvSpPr>
        <xdr:cNvPr id="523" name="n_3aveValue【学校施設】&#10;一人当たり面積">
          <a:extLst>
            <a:ext uri="{FF2B5EF4-FFF2-40B4-BE49-F238E27FC236}">
              <a16:creationId xmlns:a16="http://schemas.microsoft.com/office/drawing/2014/main" id="{FABB3A3F-AA7F-47A5-8389-D7D2B2513119}"/>
            </a:ext>
          </a:extLst>
        </xdr:cNvPr>
        <xdr:cNvSpPr txBox="1"/>
      </xdr:nvSpPr>
      <xdr:spPr>
        <a:xfrm>
          <a:off x="193104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111523</xdr:rowOff>
    </xdr:from>
    <xdr:ext cx="469744" cy="259045"/>
    <xdr:sp macro="" textlink="">
      <xdr:nvSpPr>
        <xdr:cNvPr id="524" name="n_4aveValue【学校施設】&#10;一人当たり面積">
          <a:extLst>
            <a:ext uri="{FF2B5EF4-FFF2-40B4-BE49-F238E27FC236}">
              <a16:creationId xmlns:a16="http://schemas.microsoft.com/office/drawing/2014/main" id="{2D438DE7-9326-44B0-A78F-656CCBB541AC}"/>
            </a:ext>
          </a:extLst>
        </xdr:cNvPr>
        <xdr:cNvSpPr txBox="1"/>
      </xdr:nvSpPr>
      <xdr:spPr>
        <a:xfrm>
          <a:off x="18421427" y="103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100982</xdr:rowOff>
    </xdr:from>
    <xdr:ext cx="469744" cy="259045"/>
    <xdr:sp macro="" textlink="">
      <xdr:nvSpPr>
        <xdr:cNvPr id="525" name="n_1mainValue【学校施設】&#10;一人当たり面積">
          <a:extLst>
            <a:ext uri="{FF2B5EF4-FFF2-40B4-BE49-F238E27FC236}">
              <a16:creationId xmlns:a16="http://schemas.microsoft.com/office/drawing/2014/main" id="{A6435DA7-AE39-4F48-96A6-F26682CB331E}"/>
            </a:ext>
          </a:extLst>
        </xdr:cNvPr>
        <xdr:cNvSpPr txBox="1"/>
      </xdr:nvSpPr>
      <xdr:spPr>
        <a:xfrm>
          <a:off x="210757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526" name="n_2mainValue【学校施設】&#10;一人当たり面積">
          <a:extLst>
            <a:ext uri="{FF2B5EF4-FFF2-40B4-BE49-F238E27FC236}">
              <a16:creationId xmlns:a16="http://schemas.microsoft.com/office/drawing/2014/main" id="{E450E0DE-0FCA-4312-99E2-62224380D48C}"/>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137558</xdr:rowOff>
    </xdr:from>
    <xdr:ext cx="469744" cy="259045"/>
    <xdr:sp macro="" textlink="">
      <xdr:nvSpPr>
        <xdr:cNvPr id="527" name="n_3mainValue【学校施設】&#10;一人当たり面積">
          <a:extLst>
            <a:ext uri="{FF2B5EF4-FFF2-40B4-BE49-F238E27FC236}">
              <a16:creationId xmlns:a16="http://schemas.microsoft.com/office/drawing/2014/main" id="{A8D684D7-20CE-4DB0-8252-254F6DA6562E}"/>
            </a:ext>
          </a:extLst>
        </xdr:cNvPr>
        <xdr:cNvSpPr txBox="1"/>
      </xdr:nvSpPr>
      <xdr:spPr>
        <a:xfrm>
          <a:off x="19310427" y="1076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528" name="n_4mainValue【学校施設】&#10;一人当たり面積">
          <a:extLst>
            <a:ext uri="{FF2B5EF4-FFF2-40B4-BE49-F238E27FC236}">
              <a16:creationId xmlns:a16="http://schemas.microsoft.com/office/drawing/2014/main" id="{0B742423-C66E-4F16-A118-86DAF59ECEFA}"/>
            </a:ext>
          </a:extLst>
        </xdr:cNvPr>
        <xdr:cNvSpPr txBox="1"/>
      </xdr:nvSpPr>
      <xdr:spPr>
        <a:xfrm>
          <a:off x="18421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EF3B19AA-E2FB-4841-97D5-920641708E5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AFF26D51-7660-4020-82E6-7F91D7156C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1782448E-B465-47E3-9F2B-99C046FAA3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CD17AC39-EB1D-43F7-BA63-C78F898B47F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BAADB2A8-2876-418D-84DD-17E6E029C3F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DEBFDA4E-D0B6-437D-BB5D-0EDAAF5ED69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DCCDC95B-3E07-4798-82F0-C2177F51E8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CA3DD814-CCF6-4763-BD43-6602E0EC6C1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BABA0584-EFE3-4DE9-B699-3CA3F072516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9E049329-423B-4A07-86BB-11602FE7E0D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AC704DA7-6C4D-4A89-B6B6-7504AB6B6EB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40BB0715-B280-4357-A2EF-6A9032E4224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42B786F8-86B0-4A91-8FFB-306A0F2471D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0DB8D927-367E-49B5-AD36-4168CF086EE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07349AE5-418D-418D-9555-8459BAD28E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6BB7B5E9-00C2-421E-9BB0-177714EB20C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7C9ABEAC-FBE2-460C-A120-519DD999DF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906E02EA-127B-4A24-9DFB-8F0DDE68323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0316FC5E-FEAD-4851-B5B5-68336D5E0CD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13201553-0EC3-4C87-89AC-A8842194C8D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4F37DF86-9DCB-49B5-91F3-5AB7A05104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BD77D51D-D4C9-48F3-B2F8-5C23A883863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32EED142-F117-410F-92C9-B2FADA75A23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E5770998-9243-4053-A424-C5DDB20ECF6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5FE99BD6-0C1D-4716-8892-F9B1EB46CD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725A53BE-6AB8-4EF1-885F-36898121110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9E783432-CA40-4DDF-853D-E8AD3E6E0DF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6" name="直線コネクタ 555">
          <a:extLst>
            <a:ext uri="{FF2B5EF4-FFF2-40B4-BE49-F238E27FC236}">
              <a16:creationId xmlns:a16="http://schemas.microsoft.com/office/drawing/2014/main" id="{5BD1F399-22E7-44ED-BEBC-7D03FFD2D84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7" name="テキスト ボックス 556">
          <a:extLst>
            <a:ext uri="{FF2B5EF4-FFF2-40B4-BE49-F238E27FC236}">
              <a16:creationId xmlns:a16="http://schemas.microsoft.com/office/drawing/2014/main" id="{A1BC1BFE-FA84-4515-89F1-272B9DB8A3D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8" name="直線コネクタ 557">
          <a:extLst>
            <a:ext uri="{FF2B5EF4-FFF2-40B4-BE49-F238E27FC236}">
              <a16:creationId xmlns:a16="http://schemas.microsoft.com/office/drawing/2014/main" id="{93D9CE2D-3FE1-49A3-8F52-3A4E6134F7C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9" name="テキスト ボックス 558">
          <a:extLst>
            <a:ext uri="{FF2B5EF4-FFF2-40B4-BE49-F238E27FC236}">
              <a16:creationId xmlns:a16="http://schemas.microsoft.com/office/drawing/2014/main" id="{AD12917B-7A4A-4A51-A887-F9B12D49045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0" name="直線コネクタ 559">
          <a:extLst>
            <a:ext uri="{FF2B5EF4-FFF2-40B4-BE49-F238E27FC236}">
              <a16:creationId xmlns:a16="http://schemas.microsoft.com/office/drawing/2014/main" id="{23195F60-FAA3-475F-8337-9B499BD3194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1" name="テキスト ボックス 560">
          <a:extLst>
            <a:ext uri="{FF2B5EF4-FFF2-40B4-BE49-F238E27FC236}">
              <a16:creationId xmlns:a16="http://schemas.microsoft.com/office/drawing/2014/main" id="{DDA338AE-3ABE-488E-9A9D-D6D120F2E34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2" name="直線コネクタ 561">
          <a:extLst>
            <a:ext uri="{FF2B5EF4-FFF2-40B4-BE49-F238E27FC236}">
              <a16:creationId xmlns:a16="http://schemas.microsoft.com/office/drawing/2014/main" id="{2B9B01A7-9055-4128-87FF-853885EA927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3" name="テキスト ボックス 562">
          <a:extLst>
            <a:ext uri="{FF2B5EF4-FFF2-40B4-BE49-F238E27FC236}">
              <a16:creationId xmlns:a16="http://schemas.microsoft.com/office/drawing/2014/main" id="{234FB24F-6AF6-4FAF-9EAC-E5AACD7694A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4" name="直線コネクタ 563">
          <a:extLst>
            <a:ext uri="{FF2B5EF4-FFF2-40B4-BE49-F238E27FC236}">
              <a16:creationId xmlns:a16="http://schemas.microsoft.com/office/drawing/2014/main" id="{E14AD82C-390C-421D-B154-37E9E62713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5" name="テキスト ボックス 564">
          <a:extLst>
            <a:ext uri="{FF2B5EF4-FFF2-40B4-BE49-F238E27FC236}">
              <a16:creationId xmlns:a16="http://schemas.microsoft.com/office/drawing/2014/main" id="{C68E14FA-F331-4C87-885A-80789319C1C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C076FDB8-E0C2-49BF-B365-ECD4EB22177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7" name="テキスト ボックス 566">
          <a:extLst>
            <a:ext uri="{FF2B5EF4-FFF2-40B4-BE49-F238E27FC236}">
              <a16:creationId xmlns:a16="http://schemas.microsoft.com/office/drawing/2014/main" id="{C2B4F911-7534-42FD-84D6-C609EB435B3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8E18F560-D6F7-417A-AD31-29D4A61F46E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106680</xdr:rowOff>
    </xdr:from>
    <xdr:to>
      <xdr:col>85</xdr:col>
      <xdr:colOff>126364</xdr:colOff>
      <xdr:row>108</xdr:row>
      <xdr:rowOff>152400</xdr:rowOff>
    </xdr:to>
    <xdr:cxnSp macro="">
      <xdr:nvCxnSpPr>
        <xdr:cNvPr id="569" name="直線コネクタ 568">
          <a:extLst>
            <a:ext uri="{FF2B5EF4-FFF2-40B4-BE49-F238E27FC236}">
              <a16:creationId xmlns:a16="http://schemas.microsoft.com/office/drawing/2014/main" id="{833E9E72-CA7E-4604-877B-3731BBC6DA3B}"/>
            </a:ext>
          </a:extLst>
        </xdr:cNvPr>
        <xdr:cNvCxnSpPr/>
      </xdr:nvCxnSpPr>
      <xdr:spPr>
        <a:xfrm flipV="1">
          <a:off x="16318864" y="1708023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70" name="【公民館】&#10;有形固定資産減価償却率最小値テキスト">
          <a:extLst>
            <a:ext uri="{FF2B5EF4-FFF2-40B4-BE49-F238E27FC236}">
              <a16:creationId xmlns:a16="http://schemas.microsoft.com/office/drawing/2014/main" id="{89F9FD8C-DD82-46F9-9037-5313FFDCF6FC}"/>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71" name="直線コネクタ 570">
          <a:extLst>
            <a:ext uri="{FF2B5EF4-FFF2-40B4-BE49-F238E27FC236}">
              <a16:creationId xmlns:a16="http://schemas.microsoft.com/office/drawing/2014/main" id="{8EFE7346-1985-422C-9DCF-43FCF608120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53357</xdr:rowOff>
    </xdr:from>
    <xdr:ext cx="405111" cy="259045"/>
    <xdr:sp macro="" textlink="">
      <xdr:nvSpPr>
        <xdr:cNvPr id="572" name="【公民館】&#10;有形固定資産減価償却率最大値テキスト">
          <a:extLst>
            <a:ext uri="{FF2B5EF4-FFF2-40B4-BE49-F238E27FC236}">
              <a16:creationId xmlns:a16="http://schemas.microsoft.com/office/drawing/2014/main" id="{0E145BF6-FED6-43FF-8608-9C3BD16E4EAC}"/>
            </a:ext>
          </a:extLst>
        </xdr:cNvPr>
        <xdr:cNvSpPr txBox="1"/>
      </xdr:nvSpPr>
      <xdr:spPr>
        <a:xfrm>
          <a:off x="16357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573" name="直線コネクタ 572">
          <a:extLst>
            <a:ext uri="{FF2B5EF4-FFF2-40B4-BE49-F238E27FC236}">
              <a16:creationId xmlns:a16="http://schemas.microsoft.com/office/drawing/2014/main" id="{2B473B3F-E4BA-4D0D-B1AF-C46150C78495}"/>
            </a:ext>
          </a:extLst>
        </xdr:cNvPr>
        <xdr:cNvCxnSpPr/>
      </xdr:nvCxnSpPr>
      <xdr:spPr>
        <a:xfrm>
          <a:off x="16230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80027</xdr:rowOff>
    </xdr:from>
    <xdr:ext cx="405111" cy="259045"/>
    <xdr:sp macro="" textlink="">
      <xdr:nvSpPr>
        <xdr:cNvPr id="574" name="【公民館】&#10;有形固定資産減価償却率平均値テキスト">
          <a:extLst>
            <a:ext uri="{FF2B5EF4-FFF2-40B4-BE49-F238E27FC236}">
              <a16:creationId xmlns:a16="http://schemas.microsoft.com/office/drawing/2014/main" id="{40EDEC98-B9E4-4C54-AD38-942AD93464FC}"/>
            </a:ext>
          </a:extLst>
        </xdr:cNvPr>
        <xdr:cNvSpPr txBox="1"/>
      </xdr:nvSpPr>
      <xdr:spPr>
        <a:xfrm>
          <a:off x="16357600" y="1808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575" name="フローチャート: 判断 574">
          <a:extLst>
            <a:ext uri="{FF2B5EF4-FFF2-40B4-BE49-F238E27FC236}">
              <a16:creationId xmlns:a16="http://schemas.microsoft.com/office/drawing/2014/main" id="{D8933733-3F98-4053-AC64-0676FDA5740C}"/>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114936</xdr:rowOff>
    </xdr:from>
    <xdr:to>
      <xdr:col>81</xdr:col>
      <xdr:colOff>101600</xdr:colOff>
      <xdr:row>105</xdr:row>
      <xdr:rowOff>45086</xdr:rowOff>
    </xdr:to>
    <xdr:sp macro="" textlink="">
      <xdr:nvSpPr>
        <xdr:cNvPr id="576" name="フローチャート: 判断 575">
          <a:extLst>
            <a:ext uri="{FF2B5EF4-FFF2-40B4-BE49-F238E27FC236}">
              <a16:creationId xmlns:a16="http://schemas.microsoft.com/office/drawing/2014/main" id="{900DA710-B147-4B9A-B570-A877E96B2003}"/>
            </a:ext>
          </a:extLst>
        </xdr:cNvPr>
        <xdr:cNvSpPr/>
      </xdr:nvSpPr>
      <xdr:spPr>
        <a:xfrm>
          <a:off x="15430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29211</xdr:rowOff>
    </xdr:from>
    <xdr:to>
      <xdr:col>76</xdr:col>
      <xdr:colOff>165100</xdr:colOff>
      <xdr:row>105</xdr:row>
      <xdr:rowOff>130811</xdr:rowOff>
    </xdr:to>
    <xdr:sp macro="" textlink="">
      <xdr:nvSpPr>
        <xdr:cNvPr id="577" name="フローチャート: 判断 576">
          <a:extLst>
            <a:ext uri="{FF2B5EF4-FFF2-40B4-BE49-F238E27FC236}">
              <a16:creationId xmlns:a16="http://schemas.microsoft.com/office/drawing/2014/main" id="{3D9C08F5-17C2-4B3E-8E4C-82DD6DB3E8BA}"/>
            </a:ext>
          </a:extLst>
        </xdr:cNvPr>
        <xdr:cNvSpPr/>
      </xdr:nvSpPr>
      <xdr:spPr>
        <a:xfrm>
          <a:off x="14541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578" name="フローチャート: 判断 577">
          <a:extLst>
            <a:ext uri="{FF2B5EF4-FFF2-40B4-BE49-F238E27FC236}">
              <a16:creationId xmlns:a16="http://schemas.microsoft.com/office/drawing/2014/main" id="{F590DB9A-DD1A-486B-A47E-6104DFDA43CD}"/>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579" name="フローチャート: 判断 578">
          <a:extLst>
            <a:ext uri="{FF2B5EF4-FFF2-40B4-BE49-F238E27FC236}">
              <a16:creationId xmlns:a16="http://schemas.microsoft.com/office/drawing/2014/main" id="{5105C8B8-9377-4122-8BDA-61E89540A330}"/>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F64D8BF7-34E6-44B8-A030-C02C2BD04F4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AC42AD0-28FB-40A3-B4C1-6AC9FF683FD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C5A2556B-2A02-4CF5-AE02-782EB3AF6A3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C86C2941-2B1E-4589-95B9-0CFA898205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E3E1EF3A-6E66-46A9-B76B-3300F56723B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585" name="楕円 584">
          <a:extLst>
            <a:ext uri="{FF2B5EF4-FFF2-40B4-BE49-F238E27FC236}">
              <a16:creationId xmlns:a16="http://schemas.microsoft.com/office/drawing/2014/main" id="{B10229BD-7717-48B1-8F7B-BDB5F29FC12A}"/>
            </a:ext>
          </a:extLst>
        </xdr:cNvPr>
        <xdr:cNvSpPr/>
      </xdr:nvSpPr>
      <xdr:spPr>
        <a:xfrm>
          <a:off x="162687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67327</xdr:rowOff>
    </xdr:from>
    <xdr:ext cx="405111" cy="259045"/>
    <xdr:sp macro="" textlink="">
      <xdr:nvSpPr>
        <xdr:cNvPr id="586" name="【公民館】&#10;有形固定資産減価償却率該当値テキスト">
          <a:extLst>
            <a:ext uri="{FF2B5EF4-FFF2-40B4-BE49-F238E27FC236}">
              <a16:creationId xmlns:a16="http://schemas.microsoft.com/office/drawing/2014/main" id="{585DCBEF-53A3-46A6-85CB-74A32F9B47D5}"/>
            </a:ext>
          </a:extLst>
        </xdr:cNvPr>
        <xdr:cNvSpPr txBox="1"/>
      </xdr:nvSpPr>
      <xdr:spPr>
        <a:xfrm>
          <a:off x="16357600"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xdr:rowOff>
    </xdr:from>
    <xdr:to>
      <xdr:col>81</xdr:col>
      <xdr:colOff>101600</xdr:colOff>
      <xdr:row>105</xdr:row>
      <xdr:rowOff>109855</xdr:rowOff>
    </xdr:to>
    <xdr:sp macro="" textlink="">
      <xdr:nvSpPr>
        <xdr:cNvPr id="587" name="楕円 586">
          <a:extLst>
            <a:ext uri="{FF2B5EF4-FFF2-40B4-BE49-F238E27FC236}">
              <a16:creationId xmlns:a16="http://schemas.microsoft.com/office/drawing/2014/main" id="{959EF69A-B13F-4F0B-9186-8B98E4B5ECBF}"/>
            </a:ext>
          </a:extLst>
        </xdr:cNvPr>
        <xdr:cNvSpPr/>
      </xdr:nvSpPr>
      <xdr:spPr>
        <a:xfrm>
          <a:off x="15430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59055</xdr:rowOff>
    </xdr:from>
    <xdr:to>
      <xdr:col>85</xdr:col>
      <xdr:colOff>127000</xdr:colOff>
      <xdr:row>105</xdr:row>
      <xdr:rowOff>95250</xdr:rowOff>
    </xdr:to>
    <xdr:cxnSp macro="">
      <xdr:nvCxnSpPr>
        <xdr:cNvPr id="588" name="直線コネクタ 587">
          <a:extLst>
            <a:ext uri="{FF2B5EF4-FFF2-40B4-BE49-F238E27FC236}">
              <a16:creationId xmlns:a16="http://schemas.microsoft.com/office/drawing/2014/main" id="{E610F455-2568-4804-94F4-D95CC118C93F}"/>
            </a:ext>
          </a:extLst>
        </xdr:cNvPr>
        <xdr:cNvCxnSpPr/>
      </xdr:nvCxnSpPr>
      <xdr:spPr>
        <a:xfrm>
          <a:off x="15481300" y="180613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133986</xdr:rowOff>
    </xdr:from>
    <xdr:to>
      <xdr:col>76</xdr:col>
      <xdr:colOff>165100</xdr:colOff>
      <xdr:row>105</xdr:row>
      <xdr:rowOff>64136</xdr:rowOff>
    </xdr:to>
    <xdr:sp macro="" textlink="">
      <xdr:nvSpPr>
        <xdr:cNvPr id="589" name="楕円 588">
          <a:extLst>
            <a:ext uri="{FF2B5EF4-FFF2-40B4-BE49-F238E27FC236}">
              <a16:creationId xmlns:a16="http://schemas.microsoft.com/office/drawing/2014/main" id="{ED3D7180-8627-44C5-96E4-7D804D61886D}"/>
            </a:ext>
          </a:extLst>
        </xdr:cNvPr>
        <xdr:cNvSpPr/>
      </xdr:nvSpPr>
      <xdr:spPr>
        <a:xfrm>
          <a:off x="14541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13336</xdr:rowOff>
    </xdr:from>
    <xdr:to>
      <xdr:col>81</xdr:col>
      <xdr:colOff>50800</xdr:colOff>
      <xdr:row>105</xdr:row>
      <xdr:rowOff>59055</xdr:rowOff>
    </xdr:to>
    <xdr:cxnSp macro="">
      <xdr:nvCxnSpPr>
        <xdr:cNvPr id="590" name="直線コネクタ 589">
          <a:extLst>
            <a:ext uri="{FF2B5EF4-FFF2-40B4-BE49-F238E27FC236}">
              <a16:creationId xmlns:a16="http://schemas.microsoft.com/office/drawing/2014/main" id="{274D19DD-D088-4262-808B-32FF5E8D2734}"/>
            </a:ext>
          </a:extLst>
        </xdr:cNvPr>
        <xdr:cNvCxnSpPr/>
      </xdr:nvCxnSpPr>
      <xdr:spPr>
        <a:xfrm>
          <a:off x="14592300" y="1801558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591" name="楕円 590">
          <a:extLst>
            <a:ext uri="{FF2B5EF4-FFF2-40B4-BE49-F238E27FC236}">
              <a16:creationId xmlns:a16="http://schemas.microsoft.com/office/drawing/2014/main" id="{3BE04137-3C3E-46E9-9DEE-DA07FA44DAC6}"/>
            </a:ext>
          </a:extLst>
        </xdr:cNvPr>
        <xdr:cNvSpPr/>
      </xdr:nvSpPr>
      <xdr:spPr>
        <a:xfrm>
          <a:off x="13652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146686</xdr:rowOff>
    </xdr:from>
    <xdr:to>
      <xdr:col>76</xdr:col>
      <xdr:colOff>114300</xdr:colOff>
      <xdr:row>105</xdr:row>
      <xdr:rowOff>13336</xdr:rowOff>
    </xdr:to>
    <xdr:cxnSp macro="">
      <xdr:nvCxnSpPr>
        <xdr:cNvPr id="592" name="直線コネクタ 591">
          <a:extLst>
            <a:ext uri="{FF2B5EF4-FFF2-40B4-BE49-F238E27FC236}">
              <a16:creationId xmlns:a16="http://schemas.microsoft.com/office/drawing/2014/main" id="{4D6CA0FD-7E6F-4930-A683-0F9FF36B8BE3}"/>
            </a:ext>
          </a:extLst>
        </xdr:cNvPr>
        <xdr:cNvCxnSpPr/>
      </xdr:nvCxnSpPr>
      <xdr:spPr>
        <a:xfrm>
          <a:off x="13703300" y="1797748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55880</xdr:rowOff>
    </xdr:from>
    <xdr:to>
      <xdr:col>67</xdr:col>
      <xdr:colOff>101600</xdr:colOff>
      <xdr:row>104</xdr:row>
      <xdr:rowOff>157480</xdr:rowOff>
    </xdr:to>
    <xdr:sp macro="" textlink="">
      <xdr:nvSpPr>
        <xdr:cNvPr id="593" name="楕円 592">
          <a:extLst>
            <a:ext uri="{FF2B5EF4-FFF2-40B4-BE49-F238E27FC236}">
              <a16:creationId xmlns:a16="http://schemas.microsoft.com/office/drawing/2014/main" id="{0888292D-A3FE-4942-AD07-1F433DECA6B8}"/>
            </a:ext>
          </a:extLst>
        </xdr:cNvPr>
        <xdr:cNvSpPr/>
      </xdr:nvSpPr>
      <xdr:spPr>
        <a:xfrm>
          <a:off x="12763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106680</xdr:rowOff>
    </xdr:from>
    <xdr:to>
      <xdr:col>71</xdr:col>
      <xdr:colOff>177800</xdr:colOff>
      <xdr:row>104</xdr:row>
      <xdr:rowOff>146686</xdr:rowOff>
    </xdr:to>
    <xdr:cxnSp macro="">
      <xdr:nvCxnSpPr>
        <xdr:cNvPr id="594" name="直線コネクタ 593">
          <a:extLst>
            <a:ext uri="{FF2B5EF4-FFF2-40B4-BE49-F238E27FC236}">
              <a16:creationId xmlns:a16="http://schemas.microsoft.com/office/drawing/2014/main" id="{E51985D5-C35E-4B9A-95C9-1A05AA2FB1AD}"/>
            </a:ext>
          </a:extLst>
        </xdr:cNvPr>
        <xdr:cNvCxnSpPr/>
      </xdr:nvCxnSpPr>
      <xdr:spPr>
        <a:xfrm>
          <a:off x="12814300" y="17937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61613</xdr:rowOff>
    </xdr:from>
    <xdr:ext cx="405111" cy="259045"/>
    <xdr:sp macro="" textlink="">
      <xdr:nvSpPr>
        <xdr:cNvPr id="595" name="n_1aveValue【公民館】&#10;有形固定資産減価償却率">
          <a:extLst>
            <a:ext uri="{FF2B5EF4-FFF2-40B4-BE49-F238E27FC236}">
              <a16:creationId xmlns:a16="http://schemas.microsoft.com/office/drawing/2014/main" id="{6283F275-C812-43CE-9C53-3B49CEE06A78}"/>
            </a:ext>
          </a:extLst>
        </xdr:cNvPr>
        <xdr:cNvSpPr txBox="1"/>
      </xdr:nvSpPr>
      <xdr:spPr>
        <a:xfrm>
          <a:off x="15266044" y="1772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121938</xdr:rowOff>
    </xdr:from>
    <xdr:ext cx="405111" cy="259045"/>
    <xdr:sp macro="" textlink="">
      <xdr:nvSpPr>
        <xdr:cNvPr id="596" name="n_2aveValue【公民館】&#10;有形固定資産減価償却率">
          <a:extLst>
            <a:ext uri="{FF2B5EF4-FFF2-40B4-BE49-F238E27FC236}">
              <a16:creationId xmlns:a16="http://schemas.microsoft.com/office/drawing/2014/main" id="{ABCA04D0-E40D-4CC4-91BA-F3DEC7DDC21E}"/>
            </a:ext>
          </a:extLst>
        </xdr:cNvPr>
        <xdr:cNvSpPr txBox="1"/>
      </xdr:nvSpPr>
      <xdr:spPr>
        <a:xfrm>
          <a:off x="14389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60977</xdr:rowOff>
    </xdr:from>
    <xdr:ext cx="405111" cy="259045"/>
    <xdr:sp macro="" textlink="">
      <xdr:nvSpPr>
        <xdr:cNvPr id="597" name="n_3aveValue【公民館】&#10;有形固定資産減価償却率">
          <a:extLst>
            <a:ext uri="{FF2B5EF4-FFF2-40B4-BE49-F238E27FC236}">
              <a16:creationId xmlns:a16="http://schemas.microsoft.com/office/drawing/2014/main" id="{16F373AC-0AF9-4F08-925C-899AEC2A6F36}"/>
            </a:ext>
          </a:extLst>
        </xdr:cNvPr>
        <xdr:cNvSpPr txBox="1"/>
      </xdr:nvSpPr>
      <xdr:spPr>
        <a:xfrm>
          <a:off x="13500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598" name="n_4aveValue【公民館】&#10;有形固定資産減価償却率">
          <a:extLst>
            <a:ext uri="{FF2B5EF4-FFF2-40B4-BE49-F238E27FC236}">
              <a16:creationId xmlns:a16="http://schemas.microsoft.com/office/drawing/2014/main" id="{06206AAC-00A7-4861-8262-32FCFA59A862}"/>
            </a:ext>
          </a:extLst>
        </xdr:cNvPr>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100982</xdr:rowOff>
    </xdr:from>
    <xdr:ext cx="405111" cy="259045"/>
    <xdr:sp macro="" textlink="">
      <xdr:nvSpPr>
        <xdr:cNvPr id="599" name="n_1mainValue【公民館】&#10;有形固定資産減価償却率">
          <a:extLst>
            <a:ext uri="{FF2B5EF4-FFF2-40B4-BE49-F238E27FC236}">
              <a16:creationId xmlns:a16="http://schemas.microsoft.com/office/drawing/2014/main" id="{22D1F615-3276-48FE-AF25-54284BBE6F90}"/>
            </a:ext>
          </a:extLst>
        </xdr:cNvPr>
        <xdr:cNvSpPr txBox="1"/>
      </xdr:nvSpPr>
      <xdr:spPr>
        <a:xfrm>
          <a:off x="1526604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80663</xdr:rowOff>
    </xdr:from>
    <xdr:ext cx="405111" cy="259045"/>
    <xdr:sp macro="" textlink="">
      <xdr:nvSpPr>
        <xdr:cNvPr id="600" name="n_2mainValue【公民館】&#10;有形固定資産減価償却率">
          <a:extLst>
            <a:ext uri="{FF2B5EF4-FFF2-40B4-BE49-F238E27FC236}">
              <a16:creationId xmlns:a16="http://schemas.microsoft.com/office/drawing/2014/main" id="{2E902150-CAE7-4060-BD6C-5A1DC1987FB3}"/>
            </a:ext>
          </a:extLst>
        </xdr:cNvPr>
        <xdr:cNvSpPr txBox="1"/>
      </xdr:nvSpPr>
      <xdr:spPr>
        <a:xfrm>
          <a:off x="14389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601" name="n_3mainValue【公民館】&#10;有形固定資産減価償却率">
          <a:extLst>
            <a:ext uri="{FF2B5EF4-FFF2-40B4-BE49-F238E27FC236}">
              <a16:creationId xmlns:a16="http://schemas.microsoft.com/office/drawing/2014/main" id="{DB4F97FB-3AA2-48D2-A91A-C053938F0AE3}"/>
            </a:ext>
          </a:extLst>
        </xdr:cNvPr>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2557</xdr:rowOff>
    </xdr:from>
    <xdr:ext cx="405111" cy="259045"/>
    <xdr:sp macro="" textlink="">
      <xdr:nvSpPr>
        <xdr:cNvPr id="602" name="n_4mainValue【公民館】&#10;有形固定資産減価償却率">
          <a:extLst>
            <a:ext uri="{FF2B5EF4-FFF2-40B4-BE49-F238E27FC236}">
              <a16:creationId xmlns:a16="http://schemas.microsoft.com/office/drawing/2014/main" id="{B3797774-B77D-42EA-BD4C-E374A4B4D02D}"/>
            </a:ext>
          </a:extLst>
        </xdr:cNvPr>
        <xdr:cNvSpPr txBox="1"/>
      </xdr:nvSpPr>
      <xdr:spPr>
        <a:xfrm>
          <a:off x="12611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3" name="正方形/長方形 602">
          <a:extLst>
            <a:ext uri="{FF2B5EF4-FFF2-40B4-BE49-F238E27FC236}">
              <a16:creationId xmlns:a16="http://schemas.microsoft.com/office/drawing/2014/main" id="{DCE5378F-9E56-4E24-8019-DF96CB46AAD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4" name="正方形/長方形 603">
          <a:extLst>
            <a:ext uri="{FF2B5EF4-FFF2-40B4-BE49-F238E27FC236}">
              <a16:creationId xmlns:a16="http://schemas.microsoft.com/office/drawing/2014/main" id="{89258354-7327-40CD-8F96-B4D03C12C2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5" name="正方形/長方形 604">
          <a:extLst>
            <a:ext uri="{FF2B5EF4-FFF2-40B4-BE49-F238E27FC236}">
              <a16:creationId xmlns:a16="http://schemas.microsoft.com/office/drawing/2014/main" id="{147D6D62-CABA-4F39-A8D7-C3A318680D5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6" name="正方形/長方形 605">
          <a:extLst>
            <a:ext uri="{FF2B5EF4-FFF2-40B4-BE49-F238E27FC236}">
              <a16:creationId xmlns:a16="http://schemas.microsoft.com/office/drawing/2014/main" id="{729EBFF0-2DC7-4426-8896-40CB20D284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7" name="正方形/長方形 606">
          <a:extLst>
            <a:ext uri="{FF2B5EF4-FFF2-40B4-BE49-F238E27FC236}">
              <a16:creationId xmlns:a16="http://schemas.microsoft.com/office/drawing/2014/main" id="{CD108D86-76DE-4499-BCA0-AFD0EEBC10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8" name="正方形/長方形 607">
          <a:extLst>
            <a:ext uri="{FF2B5EF4-FFF2-40B4-BE49-F238E27FC236}">
              <a16:creationId xmlns:a16="http://schemas.microsoft.com/office/drawing/2014/main" id="{F0E025E2-BB80-4069-9ABA-4542180F83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9" name="正方形/長方形 608">
          <a:extLst>
            <a:ext uri="{FF2B5EF4-FFF2-40B4-BE49-F238E27FC236}">
              <a16:creationId xmlns:a16="http://schemas.microsoft.com/office/drawing/2014/main" id="{EACD11CF-3E0C-4557-91CB-F1F0798437A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0" name="正方形/長方形 609">
          <a:extLst>
            <a:ext uri="{FF2B5EF4-FFF2-40B4-BE49-F238E27FC236}">
              <a16:creationId xmlns:a16="http://schemas.microsoft.com/office/drawing/2014/main" id="{8EE210F8-64C5-4D85-94E1-FB0A88D560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1" name="テキスト ボックス 610">
          <a:extLst>
            <a:ext uri="{FF2B5EF4-FFF2-40B4-BE49-F238E27FC236}">
              <a16:creationId xmlns:a16="http://schemas.microsoft.com/office/drawing/2014/main" id="{5D77DBA0-47BB-4C91-B74A-C7BA362161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2" name="直線コネクタ 611">
          <a:extLst>
            <a:ext uri="{FF2B5EF4-FFF2-40B4-BE49-F238E27FC236}">
              <a16:creationId xmlns:a16="http://schemas.microsoft.com/office/drawing/2014/main" id="{EEA0B788-4486-4A23-89A5-39E0AEF176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3" name="直線コネクタ 612">
          <a:extLst>
            <a:ext uri="{FF2B5EF4-FFF2-40B4-BE49-F238E27FC236}">
              <a16:creationId xmlns:a16="http://schemas.microsoft.com/office/drawing/2014/main" id="{819EA66D-51D7-4369-AFFB-AEC41EDAC3E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4" name="テキスト ボックス 613">
          <a:extLst>
            <a:ext uri="{FF2B5EF4-FFF2-40B4-BE49-F238E27FC236}">
              <a16:creationId xmlns:a16="http://schemas.microsoft.com/office/drawing/2014/main" id="{CFE2813F-5F6E-4AC2-92C2-C30BE4C31F9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5" name="直線コネクタ 614">
          <a:extLst>
            <a:ext uri="{FF2B5EF4-FFF2-40B4-BE49-F238E27FC236}">
              <a16:creationId xmlns:a16="http://schemas.microsoft.com/office/drawing/2014/main" id="{F171605B-33EB-46EE-80D5-10E8BEE583A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6" name="テキスト ボックス 615">
          <a:extLst>
            <a:ext uri="{FF2B5EF4-FFF2-40B4-BE49-F238E27FC236}">
              <a16:creationId xmlns:a16="http://schemas.microsoft.com/office/drawing/2014/main" id="{7D6BA2AF-8346-446B-8C07-39500DC3A66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7" name="直線コネクタ 616">
          <a:extLst>
            <a:ext uri="{FF2B5EF4-FFF2-40B4-BE49-F238E27FC236}">
              <a16:creationId xmlns:a16="http://schemas.microsoft.com/office/drawing/2014/main" id="{C6A7B009-6CD8-4927-8BDC-8583F0AF2D24}"/>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8" name="テキスト ボックス 617">
          <a:extLst>
            <a:ext uri="{FF2B5EF4-FFF2-40B4-BE49-F238E27FC236}">
              <a16:creationId xmlns:a16="http://schemas.microsoft.com/office/drawing/2014/main" id="{143E1E76-B322-40FE-B159-680795A8C89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9" name="直線コネクタ 618">
          <a:extLst>
            <a:ext uri="{FF2B5EF4-FFF2-40B4-BE49-F238E27FC236}">
              <a16:creationId xmlns:a16="http://schemas.microsoft.com/office/drawing/2014/main" id="{0A7387CA-90DB-4F3D-B0EA-156F20C06A5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0" name="テキスト ボックス 619">
          <a:extLst>
            <a:ext uri="{FF2B5EF4-FFF2-40B4-BE49-F238E27FC236}">
              <a16:creationId xmlns:a16="http://schemas.microsoft.com/office/drawing/2014/main" id="{1057FDB8-8840-4E3A-8F02-67388BB4703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1" name="直線コネクタ 620">
          <a:extLst>
            <a:ext uri="{FF2B5EF4-FFF2-40B4-BE49-F238E27FC236}">
              <a16:creationId xmlns:a16="http://schemas.microsoft.com/office/drawing/2014/main" id="{770C80EC-819F-47E4-8F32-353718CE04C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2" name="テキスト ボックス 621">
          <a:extLst>
            <a:ext uri="{FF2B5EF4-FFF2-40B4-BE49-F238E27FC236}">
              <a16:creationId xmlns:a16="http://schemas.microsoft.com/office/drawing/2014/main" id="{172DDDF7-8473-4BE0-BB3E-8CDC49229E5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3" name="直線コネクタ 622">
          <a:extLst>
            <a:ext uri="{FF2B5EF4-FFF2-40B4-BE49-F238E27FC236}">
              <a16:creationId xmlns:a16="http://schemas.microsoft.com/office/drawing/2014/main" id="{77FE0975-48F9-4DBC-A630-FC94DA60AE2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4" name="テキスト ボックス 623">
          <a:extLst>
            <a:ext uri="{FF2B5EF4-FFF2-40B4-BE49-F238E27FC236}">
              <a16:creationId xmlns:a16="http://schemas.microsoft.com/office/drawing/2014/main" id="{AB8DCD9A-8AA5-4BEF-8B5D-54C18F0F587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a:extLst>
            <a:ext uri="{FF2B5EF4-FFF2-40B4-BE49-F238E27FC236}">
              <a16:creationId xmlns:a16="http://schemas.microsoft.com/office/drawing/2014/main" id="{2EC3E351-8A2A-460F-8953-D9D733AD07D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a:extLst>
            <a:ext uri="{FF2B5EF4-FFF2-40B4-BE49-F238E27FC236}">
              <a16:creationId xmlns:a16="http://schemas.microsoft.com/office/drawing/2014/main" id="{9FD73BDF-746F-4F5E-B511-C764BEC710B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a:extLst>
            <a:ext uri="{FF2B5EF4-FFF2-40B4-BE49-F238E27FC236}">
              <a16:creationId xmlns:a16="http://schemas.microsoft.com/office/drawing/2014/main" id="{A60CCE41-F79B-4443-8EF4-BC6EE0CDB2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135527</xdr:rowOff>
    </xdr:from>
    <xdr:to>
      <xdr:col>116</xdr:col>
      <xdr:colOff>62864</xdr:colOff>
      <xdr:row>109</xdr:row>
      <xdr:rowOff>24493</xdr:rowOff>
    </xdr:to>
    <xdr:cxnSp macro="">
      <xdr:nvCxnSpPr>
        <xdr:cNvPr id="628" name="直線コネクタ 627">
          <a:extLst>
            <a:ext uri="{FF2B5EF4-FFF2-40B4-BE49-F238E27FC236}">
              <a16:creationId xmlns:a16="http://schemas.microsoft.com/office/drawing/2014/main" id="{72863F8B-D930-4488-BDAA-4CA228E780B1}"/>
            </a:ext>
          </a:extLst>
        </xdr:cNvPr>
        <xdr:cNvCxnSpPr/>
      </xdr:nvCxnSpPr>
      <xdr:spPr>
        <a:xfrm flipV="1">
          <a:off x="22160864" y="17109077"/>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28320</xdr:rowOff>
    </xdr:from>
    <xdr:ext cx="469744" cy="259045"/>
    <xdr:sp macro="" textlink="">
      <xdr:nvSpPr>
        <xdr:cNvPr id="629" name="【公民館】&#10;一人当たり面積最小値テキスト">
          <a:extLst>
            <a:ext uri="{FF2B5EF4-FFF2-40B4-BE49-F238E27FC236}">
              <a16:creationId xmlns:a16="http://schemas.microsoft.com/office/drawing/2014/main" id="{480EE7BC-A8BD-448A-8EC1-5EF455777C05}"/>
            </a:ext>
          </a:extLst>
        </xdr:cNvPr>
        <xdr:cNvSpPr txBox="1"/>
      </xdr:nvSpPr>
      <xdr:spPr>
        <a:xfrm>
          <a:off x="22199600" y="1871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24493</xdr:rowOff>
    </xdr:from>
    <xdr:to>
      <xdr:col>116</xdr:col>
      <xdr:colOff>152400</xdr:colOff>
      <xdr:row>109</xdr:row>
      <xdr:rowOff>24493</xdr:rowOff>
    </xdr:to>
    <xdr:cxnSp macro="">
      <xdr:nvCxnSpPr>
        <xdr:cNvPr id="630" name="直線コネクタ 629">
          <a:extLst>
            <a:ext uri="{FF2B5EF4-FFF2-40B4-BE49-F238E27FC236}">
              <a16:creationId xmlns:a16="http://schemas.microsoft.com/office/drawing/2014/main" id="{A9182FF5-175D-457A-9049-E3A141E4441F}"/>
            </a:ext>
          </a:extLst>
        </xdr:cNvPr>
        <xdr:cNvCxnSpPr/>
      </xdr:nvCxnSpPr>
      <xdr:spPr>
        <a:xfrm>
          <a:off x="22072600" y="187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82204</xdr:rowOff>
    </xdr:from>
    <xdr:ext cx="469744" cy="259045"/>
    <xdr:sp macro="" textlink="">
      <xdr:nvSpPr>
        <xdr:cNvPr id="631" name="【公民館】&#10;一人当たり面積最大値テキスト">
          <a:extLst>
            <a:ext uri="{FF2B5EF4-FFF2-40B4-BE49-F238E27FC236}">
              <a16:creationId xmlns:a16="http://schemas.microsoft.com/office/drawing/2014/main" id="{A43350D8-87A0-4145-942C-AB249C8255C7}"/>
            </a:ext>
          </a:extLst>
        </xdr:cNvPr>
        <xdr:cNvSpPr txBox="1"/>
      </xdr:nvSpPr>
      <xdr:spPr>
        <a:xfrm>
          <a:off x="22199600" y="16884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135527</xdr:rowOff>
    </xdr:from>
    <xdr:to>
      <xdr:col>116</xdr:col>
      <xdr:colOff>152400</xdr:colOff>
      <xdr:row>99</xdr:row>
      <xdr:rowOff>135527</xdr:rowOff>
    </xdr:to>
    <xdr:cxnSp macro="">
      <xdr:nvCxnSpPr>
        <xdr:cNvPr id="632" name="直線コネクタ 631">
          <a:extLst>
            <a:ext uri="{FF2B5EF4-FFF2-40B4-BE49-F238E27FC236}">
              <a16:creationId xmlns:a16="http://schemas.microsoft.com/office/drawing/2014/main" id="{AAA73ABE-5978-4868-B379-42CE6806B133}"/>
            </a:ext>
          </a:extLst>
        </xdr:cNvPr>
        <xdr:cNvCxnSpPr/>
      </xdr:nvCxnSpPr>
      <xdr:spPr>
        <a:xfrm>
          <a:off x="22072600" y="171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113772</xdr:rowOff>
    </xdr:from>
    <xdr:ext cx="469744" cy="259045"/>
    <xdr:sp macro="" textlink="">
      <xdr:nvSpPr>
        <xdr:cNvPr id="633" name="【公民館】&#10;一人当たり面積平均値テキスト">
          <a:extLst>
            <a:ext uri="{FF2B5EF4-FFF2-40B4-BE49-F238E27FC236}">
              <a16:creationId xmlns:a16="http://schemas.microsoft.com/office/drawing/2014/main" id="{5DE8CED3-E62D-4D3D-8CF0-92F54EC57EB5}"/>
            </a:ext>
          </a:extLst>
        </xdr:cNvPr>
        <xdr:cNvSpPr txBox="1"/>
      </xdr:nvSpPr>
      <xdr:spPr>
        <a:xfrm>
          <a:off x="22199600" y="18287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135345</xdr:rowOff>
    </xdr:from>
    <xdr:to>
      <xdr:col>116</xdr:col>
      <xdr:colOff>114300</xdr:colOff>
      <xdr:row>107</xdr:row>
      <xdr:rowOff>65495</xdr:rowOff>
    </xdr:to>
    <xdr:sp macro="" textlink="">
      <xdr:nvSpPr>
        <xdr:cNvPr id="634" name="フローチャート: 判断 633">
          <a:extLst>
            <a:ext uri="{FF2B5EF4-FFF2-40B4-BE49-F238E27FC236}">
              <a16:creationId xmlns:a16="http://schemas.microsoft.com/office/drawing/2014/main" id="{6C23CD3A-9E46-4D42-88CB-FF1F1E2CE2A0}"/>
            </a:ext>
          </a:extLst>
        </xdr:cNvPr>
        <xdr:cNvSpPr/>
      </xdr:nvSpPr>
      <xdr:spPr>
        <a:xfrm>
          <a:off x="22110700" y="183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35" name="フローチャート: 判断 634">
          <a:extLst>
            <a:ext uri="{FF2B5EF4-FFF2-40B4-BE49-F238E27FC236}">
              <a16:creationId xmlns:a16="http://schemas.microsoft.com/office/drawing/2014/main" id="{D9204996-9601-46D9-9E71-1B53D3481206}"/>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1995</xdr:rowOff>
    </xdr:from>
    <xdr:to>
      <xdr:col>107</xdr:col>
      <xdr:colOff>101600</xdr:colOff>
      <xdr:row>107</xdr:row>
      <xdr:rowOff>103595</xdr:rowOff>
    </xdr:to>
    <xdr:sp macro="" textlink="">
      <xdr:nvSpPr>
        <xdr:cNvPr id="636" name="フローチャート: 判断 635">
          <a:extLst>
            <a:ext uri="{FF2B5EF4-FFF2-40B4-BE49-F238E27FC236}">
              <a16:creationId xmlns:a16="http://schemas.microsoft.com/office/drawing/2014/main" id="{9592B65A-87D7-4DDD-870D-166A42C65AB1}"/>
            </a:ext>
          </a:extLst>
        </xdr:cNvPr>
        <xdr:cNvSpPr/>
      </xdr:nvSpPr>
      <xdr:spPr>
        <a:xfrm>
          <a:off x="20383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23768</xdr:rowOff>
    </xdr:from>
    <xdr:to>
      <xdr:col>102</xdr:col>
      <xdr:colOff>165100</xdr:colOff>
      <xdr:row>107</xdr:row>
      <xdr:rowOff>125368</xdr:rowOff>
    </xdr:to>
    <xdr:sp macro="" textlink="">
      <xdr:nvSpPr>
        <xdr:cNvPr id="637" name="フローチャート: 判断 636">
          <a:extLst>
            <a:ext uri="{FF2B5EF4-FFF2-40B4-BE49-F238E27FC236}">
              <a16:creationId xmlns:a16="http://schemas.microsoft.com/office/drawing/2014/main" id="{E56616A5-7EC7-4B71-B8CD-5B5A8F92E553}"/>
            </a:ext>
          </a:extLst>
        </xdr:cNvPr>
        <xdr:cNvSpPr/>
      </xdr:nvSpPr>
      <xdr:spPr>
        <a:xfrm>
          <a:off x="19494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166914</xdr:rowOff>
    </xdr:from>
    <xdr:to>
      <xdr:col>98</xdr:col>
      <xdr:colOff>38100</xdr:colOff>
      <xdr:row>107</xdr:row>
      <xdr:rowOff>97064</xdr:rowOff>
    </xdr:to>
    <xdr:sp macro="" textlink="">
      <xdr:nvSpPr>
        <xdr:cNvPr id="638" name="フローチャート: 判断 637">
          <a:extLst>
            <a:ext uri="{FF2B5EF4-FFF2-40B4-BE49-F238E27FC236}">
              <a16:creationId xmlns:a16="http://schemas.microsoft.com/office/drawing/2014/main" id="{87F7464C-518F-4598-B96C-DE1E6EB1D8E2}"/>
            </a:ext>
          </a:extLst>
        </xdr:cNvPr>
        <xdr:cNvSpPr/>
      </xdr:nvSpPr>
      <xdr:spPr>
        <a:xfrm>
          <a:off x="18605500" y="1834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CDC82567-561F-416D-B7B7-7F9A550179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A56944E8-455A-4F22-9952-C8189B0C7A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2154876F-D287-4D98-8749-4ABC857D44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3D677EF8-FE2C-4175-BE5F-E66CB0A82A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B24C87A6-1CAB-4BD7-8383-5F5B307B05A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84727</xdr:rowOff>
    </xdr:from>
    <xdr:to>
      <xdr:col>116</xdr:col>
      <xdr:colOff>114300</xdr:colOff>
      <xdr:row>100</xdr:row>
      <xdr:rowOff>14877</xdr:rowOff>
    </xdr:to>
    <xdr:sp macro="" textlink="">
      <xdr:nvSpPr>
        <xdr:cNvPr id="644" name="楕円 643">
          <a:extLst>
            <a:ext uri="{FF2B5EF4-FFF2-40B4-BE49-F238E27FC236}">
              <a16:creationId xmlns:a16="http://schemas.microsoft.com/office/drawing/2014/main" id="{3623C7D5-F382-43AF-8F6C-651267A71D79}"/>
            </a:ext>
          </a:extLst>
        </xdr:cNvPr>
        <xdr:cNvSpPr/>
      </xdr:nvSpPr>
      <xdr:spPr>
        <a:xfrm>
          <a:off x="22110700" y="1705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37754</xdr:rowOff>
    </xdr:from>
    <xdr:ext cx="469744" cy="259045"/>
    <xdr:sp macro="" textlink="">
      <xdr:nvSpPr>
        <xdr:cNvPr id="645" name="【公民館】&#10;一人当たり面積該当値テキスト">
          <a:extLst>
            <a:ext uri="{FF2B5EF4-FFF2-40B4-BE49-F238E27FC236}">
              <a16:creationId xmlns:a16="http://schemas.microsoft.com/office/drawing/2014/main" id="{163F20D9-6A25-4076-BE9C-4C1B2D199F93}"/>
            </a:ext>
          </a:extLst>
        </xdr:cNvPr>
        <xdr:cNvSpPr txBox="1"/>
      </xdr:nvSpPr>
      <xdr:spPr>
        <a:xfrm>
          <a:off x="22199600" y="1701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117384</xdr:rowOff>
    </xdr:from>
    <xdr:to>
      <xdr:col>112</xdr:col>
      <xdr:colOff>38100</xdr:colOff>
      <xdr:row>100</xdr:row>
      <xdr:rowOff>47534</xdr:rowOff>
    </xdr:to>
    <xdr:sp macro="" textlink="">
      <xdr:nvSpPr>
        <xdr:cNvPr id="646" name="楕円 645">
          <a:extLst>
            <a:ext uri="{FF2B5EF4-FFF2-40B4-BE49-F238E27FC236}">
              <a16:creationId xmlns:a16="http://schemas.microsoft.com/office/drawing/2014/main" id="{CA815651-1E54-45D6-A075-E1F6F07273AD}"/>
            </a:ext>
          </a:extLst>
        </xdr:cNvPr>
        <xdr:cNvSpPr/>
      </xdr:nvSpPr>
      <xdr:spPr>
        <a:xfrm>
          <a:off x="21272500" y="170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135527</xdr:rowOff>
    </xdr:from>
    <xdr:to>
      <xdr:col>116</xdr:col>
      <xdr:colOff>63500</xdr:colOff>
      <xdr:row>99</xdr:row>
      <xdr:rowOff>168184</xdr:rowOff>
    </xdr:to>
    <xdr:cxnSp macro="">
      <xdr:nvCxnSpPr>
        <xdr:cNvPr id="647" name="直線コネクタ 646">
          <a:extLst>
            <a:ext uri="{FF2B5EF4-FFF2-40B4-BE49-F238E27FC236}">
              <a16:creationId xmlns:a16="http://schemas.microsoft.com/office/drawing/2014/main" id="{B92AEB4C-4BC0-4757-B647-8C1E6FDB0942}"/>
            </a:ext>
          </a:extLst>
        </xdr:cNvPr>
        <xdr:cNvCxnSpPr/>
      </xdr:nvCxnSpPr>
      <xdr:spPr>
        <a:xfrm flipV="1">
          <a:off x="21323300" y="1710907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16692</xdr:rowOff>
    </xdr:from>
    <xdr:to>
      <xdr:col>107</xdr:col>
      <xdr:colOff>101600</xdr:colOff>
      <xdr:row>100</xdr:row>
      <xdr:rowOff>118292</xdr:rowOff>
    </xdr:to>
    <xdr:sp macro="" textlink="">
      <xdr:nvSpPr>
        <xdr:cNvPr id="648" name="楕円 647">
          <a:extLst>
            <a:ext uri="{FF2B5EF4-FFF2-40B4-BE49-F238E27FC236}">
              <a16:creationId xmlns:a16="http://schemas.microsoft.com/office/drawing/2014/main" id="{B9C9820D-46EC-455B-BCB5-07FE59FB160F}"/>
            </a:ext>
          </a:extLst>
        </xdr:cNvPr>
        <xdr:cNvSpPr/>
      </xdr:nvSpPr>
      <xdr:spPr>
        <a:xfrm>
          <a:off x="20383500" y="171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168184</xdr:rowOff>
    </xdr:from>
    <xdr:to>
      <xdr:col>111</xdr:col>
      <xdr:colOff>177800</xdr:colOff>
      <xdr:row>100</xdr:row>
      <xdr:rowOff>67492</xdr:rowOff>
    </xdr:to>
    <xdr:cxnSp macro="">
      <xdr:nvCxnSpPr>
        <xdr:cNvPr id="649" name="直線コネクタ 648">
          <a:extLst>
            <a:ext uri="{FF2B5EF4-FFF2-40B4-BE49-F238E27FC236}">
              <a16:creationId xmlns:a16="http://schemas.microsoft.com/office/drawing/2014/main" id="{FAC080BA-7D16-4836-9871-031C022D89F3}"/>
            </a:ext>
          </a:extLst>
        </xdr:cNvPr>
        <xdr:cNvCxnSpPr/>
      </xdr:nvCxnSpPr>
      <xdr:spPr>
        <a:xfrm flipV="1">
          <a:off x="20434300" y="17141734"/>
          <a:ext cx="889000" cy="7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55880</xdr:rowOff>
    </xdr:from>
    <xdr:to>
      <xdr:col>102</xdr:col>
      <xdr:colOff>165100</xdr:colOff>
      <xdr:row>100</xdr:row>
      <xdr:rowOff>157480</xdr:rowOff>
    </xdr:to>
    <xdr:sp macro="" textlink="">
      <xdr:nvSpPr>
        <xdr:cNvPr id="650" name="楕円 649">
          <a:extLst>
            <a:ext uri="{FF2B5EF4-FFF2-40B4-BE49-F238E27FC236}">
              <a16:creationId xmlns:a16="http://schemas.microsoft.com/office/drawing/2014/main" id="{01842D20-FD18-4ABA-ADED-FC641DB3ABF8}"/>
            </a:ext>
          </a:extLst>
        </xdr:cNvPr>
        <xdr:cNvSpPr/>
      </xdr:nvSpPr>
      <xdr:spPr>
        <a:xfrm>
          <a:off x="194945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67492</xdr:rowOff>
    </xdr:from>
    <xdr:to>
      <xdr:col>107</xdr:col>
      <xdr:colOff>50800</xdr:colOff>
      <xdr:row>100</xdr:row>
      <xdr:rowOff>106680</xdr:rowOff>
    </xdr:to>
    <xdr:cxnSp macro="">
      <xdr:nvCxnSpPr>
        <xdr:cNvPr id="651" name="直線コネクタ 650">
          <a:extLst>
            <a:ext uri="{FF2B5EF4-FFF2-40B4-BE49-F238E27FC236}">
              <a16:creationId xmlns:a16="http://schemas.microsoft.com/office/drawing/2014/main" id="{E650FD37-D84F-4BEC-899A-709B18725C16}"/>
            </a:ext>
          </a:extLst>
        </xdr:cNvPr>
        <xdr:cNvCxnSpPr/>
      </xdr:nvCxnSpPr>
      <xdr:spPr>
        <a:xfrm flipV="1">
          <a:off x="19545300" y="172124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87449</xdr:rowOff>
    </xdr:from>
    <xdr:to>
      <xdr:col>98</xdr:col>
      <xdr:colOff>38100</xdr:colOff>
      <xdr:row>101</xdr:row>
      <xdr:rowOff>17599</xdr:rowOff>
    </xdr:to>
    <xdr:sp macro="" textlink="">
      <xdr:nvSpPr>
        <xdr:cNvPr id="652" name="楕円 651">
          <a:extLst>
            <a:ext uri="{FF2B5EF4-FFF2-40B4-BE49-F238E27FC236}">
              <a16:creationId xmlns:a16="http://schemas.microsoft.com/office/drawing/2014/main" id="{EDD49C4C-18EC-4EF8-A221-4D62C048B8EB}"/>
            </a:ext>
          </a:extLst>
        </xdr:cNvPr>
        <xdr:cNvSpPr/>
      </xdr:nvSpPr>
      <xdr:spPr>
        <a:xfrm>
          <a:off x="18605500" y="17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106680</xdr:rowOff>
    </xdr:from>
    <xdr:to>
      <xdr:col>102</xdr:col>
      <xdr:colOff>114300</xdr:colOff>
      <xdr:row>100</xdr:row>
      <xdr:rowOff>138249</xdr:rowOff>
    </xdr:to>
    <xdr:cxnSp macro="">
      <xdr:nvCxnSpPr>
        <xdr:cNvPr id="653" name="直線コネクタ 652">
          <a:extLst>
            <a:ext uri="{FF2B5EF4-FFF2-40B4-BE49-F238E27FC236}">
              <a16:creationId xmlns:a16="http://schemas.microsoft.com/office/drawing/2014/main" id="{CC6E5C08-173E-46F3-B344-63B4E10E7C56}"/>
            </a:ext>
          </a:extLst>
        </xdr:cNvPr>
        <xdr:cNvCxnSpPr/>
      </xdr:nvCxnSpPr>
      <xdr:spPr>
        <a:xfrm flipV="1">
          <a:off x="18656300" y="17251680"/>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74040</xdr:rowOff>
    </xdr:from>
    <xdr:ext cx="469744" cy="259045"/>
    <xdr:sp macro="" textlink="">
      <xdr:nvSpPr>
        <xdr:cNvPr id="654" name="n_1aveValue【公民館】&#10;一人当たり面積">
          <a:extLst>
            <a:ext uri="{FF2B5EF4-FFF2-40B4-BE49-F238E27FC236}">
              <a16:creationId xmlns:a16="http://schemas.microsoft.com/office/drawing/2014/main" id="{005C0030-388B-45C9-8F10-8A17BD7196EB}"/>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94722</xdr:rowOff>
    </xdr:from>
    <xdr:ext cx="469744" cy="259045"/>
    <xdr:sp macro="" textlink="">
      <xdr:nvSpPr>
        <xdr:cNvPr id="655" name="n_2aveValue【公民館】&#10;一人当たり面積">
          <a:extLst>
            <a:ext uri="{FF2B5EF4-FFF2-40B4-BE49-F238E27FC236}">
              <a16:creationId xmlns:a16="http://schemas.microsoft.com/office/drawing/2014/main" id="{D62AB947-322F-44D6-945E-FE8DFB2D2D94}"/>
            </a:ext>
          </a:extLst>
        </xdr:cNvPr>
        <xdr:cNvSpPr txBox="1"/>
      </xdr:nvSpPr>
      <xdr:spPr>
        <a:xfrm>
          <a:off x="201994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116495</xdr:rowOff>
    </xdr:from>
    <xdr:ext cx="469744" cy="259045"/>
    <xdr:sp macro="" textlink="">
      <xdr:nvSpPr>
        <xdr:cNvPr id="656" name="n_3aveValue【公民館】&#10;一人当たり面積">
          <a:extLst>
            <a:ext uri="{FF2B5EF4-FFF2-40B4-BE49-F238E27FC236}">
              <a16:creationId xmlns:a16="http://schemas.microsoft.com/office/drawing/2014/main" id="{A16A72D3-9383-442F-8F12-D62AF5C82572}"/>
            </a:ext>
          </a:extLst>
        </xdr:cNvPr>
        <xdr:cNvSpPr txBox="1"/>
      </xdr:nvSpPr>
      <xdr:spPr>
        <a:xfrm>
          <a:off x="19310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88191</xdr:rowOff>
    </xdr:from>
    <xdr:ext cx="469744" cy="259045"/>
    <xdr:sp macro="" textlink="">
      <xdr:nvSpPr>
        <xdr:cNvPr id="657" name="n_4aveValue【公民館】&#10;一人当たり面積">
          <a:extLst>
            <a:ext uri="{FF2B5EF4-FFF2-40B4-BE49-F238E27FC236}">
              <a16:creationId xmlns:a16="http://schemas.microsoft.com/office/drawing/2014/main" id="{C2B073ED-0EB5-49FD-BD36-736D725B9638}"/>
            </a:ext>
          </a:extLst>
        </xdr:cNvPr>
        <xdr:cNvSpPr txBox="1"/>
      </xdr:nvSpPr>
      <xdr:spPr>
        <a:xfrm>
          <a:off x="18421427" y="1843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64061</xdr:rowOff>
    </xdr:from>
    <xdr:ext cx="469744" cy="259045"/>
    <xdr:sp macro="" textlink="">
      <xdr:nvSpPr>
        <xdr:cNvPr id="658" name="n_1mainValue【公民館】&#10;一人当たり面積">
          <a:extLst>
            <a:ext uri="{FF2B5EF4-FFF2-40B4-BE49-F238E27FC236}">
              <a16:creationId xmlns:a16="http://schemas.microsoft.com/office/drawing/2014/main" id="{1BF872A8-B611-4AA3-92F5-94C4F681A936}"/>
            </a:ext>
          </a:extLst>
        </xdr:cNvPr>
        <xdr:cNvSpPr txBox="1"/>
      </xdr:nvSpPr>
      <xdr:spPr>
        <a:xfrm>
          <a:off x="21075727" y="1686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134819</xdr:rowOff>
    </xdr:from>
    <xdr:ext cx="469744" cy="259045"/>
    <xdr:sp macro="" textlink="">
      <xdr:nvSpPr>
        <xdr:cNvPr id="659" name="n_2mainValue【公民館】&#10;一人当たり面積">
          <a:extLst>
            <a:ext uri="{FF2B5EF4-FFF2-40B4-BE49-F238E27FC236}">
              <a16:creationId xmlns:a16="http://schemas.microsoft.com/office/drawing/2014/main" id="{1F533308-1330-4A08-82FF-71FD05613293}"/>
            </a:ext>
          </a:extLst>
        </xdr:cNvPr>
        <xdr:cNvSpPr txBox="1"/>
      </xdr:nvSpPr>
      <xdr:spPr>
        <a:xfrm>
          <a:off x="20199427" y="1693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2557</xdr:rowOff>
    </xdr:from>
    <xdr:ext cx="469744" cy="259045"/>
    <xdr:sp macro="" textlink="">
      <xdr:nvSpPr>
        <xdr:cNvPr id="660" name="n_3mainValue【公民館】&#10;一人当たり面積">
          <a:extLst>
            <a:ext uri="{FF2B5EF4-FFF2-40B4-BE49-F238E27FC236}">
              <a16:creationId xmlns:a16="http://schemas.microsoft.com/office/drawing/2014/main" id="{E81D0658-9326-42E0-96A3-03C348F025ED}"/>
            </a:ext>
          </a:extLst>
        </xdr:cNvPr>
        <xdr:cNvSpPr txBox="1"/>
      </xdr:nvSpPr>
      <xdr:spPr>
        <a:xfrm>
          <a:off x="19310427" y="1697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34126</xdr:rowOff>
    </xdr:from>
    <xdr:ext cx="469744" cy="259045"/>
    <xdr:sp macro="" textlink="">
      <xdr:nvSpPr>
        <xdr:cNvPr id="661" name="n_4mainValue【公民館】&#10;一人当たり面積">
          <a:extLst>
            <a:ext uri="{FF2B5EF4-FFF2-40B4-BE49-F238E27FC236}">
              <a16:creationId xmlns:a16="http://schemas.microsoft.com/office/drawing/2014/main" id="{35121C9B-CCE0-4F32-8D6B-EDEBEDFF966E}"/>
            </a:ext>
          </a:extLst>
        </xdr:cNvPr>
        <xdr:cNvSpPr txBox="1"/>
      </xdr:nvSpPr>
      <xdr:spPr>
        <a:xfrm>
          <a:off x="18421427" y="170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9ED0BB1E-5BBC-4F5A-8E18-405E8C59684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99178DA7-D007-4318-BC46-382F310FBFA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775FCF11-35EB-4E17-AB8B-04DAF0CB797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道路については、有形固定資産減価償却率が類似団体内平均値を</a:t>
          </a:r>
          <a:r>
            <a:rPr kumimoji="1" lang="en-US" altLang="ja-JP" sz="1100">
              <a:solidFill>
                <a:schemeClr val="tx1"/>
              </a:solidFill>
              <a:latin typeface="ＭＳ Ｐゴシック" panose="020B0600070205080204" pitchFamily="50" charset="-128"/>
              <a:ea typeface="ＭＳ Ｐゴシック" panose="020B0600070205080204" pitchFamily="50" charset="-128"/>
            </a:rPr>
            <a:t>0.1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ポイント上回っており、前年度より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ポイント増加している。当町は豪雪地帯であり、融雪剤の散布や融雪水の発生による道路の劣化が進んでいる路線もあることから、今後も計画的に道路改良等を行っていく。</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認定こども園・幼稚園・保育所については、有形固定資産減価償却率が類似団体内平均値を</a:t>
          </a:r>
          <a:r>
            <a:rPr kumimoji="1" lang="en-US" altLang="ja-JP" sz="1100">
              <a:solidFill>
                <a:schemeClr val="tx1"/>
              </a:solidFill>
              <a:latin typeface="ＭＳ Ｐゴシック" panose="020B0600070205080204" pitchFamily="50" charset="-128"/>
              <a:ea typeface="ＭＳ Ｐゴシック" panose="020B0600070205080204" pitchFamily="50" charset="-128"/>
            </a:rPr>
            <a:t>32.1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ポイント上回っており、前年度より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1.7</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ポイント増加している。少子化による入園者の減少に加え老朽化した施設もあることから、令和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年度には１施設を閉園したほか、令和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a:t>
          </a:r>
          <a:r>
            <a:rPr kumimoji="1" lang="ja-JP" altLang="en-US" sz="1100">
              <a:solidFill>
                <a:schemeClr val="tx1"/>
              </a:solidFill>
              <a:latin typeface="ＭＳ Ｐゴシック" panose="020B0600070205080204" pitchFamily="50" charset="-128"/>
              <a:ea typeface="ＭＳ Ｐゴシック" panose="020B0600070205080204" pitchFamily="50" charset="-128"/>
            </a:rPr>
            <a:t>施設の屋根の塗装工事を行っている。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学校施設については、有形固定資産減価償却率が類似団体内平均値を</a:t>
          </a:r>
          <a:r>
            <a:rPr kumimoji="1" lang="en-US" altLang="ja-JP" sz="1100">
              <a:solidFill>
                <a:schemeClr val="tx1"/>
              </a:solidFill>
              <a:latin typeface="ＭＳ Ｐゴシック" panose="020B0600070205080204" pitchFamily="50" charset="-128"/>
              <a:ea typeface="ＭＳ Ｐゴシック" panose="020B0600070205080204" pitchFamily="50" charset="-128"/>
            </a:rPr>
            <a:t>8.1</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ポイント上回っており、前年度より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7.8</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ポイント増加している。令和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は三輪小学校トイレ改修工事を行うなど必要に応じて建物の改修や修繕を行っているほか、既に小中学校は統廃合を含めた検討が本格化しており、ほかの既存施設についても羽後町公共施設等総合管理計画に基づいて適切に維持管理を行っていく。</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公営住宅については、有形固定資産減価償却率は</a:t>
          </a:r>
          <a:r>
            <a:rPr kumimoji="1" lang="en-US" altLang="ja-JP" sz="1100">
              <a:solidFill>
                <a:schemeClr val="tx1"/>
              </a:solidFill>
              <a:latin typeface="ＭＳ Ｐゴシック" panose="020B0600070205080204" pitchFamily="50" charset="-128"/>
              <a:ea typeface="ＭＳ Ｐゴシック" panose="020B0600070205080204" pitchFamily="50" charset="-128"/>
            </a:rPr>
            <a:t>94.4</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ポイントと前年度より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2.3</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減少している。老朽化が著しい施設については、羽後町公共施設等総合管理計画に基づいて入居者の退去後は順次閉鎖することとしており、比較的新しい施設については、今後も計画的に外壁や屋根などの修繕を実施していく。</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公民館については、有形固定資産減価償却率が類似団体内平均値を</a:t>
          </a:r>
          <a:r>
            <a:rPr kumimoji="1" lang="en-US" altLang="ja-JP" sz="1100">
              <a:solidFill>
                <a:schemeClr val="tx1"/>
              </a:solidFill>
              <a:latin typeface="ＭＳ Ｐゴシック" panose="020B0600070205080204" pitchFamily="50" charset="-128"/>
              <a:ea typeface="ＭＳ Ｐゴシック" panose="020B0600070205080204" pitchFamily="50" charset="-128"/>
            </a:rPr>
            <a:t>3.0</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ポイント下回っており、前年度より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ポイント増加している。多くの施設で老朽化が進んでいるものの、地域コミュニティの維持に必要な施設も多数あることから、羽後町公共施設等総合管理計画に基づいて修繕等を実施し機能の維持に努める。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2F2E92-E43D-4CA9-849F-C4682481E4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C1BA09-4BDA-43C6-BB8A-42491359E2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257104-C56B-42C9-A3EB-3CD50EB17B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21323F-5A62-435D-AC16-8DD8AB9A157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42F6E9-66D6-4ABD-8B06-D78ABF6F18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DD60ABB-B567-4305-9FD8-7181E69A88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5A7CDF7-75A7-45BC-9715-6B3321F810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4B8876-388E-4E31-9C72-F3BDE5AA5F5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34A6C1-2C22-4103-9253-1A169E14855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BB8EDA-8A0E-44CD-975B-84C6D203CC3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13,367
13,258
230.78
9,143,139
8,727,317
407,307
5,504,627
6,476,888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70560D5-75B7-4922-9875-48FC03CBC87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686AD1-C4C8-4E28-BF48-C6269D78E5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9A4122E-2023-4807-9FF5-78ACF8BE1F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D85A48-3994-460E-87C4-8766581D2EF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369990-F310-489E-A7F9-F26FB2B1908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75F6032-D36A-449D-8F07-46B603FB630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12553E-45EA-4B69-86AB-F5E4147A829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2D4D53-C1F0-46C8-A53A-1C7521A4F08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E78022-695A-469C-9964-E4A0723F1BF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3DEE86E-60CA-4C3E-9259-5F252122B0B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7B44DE1-8C72-4669-8BED-B5D05CDC574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CF0D174-D718-41AF-9A69-F46F516C3DE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2E6813-896A-4652-A02B-BE64BFFBE3F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F16224-A27F-429A-A36B-4C78528C243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DA76F3C-2BCA-4BEF-9F0B-3814955763D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C92E5F-0353-4E13-BF4D-482D4ED6B9F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E44230E-CEB6-469F-BB30-C57B65366B9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5C333A-E3C2-40C1-91F3-0157DFD0549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1FC9BD8-6CA5-4710-A6E3-7725B1D4703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6C9E5C1-D341-45EC-8D0F-A9A5BEC6B1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979FAA1-DFE5-465B-AA93-28CD168344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597FB9D-C672-4D4E-8695-AA3EF367BC2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82A771E-C61E-46F1-AC0D-44852093451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C4CFA6F-2B8E-4311-BFD5-349161862ED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720534-EE53-4FC2-973C-FF4B08B36C3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BF462E-E5B2-4026-A422-7640911DF4C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7AD3823-60CE-47D8-8B4A-AD37693706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57C85D-1E77-4F3A-8587-902B029DFB8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52EEACA-DE1D-4374-97C6-62FC37713EE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0D48287-4A9A-4F1D-BBB1-71E0B61720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4A7E658-C31E-442F-8EE2-54599B894B5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A707E5D-5462-4112-BD78-71147EF6E08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5DF7AEF-FE39-4E00-9C14-AEA3F5E207C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66E32CFB-95A8-4D31-B1B7-15A64A5D71BB}"/>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9029C14-46CC-40E1-9A2C-08334ED398E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A50421D-559F-4D69-8BF6-D08AD39B939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AF1BBC3-A54B-454C-97DC-989F06022D1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BAF9D43-F15A-4C6D-9499-31F249E41D4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67E8EFA-AEA7-4556-9DBE-98D842A72A7B}"/>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36E25AE-EA90-40D1-BA37-FDF66C5A911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5BEA864-DE55-479C-B3A1-F55D3F24489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CE84C0F-886D-464F-B1C2-0A26EC33F7F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A57EAA3-FF7C-4BF0-A5A5-5C80C3CD857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11A2048-3171-4686-9911-AD405FD9670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24FB882-019D-4831-9429-975099FDD2B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9F3ABE1-75B8-4286-A6F2-D637E8D0A12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138249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E658050E-5DD7-4FEA-8E6A-120F630C695A}"/>
            </a:ext>
          </a:extLst>
        </xdr:cNvPr>
        <xdr:cNvCxnSpPr/>
      </xdr:nvCxnSpPr>
      <xdr:spPr>
        <a:xfrm flipV="1">
          <a:off x="4634865" y="5796099"/>
          <a:ext cx="0" cy="1472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B5C7E57D-96A3-4C3C-8EDB-4BFAA7349F83}"/>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74958058-C2E0-4809-8D63-F65009125707}"/>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84926</xdr:rowOff>
    </xdr:from>
    <xdr:ext cx="340478" cy="259045"/>
    <xdr:sp macro="" textlink="">
      <xdr:nvSpPr>
        <xdr:cNvPr id="61" name="【図書館】&#10;有形固定資産減価償却率最大値テキスト">
          <a:extLst>
            <a:ext uri="{FF2B5EF4-FFF2-40B4-BE49-F238E27FC236}">
              <a16:creationId xmlns:a16="http://schemas.microsoft.com/office/drawing/2014/main" id="{D982BD03-7D11-4AFB-9692-4C7FC42BB12C}"/>
            </a:ext>
          </a:extLst>
        </xdr:cNvPr>
        <xdr:cNvSpPr txBox="1"/>
      </xdr:nvSpPr>
      <xdr:spPr>
        <a:xfrm>
          <a:off x="4673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138249</xdr:rowOff>
    </xdr:from>
    <xdr:to>
      <xdr:col>24</xdr:col>
      <xdr:colOff>152400</xdr:colOff>
      <xdr:row>33</xdr:row>
      <xdr:rowOff>138249</xdr:rowOff>
    </xdr:to>
    <xdr:cxnSp macro="">
      <xdr:nvCxnSpPr>
        <xdr:cNvPr id="62" name="直線コネクタ 61">
          <a:extLst>
            <a:ext uri="{FF2B5EF4-FFF2-40B4-BE49-F238E27FC236}">
              <a16:creationId xmlns:a16="http://schemas.microsoft.com/office/drawing/2014/main" id="{9131C2B0-9861-415A-8FD4-228CA28B53DA}"/>
            </a:ext>
          </a:extLst>
        </xdr:cNvPr>
        <xdr:cNvCxnSpPr/>
      </xdr:nvCxnSpPr>
      <xdr:spPr>
        <a:xfrm>
          <a:off x="4546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44649</xdr:rowOff>
    </xdr:from>
    <xdr:ext cx="405111" cy="259045"/>
    <xdr:sp macro="" textlink="">
      <xdr:nvSpPr>
        <xdr:cNvPr id="63" name="【図書館】&#10;有形固定資産減価償却率平均値テキスト">
          <a:extLst>
            <a:ext uri="{FF2B5EF4-FFF2-40B4-BE49-F238E27FC236}">
              <a16:creationId xmlns:a16="http://schemas.microsoft.com/office/drawing/2014/main" id="{70502459-2287-4DB5-AAFC-AB9237889B03}"/>
            </a:ext>
          </a:extLst>
        </xdr:cNvPr>
        <xdr:cNvSpPr txBox="1"/>
      </xdr:nvSpPr>
      <xdr:spPr>
        <a:xfrm>
          <a:off x="4673600" y="638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66222</xdr:rowOff>
    </xdr:from>
    <xdr:to>
      <xdr:col>24</xdr:col>
      <xdr:colOff>114300</xdr:colOff>
      <xdr:row>37</xdr:row>
      <xdr:rowOff>167822</xdr:rowOff>
    </xdr:to>
    <xdr:sp macro="" textlink="">
      <xdr:nvSpPr>
        <xdr:cNvPr id="64" name="フローチャート: 判断 63">
          <a:extLst>
            <a:ext uri="{FF2B5EF4-FFF2-40B4-BE49-F238E27FC236}">
              <a16:creationId xmlns:a16="http://schemas.microsoft.com/office/drawing/2014/main" id="{979C846D-0A5B-4978-93C7-97B0C099B581}"/>
            </a:ext>
          </a:extLst>
        </xdr:cNvPr>
        <xdr:cNvSpPr/>
      </xdr:nvSpPr>
      <xdr:spPr>
        <a:xfrm>
          <a:off x="45847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C0264FB5-7D8E-43C7-85E0-60088CBB8B3D}"/>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110308</xdr:rowOff>
    </xdr:from>
    <xdr:to>
      <xdr:col>15</xdr:col>
      <xdr:colOff>101600</xdr:colOff>
      <xdr:row>37</xdr:row>
      <xdr:rowOff>40458</xdr:rowOff>
    </xdr:to>
    <xdr:sp macro="" textlink="">
      <xdr:nvSpPr>
        <xdr:cNvPr id="66" name="フローチャート: 判断 65">
          <a:extLst>
            <a:ext uri="{FF2B5EF4-FFF2-40B4-BE49-F238E27FC236}">
              <a16:creationId xmlns:a16="http://schemas.microsoft.com/office/drawing/2014/main" id="{C6FB129C-746A-4E22-B237-57CD9EFB20E4}"/>
            </a:ext>
          </a:extLst>
        </xdr:cNvPr>
        <xdr:cNvSpPr/>
      </xdr:nvSpPr>
      <xdr:spPr>
        <a:xfrm>
          <a:off x="28575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79284</xdr:rowOff>
    </xdr:from>
    <xdr:to>
      <xdr:col>10</xdr:col>
      <xdr:colOff>165100</xdr:colOff>
      <xdr:row>37</xdr:row>
      <xdr:rowOff>9434</xdr:rowOff>
    </xdr:to>
    <xdr:sp macro="" textlink="">
      <xdr:nvSpPr>
        <xdr:cNvPr id="67" name="フローチャート: 判断 66">
          <a:extLst>
            <a:ext uri="{FF2B5EF4-FFF2-40B4-BE49-F238E27FC236}">
              <a16:creationId xmlns:a16="http://schemas.microsoft.com/office/drawing/2014/main" id="{9F23A432-0C0C-4B8E-B7FB-4D4CBBE2A7A3}"/>
            </a:ext>
          </a:extLst>
        </xdr:cNvPr>
        <xdr:cNvSpPr/>
      </xdr:nvSpPr>
      <xdr:spPr>
        <a:xfrm>
          <a:off x="1968500" y="625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710F85BF-C559-412B-92A4-3A1F991D7788}"/>
            </a:ext>
          </a:extLst>
        </xdr:cNvPr>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97255A9-C003-4E94-87B0-05A3CB79629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BC1343-8D22-43E8-988B-B574DC0CEA2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7F2A16-81F7-4771-A68B-21732882B9D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DE714B4-29C6-4CAD-B6AF-3BCA9AFBE67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2C456B0-03E2-4D89-B8CD-F5B247F1E5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28666</xdr:rowOff>
    </xdr:from>
    <xdr:to>
      <xdr:col>24</xdr:col>
      <xdr:colOff>114300</xdr:colOff>
      <xdr:row>36</xdr:row>
      <xdr:rowOff>130266</xdr:rowOff>
    </xdr:to>
    <xdr:sp macro="" textlink="">
      <xdr:nvSpPr>
        <xdr:cNvPr id="74" name="楕円 73">
          <a:extLst>
            <a:ext uri="{FF2B5EF4-FFF2-40B4-BE49-F238E27FC236}">
              <a16:creationId xmlns:a16="http://schemas.microsoft.com/office/drawing/2014/main" id="{01F0EFA4-9F51-47F7-B8B7-5824B12CD97B}"/>
            </a:ext>
          </a:extLst>
        </xdr:cNvPr>
        <xdr:cNvSpPr/>
      </xdr:nvSpPr>
      <xdr:spPr>
        <a:xfrm>
          <a:off x="4584700" y="620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51543</xdr:rowOff>
    </xdr:from>
    <xdr:ext cx="405111" cy="259045"/>
    <xdr:sp macro="" textlink="">
      <xdr:nvSpPr>
        <xdr:cNvPr id="75" name="【図書館】&#10;有形固定資産減価償却率該当値テキスト">
          <a:extLst>
            <a:ext uri="{FF2B5EF4-FFF2-40B4-BE49-F238E27FC236}">
              <a16:creationId xmlns:a16="http://schemas.microsoft.com/office/drawing/2014/main" id="{17964147-3EE9-4465-9B5D-ADA5C8896CF6}"/>
            </a:ext>
          </a:extLst>
        </xdr:cNvPr>
        <xdr:cNvSpPr txBox="1"/>
      </xdr:nvSpPr>
      <xdr:spPr>
        <a:xfrm>
          <a:off x="4673600" y="605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167458</xdr:rowOff>
    </xdr:from>
    <xdr:to>
      <xdr:col>20</xdr:col>
      <xdr:colOff>38100</xdr:colOff>
      <xdr:row>36</xdr:row>
      <xdr:rowOff>97608</xdr:rowOff>
    </xdr:to>
    <xdr:sp macro="" textlink="">
      <xdr:nvSpPr>
        <xdr:cNvPr id="76" name="楕円 75">
          <a:extLst>
            <a:ext uri="{FF2B5EF4-FFF2-40B4-BE49-F238E27FC236}">
              <a16:creationId xmlns:a16="http://schemas.microsoft.com/office/drawing/2014/main" id="{CF4972E3-0BF4-453F-A8B7-C710101CB3E4}"/>
            </a:ext>
          </a:extLst>
        </xdr:cNvPr>
        <xdr:cNvSpPr/>
      </xdr:nvSpPr>
      <xdr:spPr>
        <a:xfrm>
          <a:off x="3746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46808</xdr:rowOff>
    </xdr:from>
    <xdr:to>
      <xdr:col>24</xdr:col>
      <xdr:colOff>63500</xdr:colOff>
      <xdr:row>36</xdr:row>
      <xdr:rowOff>79466</xdr:rowOff>
    </xdr:to>
    <xdr:cxnSp macro="">
      <xdr:nvCxnSpPr>
        <xdr:cNvPr id="77" name="直線コネクタ 76">
          <a:extLst>
            <a:ext uri="{FF2B5EF4-FFF2-40B4-BE49-F238E27FC236}">
              <a16:creationId xmlns:a16="http://schemas.microsoft.com/office/drawing/2014/main" id="{0F063E00-7141-4EFB-AEBE-5ADB4AEA5CF7}"/>
            </a:ext>
          </a:extLst>
        </xdr:cNvPr>
        <xdr:cNvCxnSpPr/>
      </xdr:nvCxnSpPr>
      <xdr:spPr>
        <a:xfrm>
          <a:off x="3797300" y="621900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134801</xdr:rowOff>
    </xdr:from>
    <xdr:to>
      <xdr:col>15</xdr:col>
      <xdr:colOff>101600</xdr:colOff>
      <xdr:row>36</xdr:row>
      <xdr:rowOff>64951</xdr:rowOff>
    </xdr:to>
    <xdr:sp macro="" textlink="">
      <xdr:nvSpPr>
        <xdr:cNvPr id="78" name="楕円 77">
          <a:extLst>
            <a:ext uri="{FF2B5EF4-FFF2-40B4-BE49-F238E27FC236}">
              <a16:creationId xmlns:a16="http://schemas.microsoft.com/office/drawing/2014/main" id="{C2C8AA4F-BAD0-499C-A197-6298B79DAAA4}"/>
            </a:ext>
          </a:extLst>
        </xdr:cNvPr>
        <xdr:cNvSpPr/>
      </xdr:nvSpPr>
      <xdr:spPr>
        <a:xfrm>
          <a:off x="2857500" y="613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xdr:rowOff>
    </xdr:from>
    <xdr:to>
      <xdr:col>19</xdr:col>
      <xdr:colOff>177800</xdr:colOff>
      <xdr:row>36</xdr:row>
      <xdr:rowOff>46808</xdr:rowOff>
    </xdr:to>
    <xdr:cxnSp macro="">
      <xdr:nvCxnSpPr>
        <xdr:cNvPr id="79" name="直線コネクタ 78">
          <a:extLst>
            <a:ext uri="{FF2B5EF4-FFF2-40B4-BE49-F238E27FC236}">
              <a16:creationId xmlns:a16="http://schemas.microsoft.com/office/drawing/2014/main" id="{C5F02DD7-A0EE-4B10-B72F-EDBC8654CD2B}"/>
            </a:ext>
          </a:extLst>
        </xdr:cNvPr>
        <xdr:cNvCxnSpPr/>
      </xdr:nvCxnSpPr>
      <xdr:spPr>
        <a:xfrm>
          <a:off x="2908300" y="61863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102144</xdr:rowOff>
    </xdr:from>
    <xdr:to>
      <xdr:col>10</xdr:col>
      <xdr:colOff>165100</xdr:colOff>
      <xdr:row>36</xdr:row>
      <xdr:rowOff>32294</xdr:rowOff>
    </xdr:to>
    <xdr:sp macro="" textlink="">
      <xdr:nvSpPr>
        <xdr:cNvPr id="80" name="楕円 79">
          <a:extLst>
            <a:ext uri="{FF2B5EF4-FFF2-40B4-BE49-F238E27FC236}">
              <a16:creationId xmlns:a16="http://schemas.microsoft.com/office/drawing/2014/main" id="{7B7E5A57-D9CD-41C6-B4F6-34CA62AFCF70}"/>
            </a:ext>
          </a:extLst>
        </xdr:cNvPr>
        <xdr:cNvSpPr/>
      </xdr:nvSpPr>
      <xdr:spPr>
        <a:xfrm>
          <a:off x="1968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152944</xdr:rowOff>
    </xdr:from>
    <xdr:to>
      <xdr:col>15</xdr:col>
      <xdr:colOff>50800</xdr:colOff>
      <xdr:row>36</xdr:row>
      <xdr:rowOff>14151</xdr:rowOff>
    </xdr:to>
    <xdr:cxnSp macro="">
      <xdr:nvCxnSpPr>
        <xdr:cNvPr id="81" name="直線コネクタ 80">
          <a:extLst>
            <a:ext uri="{FF2B5EF4-FFF2-40B4-BE49-F238E27FC236}">
              <a16:creationId xmlns:a16="http://schemas.microsoft.com/office/drawing/2014/main" id="{0801473F-BE1D-4762-BDD4-79A502FF2743}"/>
            </a:ext>
          </a:extLst>
        </xdr:cNvPr>
        <xdr:cNvCxnSpPr/>
      </xdr:nvCxnSpPr>
      <xdr:spPr>
        <a:xfrm>
          <a:off x="2019300" y="61536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69487</xdr:rowOff>
    </xdr:from>
    <xdr:to>
      <xdr:col>6</xdr:col>
      <xdr:colOff>38100</xdr:colOff>
      <xdr:row>35</xdr:row>
      <xdr:rowOff>171087</xdr:rowOff>
    </xdr:to>
    <xdr:sp macro="" textlink="">
      <xdr:nvSpPr>
        <xdr:cNvPr id="82" name="楕円 81">
          <a:extLst>
            <a:ext uri="{FF2B5EF4-FFF2-40B4-BE49-F238E27FC236}">
              <a16:creationId xmlns:a16="http://schemas.microsoft.com/office/drawing/2014/main" id="{C9A28DA5-0880-4856-AA85-D5C93A9E1027}"/>
            </a:ext>
          </a:extLst>
        </xdr:cNvPr>
        <xdr:cNvSpPr/>
      </xdr:nvSpPr>
      <xdr:spPr>
        <a:xfrm>
          <a:off x="1079500" y="607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120287</xdr:rowOff>
    </xdr:from>
    <xdr:to>
      <xdr:col>10</xdr:col>
      <xdr:colOff>114300</xdr:colOff>
      <xdr:row>35</xdr:row>
      <xdr:rowOff>152944</xdr:rowOff>
    </xdr:to>
    <xdr:cxnSp macro="">
      <xdr:nvCxnSpPr>
        <xdr:cNvPr id="83" name="直線コネクタ 82">
          <a:extLst>
            <a:ext uri="{FF2B5EF4-FFF2-40B4-BE49-F238E27FC236}">
              <a16:creationId xmlns:a16="http://schemas.microsoft.com/office/drawing/2014/main" id="{48A14BCD-70BF-4BD7-A055-12172B611A95}"/>
            </a:ext>
          </a:extLst>
        </xdr:cNvPr>
        <xdr:cNvCxnSpPr/>
      </xdr:nvCxnSpPr>
      <xdr:spPr>
        <a:xfrm>
          <a:off x="1130300" y="61210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4" name="n_1aveValue【図書館】&#10;有形固定資産減価償却率">
          <a:extLst>
            <a:ext uri="{FF2B5EF4-FFF2-40B4-BE49-F238E27FC236}">
              <a16:creationId xmlns:a16="http://schemas.microsoft.com/office/drawing/2014/main" id="{17F3DB1E-F584-4129-A4A6-42696C4673E9}"/>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31585</xdr:rowOff>
    </xdr:from>
    <xdr:ext cx="405111" cy="259045"/>
    <xdr:sp macro="" textlink="">
      <xdr:nvSpPr>
        <xdr:cNvPr id="85" name="n_2aveValue【図書館】&#10;有形固定資産減価償却率">
          <a:extLst>
            <a:ext uri="{FF2B5EF4-FFF2-40B4-BE49-F238E27FC236}">
              <a16:creationId xmlns:a16="http://schemas.microsoft.com/office/drawing/2014/main" id="{92F681CF-8E1B-4318-B3AB-A55757CF37C7}"/>
            </a:ext>
          </a:extLst>
        </xdr:cNvPr>
        <xdr:cNvSpPr txBox="1"/>
      </xdr:nvSpPr>
      <xdr:spPr>
        <a:xfrm>
          <a:off x="2705744" y="637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561</xdr:rowOff>
    </xdr:from>
    <xdr:ext cx="405111" cy="259045"/>
    <xdr:sp macro="" textlink="">
      <xdr:nvSpPr>
        <xdr:cNvPr id="86" name="n_3aveValue【図書館】&#10;有形固定資産減価償却率">
          <a:extLst>
            <a:ext uri="{FF2B5EF4-FFF2-40B4-BE49-F238E27FC236}">
              <a16:creationId xmlns:a16="http://schemas.microsoft.com/office/drawing/2014/main" id="{7E1F1298-D061-4708-8F70-948A2A80218B}"/>
            </a:ext>
          </a:extLst>
        </xdr:cNvPr>
        <xdr:cNvSpPr txBox="1"/>
      </xdr:nvSpPr>
      <xdr:spPr>
        <a:xfrm>
          <a:off x="1816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103431</xdr:rowOff>
    </xdr:from>
    <xdr:ext cx="405111" cy="259045"/>
    <xdr:sp macro="" textlink="">
      <xdr:nvSpPr>
        <xdr:cNvPr id="87" name="n_4aveValue【図書館】&#10;有形固定資産減価償却率">
          <a:extLst>
            <a:ext uri="{FF2B5EF4-FFF2-40B4-BE49-F238E27FC236}">
              <a16:creationId xmlns:a16="http://schemas.microsoft.com/office/drawing/2014/main" id="{796296A8-97E0-4AE0-BDAC-735B5D1833D0}"/>
            </a:ext>
          </a:extLst>
        </xdr:cNvPr>
        <xdr:cNvSpPr txBox="1"/>
      </xdr:nvSpPr>
      <xdr:spPr>
        <a:xfrm>
          <a:off x="927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114135</xdr:rowOff>
    </xdr:from>
    <xdr:ext cx="405111" cy="259045"/>
    <xdr:sp macro="" textlink="">
      <xdr:nvSpPr>
        <xdr:cNvPr id="88" name="n_1mainValue【図書館】&#10;有形固定資産減価償却率">
          <a:extLst>
            <a:ext uri="{FF2B5EF4-FFF2-40B4-BE49-F238E27FC236}">
              <a16:creationId xmlns:a16="http://schemas.microsoft.com/office/drawing/2014/main" id="{BE0D9072-BC5C-41A9-AF72-47A99076C905}"/>
            </a:ext>
          </a:extLst>
        </xdr:cNvPr>
        <xdr:cNvSpPr txBox="1"/>
      </xdr:nvSpPr>
      <xdr:spPr>
        <a:xfrm>
          <a:off x="35820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81478</xdr:rowOff>
    </xdr:from>
    <xdr:ext cx="405111" cy="259045"/>
    <xdr:sp macro="" textlink="">
      <xdr:nvSpPr>
        <xdr:cNvPr id="89" name="n_2mainValue【図書館】&#10;有形固定資産減価償却率">
          <a:extLst>
            <a:ext uri="{FF2B5EF4-FFF2-40B4-BE49-F238E27FC236}">
              <a16:creationId xmlns:a16="http://schemas.microsoft.com/office/drawing/2014/main" id="{6D3E64BF-D1CD-470F-8DB5-1370C84BF724}"/>
            </a:ext>
          </a:extLst>
        </xdr:cNvPr>
        <xdr:cNvSpPr txBox="1"/>
      </xdr:nvSpPr>
      <xdr:spPr>
        <a:xfrm>
          <a:off x="2705744" y="591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90" name="n_3mainValue【図書館】&#10;有形固定資産減価償却率">
          <a:extLst>
            <a:ext uri="{FF2B5EF4-FFF2-40B4-BE49-F238E27FC236}">
              <a16:creationId xmlns:a16="http://schemas.microsoft.com/office/drawing/2014/main" id="{F21E4A82-D25A-4DD3-A6CD-313FC7C49888}"/>
            </a:ext>
          </a:extLst>
        </xdr:cNvPr>
        <xdr:cNvSpPr txBox="1"/>
      </xdr:nvSpPr>
      <xdr:spPr>
        <a:xfrm>
          <a:off x="1816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16164</xdr:rowOff>
    </xdr:from>
    <xdr:ext cx="405111" cy="259045"/>
    <xdr:sp macro="" textlink="">
      <xdr:nvSpPr>
        <xdr:cNvPr id="91" name="n_4mainValue【図書館】&#10;有形固定資産減価償却率">
          <a:extLst>
            <a:ext uri="{FF2B5EF4-FFF2-40B4-BE49-F238E27FC236}">
              <a16:creationId xmlns:a16="http://schemas.microsoft.com/office/drawing/2014/main" id="{D71F40CA-55EA-44B3-A15D-F0E6A8526CD2}"/>
            </a:ext>
          </a:extLst>
        </xdr:cNvPr>
        <xdr:cNvSpPr txBox="1"/>
      </xdr:nvSpPr>
      <xdr:spPr>
        <a:xfrm>
          <a:off x="927744"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B08AB95-4590-4BD4-95B5-ED5E2C31B8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DFFB9EA-55CB-49CA-AF86-45299DA88A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1E3E1E3-3E88-4DDC-A8F5-B19E52D22B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78E1251-67EC-4DDB-894B-51E3798238B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07770E4-E7A1-48C3-90DB-BA83396BA13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BB05F8C-E829-4E0F-970B-8E4C4085CB9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27C4369-71C8-4F5F-932F-B27843D275B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79BC46A-0E5F-4B3B-8BB6-6F25B58EEBC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35D90B9-B819-405B-8A86-0B6810A1C70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DFE6A5A-7177-46E9-974B-617F3A7202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CEF35BA-7A35-4E32-9538-7F224F72B53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99ED04C-24E3-4967-A282-922A8696FEB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9656F21-CC3F-4B26-9113-208C21C4ACF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3BFCFAE7-FEC5-4F48-85CC-44ECE625D616}"/>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D07572E-C697-4E26-BC4D-8FAD03D9F6B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83CA34A7-915E-41BA-A930-4D6AAB43A7B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DBF0D18-1D13-496B-8613-6D8E6AC166B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1274CAB-BD15-42FE-8300-94AD5D2855AD}"/>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1F6D837-1CF9-4E14-BE7C-1C032280EB2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35BC17D-ED0A-41D4-B2D4-94A90CBB398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C3ADB584-9715-4E65-965D-ABADE0B33A6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3" name="直線コネクタ 112">
          <a:extLst>
            <a:ext uri="{FF2B5EF4-FFF2-40B4-BE49-F238E27FC236}">
              <a16:creationId xmlns:a16="http://schemas.microsoft.com/office/drawing/2014/main" id="{673C0CF7-B360-4DA7-832C-C32CC4E30866}"/>
            </a:ext>
          </a:extLst>
        </xdr:cNvPr>
        <xdr:cNvCxnSpPr/>
      </xdr:nvCxnSpPr>
      <xdr:spPr>
        <a:xfrm flipV="1">
          <a:off x="10476865" y="58826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a:extLst>
            <a:ext uri="{FF2B5EF4-FFF2-40B4-BE49-F238E27FC236}">
              <a16:creationId xmlns:a16="http://schemas.microsoft.com/office/drawing/2014/main" id="{0F8AEE5E-3790-48C4-9558-9EDE6D42B82F}"/>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a:extLst>
            <a:ext uri="{FF2B5EF4-FFF2-40B4-BE49-F238E27FC236}">
              <a16:creationId xmlns:a16="http://schemas.microsoft.com/office/drawing/2014/main" id="{2A87D83A-165C-4CB3-8125-DB3841E5A99B}"/>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6" name="【図書館】&#10;一人当たり面積最大値テキスト">
          <a:extLst>
            <a:ext uri="{FF2B5EF4-FFF2-40B4-BE49-F238E27FC236}">
              <a16:creationId xmlns:a16="http://schemas.microsoft.com/office/drawing/2014/main" id="{2104EEBD-738A-42B3-B744-FA6A34AE0A40}"/>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7" name="直線コネクタ 116">
          <a:extLst>
            <a:ext uri="{FF2B5EF4-FFF2-40B4-BE49-F238E27FC236}">
              <a16:creationId xmlns:a16="http://schemas.microsoft.com/office/drawing/2014/main" id="{7D0B9996-4FF9-4368-8A05-DAAA68A497AF}"/>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126001</xdr:rowOff>
    </xdr:from>
    <xdr:ext cx="469744" cy="259045"/>
    <xdr:sp macro="" textlink="">
      <xdr:nvSpPr>
        <xdr:cNvPr id="118" name="【図書館】&#10;一人当たり面積平均値テキスト">
          <a:extLst>
            <a:ext uri="{FF2B5EF4-FFF2-40B4-BE49-F238E27FC236}">
              <a16:creationId xmlns:a16="http://schemas.microsoft.com/office/drawing/2014/main" id="{EE66F285-33AA-49FC-B772-B8DDAE03723F}"/>
            </a:ext>
          </a:extLst>
        </xdr:cNvPr>
        <xdr:cNvSpPr txBox="1"/>
      </xdr:nvSpPr>
      <xdr:spPr>
        <a:xfrm>
          <a:off x="10515600" y="646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19" name="フローチャート: 判断 118">
          <a:extLst>
            <a:ext uri="{FF2B5EF4-FFF2-40B4-BE49-F238E27FC236}">
              <a16:creationId xmlns:a16="http://schemas.microsoft.com/office/drawing/2014/main" id="{0C83B7CE-6293-4194-B9AE-FA4CE2695A74}"/>
            </a:ext>
          </a:extLst>
        </xdr:cNvPr>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103124</xdr:rowOff>
    </xdr:from>
    <xdr:to>
      <xdr:col>50</xdr:col>
      <xdr:colOff>165100</xdr:colOff>
      <xdr:row>39</xdr:row>
      <xdr:rowOff>33274</xdr:rowOff>
    </xdr:to>
    <xdr:sp macro="" textlink="">
      <xdr:nvSpPr>
        <xdr:cNvPr id="120" name="フローチャート: 判断 119">
          <a:extLst>
            <a:ext uri="{FF2B5EF4-FFF2-40B4-BE49-F238E27FC236}">
              <a16:creationId xmlns:a16="http://schemas.microsoft.com/office/drawing/2014/main" id="{DA4E5D86-107B-48D1-8C0A-A032E3E41562}"/>
            </a:ext>
          </a:extLst>
        </xdr:cNvPr>
        <xdr:cNvSpPr/>
      </xdr:nvSpPr>
      <xdr:spPr>
        <a:xfrm>
          <a:off x="9588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121412</xdr:rowOff>
    </xdr:from>
    <xdr:to>
      <xdr:col>46</xdr:col>
      <xdr:colOff>38100</xdr:colOff>
      <xdr:row>39</xdr:row>
      <xdr:rowOff>51562</xdr:rowOff>
    </xdr:to>
    <xdr:sp macro="" textlink="">
      <xdr:nvSpPr>
        <xdr:cNvPr id="121" name="フローチャート: 判断 120">
          <a:extLst>
            <a:ext uri="{FF2B5EF4-FFF2-40B4-BE49-F238E27FC236}">
              <a16:creationId xmlns:a16="http://schemas.microsoft.com/office/drawing/2014/main" id="{27DA5EC4-D4E6-41C7-8316-1ACC89ACEFBB}"/>
            </a:ext>
          </a:extLst>
        </xdr:cNvPr>
        <xdr:cNvSpPr/>
      </xdr:nvSpPr>
      <xdr:spPr>
        <a:xfrm>
          <a:off x="8699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2" name="フローチャート: 判断 121">
          <a:extLst>
            <a:ext uri="{FF2B5EF4-FFF2-40B4-BE49-F238E27FC236}">
              <a16:creationId xmlns:a16="http://schemas.microsoft.com/office/drawing/2014/main" id="{4D132732-1A44-4D8E-A68F-780CF72D567F}"/>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141986</xdr:rowOff>
    </xdr:from>
    <xdr:to>
      <xdr:col>36</xdr:col>
      <xdr:colOff>165100</xdr:colOff>
      <xdr:row>40</xdr:row>
      <xdr:rowOff>72136</xdr:rowOff>
    </xdr:to>
    <xdr:sp macro="" textlink="">
      <xdr:nvSpPr>
        <xdr:cNvPr id="123" name="フローチャート: 判断 122">
          <a:extLst>
            <a:ext uri="{FF2B5EF4-FFF2-40B4-BE49-F238E27FC236}">
              <a16:creationId xmlns:a16="http://schemas.microsoft.com/office/drawing/2014/main" id="{B9AA9C9B-40A7-49EB-8F1E-35B46D12E8D0}"/>
            </a:ext>
          </a:extLst>
        </xdr:cNvPr>
        <xdr:cNvSpPr/>
      </xdr:nvSpPr>
      <xdr:spPr>
        <a:xfrm>
          <a:off x="6921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1556251-A8D3-48B3-9996-1074C3FA359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0527295-49AF-4175-BF93-276AA95BD21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C6B78D9-0607-4CAB-A893-D670BDBADFC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8164B0C-2012-4033-84D5-2A019B274A9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27672D5-0597-47B2-B869-3349B922F79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xdr:rowOff>
    </xdr:from>
    <xdr:to>
      <xdr:col>55</xdr:col>
      <xdr:colOff>50800</xdr:colOff>
      <xdr:row>41</xdr:row>
      <xdr:rowOff>101854</xdr:rowOff>
    </xdr:to>
    <xdr:sp macro="" textlink="">
      <xdr:nvSpPr>
        <xdr:cNvPr id="129" name="楕円 128">
          <a:extLst>
            <a:ext uri="{FF2B5EF4-FFF2-40B4-BE49-F238E27FC236}">
              <a16:creationId xmlns:a16="http://schemas.microsoft.com/office/drawing/2014/main" id="{395671FB-367D-4945-A2E0-75B08A71B0C4}"/>
            </a:ext>
          </a:extLst>
        </xdr:cNvPr>
        <xdr:cNvSpPr/>
      </xdr:nvSpPr>
      <xdr:spPr>
        <a:xfrm>
          <a:off x="104267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86631</xdr:rowOff>
    </xdr:from>
    <xdr:ext cx="469744" cy="259045"/>
    <xdr:sp macro="" textlink="">
      <xdr:nvSpPr>
        <xdr:cNvPr id="130" name="【図書館】&#10;一人当たり面積該当値テキスト">
          <a:extLst>
            <a:ext uri="{FF2B5EF4-FFF2-40B4-BE49-F238E27FC236}">
              <a16:creationId xmlns:a16="http://schemas.microsoft.com/office/drawing/2014/main" id="{87C51666-51A8-436F-940B-5707CA92E035}"/>
            </a:ext>
          </a:extLst>
        </xdr:cNvPr>
        <xdr:cNvSpPr txBox="1"/>
      </xdr:nvSpPr>
      <xdr:spPr>
        <a:xfrm>
          <a:off x="10515600" y="694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254</xdr:rowOff>
    </xdr:from>
    <xdr:to>
      <xdr:col>50</xdr:col>
      <xdr:colOff>165100</xdr:colOff>
      <xdr:row>41</xdr:row>
      <xdr:rowOff>101854</xdr:rowOff>
    </xdr:to>
    <xdr:sp macro="" textlink="">
      <xdr:nvSpPr>
        <xdr:cNvPr id="131" name="楕円 130">
          <a:extLst>
            <a:ext uri="{FF2B5EF4-FFF2-40B4-BE49-F238E27FC236}">
              <a16:creationId xmlns:a16="http://schemas.microsoft.com/office/drawing/2014/main" id="{4B4261B6-8505-4FF3-9EB5-0EB1DD90DC17}"/>
            </a:ext>
          </a:extLst>
        </xdr:cNvPr>
        <xdr:cNvSpPr/>
      </xdr:nvSpPr>
      <xdr:spPr>
        <a:xfrm>
          <a:off x="9588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51054</xdr:rowOff>
    </xdr:from>
    <xdr:to>
      <xdr:col>55</xdr:col>
      <xdr:colOff>0</xdr:colOff>
      <xdr:row>41</xdr:row>
      <xdr:rowOff>51054</xdr:rowOff>
    </xdr:to>
    <xdr:cxnSp macro="">
      <xdr:nvCxnSpPr>
        <xdr:cNvPr id="132" name="直線コネクタ 131">
          <a:extLst>
            <a:ext uri="{FF2B5EF4-FFF2-40B4-BE49-F238E27FC236}">
              <a16:creationId xmlns:a16="http://schemas.microsoft.com/office/drawing/2014/main" id="{3F638E22-30D2-46DD-B344-F1ABB3C2E774}"/>
            </a:ext>
          </a:extLst>
        </xdr:cNvPr>
        <xdr:cNvCxnSpPr/>
      </xdr:nvCxnSpPr>
      <xdr:spPr>
        <a:xfrm>
          <a:off x="9639300" y="70805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254</xdr:rowOff>
    </xdr:from>
    <xdr:to>
      <xdr:col>46</xdr:col>
      <xdr:colOff>38100</xdr:colOff>
      <xdr:row>41</xdr:row>
      <xdr:rowOff>101854</xdr:rowOff>
    </xdr:to>
    <xdr:sp macro="" textlink="">
      <xdr:nvSpPr>
        <xdr:cNvPr id="133" name="楕円 132">
          <a:extLst>
            <a:ext uri="{FF2B5EF4-FFF2-40B4-BE49-F238E27FC236}">
              <a16:creationId xmlns:a16="http://schemas.microsoft.com/office/drawing/2014/main" id="{337A09A3-EF88-433A-BAB5-6C26853B77A8}"/>
            </a:ext>
          </a:extLst>
        </xdr:cNvPr>
        <xdr:cNvSpPr/>
      </xdr:nvSpPr>
      <xdr:spPr>
        <a:xfrm>
          <a:off x="8699500" y="70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51054</xdr:rowOff>
    </xdr:from>
    <xdr:to>
      <xdr:col>50</xdr:col>
      <xdr:colOff>114300</xdr:colOff>
      <xdr:row>41</xdr:row>
      <xdr:rowOff>51054</xdr:rowOff>
    </xdr:to>
    <xdr:cxnSp macro="">
      <xdr:nvCxnSpPr>
        <xdr:cNvPr id="134" name="直線コネクタ 133">
          <a:extLst>
            <a:ext uri="{FF2B5EF4-FFF2-40B4-BE49-F238E27FC236}">
              <a16:creationId xmlns:a16="http://schemas.microsoft.com/office/drawing/2014/main" id="{A87E4164-8FB5-453A-881D-7360A6209BA8}"/>
            </a:ext>
          </a:extLst>
        </xdr:cNvPr>
        <xdr:cNvCxnSpPr/>
      </xdr:nvCxnSpPr>
      <xdr:spPr>
        <a:xfrm>
          <a:off x="8750300" y="70805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4826</xdr:rowOff>
    </xdr:from>
    <xdr:to>
      <xdr:col>41</xdr:col>
      <xdr:colOff>101600</xdr:colOff>
      <xdr:row>41</xdr:row>
      <xdr:rowOff>106426</xdr:rowOff>
    </xdr:to>
    <xdr:sp macro="" textlink="">
      <xdr:nvSpPr>
        <xdr:cNvPr id="135" name="楕円 134">
          <a:extLst>
            <a:ext uri="{FF2B5EF4-FFF2-40B4-BE49-F238E27FC236}">
              <a16:creationId xmlns:a16="http://schemas.microsoft.com/office/drawing/2014/main" id="{A86D4925-87D3-4580-9901-12BEA132BC76}"/>
            </a:ext>
          </a:extLst>
        </xdr:cNvPr>
        <xdr:cNvSpPr/>
      </xdr:nvSpPr>
      <xdr:spPr>
        <a:xfrm>
          <a:off x="7810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51054</xdr:rowOff>
    </xdr:from>
    <xdr:to>
      <xdr:col>45</xdr:col>
      <xdr:colOff>177800</xdr:colOff>
      <xdr:row>41</xdr:row>
      <xdr:rowOff>55626</xdr:rowOff>
    </xdr:to>
    <xdr:cxnSp macro="">
      <xdr:nvCxnSpPr>
        <xdr:cNvPr id="136" name="直線コネクタ 135">
          <a:extLst>
            <a:ext uri="{FF2B5EF4-FFF2-40B4-BE49-F238E27FC236}">
              <a16:creationId xmlns:a16="http://schemas.microsoft.com/office/drawing/2014/main" id="{D7CC9D6C-D256-4CFD-B042-E4598651D2E0}"/>
            </a:ext>
          </a:extLst>
        </xdr:cNvPr>
        <xdr:cNvCxnSpPr/>
      </xdr:nvCxnSpPr>
      <xdr:spPr>
        <a:xfrm flipV="1">
          <a:off x="7861300" y="7080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4826</xdr:rowOff>
    </xdr:from>
    <xdr:to>
      <xdr:col>36</xdr:col>
      <xdr:colOff>165100</xdr:colOff>
      <xdr:row>41</xdr:row>
      <xdr:rowOff>106426</xdr:rowOff>
    </xdr:to>
    <xdr:sp macro="" textlink="">
      <xdr:nvSpPr>
        <xdr:cNvPr id="137" name="楕円 136">
          <a:extLst>
            <a:ext uri="{FF2B5EF4-FFF2-40B4-BE49-F238E27FC236}">
              <a16:creationId xmlns:a16="http://schemas.microsoft.com/office/drawing/2014/main" id="{4D3D90FB-EFE6-40EE-8DE3-F56B090D0D59}"/>
            </a:ext>
          </a:extLst>
        </xdr:cNvPr>
        <xdr:cNvSpPr/>
      </xdr:nvSpPr>
      <xdr:spPr>
        <a:xfrm>
          <a:off x="6921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55626</xdr:rowOff>
    </xdr:from>
    <xdr:to>
      <xdr:col>41</xdr:col>
      <xdr:colOff>50800</xdr:colOff>
      <xdr:row>41</xdr:row>
      <xdr:rowOff>55626</xdr:rowOff>
    </xdr:to>
    <xdr:cxnSp macro="">
      <xdr:nvCxnSpPr>
        <xdr:cNvPr id="138" name="直線コネクタ 137">
          <a:extLst>
            <a:ext uri="{FF2B5EF4-FFF2-40B4-BE49-F238E27FC236}">
              <a16:creationId xmlns:a16="http://schemas.microsoft.com/office/drawing/2014/main" id="{E7A910EE-F200-4D97-8A06-F82286848D57}"/>
            </a:ext>
          </a:extLst>
        </xdr:cNvPr>
        <xdr:cNvCxnSpPr/>
      </xdr:nvCxnSpPr>
      <xdr:spPr>
        <a:xfrm>
          <a:off x="6972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49801</xdr:rowOff>
    </xdr:from>
    <xdr:ext cx="469744" cy="259045"/>
    <xdr:sp macro="" textlink="">
      <xdr:nvSpPr>
        <xdr:cNvPr id="139" name="n_1aveValue【図書館】&#10;一人当たり面積">
          <a:extLst>
            <a:ext uri="{FF2B5EF4-FFF2-40B4-BE49-F238E27FC236}">
              <a16:creationId xmlns:a16="http://schemas.microsoft.com/office/drawing/2014/main" id="{55C879BF-1B54-4C39-8235-0F04D7FB228B}"/>
            </a:ext>
          </a:extLst>
        </xdr:cNvPr>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68089</xdr:rowOff>
    </xdr:from>
    <xdr:ext cx="469744" cy="259045"/>
    <xdr:sp macro="" textlink="">
      <xdr:nvSpPr>
        <xdr:cNvPr id="140" name="n_2aveValue【図書館】&#10;一人当たり面積">
          <a:extLst>
            <a:ext uri="{FF2B5EF4-FFF2-40B4-BE49-F238E27FC236}">
              <a16:creationId xmlns:a16="http://schemas.microsoft.com/office/drawing/2014/main" id="{C9EAA96B-AD73-4554-A430-F03CE00510E0}"/>
            </a:ext>
          </a:extLst>
        </xdr:cNvPr>
        <xdr:cNvSpPr txBox="1"/>
      </xdr:nvSpPr>
      <xdr:spPr>
        <a:xfrm>
          <a:off x="8515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1" name="n_3aveValue【図書館】&#10;一人当たり面積">
          <a:extLst>
            <a:ext uri="{FF2B5EF4-FFF2-40B4-BE49-F238E27FC236}">
              <a16:creationId xmlns:a16="http://schemas.microsoft.com/office/drawing/2014/main" id="{D01950D8-76B3-43BA-8AEF-3BD603B8CE71}"/>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88663</xdr:rowOff>
    </xdr:from>
    <xdr:ext cx="469744" cy="259045"/>
    <xdr:sp macro="" textlink="">
      <xdr:nvSpPr>
        <xdr:cNvPr id="142" name="n_4aveValue【図書館】&#10;一人当たり面積">
          <a:extLst>
            <a:ext uri="{FF2B5EF4-FFF2-40B4-BE49-F238E27FC236}">
              <a16:creationId xmlns:a16="http://schemas.microsoft.com/office/drawing/2014/main" id="{2A1A6C04-8530-45C0-BE38-41FB12C32568}"/>
            </a:ext>
          </a:extLst>
        </xdr:cNvPr>
        <xdr:cNvSpPr txBox="1"/>
      </xdr:nvSpPr>
      <xdr:spPr>
        <a:xfrm>
          <a:off x="6737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92981</xdr:rowOff>
    </xdr:from>
    <xdr:ext cx="469744" cy="259045"/>
    <xdr:sp macro="" textlink="">
      <xdr:nvSpPr>
        <xdr:cNvPr id="143" name="n_1mainValue【図書館】&#10;一人当たり面積">
          <a:extLst>
            <a:ext uri="{FF2B5EF4-FFF2-40B4-BE49-F238E27FC236}">
              <a16:creationId xmlns:a16="http://schemas.microsoft.com/office/drawing/2014/main" id="{2BD0DE39-584D-4BB7-AEC7-8A3FD87BD934}"/>
            </a:ext>
          </a:extLst>
        </xdr:cNvPr>
        <xdr:cNvSpPr txBox="1"/>
      </xdr:nvSpPr>
      <xdr:spPr>
        <a:xfrm>
          <a:off x="93917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92981</xdr:rowOff>
    </xdr:from>
    <xdr:ext cx="469744" cy="259045"/>
    <xdr:sp macro="" textlink="">
      <xdr:nvSpPr>
        <xdr:cNvPr id="144" name="n_2mainValue【図書館】&#10;一人当たり面積">
          <a:extLst>
            <a:ext uri="{FF2B5EF4-FFF2-40B4-BE49-F238E27FC236}">
              <a16:creationId xmlns:a16="http://schemas.microsoft.com/office/drawing/2014/main" id="{7672EF38-4078-44AE-A199-0224D0D9C496}"/>
            </a:ext>
          </a:extLst>
        </xdr:cNvPr>
        <xdr:cNvSpPr txBox="1"/>
      </xdr:nvSpPr>
      <xdr:spPr>
        <a:xfrm>
          <a:off x="8515427" y="712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97553</xdr:rowOff>
    </xdr:from>
    <xdr:ext cx="469744" cy="259045"/>
    <xdr:sp macro="" textlink="">
      <xdr:nvSpPr>
        <xdr:cNvPr id="145" name="n_3mainValue【図書館】&#10;一人当たり面積">
          <a:extLst>
            <a:ext uri="{FF2B5EF4-FFF2-40B4-BE49-F238E27FC236}">
              <a16:creationId xmlns:a16="http://schemas.microsoft.com/office/drawing/2014/main" id="{8878CE74-6087-46BB-AA92-B16859C1A664}"/>
            </a:ext>
          </a:extLst>
        </xdr:cNvPr>
        <xdr:cNvSpPr txBox="1"/>
      </xdr:nvSpPr>
      <xdr:spPr>
        <a:xfrm>
          <a:off x="7626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97553</xdr:rowOff>
    </xdr:from>
    <xdr:ext cx="469744" cy="259045"/>
    <xdr:sp macro="" textlink="">
      <xdr:nvSpPr>
        <xdr:cNvPr id="146" name="n_4mainValue【図書館】&#10;一人当たり面積">
          <a:extLst>
            <a:ext uri="{FF2B5EF4-FFF2-40B4-BE49-F238E27FC236}">
              <a16:creationId xmlns:a16="http://schemas.microsoft.com/office/drawing/2014/main" id="{95A91C7B-7354-4395-A931-DD0B74B69470}"/>
            </a:ext>
          </a:extLst>
        </xdr:cNvPr>
        <xdr:cNvSpPr txBox="1"/>
      </xdr:nvSpPr>
      <xdr:spPr>
        <a:xfrm>
          <a:off x="6737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ABED762D-E869-4799-84BF-DED3F15A65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B2C7C4F-0889-4F52-84A5-A10D06FE66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B5E96F8-9A09-482E-9785-9A4662C2A8B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653139D-9E4C-48D5-99C7-23DF7AE131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7CD1ACE3-CECE-42AD-8A69-11CA62A7F5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80D67B2-FDC3-4990-92EB-3C911098E19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938BC503-423B-44A5-8451-D525C7E49F4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B7AD12D4-77DC-4532-89E0-BE7197C04E4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38AD573-FB58-4FE7-B5C3-69E8F1B3120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54B2443-125E-4B8F-90B6-C222417D9C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F591B8A-CA17-45F3-9594-181B122ED5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5DE9B4E8-D561-420C-95F3-8515930E6E3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7C36DBF-09DC-44AE-8447-32233757983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A7E67A6-A2DF-4B0D-A936-6EE04553952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AE9C7DE-5456-4279-A19C-14CE0E1D5DC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C1A3494-32EE-40FA-9C8A-F1D8628F0C3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0C39E6F-D313-48EB-8276-83073E77DF4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4B08FA3-F9D3-4CF9-B7E0-0CD24CD1E37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9DB0FE6-0438-4DE0-B63D-7DA14C6715E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FCF8E2B7-3FED-4091-B53B-0E22C3EA3A6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29BC6DE2-4535-440A-BD54-5417D01128D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A67B8D2-1FA5-4728-8671-613EF2A2748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CFDCFEC-9B84-4C57-B0C8-755181AAA043}"/>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7289289-8677-4D05-994B-FCF4E9C568F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6F02882C-B425-4E9E-966A-E1A22A5614C4}"/>
            </a:ext>
          </a:extLst>
        </xdr:cNvPr>
        <xdr:cNvCxnSpPr/>
      </xdr:nvCxnSpPr>
      <xdr:spPr>
        <a:xfrm flipV="1">
          <a:off x="4634865" y="97383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AE5644DF-F09C-4DEE-9806-38D9B3799BB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77230404-E9B0-4348-9B89-E7D1A4147321}"/>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83837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7EA01330-7B0E-4DC2-A81F-23377DA7D6C0}"/>
            </a:ext>
          </a:extLst>
        </xdr:cNvPr>
        <xdr:cNvSpPr txBox="1"/>
      </xdr:nvSpPr>
      <xdr:spPr>
        <a:xfrm>
          <a:off x="4673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75" name="直線コネクタ 174">
          <a:extLst>
            <a:ext uri="{FF2B5EF4-FFF2-40B4-BE49-F238E27FC236}">
              <a16:creationId xmlns:a16="http://schemas.microsoft.com/office/drawing/2014/main" id="{D903AAA8-78EC-47D0-AB14-558E5F2EF100}"/>
            </a:ext>
          </a:extLst>
        </xdr:cNvPr>
        <xdr:cNvCxnSpPr/>
      </xdr:nvCxnSpPr>
      <xdr:spPr>
        <a:xfrm>
          <a:off x="4546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15892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60321C5-CADD-4AA4-902E-ACD323B72BF1}"/>
            </a:ext>
          </a:extLst>
        </xdr:cNvPr>
        <xdr:cNvSpPr txBox="1"/>
      </xdr:nvSpPr>
      <xdr:spPr>
        <a:xfrm>
          <a:off x="4673600" y="10302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7" name="フローチャート: 判断 176">
          <a:extLst>
            <a:ext uri="{FF2B5EF4-FFF2-40B4-BE49-F238E27FC236}">
              <a16:creationId xmlns:a16="http://schemas.microsoft.com/office/drawing/2014/main" id="{7F136231-BD94-42D3-B2AC-655CD4E22932}"/>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8" name="フローチャート: 判断 177">
          <a:extLst>
            <a:ext uri="{FF2B5EF4-FFF2-40B4-BE49-F238E27FC236}">
              <a16:creationId xmlns:a16="http://schemas.microsoft.com/office/drawing/2014/main" id="{F91482FF-287F-4861-88D1-E0346EEE4392}"/>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9" name="フローチャート: 判断 178">
          <a:extLst>
            <a:ext uri="{FF2B5EF4-FFF2-40B4-BE49-F238E27FC236}">
              <a16:creationId xmlns:a16="http://schemas.microsoft.com/office/drawing/2014/main" id="{F10F2DB5-86B2-435A-AC15-F2A4F0EA8689}"/>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80" name="フローチャート: 判断 179">
          <a:extLst>
            <a:ext uri="{FF2B5EF4-FFF2-40B4-BE49-F238E27FC236}">
              <a16:creationId xmlns:a16="http://schemas.microsoft.com/office/drawing/2014/main" id="{43849D65-95E4-4002-A5C8-C766178E66F5}"/>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81" name="フローチャート: 判断 180">
          <a:extLst>
            <a:ext uri="{FF2B5EF4-FFF2-40B4-BE49-F238E27FC236}">
              <a16:creationId xmlns:a16="http://schemas.microsoft.com/office/drawing/2014/main" id="{7D51D881-4D21-4862-9745-C6FAA1A10908}"/>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F6685B8-A072-4FD3-A6A3-47D04F8F922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432A9EF-4011-4FB8-8980-B31F6EF41EB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7F59496-2179-45E9-9FAA-26546427D0D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B05EBB3-7558-4FAD-800A-4BDA23A4A8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06AB9E-DCAC-43F6-A60E-21491DB67D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143510</xdr:rowOff>
    </xdr:from>
    <xdr:to>
      <xdr:col>24</xdr:col>
      <xdr:colOff>114300</xdr:colOff>
      <xdr:row>64</xdr:row>
      <xdr:rowOff>73660</xdr:rowOff>
    </xdr:to>
    <xdr:sp macro="" textlink="">
      <xdr:nvSpPr>
        <xdr:cNvPr id="187" name="楕円 186">
          <a:extLst>
            <a:ext uri="{FF2B5EF4-FFF2-40B4-BE49-F238E27FC236}">
              <a16:creationId xmlns:a16="http://schemas.microsoft.com/office/drawing/2014/main" id="{1009859F-4AEF-4804-A25D-C26670AB7093}"/>
            </a:ext>
          </a:extLst>
        </xdr:cNvPr>
        <xdr:cNvSpPr/>
      </xdr:nvSpPr>
      <xdr:spPr>
        <a:xfrm>
          <a:off x="45847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58437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8D38CA7-9DA3-4342-94CE-A5B9932A49A0}"/>
            </a:ext>
          </a:extLst>
        </xdr:cNvPr>
        <xdr:cNvSpPr txBox="1"/>
      </xdr:nvSpPr>
      <xdr:spPr>
        <a:xfrm>
          <a:off x="4673600" y="10859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147320</xdr:rowOff>
    </xdr:from>
    <xdr:to>
      <xdr:col>20</xdr:col>
      <xdr:colOff>38100</xdr:colOff>
      <xdr:row>64</xdr:row>
      <xdr:rowOff>77470</xdr:rowOff>
    </xdr:to>
    <xdr:sp macro="" textlink="">
      <xdr:nvSpPr>
        <xdr:cNvPr id="189" name="楕円 188">
          <a:extLst>
            <a:ext uri="{FF2B5EF4-FFF2-40B4-BE49-F238E27FC236}">
              <a16:creationId xmlns:a16="http://schemas.microsoft.com/office/drawing/2014/main" id="{E688A575-0C92-4A37-AA48-6EF4BE606CC7}"/>
            </a:ext>
          </a:extLst>
        </xdr:cNvPr>
        <xdr:cNvSpPr/>
      </xdr:nvSpPr>
      <xdr:spPr>
        <a:xfrm>
          <a:off x="3746500" y="1094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22860</xdr:rowOff>
    </xdr:from>
    <xdr:to>
      <xdr:col>24</xdr:col>
      <xdr:colOff>63500</xdr:colOff>
      <xdr:row>64</xdr:row>
      <xdr:rowOff>26670</xdr:rowOff>
    </xdr:to>
    <xdr:cxnSp macro="">
      <xdr:nvCxnSpPr>
        <xdr:cNvPr id="190" name="直線コネクタ 189">
          <a:extLst>
            <a:ext uri="{FF2B5EF4-FFF2-40B4-BE49-F238E27FC236}">
              <a16:creationId xmlns:a16="http://schemas.microsoft.com/office/drawing/2014/main" id="{A945933D-9D49-423F-8148-05852A38E4BD}"/>
            </a:ext>
          </a:extLst>
        </xdr:cNvPr>
        <xdr:cNvCxnSpPr/>
      </xdr:nvCxnSpPr>
      <xdr:spPr>
        <a:xfrm flipV="1">
          <a:off x="3797300" y="109956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143510</xdr:rowOff>
    </xdr:from>
    <xdr:to>
      <xdr:col>15</xdr:col>
      <xdr:colOff>101600</xdr:colOff>
      <xdr:row>64</xdr:row>
      <xdr:rowOff>73660</xdr:rowOff>
    </xdr:to>
    <xdr:sp macro="" textlink="">
      <xdr:nvSpPr>
        <xdr:cNvPr id="191" name="楕円 190">
          <a:extLst>
            <a:ext uri="{FF2B5EF4-FFF2-40B4-BE49-F238E27FC236}">
              <a16:creationId xmlns:a16="http://schemas.microsoft.com/office/drawing/2014/main" id="{413B8F8A-CA4A-4B18-9078-516CA858716E}"/>
            </a:ext>
          </a:extLst>
        </xdr:cNvPr>
        <xdr:cNvSpPr/>
      </xdr:nvSpPr>
      <xdr:spPr>
        <a:xfrm>
          <a:off x="2857500" y="1094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22860</xdr:rowOff>
    </xdr:from>
    <xdr:to>
      <xdr:col>19</xdr:col>
      <xdr:colOff>177800</xdr:colOff>
      <xdr:row>64</xdr:row>
      <xdr:rowOff>26670</xdr:rowOff>
    </xdr:to>
    <xdr:cxnSp macro="">
      <xdr:nvCxnSpPr>
        <xdr:cNvPr id="192" name="直線コネクタ 191">
          <a:extLst>
            <a:ext uri="{FF2B5EF4-FFF2-40B4-BE49-F238E27FC236}">
              <a16:creationId xmlns:a16="http://schemas.microsoft.com/office/drawing/2014/main" id="{4145BFE5-A0B9-4EF8-A5DB-B8CF342AB7B4}"/>
            </a:ext>
          </a:extLst>
        </xdr:cNvPr>
        <xdr:cNvCxnSpPr/>
      </xdr:nvCxnSpPr>
      <xdr:spPr>
        <a:xfrm>
          <a:off x="2908300" y="109956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19685</xdr:rowOff>
    </xdr:from>
    <xdr:to>
      <xdr:col>10</xdr:col>
      <xdr:colOff>165100</xdr:colOff>
      <xdr:row>64</xdr:row>
      <xdr:rowOff>121285</xdr:rowOff>
    </xdr:to>
    <xdr:sp macro="" textlink="">
      <xdr:nvSpPr>
        <xdr:cNvPr id="193" name="楕円 192">
          <a:extLst>
            <a:ext uri="{FF2B5EF4-FFF2-40B4-BE49-F238E27FC236}">
              <a16:creationId xmlns:a16="http://schemas.microsoft.com/office/drawing/2014/main" id="{219E1E40-57D6-49C5-909E-973CEAFA3854}"/>
            </a:ext>
          </a:extLst>
        </xdr:cNvPr>
        <xdr:cNvSpPr/>
      </xdr:nvSpPr>
      <xdr:spPr>
        <a:xfrm>
          <a:off x="1968500" y="1099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22860</xdr:rowOff>
    </xdr:from>
    <xdr:to>
      <xdr:col>15</xdr:col>
      <xdr:colOff>50800</xdr:colOff>
      <xdr:row>64</xdr:row>
      <xdr:rowOff>70485</xdr:rowOff>
    </xdr:to>
    <xdr:cxnSp macro="">
      <xdr:nvCxnSpPr>
        <xdr:cNvPr id="194" name="直線コネクタ 193">
          <a:extLst>
            <a:ext uri="{FF2B5EF4-FFF2-40B4-BE49-F238E27FC236}">
              <a16:creationId xmlns:a16="http://schemas.microsoft.com/office/drawing/2014/main" id="{0114B6AD-2DF8-49A6-BDB7-9DCD2F0D30D4}"/>
            </a:ext>
          </a:extLst>
        </xdr:cNvPr>
        <xdr:cNvCxnSpPr/>
      </xdr:nvCxnSpPr>
      <xdr:spPr>
        <a:xfrm flipV="1">
          <a:off x="2019300" y="109956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17780</xdr:rowOff>
    </xdr:from>
    <xdr:to>
      <xdr:col>6</xdr:col>
      <xdr:colOff>38100</xdr:colOff>
      <xdr:row>64</xdr:row>
      <xdr:rowOff>119380</xdr:rowOff>
    </xdr:to>
    <xdr:sp macro="" textlink="">
      <xdr:nvSpPr>
        <xdr:cNvPr id="195" name="楕円 194">
          <a:extLst>
            <a:ext uri="{FF2B5EF4-FFF2-40B4-BE49-F238E27FC236}">
              <a16:creationId xmlns:a16="http://schemas.microsoft.com/office/drawing/2014/main" id="{5F3EA1B3-2D22-4095-9D15-B073B33E5332}"/>
            </a:ext>
          </a:extLst>
        </xdr:cNvPr>
        <xdr:cNvSpPr/>
      </xdr:nvSpPr>
      <xdr:spPr>
        <a:xfrm>
          <a:off x="1079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68580</xdr:rowOff>
    </xdr:from>
    <xdr:to>
      <xdr:col>10</xdr:col>
      <xdr:colOff>114300</xdr:colOff>
      <xdr:row>64</xdr:row>
      <xdr:rowOff>70485</xdr:rowOff>
    </xdr:to>
    <xdr:cxnSp macro="">
      <xdr:nvCxnSpPr>
        <xdr:cNvPr id="196" name="直線コネクタ 195">
          <a:extLst>
            <a:ext uri="{FF2B5EF4-FFF2-40B4-BE49-F238E27FC236}">
              <a16:creationId xmlns:a16="http://schemas.microsoft.com/office/drawing/2014/main" id="{ADBD431A-FAD7-46EB-8A07-D23271A13658}"/>
            </a:ext>
          </a:extLst>
        </xdr:cNvPr>
        <xdr:cNvCxnSpPr/>
      </xdr:nvCxnSpPr>
      <xdr:spPr>
        <a:xfrm>
          <a:off x="1130300" y="110413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120667</xdr:rowOff>
    </xdr:from>
    <xdr:ext cx="405111" cy="259045"/>
    <xdr:sp macro="" textlink="">
      <xdr:nvSpPr>
        <xdr:cNvPr id="197" name="n_1aveValue【体育館・プール】&#10;有形固定資産減価償却率">
          <a:extLst>
            <a:ext uri="{FF2B5EF4-FFF2-40B4-BE49-F238E27FC236}">
              <a16:creationId xmlns:a16="http://schemas.microsoft.com/office/drawing/2014/main" id="{4D3AAD82-7C9D-43C7-9A5C-5A77D2C93460}"/>
            </a:ext>
          </a:extLst>
        </xdr:cNvPr>
        <xdr:cNvSpPr txBox="1"/>
      </xdr:nvSpPr>
      <xdr:spPr>
        <a:xfrm>
          <a:off x="3582044"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90187</xdr:rowOff>
    </xdr:from>
    <xdr:ext cx="405111" cy="259045"/>
    <xdr:sp macro="" textlink="">
      <xdr:nvSpPr>
        <xdr:cNvPr id="198" name="n_2aveValue【体育館・プール】&#10;有形固定資産減価償却率">
          <a:extLst>
            <a:ext uri="{FF2B5EF4-FFF2-40B4-BE49-F238E27FC236}">
              <a16:creationId xmlns:a16="http://schemas.microsoft.com/office/drawing/2014/main" id="{5599B22F-B639-417A-B1E0-32ED605FC36A}"/>
            </a:ext>
          </a:extLst>
        </xdr:cNvPr>
        <xdr:cNvSpPr txBox="1"/>
      </xdr:nvSpPr>
      <xdr:spPr>
        <a:xfrm>
          <a:off x="27057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61612</xdr:rowOff>
    </xdr:from>
    <xdr:ext cx="405111" cy="259045"/>
    <xdr:sp macro="" textlink="">
      <xdr:nvSpPr>
        <xdr:cNvPr id="199" name="n_3aveValue【体育館・プール】&#10;有形固定資産減価償却率">
          <a:extLst>
            <a:ext uri="{FF2B5EF4-FFF2-40B4-BE49-F238E27FC236}">
              <a16:creationId xmlns:a16="http://schemas.microsoft.com/office/drawing/2014/main" id="{A820BA32-34A7-4293-8B48-0D9C4F1779B9}"/>
            </a:ext>
          </a:extLst>
        </xdr:cNvPr>
        <xdr:cNvSpPr txBox="1"/>
      </xdr:nvSpPr>
      <xdr:spPr>
        <a:xfrm>
          <a:off x="1816744" y="10177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84472</xdr:rowOff>
    </xdr:from>
    <xdr:ext cx="405111" cy="259045"/>
    <xdr:sp macro="" textlink="">
      <xdr:nvSpPr>
        <xdr:cNvPr id="200" name="n_4aveValue【体育館・プール】&#10;有形固定資産減価償却率">
          <a:extLst>
            <a:ext uri="{FF2B5EF4-FFF2-40B4-BE49-F238E27FC236}">
              <a16:creationId xmlns:a16="http://schemas.microsoft.com/office/drawing/2014/main" id="{5425219E-A5FD-4B56-BFF1-1E7B1838E30E}"/>
            </a:ext>
          </a:extLst>
        </xdr:cNvPr>
        <xdr:cNvSpPr txBox="1"/>
      </xdr:nvSpPr>
      <xdr:spPr>
        <a:xfrm>
          <a:off x="927744"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68597</xdr:rowOff>
    </xdr:from>
    <xdr:ext cx="405111" cy="259045"/>
    <xdr:sp macro="" textlink="">
      <xdr:nvSpPr>
        <xdr:cNvPr id="201" name="n_1mainValue【体育館・プール】&#10;有形固定資産減価償却率">
          <a:extLst>
            <a:ext uri="{FF2B5EF4-FFF2-40B4-BE49-F238E27FC236}">
              <a16:creationId xmlns:a16="http://schemas.microsoft.com/office/drawing/2014/main" id="{42BD8568-E8B8-4322-8D41-0E94D387AC14}"/>
            </a:ext>
          </a:extLst>
        </xdr:cNvPr>
        <xdr:cNvSpPr txBox="1"/>
      </xdr:nvSpPr>
      <xdr:spPr>
        <a:xfrm>
          <a:off x="3582044" y="1104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64787</xdr:rowOff>
    </xdr:from>
    <xdr:ext cx="405111" cy="259045"/>
    <xdr:sp macro="" textlink="">
      <xdr:nvSpPr>
        <xdr:cNvPr id="202" name="n_2mainValue【体育館・プール】&#10;有形固定資産減価償却率">
          <a:extLst>
            <a:ext uri="{FF2B5EF4-FFF2-40B4-BE49-F238E27FC236}">
              <a16:creationId xmlns:a16="http://schemas.microsoft.com/office/drawing/2014/main" id="{5B62D90F-B203-41CF-8F26-03F5C7BA407F}"/>
            </a:ext>
          </a:extLst>
        </xdr:cNvPr>
        <xdr:cNvSpPr txBox="1"/>
      </xdr:nvSpPr>
      <xdr:spPr>
        <a:xfrm>
          <a:off x="2705744" y="1103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112412</xdr:rowOff>
    </xdr:from>
    <xdr:ext cx="405111" cy="259045"/>
    <xdr:sp macro="" textlink="">
      <xdr:nvSpPr>
        <xdr:cNvPr id="203" name="n_3mainValue【体育館・プール】&#10;有形固定資産減価償却率">
          <a:extLst>
            <a:ext uri="{FF2B5EF4-FFF2-40B4-BE49-F238E27FC236}">
              <a16:creationId xmlns:a16="http://schemas.microsoft.com/office/drawing/2014/main" id="{4B0AB601-BE6C-4FC0-BBE7-27ED399787EB}"/>
            </a:ext>
          </a:extLst>
        </xdr:cNvPr>
        <xdr:cNvSpPr txBox="1"/>
      </xdr:nvSpPr>
      <xdr:spPr>
        <a:xfrm>
          <a:off x="1816744" y="1108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110507</xdr:rowOff>
    </xdr:from>
    <xdr:ext cx="405111" cy="259045"/>
    <xdr:sp macro="" textlink="">
      <xdr:nvSpPr>
        <xdr:cNvPr id="204" name="n_4mainValue【体育館・プール】&#10;有形固定資産減価償却率">
          <a:extLst>
            <a:ext uri="{FF2B5EF4-FFF2-40B4-BE49-F238E27FC236}">
              <a16:creationId xmlns:a16="http://schemas.microsoft.com/office/drawing/2014/main" id="{E2246284-7FA8-4567-AEFA-FD4AD68BE9AE}"/>
            </a:ext>
          </a:extLst>
        </xdr:cNvPr>
        <xdr:cNvSpPr txBox="1"/>
      </xdr:nvSpPr>
      <xdr:spPr>
        <a:xfrm>
          <a:off x="927744" y="1108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7C8B76A-4488-4F66-B9D0-848E1C25D6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9F4CD0FA-F821-4992-B169-DFFF07AD2C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0DD7492-A22F-4422-83B7-60A18A8DBCA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54E3C8E-4065-4D56-95CD-182D041223B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1422953-8654-494C-B348-C8CAC30D0B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6F247EF-0F3E-4BDA-A4C8-C9E72581706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76BA734-48F5-48B3-A686-2AC875684B6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22D4DB02-D3FB-40A8-A3F4-4DDE6ABD867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DD509C5-1E4E-4384-9CD7-0678B4D0CF7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372B01F-62F6-4B4D-8BE8-7C3094D61D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5ACA526-0789-4FFB-98FF-E66203C95E7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02E9ECD-D4AB-427B-BB5F-F7E68222A64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38480D40-4B96-4FCC-B6EB-D490B1101A8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6FD4ED9-B3EB-46F9-9F8A-B5E5164C8A0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BEB373D-AFD1-49B6-AB1A-2D2F6F65DF7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FBC441B-D274-4276-A66C-D9777D77A91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D562495-703A-47BB-89CF-8A742F7105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2F3EE41C-0BB7-410A-96BE-89DE64E36B7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66B3D20-D117-49D0-9496-0D0C5581E43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F0B1D1E-7FDE-4AF5-B0D7-1219D7CF45E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060E6F8-5918-44A0-9026-4944DE272B5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48BD6CDD-069B-40ED-87BC-B45A72C6217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1FE4AB7B-25B1-4A58-B0A0-A1484B66A9E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156972</xdr:rowOff>
    </xdr:from>
    <xdr:to>
      <xdr:col>54</xdr:col>
      <xdr:colOff>189865</xdr:colOff>
      <xdr:row>64</xdr:row>
      <xdr:rowOff>24384</xdr:rowOff>
    </xdr:to>
    <xdr:cxnSp macro="">
      <xdr:nvCxnSpPr>
        <xdr:cNvPr id="228" name="直線コネクタ 227">
          <a:extLst>
            <a:ext uri="{FF2B5EF4-FFF2-40B4-BE49-F238E27FC236}">
              <a16:creationId xmlns:a16="http://schemas.microsoft.com/office/drawing/2014/main" id="{79303A6A-34B2-49F5-ADBD-4A45A78093B0}"/>
            </a:ext>
          </a:extLst>
        </xdr:cNvPr>
        <xdr:cNvCxnSpPr/>
      </xdr:nvCxnSpPr>
      <xdr:spPr>
        <a:xfrm flipV="1">
          <a:off x="10476865" y="9758172"/>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28211</xdr:rowOff>
    </xdr:from>
    <xdr:ext cx="469744" cy="259045"/>
    <xdr:sp macro="" textlink="">
      <xdr:nvSpPr>
        <xdr:cNvPr id="229" name="【体育館・プール】&#10;一人当たり面積最小値テキスト">
          <a:extLst>
            <a:ext uri="{FF2B5EF4-FFF2-40B4-BE49-F238E27FC236}">
              <a16:creationId xmlns:a16="http://schemas.microsoft.com/office/drawing/2014/main" id="{CB54533E-B6B5-4F99-B1BC-2662A5BEA6E1}"/>
            </a:ext>
          </a:extLst>
        </xdr:cNvPr>
        <xdr:cNvSpPr txBox="1"/>
      </xdr:nvSpPr>
      <xdr:spPr>
        <a:xfrm>
          <a:off x="10515600" y="1100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24384</xdr:rowOff>
    </xdr:from>
    <xdr:to>
      <xdr:col>55</xdr:col>
      <xdr:colOff>88900</xdr:colOff>
      <xdr:row>64</xdr:row>
      <xdr:rowOff>24384</xdr:rowOff>
    </xdr:to>
    <xdr:cxnSp macro="">
      <xdr:nvCxnSpPr>
        <xdr:cNvPr id="230" name="直線コネクタ 229">
          <a:extLst>
            <a:ext uri="{FF2B5EF4-FFF2-40B4-BE49-F238E27FC236}">
              <a16:creationId xmlns:a16="http://schemas.microsoft.com/office/drawing/2014/main" id="{86825921-5459-432F-AAF4-2AE0A9F07295}"/>
            </a:ext>
          </a:extLst>
        </xdr:cNvPr>
        <xdr:cNvCxnSpPr/>
      </xdr:nvCxnSpPr>
      <xdr:spPr>
        <a:xfrm>
          <a:off x="10388600" y="1099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103649</xdr:rowOff>
    </xdr:from>
    <xdr:ext cx="469744" cy="259045"/>
    <xdr:sp macro="" textlink="">
      <xdr:nvSpPr>
        <xdr:cNvPr id="231" name="【体育館・プール】&#10;一人当たり面積最大値テキスト">
          <a:extLst>
            <a:ext uri="{FF2B5EF4-FFF2-40B4-BE49-F238E27FC236}">
              <a16:creationId xmlns:a16="http://schemas.microsoft.com/office/drawing/2014/main" id="{FE53BF54-369F-41AB-8DBB-58C91EBCD565}"/>
            </a:ext>
          </a:extLst>
        </xdr:cNvPr>
        <xdr:cNvSpPr txBox="1"/>
      </xdr:nvSpPr>
      <xdr:spPr>
        <a:xfrm>
          <a:off x="10515600" y="953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156972</xdr:rowOff>
    </xdr:from>
    <xdr:to>
      <xdr:col>55</xdr:col>
      <xdr:colOff>88900</xdr:colOff>
      <xdr:row>56</xdr:row>
      <xdr:rowOff>156972</xdr:rowOff>
    </xdr:to>
    <xdr:cxnSp macro="">
      <xdr:nvCxnSpPr>
        <xdr:cNvPr id="232" name="直線コネクタ 231">
          <a:extLst>
            <a:ext uri="{FF2B5EF4-FFF2-40B4-BE49-F238E27FC236}">
              <a16:creationId xmlns:a16="http://schemas.microsoft.com/office/drawing/2014/main" id="{5C39E2C9-C38C-4BCC-834A-8B812D5B1C9E}"/>
            </a:ext>
          </a:extLst>
        </xdr:cNvPr>
        <xdr:cNvCxnSpPr/>
      </xdr:nvCxnSpPr>
      <xdr:spPr>
        <a:xfrm>
          <a:off x="10388600" y="975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101617</xdr:rowOff>
    </xdr:from>
    <xdr:ext cx="469744" cy="259045"/>
    <xdr:sp macro="" textlink="">
      <xdr:nvSpPr>
        <xdr:cNvPr id="233" name="【体育館・プール】&#10;一人当たり面積平均値テキスト">
          <a:extLst>
            <a:ext uri="{FF2B5EF4-FFF2-40B4-BE49-F238E27FC236}">
              <a16:creationId xmlns:a16="http://schemas.microsoft.com/office/drawing/2014/main" id="{C00AE042-C7AD-4BF0-A47B-5A4004AADEE2}"/>
            </a:ext>
          </a:extLst>
        </xdr:cNvPr>
        <xdr:cNvSpPr txBox="1"/>
      </xdr:nvSpPr>
      <xdr:spPr>
        <a:xfrm>
          <a:off x="10515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E2E0C331-9A6F-4E04-BEAD-44D4E05E6BAB}"/>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61214</xdr:rowOff>
    </xdr:from>
    <xdr:to>
      <xdr:col>50</xdr:col>
      <xdr:colOff>165100</xdr:colOff>
      <xdr:row>62</xdr:row>
      <xdr:rowOff>162814</xdr:rowOff>
    </xdr:to>
    <xdr:sp macro="" textlink="">
      <xdr:nvSpPr>
        <xdr:cNvPr id="235" name="フローチャート: 判断 234">
          <a:extLst>
            <a:ext uri="{FF2B5EF4-FFF2-40B4-BE49-F238E27FC236}">
              <a16:creationId xmlns:a16="http://schemas.microsoft.com/office/drawing/2014/main" id="{B323F6DA-70F1-4C74-9753-8D3667C9C8D9}"/>
            </a:ext>
          </a:extLst>
        </xdr:cNvPr>
        <xdr:cNvSpPr/>
      </xdr:nvSpPr>
      <xdr:spPr>
        <a:xfrm>
          <a:off x="9588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69596</xdr:rowOff>
    </xdr:from>
    <xdr:to>
      <xdr:col>46</xdr:col>
      <xdr:colOff>38100</xdr:colOff>
      <xdr:row>62</xdr:row>
      <xdr:rowOff>171196</xdr:rowOff>
    </xdr:to>
    <xdr:sp macro="" textlink="">
      <xdr:nvSpPr>
        <xdr:cNvPr id="236" name="フローチャート: 判断 235">
          <a:extLst>
            <a:ext uri="{FF2B5EF4-FFF2-40B4-BE49-F238E27FC236}">
              <a16:creationId xmlns:a16="http://schemas.microsoft.com/office/drawing/2014/main" id="{1D706B95-CB38-4F75-BEE0-119E6C2200BE}"/>
            </a:ext>
          </a:extLst>
        </xdr:cNvPr>
        <xdr:cNvSpPr/>
      </xdr:nvSpPr>
      <xdr:spPr>
        <a:xfrm>
          <a:off x="8699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58166</xdr:rowOff>
    </xdr:from>
    <xdr:to>
      <xdr:col>41</xdr:col>
      <xdr:colOff>101600</xdr:colOff>
      <xdr:row>62</xdr:row>
      <xdr:rowOff>159766</xdr:rowOff>
    </xdr:to>
    <xdr:sp macro="" textlink="">
      <xdr:nvSpPr>
        <xdr:cNvPr id="237" name="フローチャート: 判断 236">
          <a:extLst>
            <a:ext uri="{FF2B5EF4-FFF2-40B4-BE49-F238E27FC236}">
              <a16:creationId xmlns:a16="http://schemas.microsoft.com/office/drawing/2014/main" id="{144B2A81-28B6-4061-8AC9-23643FA2C7FC}"/>
            </a:ext>
          </a:extLst>
        </xdr:cNvPr>
        <xdr:cNvSpPr/>
      </xdr:nvSpPr>
      <xdr:spPr>
        <a:xfrm>
          <a:off x="7810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98552</xdr:rowOff>
    </xdr:from>
    <xdr:to>
      <xdr:col>36</xdr:col>
      <xdr:colOff>165100</xdr:colOff>
      <xdr:row>63</xdr:row>
      <xdr:rowOff>28702</xdr:rowOff>
    </xdr:to>
    <xdr:sp macro="" textlink="">
      <xdr:nvSpPr>
        <xdr:cNvPr id="238" name="フローチャート: 判断 237">
          <a:extLst>
            <a:ext uri="{FF2B5EF4-FFF2-40B4-BE49-F238E27FC236}">
              <a16:creationId xmlns:a16="http://schemas.microsoft.com/office/drawing/2014/main" id="{DC91BC71-1F8A-41E8-8A44-B2052C5AF093}"/>
            </a:ext>
          </a:extLst>
        </xdr:cNvPr>
        <xdr:cNvSpPr/>
      </xdr:nvSpPr>
      <xdr:spPr>
        <a:xfrm>
          <a:off x="6921500" y="107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6D91BCB-723C-440F-9E4A-3FD13E8755D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E77CB60-AC3D-488F-AE4F-D5D02F7D92C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177D8FD-01DE-43C6-9A48-0F8856AA5F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B576D3-6EDA-4B82-B100-2250A0462FF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6F59651-4444-420B-AD3F-59DAA8ABC83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148844</xdr:rowOff>
    </xdr:from>
    <xdr:to>
      <xdr:col>55</xdr:col>
      <xdr:colOff>50800</xdr:colOff>
      <xdr:row>63</xdr:row>
      <xdr:rowOff>78994</xdr:rowOff>
    </xdr:to>
    <xdr:sp macro="" textlink="">
      <xdr:nvSpPr>
        <xdr:cNvPr id="244" name="楕円 243">
          <a:extLst>
            <a:ext uri="{FF2B5EF4-FFF2-40B4-BE49-F238E27FC236}">
              <a16:creationId xmlns:a16="http://schemas.microsoft.com/office/drawing/2014/main" id="{2026771E-29B6-4350-92B9-CA41EF647199}"/>
            </a:ext>
          </a:extLst>
        </xdr:cNvPr>
        <xdr:cNvSpPr/>
      </xdr:nvSpPr>
      <xdr:spPr>
        <a:xfrm>
          <a:off x="10426700" y="1077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127271</xdr:rowOff>
    </xdr:from>
    <xdr:ext cx="469744" cy="259045"/>
    <xdr:sp macro="" textlink="">
      <xdr:nvSpPr>
        <xdr:cNvPr id="245" name="【体育館・プール】&#10;一人当たり面積該当値テキスト">
          <a:extLst>
            <a:ext uri="{FF2B5EF4-FFF2-40B4-BE49-F238E27FC236}">
              <a16:creationId xmlns:a16="http://schemas.microsoft.com/office/drawing/2014/main" id="{4193996C-1A0C-42CA-8B31-1609329859A3}"/>
            </a:ext>
          </a:extLst>
        </xdr:cNvPr>
        <xdr:cNvSpPr txBox="1"/>
      </xdr:nvSpPr>
      <xdr:spPr>
        <a:xfrm>
          <a:off x="10515600" y="1075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153416</xdr:rowOff>
    </xdr:from>
    <xdr:to>
      <xdr:col>50</xdr:col>
      <xdr:colOff>165100</xdr:colOff>
      <xdr:row>63</xdr:row>
      <xdr:rowOff>83566</xdr:rowOff>
    </xdr:to>
    <xdr:sp macro="" textlink="">
      <xdr:nvSpPr>
        <xdr:cNvPr id="246" name="楕円 245">
          <a:extLst>
            <a:ext uri="{FF2B5EF4-FFF2-40B4-BE49-F238E27FC236}">
              <a16:creationId xmlns:a16="http://schemas.microsoft.com/office/drawing/2014/main" id="{D65E7F8F-2AED-496B-93FD-DCA114244FBF}"/>
            </a:ext>
          </a:extLst>
        </xdr:cNvPr>
        <xdr:cNvSpPr/>
      </xdr:nvSpPr>
      <xdr:spPr>
        <a:xfrm>
          <a:off x="9588500" y="1078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28194</xdr:rowOff>
    </xdr:from>
    <xdr:to>
      <xdr:col>55</xdr:col>
      <xdr:colOff>0</xdr:colOff>
      <xdr:row>63</xdr:row>
      <xdr:rowOff>32766</xdr:rowOff>
    </xdr:to>
    <xdr:cxnSp macro="">
      <xdr:nvCxnSpPr>
        <xdr:cNvPr id="247" name="直線コネクタ 246">
          <a:extLst>
            <a:ext uri="{FF2B5EF4-FFF2-40B4-BE49-F238E27FC236}">
              <a16:creationId xmlns:a16="http://schemas.microsoft.com/office/drawing/2014/main" id="{D0700FB7-1C2B-4BEB-9810-683D79B7380D}"/>
            </a:ext>
          </a:extLst>
        </xdr:cNvPr>
        <xdr:cNvCxnSpPr/>
      </xdr:nvCxnSpPr>
      <xdr:spPr>
        <a:xfrm flipV="1">
          <a:off x="9639300" y="108295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158750</xdr:rowOff>
    </xdr:from>
    <xdr:to>
      <xdr:col>46</xdr:col>
      <xdr:colOff>38100</xdr:colOff>
      <xdr:row>63</xdr:row>
      <xdr:rowOff>88900</xdr:rowOff>
    </xdr:to>
    <xdr:sp macro="" textlink="">
      <xdr:nvSpPr>
        <xdr:cNvPr id="248" name="楕円 247">
          <a:extLst>
            <a:ext uri="{FF2B5EF4-FFF2-40B4-BE49-F238E27FC236}">
              <a16:creationId xmlns:a16="http://schemas.microsoft.com/office/drawing/2014/main" id="{5DF529CF-D686-457A-AD2B-DBC3C5D9E340}"/>
            </a:ext>
          </a:extLst>
        </xdr:cNvPr>
        <xdr:cNvSpPr/>
      </xdr:nvSpPr>
      <xdr:spPr>
        <a:xfrm>
          <a:off x="8699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32766</xdr:rowOff>
    </xdr:from>
    <xdr:to>
      <xdr:col>50</xdr:col>
      <xdr:colOff>114300</xdr:colOff>
      <xdr:row>63</xdr:row>
      <xdr:rowOff>38100</xdr:rowOff>
    </xdr:to>
    <xdr:cxnSp macro="">
      <xdr:nvCxnSpPr>
        <xdr:cNvPr id="249" name="直線コネクタ 248">
          <a:extLst>
            <a:ext uri="{FF2B5EF4-FFF2-40B4-BE49-F238E27FC236}">
              <a16:creationId xmlns:a16="http://schemas.microsoft.com/office/drawing/2014/main" id="{E1DA0574-F8CC-4AE3-93A9-B01FB4BC1ADD}"/>
            </a:ext>
          </a:extLst>
        </xdr:cNvPr>
        <xdr:cNvCxnSpPr/>
      </xdr:nvCxnSpPr>
      <xdr:spPr>
        <a:xfrm flipV="1">
          <a:off x="8750300" y="10834116"/>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164084</xdr:rowOff>
    </xdr:from>
    <xdr:to>
      <xdr:col>41</xdr:col>
      <xdr:colOff>101600</xdr:colOff>
      <xdr:row>63</xdr:row>
      <xdr:rowOff>94234</xdr:rowOff>
    </xdr:to>
    <xdr:sp macro="" textlink="">
      <xdr:nvSpPr>
        <xdr:cNvPr id="250" name="楕円 249">
          <a:extLst>
            <a:ext uri="{FF2B5EF4-FFF2-40B4-BE49-F238E27FC236}">
              <a16:creationId xmlns:a16="http://schemas.microsoft.com/office/drawing/2014/main" id="{9AEC8699-BB22-4947-A736-80E691BE4896}"/>
            </a:ext>
          </a:extLst>
        </xdr:cNvPr>
        <xdr:cNvSpPr/>
      </xdr:nvSpPr>
      <xdr:spPr>
        <a:xfrm>
          <a:off x="7810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38100</xdr:rowOff>
    </xdr:from>
    <xdr:to>
      <xdr:col>45</xdr:col>
      <xdr:colOff>177800</xdr:colOff>
      <xdr:row>63</xdr:row>
      <xdr:rowOff>43434</xdr:rowOff>
    </xdr:to>
    <xdr:cxnSp macro="">
      <xdr:nvCxnSpPr>
        <xdr:cNvPr id="251" name="直線コネクタ 250">
          <a:extLst>
            <a:ext uri="{FF2B5EF4-FFF2-40B4-BE49-F238E27FC236}">
              <a16:creationId xmlns:a16="http://schemas.microsoft.com/office/drawing/2014/main" id="{15E9DDD1-189A-4218-9292-E4FEED555C92}"/>
            </a:ext>
          </a:extLst>
        </xdr:cNvPr>
        <xdr:cNvCxnSpPr/>
      </xdr:nvCxnSpPr>
      <xdr:spPr>
        <a:xfrm flipV="1">
          <a:off x="7861300" y="1083945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168656</xdr:rowOff>
    </xdr:from>
    <xdr:to>
      <xdr:col>36</xdr:col>
      <xdr:colOff>165100</xdr:colOff>
      <xdr:row>63</xdr:row>
      <xdr:rowOff>98806</xdr:rowOff>
    </xdr:to>
    <xdr:sp macro="" textlink="">
      <xdr:nvSpPr>
        <xdr:cNvPr id="252" name="楕円 251">
          <a:extLst>
            <a:ext uri="{FF2B5EF4-FFF2-40B4-BE49-F238E27FC236}">
              <a16:creationId xmlns:a16="http://schemas.microsoft.com/office/drawing/2014/main" id="{1A7C2480-EF6F-419A-B7B1-5876D155FDB5}"/>
            </a:ext>
          </a:extLst>
        </xdr:cNvPr>
        <xdr:cNvSpPr/>
      </xdr:nvSpPr>
      <xdr:spPr>
        <a:xfrm>
          <a:off x="6921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43434</xdr:rowOff>
    </xdr:from>
    <xdr:to>
      <xdr:col>41</xdr:col>
      <xdr:colOff>50800</xdr:colOff>
      <xdr:row>63</xdr:row>
      <xdr:rowOff>48006</xdr:rowOff>
    </xdr:to>
    <xdr:cxnSp macro="">
      <xdr:nvCxnSpPr>
        <xdr:cNvPr id="253" name="直線コネクタ 252">
          <a:extLst>
            <a:ext uri="{FF2B5EF4-FFF2-40B4-BE49-F238E27FC236}">
              <a16:creationId xmlns:a16="http://schemas.microsoft.com/office/drawing/2014/main" id="{D6225669-4FDE-4A38-AC82-7744291AF5DF}"/>
            </a:ext>
          </a:extLst>
        </xdr:cNvPr>
        <xdr:cNvCxnSpPr/>
      </xdr:nvCxnSpPr>
      <xdr:spPr>
        <a:xfrm flipV="1">
          <a:off x="6972300" y="10844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7891</xdr:rowOff>
    </xdr:from>
    <xdr:ext cx="469744" cy="259045"/>
    <xdr:sp macro="" textlink="">
      <xdr:nvSpPr>
        <xdr:cNvPr id="254" name="n_1aveValue【体育館・プール】&#10;一人当たり面積">
          <a:extLst>
            <a:ext uri="{FF2B5EF4-FFF2-40B4-BE49-F238E27FC236}">
              <a16:creationId xmlns:a16="http://schemas.microsoft.com/office/drawing/2014/main" id="{FEC7BCD2-651C-44F5-9000-949E2633AFCE}"/>
            </a:ext>
          </a:extLst>
        </xdr:cNvPr>
        <xdr:cNvSpPr txBox="1"/>
      </xdr:nvSpPr>
      <xdr:spPr>
        <a:xfrm>
          <a:off x="9391727" y="1046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16273</xdr:rowOff>
    </xdr:from>
    <xdr:ext cx="469744" cy="259045"/>
    <xdr:sp macro="" textlink="">
      <xdr:nvSpPr>
        <xdr:cNvPr id="255" name="n_2aveValue【体育館・プール】&#10;一人当たり面積">
          <a:extLst>
            <a:ext uri="{FF2B5EF4-FFF2-40B4-BE49-F238E27FC236}">
              <a16:creationId xmlns:a16="http://schemas.microsoft.com/office/drawing/2014/main" id="{FF6BA54D-B6ED-41AD-A119-7A316771F5BA}"/>
            </a:ext>
          </a:extLst>
        </xdr:cNvPr>
        <xdr:cNvSpPr txBox="1"/>
      </xdr:nvSpPr>
      <xdr:spPr>
        <a:xfrm>
          <a:off x="8515427" y="1047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4843</xdr:rowOff>
    </xdr:from>
    <xdr:ext cx="469744" cy="259045"/>
    <xdr:sp macro="" textlink="">
      <xdr:nvSpPr>
        <xdr:cNvPr id="256" name="n_3aveValue【体育館・プール】&#10;一人当たり面積">
          <a:extLst>
            <a:ext uri="{FF2B5EF4-FFF2-40B4-BE49-F238E27FC236}">
              <a16:creationId xmlns:a16="http://schemas.microsoft.com/office/drawing/2014/main" id="{ABF34618-DE04-474E-8777-CB332A37D4E4}"/>
            </a:ext>
          </a:extLst>
        </xdr:cNvPr>
        <xdr:cNvSpPr txBox="1"/>
      </xdr:nvSpPr>
      <xdr:spPr>
        <a:xfrm>
          <a:off x="7626427" y="1046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45229</xdr:rowOff>
    </xdr:from>
    <xdr:ext cx="469744" cy="259045"/>
    <xdr:sp macro="" textlink="">
      <xdr:nvSpPr>
        <xdr:cNvPr id="257" name="n_4aveValue【体育館・プール】&#10;一人当たり面積">
          <a:extLst>
            <a:ext uri="{FF2B5EF4-FFF2-40B4-BE49-F238E27FC236}">
              <a16:creationId xmlns:a16="http://schemas.microsoft.com/office/drawing/2014/main" id="{935370F5-8516-4668-8523-0DE0473E9788}"/>
            </a:ext>
          </a:extLst>
        </xdr:cNvPr>
        <xdr:cNvSpPr txBox="1"/>
      </xdr:nvSpPr>
      <xdr:spPr>
        <a:xfrm>
          <a:off x="6737427"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74693</xdr:rowOff>
    </xdr:from>
    <xdr:ext cx="469744" cy="259045"/>
    <xdr:sp macro="" textlink="">
      <xdr:nvSpPr>
        <xdr:cNvPr id="258" name="n_1mainValue【体育館・プール】&#10;一人当たり面積">
          <a:extLst>
            <a:ext uri="{FF2B5EF4-FFF2-40B4-BE49-F238E27FC236}">
              <a16:creationId xmlns:a16="http://schemas.microsoft.com/office/drawing/2014/main" id="{D162903B-9F29-4A76-8AC7-D4EDD93CAB7F}"/>
            </a:ext>
          </a:extLst>
        </xdr:cNvPr>
        <xdr:cNvSpPr txBox="1"/>
      </xdr:nvSpPr>
      <xdr:spPr>
        <a:xfrm>
          <a:off x="93917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80027</xdr:rowOff>
    </xdr:from>
    <xdr:ext cx="469744" cy="259045"/>
    <xdr:sp macro="" textlink="">
      <xdr:nvSpPr>
        <xdr:cNvPr id="259" name="n_2mainValue【体育館・プール】&#10;一人当たり面積">
          <a:extLst>
            <a:ext uri="{FF2B5EF4-FFF2-40B4-BE49-F238E27FC236}">
              <a16:creationId xmlns:a16="http://schemas.microsoft.com/office/drawing/2014/main" id="{E17E71C5-9742-4114-9BAD-46432BF7B757}"/>
            </a:ext>
          </a:extLst>
        </xdr:cNvPr>
        <xdr:cNvSpPr txBox="1"/>
      </xdr:nvSpPr>
      <xdr:spPr>
        <a:xfrm>
          <a:off x="8515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85361</xdr:rowOff>
    </xdr:from>
    <xdr:ext cx="469744" cy="259045"/>
    <xdr:sp macro="" textlink="">
      <xdr:nvSpPr>
        <xdr:cNvPr id="260" name="n_3mainValue【体育館・プール】&#10;一人当たり面積">
          <a:extLst>
            <a:ext uri="{FF2B5EF4-FFF2-40B4-BE49-F238E27FC236}">
              <a16:creationId xmlns:a16="http://schemas.microsoft.com/office/drawing/2014/main" id="{A4FEFEF4-0B95-40D8-AC28-A94B7BD6F6E6}"/>
            </a:ext>
          </a:extLst>
        </xdr:cNvPr>
        <xdr:cNvSpPr txBox="1"/>
      </xdr:nvSpPr>
      <xdr:spPr>
        <a:xfrm>
          <a:off x="7626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89933</xdr:rowOff>
    </xdr:from>
    <xdr:ext cx="469744" cy="259045"/>
    <xdr:sp macro="" textlink="">
      <xdr:nvSpPr>
        <xdr:cNvPr id="261" name="n_4mainValue【体育館・プール】&#10;一人当たり面積">
          <a:extLst>
            <a:ext uri="{FF2B5EF4-FFF2-40B4-BE49-F238E27FC236}">
              <a16:creationId xmlns:a16="http://schemas.microsoft.com/office/drawing/2014/main" id="{FB0DE880-56F9-489E-B14D-64D0234A509A}"/>
            </a:ext>
          </a:extLst>
        </xdr:cNvPr>
        <xdr:cNvSpPr txBox="1"/>
      </xdr:nvSpPr>
      <xdr:spPr>
        <a:xfrm>
          <a:off x="6737427" y="1089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95F44F2-F814-4D75-9FA8-D71CA031368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B3FA312D-BFAC-4FBF-B9B0-B00753471E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82C4648-E4C7-445A-9DB8-D4D7186CDF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7F9293B-8BD1-4DA1-92FC-A511E36B27F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5C86D5C-D4C5-478F-B8FF-4E2D28C78C6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CE0E01E9-A1FF-4FFD-B34F-8C7DFF37079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72E3F1A-CCF0-4823-95CD-A4205A9CE2D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E8830E5-F365-4F52-B85F-8723365F455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B5EF6BB8-CF0A-4C78-938F-5E551942E3B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6EB350F3-EAD0-420F-9E87-270A7A4993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59961D86-785B-4A6A-8148-D2BDDE029C6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010182F8-767A-4F1E-86EC-92F06D15209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D16D1E90-1790-4CBB-AAAE-A01F5F803DB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D3E9455C-907F-4836-AFA5-C3D41202B4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35CB7236-A5F5-453B-BE88-06CDF058FD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4A411FA9-8179-4D6D-9991-28702BE758A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123E2E95-C7C6-4EDD-B9BE-6424235CB6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AED88813-2EAB-4B9F-8957-6CDE01C761E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71F33BA7-EB2E-48DE-9B25-3F54E987F2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CD135E18-6037-4422-98D7-5A21D0E352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F6FC273B-61F5-490D-BF1D-07C0EBFC84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751F0DD4-0C9B-4BE7-A86B-10F588A466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FAEE2189-1FA8-45A8-8A63-AA42A32305C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B73A1F1-A1E7-4305-8EF6-BB6E29B2E69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189CEA89-5D98-4FFA-8219-AD4E4BDAA8A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5DC5C534-A19D-45A1-87B6-19CAA2D64CA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D3C9B02B-494C-49D1-9180-43FC438EF2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CC32F4D2-3CC1-4E64-9190-E18D0E07B40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6CCC778C-8ECE-4EF7-B2C7-8B51AD648DD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A2CD76B7-1817-432E-9D2C-740F3EC443D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AC6A04AB-6D59-48E1-8DD4-AE26133DA0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C4330CE6-BBF0-4B34-92D4-B3034A396B0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A0EACDEE-721E-4ED5-830F-40D754EE75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85D13734-E270-422C-BAB7-933921059F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8ACCB89A-5203-4612-8702-9AB3B0647EC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C9514003-0C42-4C37-9A51-78FB2D1CCA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B5B06AAE-C532-40CA-9F87-40A87F91B7E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15E794E2-C4EE-4792-99EE-05EED33CA1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6002CBC8-DEAD-48FA-AD33-F5FEDB5566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BC7A4248-0F43-4F66-8DEC-DA547097B16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565DF77D-0498-4BD5-AE29-7937F36490C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F38BE989-8690-4906-87CD-8D1B3D9D1D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4A91BE77-CA11-418C-8357-71CB1F769EB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9ED6BDB5-7AA0-4D98-B557-85651974FE6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80DFCFB5-7506-48CC-BEA1-33388039561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C17A8E66-315A-42E3-9B0C-A93435CF908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317051D2-1D3D-4228-B834-B371F50F9F7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5D4318FC-3939-4850-A0A8-887547B1671E}"/>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C2608CFB-A704-47B2-81CA-E93B57D16A9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DD7A7372-5DBB-47F5-AE67-DCCB9F1E8E0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83A8A557-6B60-42F9-8196-FEC238AD997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8C1F9B70-6CAF-47AF-A43F-193B1273D5C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C597E6E0-942B-4B55-9ECE-B1589392ED9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7BE05687-C881-4EC3-BDB3-169C7F3EF95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37740570-A87B-409C-BBCC-8FA3DBB75BC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29EA03D9-7904-4396-B913-D2602C93D1D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41</xdr:row>
      <xdr:rowOff>15240</xdr:rowOff>
    </xdr:to>
    <xdr:cxnSp macro="">
      <xdr:nvCxnSpPr>
        <xdr:cNvPr id="318" name="直線コネクタ 317">
          <a:extLst>
            <a:ext uri="{FF2B5EF4-FFF2-40B4-BE49-F238E27FC236}">
              <a16:creationId xmlns:a16="http://schemas.microsoft.com/office/drawing/2014/main" id="{C236B43B-62B6-4B36-99D7-C119C58F8442}"/>
            </a:ext>
          </a:extLst>
        </xdr:cNvPr>
        <xdr:cNvCxnSpPr/>
      </xdr:nvCxnSpPr>
      <xdr:spPr>
        <a:xfrm flipV="1">
          <a:off x="16318864" y="58140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19067</xdr:rowOff>
    </xdr:from>
    <xdr:ext cx="405111" cy="259045"/>
    <xdr:sp macro="" textlink="">
      <xdr:nvSpPr>
        <xdr:cNvPr id="319" name="【一般廃棄物処理施設】&#10;有形固定資産減価償却率最小値テキスト">
          <a:extLst>
            <a:ext uri="{FF2B5EF4-FFF2-40B4-BE49-F238E27FC236}">
              <a16:creationId xmlns:a16="http://schemas.microsoft.com/office/drawing/2014/main" id="{DE7EE6FE-B932-4AF7-AD6A-E423B3296E08}"/>
            </a:ext>
          </a:extLst>
        </xdr:cNvPr>
        <xdr:cNvSpPr txBox="1"/>
      </xdr:nvSpPr>
      <xdr:spPr>
        <a:xfrm>
          <a:off x="16357600" y="704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320" name="直線コネクタ 319">
          <a:extLst>
            <a:ext uri="{FF2B5EF4-FFF2-40B4-BE49-F238E27FC236}">
              <a16:creationId xmlns:a16="http://schemas.microsoft.com/office/drawing/2014/main" id="{A5F30817-D28D-4007-AEB2-725068A8E8EA}"/>
            </a:ext>
          </a:extLst>
        </xdr:cNvPr>
        <xdr:cNvCxnSpPr/>
      </xdr:nvCxnSpPr>
      <xdr:spPr>
        <a:xfrm>
          <a:off x="16230600" y="7044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321" name="【一般廃棄物処理施設】&#10;有形固定資産減価償却率最大値テキスト">
          <a:extLst>
            <a:ext uri="{FF2B5EF4-FFF2-40B4-BE49-F238E27FC236}">
              <a16:creationId xmlns:a16="http://schemas.microsoft.com/office/drawing/2014/main" id="{4070E103-4408-4089-A76F-F84BA402FCF0}"/>
            </a:ext>
          </a:extLst>
        </xdr:cNvPr>
        <xdr:cNvSpPr txBox="1"/>
      </xdr:nvSpPr>
      <xdr:spPr>
        <a:xfrm>
          <a:off x="16357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322" name="直線コネクタ 321">
          <a:extLst>
            <a:ext uri="{FF2B5EF4-FFF2-40B4-BE49-F238E27FC236}">
              <a16:creationId xmlns:a16="http://schemas.microsoft.com/office/drawing/2014/main" id="{A3A457F5-0353-4F86-BF10-1A9ABBA13BA5}"/>
            </a:ext>
          </a:extLst>
        </xdr:cNvPr>
        <xdr:cNvCxnSpPr/>
      </xdr:nvCxnSpPr>
      <xdr:spPr>
        <a:xfrm>
          <a:off x="16230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EF797133-6074-40D3-AC45-8E4846F621C8}"/>
            </a:ext>
          </a:extLst>
        </xdr:cNvPr>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24" name="フローチャート: 判断 323">
          <a:extLst>
            <a:ext uri="{FF2B5EF4-FFF2-40B4-BE49-F238E27FC236}">
              <a16:creationId xmlns:a16="http://schemas.microsoft.com/office/drawing/2014/main" id="{4526A068-58EA-495B-BDE2-19CF079FB9DB}"/>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325" name="フローチャート: 判断 324">
          <a:extLst>
            <a:ext uri="{FF2B5EF4-FFF2-40B4-BE49-F238E27FC236}">
              <a16:creationId xmlns:a16="http://schemas.microsoft.com/office/drawing/2014/main" id="{71005761-128E-486A-93EC-3B3B1BCD7237}"/>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326" name="フローチャート: 判断 325">
          <a:extLst>
            <a:ext uri="{FF2B5EF4-FFF2-40B4-BE49-F238E27FC236}">
              <a16:creationId xmlns:a16="http://schemas.microsoft.com/office/drawing/2014/main" id="{F09478D4-F83C-4B89-B1A5-CD8408B76D1B}"/>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327" name="フローチャート: 判断 326">
          <a:extLst>
            <a:ext uri="{FF2B5EF4-FFF2-40B4-BE49-F238E27FC236}">
              <a16:creationId xmlns:a16="http://schemas.microsoft.com/office/drawing/2014/main" id="{E82F82BD-E0EE-4AA8-9FF4-74F3C6458153}"/>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328" name="フローチャート: 判断 327">
          <a:extLst>
            <a:ext uri="{FF2B5EF4-FFF2-40B4-BE49-F238E27FC236}">
              <a16:creationId xmlns:a16="http://schemas.microsoft.com/office/drawing/2014/main" id="{FDC619DE-3452-4282-AC85-34EED786F6E9}"/>
            </a:ext>
          </a:extLst>
        </xdr:cNvPr>
        <xdr:cNvSpPr/>
      </xdr:nvSpPr>
      <xdr:spPr>
        <a:xfrm>
          <a:off x="12763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F28E84D-81B1-4472-9557-FE3F4A9F2AF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FED3C747-ABC6-4D60-BD08-B974226345A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DE6A2B39-88EB-4759-AF5C-9E0661A27E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5C024BA2-F9CC-4023-9CA9-335C3F237E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9D24883B-423D-4926-9A19-3F33BF0ABCE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103505</xdr:rowOff>
    </xdr:from>
    <xdr:to>
      <xdr:col>85</xdr:col>
      <xdr:colOff>177800</xdr:colOff>
      <xdr:row>39</xdr:row>
      <xdr:rowOff>33655</xdr:rowOff>
    </xdr:to>
    <xdr:sp macro="" textlink="">
      <xdr:nvSpPr>
        <xdr:cNvPr id="334" name="楕円 333">
          <a:extLst>
            <a:ext uri="{FF2B5EF4-FFF2-40B4-BE49-F238E27FC236}">
              <a16:creationId xmlns:a16="http://schemas.microsoft.com/office/drawing/2014/main" id="{C0310AC0-7143-4BFC-B265-17F64520458A}"/>
            </a:ext>
          </a:extLst>
        </xdr:cNvPr>
        <xdr:cNvSpPr/>
      </xdr:nvSpPr>
      <xdr:spPr>
        <a:xfrm>
          <a:off x="162687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81932</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E934F736-D746-477F-8E98-6601FC43A750}"/>
            </a:ext>
          </a:extLst>
        </xdr:cNvPr>
        <xdr:cNvSpPr txBox="1"/>
      </xdr:nvSpPr>
      <xdr:spPr>
        <a:xfrm>
          <a:off x="16357600"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336" name="楕円 335">
          <a:extLst>
            <a:ext uri="{FF2B5EF4-FFF2-40B4-BE49-F238E27FC236}">
              <a16:creationId xmlns:a16="http://schemas.microsoft.com/office/drawing/2014/main" id="{84B9CA06-7911-4EF6-AD1C-ED658BED5452}"/>
            </a:ext>
          </a:extLst>
        </xdr:cNvPr>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154305</xdr:rowOff>
    </xdr:to>
    <xdr:cxnSp macro="">
      <xdr:nvCxnSpPr>
        <xdr:cNvPr id="337" name="直線コネクタ 336">
          <a:extLst>
            <a:ext uri="{FF2B5EF4-FFF2-40B4-BE49-F238E27FC236}">
              <a16:creationId xmlns:a16="http://schemas.microsoft.com/office/drawing/2014/main" id="{0579CB73-D617-40D1-811E-111BF2A8F2A4}"/>
            </a:ext>
          </a:extLst>
        </xdr:cNvPr>
        <xdr:cNvCxnSpPr/>
      </xdr:nvCxnSpPr>
      <xdr:spPr>
        <a:xfrm>
          <a:off x="15481300" y="661416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338" name="楕円 337">
          <a:extLst>
            <a:ext uri="{FF2B5EF4-FFF2-40B4-BE49-F238E27FC236}">
              <a16:creationId xmlns:a16="http://schemas.microsoft.com/office/drawing/2014/main" id="{CBCBC4D2-5300-4BD3-A0D8-438D1476AB29}"/>
            </a:ext>
          </a:extLst>
        </xdr:cNvPr>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146685</xdr:rowOff>
    </xdr:to>
    <xdr:cxnSp macro="">
      <xdr:nvCxnSpPr>
        <xdr:cNvPr id="339" name="直線コネクタ 338">
          <a:extLst>
            <a:ext uri="{FF2B5EF4-FFF2-40B4-BE49-F238E27FC236}">
              <a16:creationId xmlns:a16="http://schemas.microsoft.com/office/drawing/2014/main" id="{357382D7-E47E-42F1-A37F-D7B965DE9D70}"/>
            </a:ext>
          </a:extLst>
        </xdr:cNvPr>
        <xdr:cNvCxnSpPr/>
      </xdr:nvCxnSpPr>
      <xdr:spPr>
        <a:xfrm flipV="1">
          <a:off x="14592300" y="66141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340" name="楕円 339">
          <a:extLst>
            <a:ext uri="{FF2B5EF4-FFF2-40B4-BE49-F238E27FC236}">
              <a16:creationId xmlns:a16="http://schemas.microsoft.com/office/drawing/2014/main" id="{76E146EA-E9EC-45AA-B03C-4EA500501228}"/>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146685</xdr:rowOff>
    </xdr:to>
    <xdr:cxnSp macro="">
      <xdr:nvCxnSpPr>
        <xdr:cNvPr id="341" name="直線コネクタ 340">
          <a:extLst>
            <a:ext uri="{FF2B5EF4-FFF2-40B4-BE49-F238E27FC236}">
              <a16:creationId xmlns:a16="http://schemas.microsoft.com/office/drawing/2014/main" id="{E6DD5D3F-C625-41C5-B53F-63F729ACF925}"/>
            </a:ext>
          </a:extLst>
        </xdr:cNvPr>
        <xdr:cNvCxnSpPr/>
      </xdr:nvCxnSpPr>
      <xdr:spPr>
        <a:xfrm>
          <a:off x="13703300" y="66141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168275</xdr:rowOff>
    </xdr:from>
    <xdr:to>
      <xdr:col>67</xdr:col>
      <xdr:colOff>101600</xdr:colOff>
      <xdr:row>38</xdr:row>
      <xdr:rowOff>98425</xdr:rowOff>
    </xdr:to>
    <xdr:sp macro="" textlink="">
      <xdr:nvSpPr>
        <xdr:cNvPr id="342" name="楕円 341">
          <a:extLst>
            <a:ext uri="{FF2B5EF4-FFF2-40B4-BE49-F238E27FC236}">
              <a16:creationId xmlns:a16="http://schemas.microsoft.com/office/drawing/2014/main" id="{AF27768B-05BD-4B93-AEA9-58F394C2E387}"/>
            </a:ext>
          </a:extLst>
        </xdr:cNvPr>
        <xdr:cNvSpPr/>
      </xdr:nvSpPr>
      <xdr:spPr>
        <a:xfrm>
          <a:off x="12763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47625</xdr:rowOff>
    </xdr:from>
    <xdr:to>
      <xdr:col>71</xdr:col>
      <xdr:colOff>177800</xdr:colOff>
      <xdr:row>38</xdr:row>
      <xdr:rowOff>99060</xdr:rowOff>
    </xdr:to>
    <xdr:cxnSp macro="">
      <xdr:nvCxnSpPr>
        <xdr:cNvPr id="343" name="直線コネクタ 342">
          <a:extLst>
            <a:ext uri="{FF2B5EF4-FFF2-40B4-BE49-F238E27FC236}">
              <a16:creationId xmlns:a16="http://schemas.microsoft.com/office/drawing/2014/main" id="{7DAEB8A5-EBD6-4ABF-AFD2-D8A261BE000E}"/>
            </a:ext>
          </a:extLst>
        </xdr:cNvPr>
        <xdr:cNvCxnSpPr/>
      </xdr:nvCxnSpPr>
      <xdr:spPr>
        <a:xfrm>
          <a:off x="12814300" y="65627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34942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AFD3B915-AB2C-4EDC-8AD2-BF299B766C46}"/>
            </a:ext>
          </a:extLst>
        </xdr:cNvPr>
        <xdr:cNvSpPr txBox="1"/>
      </xdr:nvSpPr>
      <xdr:spPr>
        <a:xfrm>
          <a:off x="15266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7B657275-689F-449C-BF60-DA75396E2C5E}"/>
            </a:ext>
          </a:extLst>
        </xdr:cNvPr>
        <xdr:cNvSpPr txBox="1"/>
      </xdr:nvSpPr>
      <xdr:spPr>
        <a:xfrm>
          <a:off x="14389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44467</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7317F4F0-1959-49D0-91FD-011BB674DE9E}"/>
            </a:ext>
          </a:extLst>
        </xdr:cNvPr>
        <xdr:cNvSpPr txBox="1"/>
      </xdr:nvSpPr>
      <xdr:spPr>
        <a:xfrm>
          <a:off x="13500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105427</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83B65D60-1B93-42FF-A341-F06CA7B06440}"/>
            </a:ext>
          </a:extLst>
        </xdr:cNvPr>
        <xdr:cNvSpPr txBox="1"/>
      </xdr:nvSpPr>
      <xdr:spPr>
        <a:xfrm>
          <a:off x="12611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CAD1F35D-CDE6-4CDB-AEF9-D953510D4416}"/>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E7ADCBE5-F3BD-4A12-B2A5-37DE34D6D2B2}"/>
            </a:ext>
          </a:extLst>
        </xdr:cNvPr>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B07C997F-26A1-4F99-8DA8-364755454C2F}"/>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89552</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D517BBCC-64E3-46E2-8B25-AB6B000CAF29}"/>
            </a:ext>
          </a:extLst>
        </xdr:cNvPr>
        <xdr:cNvSpPr txBox="1"/>
      </xdr:nvSpPr>
      <xdr:spPr>
        <a:xfrm>
          <a:off x="12611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A73C41E-B260-47C4-9CB0-CEB475440E5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4D6BB7F9-2B3C-41A9-8F0B-FA723B25D1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49E6C27A-C497-4504-8349-2ACF847FC2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26E70AF1-9E40-498D-920E-87400321746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DAB7383-CF7C-4C4B-A27D-871F9E0396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DF40F631-4B49-4340-85FF-4603C257983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C02FBAFC-2AD0-46A0-B685-A7A83E67EFB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C48A7C19-F8B6-4A68-9BEE-C16DF1E4ECB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D8D828A6-D33C-4BDD-83CD-099779850EC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99C02066-9D94-4AEC-B703-DA2407DB186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780B0EA5-433D-4537-8434-E8C6B8DA3A6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3" name="テキスト ボックス 362">
          <a:extLst>
            <a:ext uri="{FF2B5EF4-FFF2-40B4-BE49-F238E27FC236}">
              <a16:creationId xmlns:a16="http://schemas.microsoft.com/office/drawing/2014/main" id="{9C72DF1A-DF66-41C1-89F3-A9296932F68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2E8D4A32-1860-4486-B6FF-33C0319A41F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5" name="テキスト ボックス 364">
          <a:extLst>
            <a:ext uri="{FF2B5EF4-FFF2-40B4-BE49-F238E27FC236}">
              <a16:creationId xmlns:a16="http://schemas.microsoft.com/office/drawing/2014/main" id="{2AE9BDDA-41DF-4408-8653-BE6C021F79D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7478E312-AF6C-44B5-B2D7-90C2C233E12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7" name="テキスト ボックス 366">
          <a:extLst>
            <a:ext uri="{FF2B5EF4-FFF2-40B4-BE49-F238E27FC236}">
              <a16:creationId xmlns:a16="http://schemas.microsoft.com/office/drawing/2014/main" id="{54D63768-2394-447E-88F9-1C1E4A9A3866}"/>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4C66DBD1-5F26-4983-A8DD-272B85A7E56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9" name="テキスト ボックス 368">
          <a:extLst>
            <a:ext uri="{FF2B5EF4-FFF2-40B4-BE49-F238E27FC236}">
              <a16:creationId xmlns:a16="http://schemas.microsoft.com/office/drawing/2014/main" id="{5D78D85D-AC26-4501-8D92-0A049F838AE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96B6556E-4A84-4F5C-9ADC-468EF3F3280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1" name="テキスト ボックス 370">
          <a:extLst>
            <a:ext uri="{FF2B5EF4-FFF2-40B4-BE49-F238E27FC236}">
              <a16:creationId xmlns:a16="http://schemas.microsoft.com/office/drawing/2014/main" id="{09DC3B38-3AC4-4585-9D7B-F68E8DDC6F7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5CF40BB4-7FD6-45E6-A6E2-25EC9ED8456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7EA15F7B-2627-400E-9BEF-18E0D07E01B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9720E5E-F9A7-404A-A1B5-8316B24B2FE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97463</xdr:rowOff>
    </xdr:from>
    <xdr:to>
      <xdr:col>116</xdr:col>
      <xdr:colOff>62864</xdr:colOff>
      <xdr:row>41</xdr:row>
      <xdr:rowOff>81824</xdr:rowOff>
    </xdr:to>
    <xdr:cxnSp macro="">
      <xdr:nvCxnSpPr>
        <xdr:cNvPr id="375" name="直線コネクタ 374">
          <a:extLst>
            <a:ext uri="{FF2B5EF4-FFF2-40B4-BE49-F238E27FC236}">
              <a16:creationId xmlns:a16="http://schemas.microsoft.com/office/drawing/2014/main" id="{4FBA8B4F-9DAD-4303-88EB-4AD442B19448}"/>
            </a:ext>
          </a:extLst>
        </xdr:cNvPr>
        <xdr:cNvCxnSpPr/>
      </xdr:nvCxnSpPr>
      <xdr:spPr>
        <a:xfrm flipV="1">
          <a:off x="22160864" y="5926763"/>
          <a:ext cx="0" cy="118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85651</xdr:rowOff>
    </xdr:from>
    <xdr:ext cx="534377" cy="259045"/>
    <xdr:sp macro="" textlink="">
      <xdr:nvSpPr>
        <xdr:cNvPr id="376" name="【一般廃棄物処理施設】&#10;一人当たり有形固定資産（償却資産）額最小値テキスト">
          <a:extLst>
            <a:ext uri="{FF2B5EF4-FFF2-40B4-BE49-F238E27FC236}">
              <a16:creationId xmlns:a16="http://schemas.microsoft.com/office/drawing/2014/main" id="{CE35E81C-FF4E-42A6-8727-5AEE9EAB28D2}"/>
            </a:ext>
          </a:extLst>
        </xdr:cNvPr>
        <xdr:cNvSpPr txBox="1"/>
      </xdr:nvSpPr>
      <xdr:spPr>
        <a:xfrm>
          <a:off x="22199600" y="711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81824</xdr:rowOff>
    </xdr:from>
    <xdr:to>
      <xdr:col>116</xdr:col>
      <xdr:colOff>152400</xdr:colOff>
      <xdr:row>41</xdr:row>
      <xdr:rowOff>81824</xdr:rowOff>
    </xdr:to>
    <xdr:cxnSp macro="">
      <xdr:nvCxnSpPr>
        <xdr:cNvPr id="377" name="直線コネクタ 376">
          <a:extLst>
            <a:ext uri="{FF2B5EF4-FFF2-40B4-BE49-F238E27FC236}">
              <a16:creationId xmlns:a16="http://schemas.microsoft.com/office/drawing/2014/main" id="{0AD00086-2F15-45A0-8F3C-1EED41570202}"/>
            </a:ext>
          </a:extLst>
        </xdr:cNvPr>
        <xdr:cNvCxnSpPr/>
      </xdr:nvCxnSpPr>
      <xdr:spPr>
        <a:xfrm>
          <a:off x="22072600" y="711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44140</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8B1AB7FD-688A-4405-9866-A0EA9E8234A2}"/>
            </a:ext>
          </a:extLst>
        </xdr:cNvPr>
        <xdr:cNvSpPr txBox="1"/>
      </xdr:nvSpPr>
      <xdr:spPr>
        <a:xfrm>
          <a:off x="22199600" y="570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97463</xdr:rowOff>
    </xdr:from>
    <xdr:to>
      <xdr:col>116</xdr:col>
      <xdr:colOff>152400</xdr:colOff>
      <xdr:row>34</xdr:row>
      <xdr:rowOff>97463</xdr:rowOff>
    </xdr:to>
    <xdr:cxnSp macro="">
      <xdr:nvCxnSpPr>
        <xdr:cNvPr id="379" name="直線コネクタ 378">
          <a:extLst>
            <a:ext uri="{FF2B5EF4-FFF2-40B4-BE49-F238E27FC236}">
              <a16:creationId xmlns:a16="http://schemas.microsoft.com/office/drawing/2014/main" id="{BD4F5F73-AFB3-425E-A960-966BCEE46C60}"/>
            </a:ext>
          </a:extLst>
        </xdr:cNvPr>
        <xdr:cNvCxnSpPr/>
      </xdr:nvCxnSpPr>
      <xdr:spPr>
        <a:xfrm>
          <a:off x="22072600" y="5926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96162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90498E8F-D085-45CE-A071-24F96A07ABBD}"/>
            </a:ext>
          </a:extLst>
        </xdr:cNvPr>
        <xdr:cNvSpPr txBox="1"/>
      </xdr:nvSpPr>
      <xdr:spPr>
        <a:xfrm>
          <a:off x="22199600" y="66112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117735</xdr:rowOff>
    </xdr:from>
    <xdr:to>
      <xdr:col>116</xdr:col>
      <xdr:colOff>114300</xdr:colOff>
      <xdr:row>39</xdr:row>
      <xdr:rowOff>47885</xdr:rowOff>
    </xdr:to>
    <xdr:sp macro="" textlink="">
      <xdr:nvSpPr>
        <xdr:cNvPr id="381" name="フローチャート: 判断 380">
          <a:extLst>
            <a:ext uri="{FF2B5EF4-FFF2-40B4-BE49-F238E27FC236}">
              <a16:creationId xmlns:a16="http://schemas.microsoft.com/office/drawing/2014/main" id="{A084738D-E3D6-485D-BCE0-7C75504EA840}"/>
            </a:ext>
          </a:extLst>
        </xdr:cNvPr>
        <xdr:cNvSpPr/>
      </xdr:nvSpPr>
      <xdr:spPr>
        <a:xfrm>
          <a:off x="22110700" y="663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141277</xdr:rowOff>
    </xdr:from>
    <xdr:to>
      <xdr:col>112</xdr:col>
      <xdr:colOff>38100</xdr:colOff>
      <xdr:row>39</xdr:row>
      <xdr:rowOff>71427</xdr:rowOff>
    </xdr:to>
    <xdr:sp macro="" textlink="">
      <xdr:nvSpPr>
        <xdr:cNvPr id="382" name="フローチャート: 判断 381">
          <a:extLst>
            <a:ext uri="{FF2B5EF4-FFF2-40B4-BE49-F238E27FC236}">
              <a16:creationId xmlns:a16="http://schemas.microsoft.com/office/drawing/2014/main" id="{0D1745A5-42E2-4006-9BB8-D12ABF5E2FED}"/>
            </a:ext>
          </a:extLst>
        </xdr:cNvPr>
        <xdr:cNvSpPr/>
      </xdr:nvSpPr>
      <xdr:spPr>
        <a:xfrm>
          <a:off x="21272500" y="665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136103</xdr:rowOff>
    </xdr:from>
    <xdr:to>
      <xdr:col>107</xdr:col>
      <xdr:colOff>101600</xdr:colOff>
      <xdr:row>39</xdr:row>
      <xdr:rowOff>66253</xdr:rowOff>
    </xdr:to>
    <xdr:sp macro="" textlink="">
      <xdr:nvSpPr>
        <xdr:cNvPr id="383" name="フローチャート: 判断 382">
          <a:extLst>
            <a:ext uri="{FF2B5EF4-FFF2-40B4-BE49-F238E27FC236}">
              <a16:creationId xmlns:a16="http://schemas.microsoft.com/office/drawing/2014/main" id="{69AE9AEF-5108-4C4D-BA6C-1D7FA2DA324F}"/>
            </a:ext>
          </a:extLst>
        </xdr:cNvPr>
        <xdr:cNvSpPr/>
      </xdr:nvSpPr>
      <xdr:spPr>
        <a:xfrm>
          <a:off x="20383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156887</xdr:rowOff>
    </xdr:from>
    <xdr:to>
      <xdr:col>102</xdr:col>
      <xdr:colOff>165100</xdr:colOff>
      <xdr:row>39</xdr:row>
      <xdr:rowOff>87037</xdr:rowOff>
    </xdr:to>
    <xdr:sp macro="" textlink="">
      <xdr:nvSpPr>
        <xdr:cNvPr id="384" name="フローチャート: 判断 383">
          <a:extLst>
            <a:ext uri="{FF2B5EF4-FFF2-40B4-BE49-F238E27FC236}">
              <a16:creationId xmlns:a16="http://schemas.microsoft.com/office/drawing/2014/main" id="{F69B65F0-9DF0-4433-B2A1-AE067EF84B72}"/>
            </a:ext>
          </a:extLst>
        </xdr:cNvPr>
        <xdr:cNvSpPr/>
      </xdr:nvSpPr>
      <xdr:spPr>
        <a:xfrm>
          <a:off x="19494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60418</xdr:rowOff>
    </xdr:from>
    <xdr:to>
      <xdr:col>98</xdr:col>
      <xdr:colOff>38100</xdr:colOff>
      <xdr:row>39</xdr:row>
      <xdr:rowOff>162018</xdr:rowOff>
    </xdr:to>
    <xdr:sp macro="" textlink="">
      <xdr:nvSpPr>
        <xdr:cNvPr id="385" name="フローチャート: 判断 384">
          <a:extLst>
            <a:ext uri="{FF2B5EF4-FFF2-40B4-BE49-F238E27FC236}">
              <a16:creationId xmlns:a16="http://schemas.microsoft.com/office/drawing/2014/main" id="{14CC608D-CE43-4706-B40B-0494919809DA}"/>
            </a:ext>
          </a:extLst>
        </xdr:cNvPr>
        <xdr:cNvSpPr/>
      </xdr:nvSpPr>
      <xdr:spPr>
        <a:xfrm>
          <a:off x="18605500" y="6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534E2709-9E90-405A-A8C8-80CDDFB0BD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96ECF4E-EAC3-4160-B0DE-7D41E2EE476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D785C84B-7098-46F2-AADC-328994B0AC5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A6C608C9-2FB7-4274-A2A1-CEC11119A5D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8295B5EB-F7B5-4B6A-B4BE-DEC09DBF0EF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134854</xdr:rowOff>
    </xdr:from>
    <xdr:to>
      <xdr:col>116</xdr:col>
      <xdr:colOff>114300</xdr:colOff>
      <xdr:row>38</xdr:row>
      <xdr:rowOff>65004</xdr:rowOff>
    </xdr:to>
    <xdr:sp macro="" textlink="">
      <xdr:nvSpPr>
        <xdr:cNvPr id="391" name="楕円 390">
          <a:extLst>
            <a:ext uri="{FF2B5EF4-FFF2-40B4-BE49-F238E27FC236}">
              <a16:creationId xmlns:a16="http://schemas.microsoft.com/office/drawing/2014/main" id="{CF24EB4D-5478-4B09-99F6-4C5AC421A5FA}"/>
            </a:ext>
          </a:extLst>
        </xdr:cNvPr>
        <xdr:cNvSpPr/>
      </xdr:nvSpPr>
      <xdr:spPr>
        <a:xfrm>
          <a:off x="22110700" y="647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157731</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FD04F5DB-D3E9-4E8C-8CE0-660EE0B0D115}"/>
            </a:ext>
          </a:extLst>
        </xdr:cNvPr>
        <xdr:cNvSpPr txBox="1"/>
      </xdr:nvSpPr>
      <xdr:spPr>
        <a:xfrm>
          <a:off x="22199600" y="6329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113323</xdr:rowOff>
    </xdr:from>
    <xdr:to>
      <xdr:col>112</xdr:col>
      <xdr:colOff>38100</xdr:colOff>
      <xdr:row>38</xdr:row>
      <xdr:rowOff>43473</xdr:rowOff>
    </xdr:to>
    <xdr:sp macro="" textlink="">
      <xdr:nvSpPr>
        <xdr:cNvPr id="393" name="楕円 392">
          <a:extLst>
            <a:ext uri="{FF2B5EF4-FFF2-40B4-BE49-F238E27FC236}">
              <a16:creationId xmlns:a16="http://schemas.microsoft.com/office/drawing/2014/main" id="{F59EB8C6-93FA-4F1C-B199-F64E37267F58}"/>
            </a:ext>
          </a:extLst>
        </xdr:cNvPr>
        <xdr:cNvSpPr/>
      </xdr:nvSpPr>
      <xdr:spPr>
        <a:xfrm>
          <a:off x="21272500" y="64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164123</xdr:rowOff>
    </xdr:from>
    <xdr:to>
      <xdr:col>116</xdr:col>
      <xdr:colOff>63500</xdr:colOff>
      <xdr:row>38</xdr:row>
      <xdr:rowOff>14204</xdr:rowOff>
    </xdr:to>
    <xdr:cxnSp macro="">
      <xdr:nvCxnSpPr>
        <xdr:cNvPr id="394" name="直線コネクタ 393">
          <a:extLst>
            <a:ext uri="{FF2B5EF4-FFF2-40B4-BE49-F238E27FC236}">
              <a16:creationId xmlns:a16="http://schemas.microsoft.com/office/drawing/2014/main" id="{81115FC0-96AA-4C15-BFF4-7FC8D2FC750C}"/>
            </a:ext>
          </a:extLst>
        </xdr:cNvPr>
        <xdr:cNvCxnSpPr/>
      </xdr:nvCxnSpPr>
      <xdr:spPr>
        <a:xfrm>
          <a:off x="21323300" y="6507773"/>
          <a:ext cx="838200" cy="2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20112</xdr:rowOff>
    </xdr:from>
    <xdr:to>
      <xdr:col>107</xdr:col>
      <xdr:colOff>101600</xdr:colOff>
      <xdr:row>37</xdr:row>
      <xdr:rowOff>121712</xdr:rowOff>
    </xdr:to>
    <xdr:sp macro="" textlink="">
      <xdr:nvSpPr>
        <xdr:cNvPr id="395" name="楕円 394">
          <a:extLst>
            <a:ext uri="{FF2B5EF4-FFF2-40B4-BE49-F238E27FC236}">
              <a16:creationId xmlns:a16="http://schemas.microsoft.com/office/drawing/2014/main" id="{2550D2D0-A6EE-44F8-A54A-E7EC460E78D0}"/>
            </a:ext>
          </a:extLst>
        </xdr:cNvPr>
        <xdr:cNvSpPr/>
      </xdr:nvSpPr>
      <xdr:spPr>
        <a:xfrm>
          <a:off x="20383500" y="636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70912</xdr:rowOff>
    </xdr:from>
    <xdr:to>
      <xdr:col>111</xdr:col>
      <xdr:colOff>177800</xdr:colOff>
      <xdr:row>37</xdr:row>
      <xdr:rowOff>164123</xdr:rowOff>
    </xdr:to>
    <xdr:cxnSp macro="">
      <xdr:nvCxnSpPr>
        <xdr:cNvPr id="396" name="直線コネクタ 395">
          <a:extLst>
            <a:ext uri="{FF2B5EF4-FFF2-40B4-BE49-F238E27FC236}">
              <a16:creationId xmlns:a16="http://schemas.microsoft.com/office/drawing/2014/main" id="{B837CCBB-6A8B-48B8-AEA8-9FDFED4A5AD5}"/>
            </a:ext>
          </a:extLst>
        </xdr:cNvPr>
        <xdr:cNvCxnSpPr/>
      </xdr:nvCxnSpPr>
      <xdr:spPr>
        <a:xfrm>
          <a:off x="20434300" y="6414562"/>
          <a:ext cx="889000" cy="9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85849</xdr:rowOff>
    </xdr:from>
    <xdr:to>
      <xdr:col>102</xdr:col>
      <xdr:colOff>165100</xdr:colOff>
      <xdr:row>38</xdr:row>
      <xdr:rowOff>15999</xdr:rowOff>
    </xdr:to>
    <xdr:sp macro="" textlink="">
      <xdr:nvSpPr>
        <xdr:cNvPr id="397" name="楕円 396">
          <a:extLst>
            <a:ext uri="{FF2B5EF4-FFF2-40B4-BE49-F238E27FC236}">
              <a16:creationId xmlns:a16="http://schemas.microsoft.com/office/drawing/2014/main" id="{828348AC-A1F3-43D0-9F54-B1D6A38025D8}"/>
            </a:ext>
          </a:extLst>
        </xdr:cNvPr>
        <xdr:cNvSpPr/>
      </xdr:nvSpPr>
      <xdr:spPr>
        <a:xfrm>
          <a:off x="19494500" y="642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70912</xdr:rowOff>
    </xdr:from>
    <xdr:to>
      <xdr:col>107</xdr:col>
      <xdr:colOff>50800</xdr:colOff>
      <xdr:row>37</xdr:row>
      <xdr:rowOff>136649</xdr:rowOff>
    </xdr:to>
    <xdr:cxnSp macro="">
      <xdr:nvCxnSpPr>
        <xdr:cNvPr id="398" name="直線コネクタ 397">
          <a:extLst>
            <a:ext uri="{FF2B5EF4-FFF2-40B4-BE49-F238E27FC236}">
              <a16:creationId xmlns:a16="http://schemas.microsoft.com/office/drawing/2014/main" id="{9C4DB787-6631-4F0C-8DC9-4518CFE1F56F}"/>
            </a:ext>
          </a:extLst>
        </xdr:cNvPr>
        <xdr:cNvCxnSpPr/>
      </xdr:nvCxnSpPr>
      <xdr:spPr>
        <a:xfrm flipV="1">
          <a:off x="19545300" y="6414562"/>
          <a:ext cx="889000" cy="6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82097</xdr:rowOff>
    </xdr:from>
    <xdr:to>
      <xdr:col>98</xdr:col>
      <xdr:colOff>38100</xdr:colOff>
      <xdr:row>38</xdr:row>
      <xdr:rowOff>12247</xdr:rowOff>
    </xdr:to>
    <xdr:sp macro="" textlink="">
      <xdr:nvSpPr>
        <xdr:cNvPr id="399" name="楕円 398">
          <a:extLst>
            <a:ext uri="{FF2B5EF4-FFF2-40B4-BE49-F238E27FC236}">
              <a16:creationId xmlns:a16="http://schemas.microsoft.com/office/drawing/2014/main" id="{EC77C87D-9B4F-4E33-9AFA-3A84D35C486E}"/>
            </a:ext>
          </a:extLst>
        </xdr:cNvPr>
        <xdr:cNvSpPr/>
      </xdr:nvSpPr>
      <xdr:spPr>
        <a:xfrm>
          <a:off x="18605500" y="642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132897</xdr:rowOff>
    </xdr:from>
    <xdr:to>
      <xdr:col>102</xdr:col>
      <xdr:colOff>114300</xdr:colOff>
      <xdr:row>37</xdr:row>
      <xdr:rowOff>136649</xdr:rowOff>
    </xdr:to>
    <xdr:cxnSp macro="">
      <xdr:nvCxnSpPr>
        <xdr:cNvPr id="400" name="直線コネクタ 399">
          <a:extLst>
            <a:ext uri="{FF2B5EF4-FFF2-40B4-BE49-F238E27FC236}">
              <a16:creationId xmlns:a16="http://schemas.microsoft.com/office/drawing/2014/main" id="{6C280171-9D0D-41F7-984B-488E71718A25}"/>
            </a:ext>
          </a:extLst>
        </xdr:cNvPr>
        <xdr:cNvCxnSpPr/>
      </xdr:nvCxnSpPr>
      <xdr:spPr>
        <a:xfrm>
          <a:off x="18656300" y="6476547"/>
          <a:ext cx="8890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62554</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88280432-951F-4BAB-8C45-3CF89A03F553}"/>
            </a:ext>
          </a:extLst>
        </xdr:cNvPr>
        <xdr:cNvSpPr txBox="1"/>
      </xdr:nvSpPr>
      <xdr:spPr>
        <a:xfrm>
          <a:off x="21011095" y="67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57380</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05C51248-6B15-47A6-827D-AB1B01CD73AB}"/>
            </a:ext>
          </a:extLst>
        </xdr:cNvPr>
        <xdr:cNvSpPr txBox="1"/>
      </xdr:nvSpPr>
      <xdr:spPr>
        <a:xfrm>
          <a:off x="201347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78164</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D489436A-A435-4FA1-88E7-D95EB8A3F5F8}"/>
            </a:ext>
          </a:extLst>
        </xdr:cNvPr>
        <xdr:cNvSpPr txBox="1"/>
      </xdr:nvSpPr>
      <xdr:spPr>
        <a:xfrm>
          <a:off x="19245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153145</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A393F607-D998-44D7-932D-AEE2A2FFC9F2}"/>
            </a:ext>
          </a:extLst>
        </xdr:cNvPr>
        <xdr:cNvSpPr txBox="1"/>
      </xdr:nvSpPr>
      <xdr:spPr>
        <a:xfrm>
          <a:off x="18356795" y="683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60000</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DB09E168-F4F1-449D-87EA-692D5559ECA8}"/>
            </a:ext>
          </a:extLst>
        </xdr:cNvPr>
        <xdr:cNvSpPr txBox="1"/>
      </xdr:nvSpPr>
      <xdr:spPr>
        <a:xfrm>
          <a:off x="21011095" y="623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138239</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AF7D5418-4916-4E66-BE05-306CDD5136EA}"/>
            </a:ext>
          </a:extLst>
        </xdr:cNvPr>
        <xdr:cNvSpPr txBox="1"/>
      </xdr:nvSpPr>
      <xdr:spPr>
        <a:xfrm>
          <a:off x="20134795" y="613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32526</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0BA3274E-2E65-452F-9D60-1497510A24DE}"/>
            </a:ext>
          </a:extLst>
        </xdr:cNvPr>
        <xdr:cNvSpPr txBox="1"/>
      </xdr:nvSpPr>
      <xdr:spPr>
        <a:xfrm>
          <a:off x="19245795" y="620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28774</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12EC718B-6C4C-4C2E-B31C-46392D30EE8E}"/>
            </a:ext>
          </a:extLst>
        </xdr:cNvPr>
        <xdr:cNvSpPr txBox="1"/>
      </xdr:nvSpPr>
      <xdr:spPr>
        <a:xfrm>
          <a:off x="18356795" y="620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5F359B8E-A2A0-49E8-94F6-41072354A70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6601A50A-8251-4B6C-8297-2C30A10F8C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85C04DE1-B3F8-4BB6-B45B-E7D6D86956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979B80E5-8F1D-4F34-B20A-B773784BA8F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A1212B6B-E9C3-4192-B53B-200DEA26E48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939D4A96-A23C-4DAC-98D0-40E9AFD743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8AE1BB43-86FB-445A-BF3A-A4A8EE07E5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B33DAC14-FAE9-4FF5-A8CC-D4191656B92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57189B28-B4A0-4A8E-A19E-19D8693B0ED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7114E750-1DC4-4317-8562-B97EFD5AE6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ADEC89F2-0784-4979-B62F-895642A853E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085ABD46-8BCB-4F5C-9443-B9A07D3E69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638FF070-9909-4DAC-8A0B-B00B49F35C0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6F362BA3-605E-49BB-B25D-5648D30C7B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0EEF0465-AF75-4A4F-91EA-0C992BDBA4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C47FB7AC-C35B-4C39-A0E4-0191D93872E7}"/>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0AA6C2B5-40F7-476D-A862-D46C2B2CB8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5D75A83B-CC99-4DAA-BC74-4FC2340975C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F455665B-0981-42B0-B95A-B6CB212DFB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652F3708-9165-496E-BD25-7C15848357A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E0CB48A6-45A0-484B-AC6B-ADE9DD63C4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E3CE7CFB-1E07-40AE-9097-B50FC5820B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F7FF5574-2FD7-40B0-BEFE-4EF3F208C9A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5649B8E1-8BAB-4325-A807-C15856B2736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95382B70-663F-403A-AB50-01B2D25E53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0E3D7C35-738B-47E1-AD52-87D319A94D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050CE21C-4D02-4F68-86BA-9125DACA547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6" name="直線コネクタ 435">
          <a:extLst>
            <a:ext uri="{FF2B5EF4-FFF2-40B4-BE49-F238E27FC236}">
              <a16:creationId xmlns:a16="http://schemas.microsoft.com/office/drawing/2014/main" id="{5E4AC0F1-DF64-48F5-8B2D-E0535A35D50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7" name="テキスト ボックス 436">
          <a:extLst>
            <a:ext uri="{FF2B5EF4-FFF2-40B4-BE49-F238E27FC236}">
              <a16:creationId xmlns:a16="http://schemas.microsoft.com/office/drawing/2014/main" id="{5F050108-3E39-4A8A-9BAE-A5EEAAC3D14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8" name="直線コネクタ 437">
          <a:extLst>
            <a:ext uri="{FF2B5EF4-FFF2-40B4-BE49-F238E27FC236}">
              <a16:creationId xmlns:a16="http://schemas.microsoft.com/office/drawing/2014/main" id="{C3AA0BB8-5AD5-4F33-AE32-748CEAC00A1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9" name="テキスト ボックス 438">
          <a:extLst>
            <a:ext uri="{FF2B5EF4-FFF2-40B4-BE49-F238E27FC236}">
              <a16:creationId xmlns:a16="http://schemas.microsoft.com/office/drawing/2014/main" id="{B7D612AB-4879-4510-9E3E-FF314E46E54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0" name="直線コネクタ 439">
          <a:extLst>
            <a:ext uri="{FF2B5EF4-FFF2-40B4-BE49-F238E27FC236}">
              <a16:creationId xmlns:a16="http://schemas.microsoft.com/office/drawing/2014/main" id="{4A083A3A-12FD-4C35-A72F-D220617C2A1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1" name="テキスト ボックス 440">
          <a:extLst>
            <a:ext uri="{FF2B5EF4-FFF2-40B4-BE49-F238E27FC236}">
              <a16:creationId xmlns:a16="http://schemas.microsoft.com/office/drawing/2014/main" id="{C164C6A7-2E44-468F-A4B2-DB335C1A9F26}"/>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2" name="直線コネクタ 441">
          <a:extLst>
            <a:ext uri="{FF2B5EF4-FFF2-40B4-BE49-F238E27FC236}">
              <a16:creationId xmlns:a16="http://schemas.microsoft.com/office/drawing/2014/main" id="{82F9FAB5-6EF6-46CA-BA3F-0FE2C8F85B6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3" name="テキスト ボックス 442">
          <a:extLst>
            <a:ext uri="{FF2B5EF4-FFF2-40B4-BE49-F238E27FC236}">
              <a16:creationId xmlns:a16="http://schemas.microsoft.com/office/drawing/2014/main" id="{C4AE70D4-C6A8-4FFC-8D11-E5A49F341D4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4" name="直線コネクタ 443">
          <a:extLst>
            <a:ext uri="{FF2B5EF4-FFF2-40B4-BE49-F238E27FC236}">
              <a16:creationId xmlns:a16="http://schemas.microsoft.com/office/drawing/2014/main" id="{0F9B71C5-6D24-434E-A9C3-67196ECC071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5" name="テキスト ボックス 444">
          <a:extLst>
            <a:ext uri="{FF2B5EF4-FFF2-40B4-BE49-F238E27FC236}">
              <a16:creationId xmlns:a16="http://schemas.microsoft.com/office/drawing/2014/main" id="{BD9656DD-75EA-40ED-9917-982BBA87685B}"/>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6" name="直線コネクタ 445">
          <a:extLst>
            <a:ext uri="{FF2B5EF4-FFF2-40B4-BE49-F238E27FC236}">
              <a16:creationId xmlns:a16="http://schemas.microsoft.com/office/drawing/2014/main" id="{AF9AF123-5F35-4B5A-883C-C10FE8A209A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7" name="テキスト ボックス 446">
          <a:extLst>
            <a:ext uri="{FF2B5EF4-FFF2-40B4-BE49-F238E27FC236}">
              <a16:creationId xmlns:a16="http://schemas.microsoft.com/office/drawing/2014/main" id="{5696AB74-2A5C-4AD9-B04B-D5748FBC219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8" name="直線コネクタ 447">
          <a:extLst>
            <a:ext uri="{FF2B5EF4-FFF2-40B4-BE49-F238E27FC236}">
              <a16:creationId xmlns:a16="http://schemas.microsoft.com/office/drawing/2014/main" id="{F5EBC77C-4DC8-4C4A-AA80-37E6802691A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24603DAA-372E-4015-81DB-738E5907821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121376</xdr:rowOff>
    </xdr:to>
    <xdr:cxnSp macro="">
      <xdr:nvCxnSpPr>
        <xdr:cNvPr id="450" name="直線コネクタ 449">
          <a:extLst>
            <a:ext uri="{FF2B5EF4-FFF2-40B4-BE49-F238E27FC236}">
              <a16:creationId xmlns:a16="http://schemas.microsoft.com/office/drawing/2014/main" id="{A9EA7A20-8E61-4829-BF42-B87400FF50B1}"/>
            </a:ext>
          </a:extLst>
        </xdr:cNvPr>
        <xdr:cNvCxnSpPr/>
      </xdr:nvCxnSpPr>
      <xdr:spPr>
        <a:xfrm flipV="1">
          <a:off x="16318864" y="13313229"/>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125203</xdr:rowOff>
    </xdr:from>
    <xdr:ext cx="405111" cy="259045"/>
    <xdr:sp macro="" textlink="">
      <xdr:nvSpPr>
        <xdr:cNvPr id="451" name="【消防施設】&#10;有形固定資産減価償却率最小値テキスト">
          <a:extLst>
            <a:ext uri="{FF2B5EF4-FFF2-40B4-BE49-F238E27FC236}">
              <a16:creationId xmlns:a16="http://schemas.microsoft.com/office/drawing/2014/main" id="{EBE99284-EE99-4871-9EAC-DE4F023D010B}"/>
            </a:ext>
          </a:extLst>
        </xdr:cNvPr>
        <xdr:cNvSpPr txBox="1"/>
      </xdr:nvSpPr>
      <xdr:spPr>
        <a:xfrm>
          <a:off x="16357600" y="1486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121376</xdr:rowOff>
    </xdr:from>
    <xdr:to>
      <xdr:col>86</xdr:col>
      <xdr:colOff>25400</xdr:colOff>
      <xdr:row>86</xdr:row>
      <xdr:rowOff>121376</xdr:rowOff>
    </xdr:to>
    <xdr:cxnSp macro="">
      <xdr:nvCxnSpPr>
        <xdr:cNvPr id="452" name="直線コネクタ 451">
          <a:extLst>
            <a:ext uri="{FF2B5EF4-FFF2-40B4-BE49-F238E27FC236}">
              <a16:creationId xmlns:a16="http://schemas.microsoft.com/office/drawing/2014/main" id="{C9BCBAF7-02E6-4665-9E4D-24A8CDFB016F}"/>
            </a:ext>
          </a:extLst>
        </xdr:cNvPr>
        <xdr:cNvCxnSpPr/>
      </xdr:nvCxnSpPr>
      <xdr:spPr>
        <a:xfrm>
          <a:off x="16230600" y="1486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453" name="【消防施設】&#10;有形固定資産減価償却率最大値テキスト">
          <a:extLst>
            <a:ext uri="{FF2B5EF4-FFF2-40B4-BE49-F238E27FC236}">
              <a16:creationId xmlns:a16="http://schemas.microsoft.com/office/drawing/2014/main" id="{C433FF0B-8612-40BA-9051-75310BC2C719}"/>
            </a:ext>
          </a:extLst>
        </xdr:cNvPr>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454" name="直線コネクタ 453">
          <a:extLst>
            <a:ext uri="{FF2B5EF4-FFF2-40B4-BE49-F238E27FC236}">
              <a16:creationId xmlns:a16="http://schemas.microsoft.com/office/drawing/2014/main" id="{B0E15030-F2E0-4FE3-8DAC-EE52E514D0DF}"/>
            </a:ext>
          </a:extLst>
        </xdr:cNvPr>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73496</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DB0377DD-69D1-403C-A0AE-CFAA55179096}"/>
            </a:ext>
          </a:extLst>
        </xdr:cNvPr>
        <xdr:cNvSpPr txBox="1"/>
      </xdr:nvSpPr>
      <xdr:spPr>
        <a:xfrm>
          <a:off x="16357600" y="1413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456" name="フローチャート: 判断 455">
          <a:extLst>
            <a:ext uri="{FF2B5EF4-FFF2-40B4-BE49-F238E27FC236}">
              <a16:creationId xmlns:a16="http://schemas.microsoft.com/office/drawing/2014/main" id="{115BFD93-8E21-478D-970F-988FA3FCAF8E}"/>
            </a:ext>
          </a:extLst>
        </xdr:cNvPr>
        <xdr:cNvSpPr/>
      </xdr:nvSpPr>
      <xdr:spPr>
        <a:xfrm>
          <a:off x="162687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132624</xdr:rowOff>
    </xdr:from>
    <xdr:to>
      <xdr:col>81</xdr:col>
      <xdr:colOff>101600</xdr:colOff>
      <xdr:row>83</xdr:row>
      <xdr:rowOff>62774</xdr:rowOff>
    </xdr:to>
    <xdr:sp macro="" textlink="">
      <xdr:nvSpPr>
        <xdr:cNvPr id="457" name="フローチャート: 判断 456">
          <a:extLst>
            <a:ext uri="{FF2B5EF4-FFF2-40B4-BE49-F238E27FC236}">
              <a16:creationId xmlns:a16="http://schemas.microsoft.com/office/drawing/2014/main" id="{C85175B0-6855-42A4-AFD8-C5479F3DFFA9}"/>
            </a:ext>
          </a:extLst>
        </xdr:cNvPr>
        <xdr:cNvSpPr/>
      </xdr:nvSpPr>
      <xdr:spPr>
        <a:xfrm>
          <a:off x="15430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458" name="フローチャート: 判断 457">
          <a:extLst>
            <a:ext uri="{FF2B5EF4-FFF2-40B4-BE49-F238E27FC236}">
              <a16:creationId xmlns:a16="http://schemas.microsoft.com/office/drawing/2014/main" id="{EC638A10-86BE-4CD7-BE1E-BB5C9D7E5617}"/>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160382</xdr:rowOff>
    </xdr:from>
    <xdr:to>
      <xdr:col>72</xdr:col>
      <xdr:colOff>38100</xdr:colOff>
      <xdr:row>83</xdr:row>
      <xdr:rowOff>90532</xdr:rowOff>
    </xdr:to>
    <xdr:sp macro="" textlink="">
      <xdr:nvSpPr>
        <xdr:cNvPr id="459" name="フローチャート: 判断 458">
          <a:extLst>
            <a:ext uri="{FF2B5EF4-FFF2-40B4-BE49-F238E27FC236}">
              <a16:creationId xmlns:a16="http://schemas.microsoft.com/office/drawing/2014/main" id="{E0F358DB-EB5E-4C4C-AE3C-190C4D2600F3}"/>
            </a:ext>
          </a:extLst>
        </xdr:cNvPr>
        <xdr:cNvSpPr/>
      </xdr:nvSpPr>
      <xdr:spPr>
        <a:xfrm>
          <a:off x="13652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108131</xdr:rowOff>
    </xdr:from>
    <xdr:to>
      <xdr:col>67</xdr:col>
      <xdr:colOff>101600</xdr:colOff>
      <xdr:row>84</xdr:row>
      <xdr:rowOff>38281</xdr:rowOff>
    </xdr:to>
    <xdr:sp macro="" textlink="">
      <xdr:nvSpPr>
        <xdr:cNvPr id="460" name="フローチャート: 判断 459">
          <a:extLst>
            <a:ext uri="{FF2B5EF4-FFF2-40B4-BE49-F238E27FC236}">
              <a16:creationId xmlns:a16="http://schemas.microsoft.com/office/drawing/2014/main" id="{7FCB01AA-DD3A-47CA-87A3-2D12B96537A7}"/>
            </a:ext>
          </a:extLst>
        </xdr:cNvPr>
        <xdr:cNvSpPr/>
      </xdr:nvSpPr>
      <xdr:spPr>
        <a:xfrm>
          <a:off x="12763500" y="1433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9F869221-4155-4AA5-AB21-AEEC1907E12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A16D8AAF-0F28-44FF-A061-D958352CAE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952D5C3A-B50E-4788-9BA2-7BCFC9C6CFD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D504A4FA-90A0-4A4B-93DE-E0DD8FE602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5D5E39F9-33F0-4ED2-83D2-66CEC584085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466" name="楕円 465">
          <a:extLst>
            <a:ext uri="{FF2B5EF4-FFF2-40B4-BE49-F238E27FC236}">
              <a16:creationId xmlns:a16="http://schemas.microsoft.com/office/drawing/2014/main" id="{D0B6B8CF-211D-4FD5-8BCE-03D31963BDFA}"/>
            </a:ext>
          </a:extLst>
        </xdr:cNvPr>
        <xdr:cNvSpPr/>
      </xdr:nvSpPr>
      <xdr:spPr>
        <a:xfrm>
          <a:off x="16268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62428</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D4910A4D-F3AD-45DE-8253-A7D7F42A13BE}"/>
            </a:ext>
          </a:extLst>
        </xdr:cNvPr>
        <xdr:cNvSpPr txBox="1"/>
      </xdr:nvSpPr>
      <xdr:spPr>
        <a:xfrm>
          <a:off x="16357600" y="1394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166914</xdr:rowOff>
    </xdr:from>
    <xdr:to>
      <xdr:col>81</xdr:col>
      <xdr:colOff>101600</xdr:colOff>
      <xdr:row>82</xdr:row>
      <xdr:rowOff>97064</xdr:rowOff>
    </xdr:to>
    <xdr:sp macro="" textlink="">
      <xdr:nvSpPr>
        <xdr:cNvPr id="468" name="楕円 467">
          <a:extLst>
            <a:ext uri="{FF2B5EF4-FFF2-40B4-BE49-F238E27FC236}">
              <a16:creationId xmlns:a16="http://schemas.microsoft.com/office/drawing/2014/main" id="{6BCEF34E-8A3D-4B77-8662-B914C7B0C131}"/>
            </a:ext>
          </a:extLst>
        </xdr:cNvPr>
        <xdr:cNvSpPr/>
      </xdr:nvSpPr>
      <xdr:spPr>
        <a:xfrm>
          <a:off x="15430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46264</xdr:rowOff>
    </xdr:from>
    <xdr:to>
      <xdr:col>85</xdr:col>
      <xdr:colOff>127000</xdr:colOff>
      <xdr:row>82</xdr:row>
      <xdr:rowOff>90351</xdr:rowOff>
    </xdr:to>
    <xdr:cxnSp macro="">
      <xdr:nvCxnSpPr>
        <xdr:cNvPr id="469" name="直線コネクタ 468">
          <a:extLst>
            <a:ext uri="{FF2B5EF4-FFF2-40B4-BE49-F238E27FC236}">
              <a16:creationId xmlns:a16="http://schemas.microsoft.com/office/drawing/2014/main" id="{74E05101-3B0D-4773-B913-515D5549C40F}"/>
            </a:ext>
          </a:extLst>
        </xdr:cNvPr>
        <xdr:cNvCxnSpPr/>
      </xdr:nvCxnSpPr>
      <xdr:spPr>
        <a:xfrm>
          <a:off x="15481300" y="1410516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152219</xdr:rowOff>
    </xdr:from>
    <xdr:to>
      <xdr:col>76</xdr:col>
      <xdr:colOff>165100</xdr:colOff>
      <xdr:row>82</xdr:row>
      <xdr:rowOff>82369</xdr:rowOff>
    </xdr:to>
    <xdr:sp macro="" textlink="">
      <xdr:nvSpPr>
        <xdr:cNvPr id="470" name="楕円 469">
          <a:extLst>
            <a:ext uri="{FF2B5EF4-FFF2-40B4-BE49-F238E27FC236}">
              <a16:creationId xmlns:a16="http://schemas.microsoft.com/office/drawing/2014/main" id="{F8340505-1EA0-4F88-8A8F-27E5CB64BBE4}"/>
            </a:ext>
          </a:extLst>
        </xdr:cNvPr>
        <xdr:cNvSpPr/>
      </xdr:nvSpPr>
      <xdr:spPr>
        <a:xfrm>
          <a:off x="14541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31569</xdr:rowOff>
    </xdr:from>
    <xdr:to>
      <xdr:col>81</xdr:col>
      <xdr:colOff>50800</xdr:colOff>
      <xdr:row>82</xdr:row>
      <xdr:rowOff>46264</xdr:rowOff>
    </xdr:to>
    <xdr:cxnSp macro="">
      <xdr:nvCxnSpPr>
        <xdr:cNvPr id="471" name="直線コネクタ 470">
          <a:extLst>
            <a:ext uri="{FF2B5EF4-FFF2-40B4-BE49-F238E27FC236}">
              <a16:creationId xmlns:a16="http://schemas.microsoft.com/office/drawing/2014/main" id="{6DD1A176-2F2B-4017-B43B-90429DCC8263}"/>
            </a:ext>
          </a:extLst>
        </xdr:cNvPr>
        <xdr:cNvCxnSpPr/>
      </xdr:nvCxnSpPr>
      <xdr:spPr>
        <a:xfrm>
          <a:off x="14592300" y="1409046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137523</xdr:rowOff>
    </xdr:from>
    <xdr:to>
      <xdr:col>72</xdr:col>
      <xdr:colOff>38100</xdr:colOff>
      <xdr:row>82</xdr:row>
      <xdr:rowOff>67673</xdr:rowOff>
    </xdr:to>
    <xdr:sp macro="" textlink="">
      <xdr:nvSpPr>
        <xdr:cNvPr id="472" name="楕円 471">
          <a:extLst>
            <a:ext uri="{FF2B5EF4-FFF2-40B4-BE49-F238E27FC236}">
              <a16:creationId xmlns:a16="http://schemas.microsoft.com/office/drawing/2014/main" id="{4F68D183-FED1-4F92-BC4C-37B85CCC361A}"/>
            </a:ext>
          </a:extLst>
        </xdr:cNvPr>
        <xdr:cNvSpPr/>
      </xdr:nvSpPr>
      <xdr:spPr>
        <a:xfrm>
          <a:off x="13652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16873</xdr:rowOff>
    </xdr:from>
    <xdr:to>
      <xdr:col>76</xdr:col>
      <xdr:colOff>114300</xdr:colOff>
      <xdr:row>82</xdr:row>
      <xdr:rowOff>31569</xdr:rowOff>
    </xdr:to>
    <xdr:cxnSp macro="">
      <xdr:nvCxnSpPr>
        <xdr:cNvPr id="473" name="直線コネクタ 472">
          <a:extLst>
            <a:ext uri="{FF2B5EF4-FFF2-40B4-BE49-F238E27FC236}">
              <a16:creationId xmlns:a16="http://schemas.microsoft.com/office/drawing/2014/main" id="{03F91486-2105-4D2A-A4FE-3EB4F38EE2A5}"/>
            </a:ext>
          </a:extLst>
        </xdr:cNvPr>
        <xdr:cNvCxnSpPr/>
      </xdr:nvCxnSpPr>
      <xdr:spPr>
        <a:xfrm>
          <a:off x="13703300" y="1407577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145687</xdr:rowOff>
    </xdr:from>
    <xdr:to>
      <xdr:col>67</xdr:col>
      <xdr:colOff>101600</xdr:colOff>
      <xdr:row>82</xdr:row>
      <xdr:rowOff>75837</xdr:rowOff>
    </xdr:to>
    <xdr:sp macro="" textlink="">
      <xdr:nvSpPr>
        <xdr:cNvPr id="474" name="楕円 473">
          <a:extLst>
            <a:ext uri="{FF2B5EF4-FFF2-40B4-BE49-F238E27FC236}">
              <a16:creationId xmlns:a16="http://schemas.microsoft.com/office/drawing/2014/main" id="{31CA95DF-7D36-4C29-B135-EC657055AF52}"/>
            </a:ext>
          </a:extLst>
        </xdr:cNvPr>
        <xdr:cNvSpPr/>
      </xdr:nvSpPr>
      <xdr:spPr>
        <a:xfrm>
          <a:off x="12763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16873</xdr:rowOff>
    </xdr:from>
    <xdr:to>
      <xdr:col>71</xdr:col>
      <xdr:colOff>177800</xdr:colOff>
      <xdr:row>82</xdr:row>
      <xdr:rowOff>25037</xdr:rowOff>
    </xdr:to>
    <xdr:cxnSp macro="">
      <xdr:nvCxnSpPr>
        <xdr:cNvPr id="475" name="直線コネクタ 474">
          <a:extLst>
            <a:ext uri="{FF2B5EF4-FFF2-40B4-BE49-F238E27FC236}">
              <a16:creationId xmlns:a16="http://schemas.microsoft.com/office/drawing/2014/main" id="{378063A1-E91D-4B55-840A-88AAC12FFA96}"/>
            </a:ext>
          </a:extLst>
        </xdr:cNvPr>
        <xdr:cNvCxnSpPr/>
      </xdr:nvCxnSpPr>
      <xdr:spPr>
        <a:xfrm flipV="1">
          <a:off x="12814300" y="1407577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53901</xdr:rowOff>
    </xdr:from>
    <xdr:ext cx="405111" cy="259045"/>
    <xdr:sp macro="" textlink="">
      <xdr:nvSpPr>
        <xdr:cNvPr id="476" name="n_1aveValue【消防施設】&#10;有形固定資産減価償却率">
          <a:extLst>
            <a:ext uri="{FF2B5EF4-FFF2-40B4-BE49-F238E27FC236}">
              <a16:creationId xmlns:a16="http://schemas.microsoft.com/office/drawing/2014/main" id="{518DE6D7-B40C-4D74-890B-EBB6800672A6}"/>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29408</xdr:rowOff>
    </xdr:from>
    <xdr:ext cx="405111" cy="259045"/>
    <xdr:sp macro="" textlink="">
      <xdr:nvSpPr>
        <xdr:cNvPr id="477" name="n_2aveValue【消防施設】&#10;有形固定資産減価償却率">
          <a:extLst>
            <a:ext uri="{FF2B5EF4-FFF2-40B4-BE49-F238E27FC236}">
              <a16:creationId xmlns:a16="http://schemas.microsoft.com/office/drawing/2014/main" id="{F04DF06A-6698-407E-AC69-DA930E3D9E11}"/>
            </a:ext>
          </a:extLst>
        </xdr:cNvPr>
        <xdr:cNvSpPr txBox="1"/>
      </xdr:nvSpPr>
      <xdr:spPr>
        <a:xfrm>
          <a:off x="14389744" y="1425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81659</xdr:rowOff>
    </xdr:from>
    <xdr:ext cx="405111" cy="259045"/>
    <xdr:sp macro="" textlink="">
      <xdr:nvSpPr>
        <xdr:cNvPr id="478" name="n_3aveValue【消防施設】&#10;有形固定資産減価償却率">
          <a:extLst>
            <a:ext uri="{FF2B5EF4-FFF2-40B4-BE49-F238E27FC236}">
              <a16:creationId xmlns:a16="http://schemas.microsoft.com/office/drawing/2014/main" id="{B34D59C0-4216-4001-BBDC-9DB08ED713F1}"/>
            </a:ext>
          </a:extLst>
        </xdr:cNvPr>
        <xdr:cNvSpPr txBox="1"/>
      </xdr:nvSpPr>
      <xdr:spPr>
        <a:xfrm>
          <a:off x="135007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29408</xdr:rowOff>
    </xdr:from>
    <xdr:ext cx="405111" cy="259045"/>
    <xdr:sp macro="" textlink="">
      <xdr:nvSpPr>
        <xdr:cNvPr id="479" name="n_4aveValue【消防施設】&#10;有形固定資産減価償却率">
          <a:extLst>
            <a:ext uri="{FF2B5EF4-FFF2-40B4-BE49-F238E27FC236}">
              <a16:creationId xmlns:a16="http://schemas.microsoft.com/office/drawing/2014/main" id="{A957C64D-326A-4D01-B54F-C217783D8806}"/>
            </a:ext>
          </a:extLst>
        </xdr:cNvPr>
        <xdr:cNvSpPr txBox="1"/>
      </xdr:nvSpPr>
      <xdr:spPr>
        <a:xfrm>
          <a:off x="12611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113591</xdr:rowOff>
    </xdr:from>
    <xdr:ext cx="405111" cy="259045"/>
    <xdr:sp macro="" textlink="">
      <xdr:nvSpPr>
        <xdr:cNvPr id="480" name="n_1mainValue【消防施設】&#10;有形固定資産減価償却率">
          <a:extLst>
            <a:ext uri="{FF2B5EF4-FFF2-40B4-BE49-F238E27FC236}">
              <a16:creationId xmlns:a16="http://schemas.microsoft.com/office/drawing/2014/main" id="{5A82F85F-6D42-4FE7-8931-8135F0F16173}"/>
            </a:ext>
          </a:extLst>
        </xdr:cNvPr>
        <xdr:cNvSpPr txBox="1"/>
      </xdr:nvSpPr>
      <xdr:spPr>
        <a:xfrm>
          <a:off x="152660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98896</xdr:rowOff>
    </xdr:from>
    <xdr:ext cx="405111" cy="259045"/>
    <xdr:sp macro="" textlink="">
      <xdr:nvSpPr>
        <xdr:cNvPr id="481" name="n_2mainValue【消防施設】&#10;有形固定資産減価償却率">
          <a:extLst>
            <a:ext uri="{FF2B5EF4-FFF2-40B4-BE49-F238E27FC236}">
              <a16:creationId xmlns:a16="http://schemas.microsoft.com/office/drawing/2014/main" id="{AD356F83-D195-4226-859E-27552DD4A750}"/>
            </a:ext>
          </a:extLst>
        </xdr:cNvPr>
        <xdr:cNvSpPr txBox="1"/>
      </xdr:nvSpPr>
      <xdr:spPr>
        <a:xfrm>
          <a:off x="14389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482" name="n_3mainValue【消防施設】&#10;有形固定資産減価償却率">
          <a:extLst>
            <a:ext uri="{FF2B5EF4-FFF2-40B4-BE49-F238E27FC236}">
              <a16:creationId xmlns:a16="http://schemas.microsoft.com/office/drawing/2014/main" id="{41A3BC20-03D6-40EC-8D31-59479420867F}"/>
            </a:ext>
          </a:extLst>
        </xdr:cNvPr>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92364</xdr:rowOff>
    </xdr:from>
    <xdr:ext cx="405111" cy="259045"/>
    <xdr:sp macro="" textlink="">
      <xdr:nvSpPr>
        <xdr:cNvPr id="483" name="n_4mainValue【消防施設】&#10;有形固定資産減価償却率">
          <a:extLst>
            <a:ext uri="{FF2B5EF4-FFF2-40B4-BE49-F238E27FC236}">
              <a16:creationId xmlns:a16="http://schemas.microsoft.com/office/drawing/2014/main" id="{343805FF-FE8F-405B-8804-76A6AF722B1D}"/>
            </a:ext>
          </a:extLst>
        </xdr:cNvPr>
        <xdr:cNvSpPr txBox="1"/>
      </xdr:nvSpPr>
      <xdr:spPr>
        <a:xfrm>
          <a:off x="12611744" y="1380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D1B2ABF7-A0D1-4BB8-B466-D54382ABC63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947656D7-D9B0-4A91-A735-70F096F2E48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46C76544-46EE-4F92-819F-F4A9910A3E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6D7C9BF4-0800-4651-BC6A-B5B31105C93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72CF64C9-340D-4BD9-B4F6-C9F3D7076C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391F52D9-8275-4D99-8E26-41A855CB86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B48B82C0-B369-44E9-AD1B-0E6BDFD813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84158E14-88CF-447B-9D88-F014AEF5B74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E0DF9A3D-2E59-4CCB-8D30-4F6AD40CE1B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0123E889-CEDC-4EB1-A66B-7BEA7038417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4" name="直線コネクタ 493">
          <a:extLst>
            <a:ext uri="{FF2B5EF4-FFF2-40B4-BE49-F238E27FC236}">
              <a16:creationId xmlns:a16="http://schemas.microsoft.com/office/drawing/2014/main" id="{EE1479C7-3AD4-4786-BED1-53B2A85CFF2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5" name="テキスト ボックス 494">
          <a:extLst>
            <a:ext uri="{FF2B5EF4-FFF2-40B4-BE49-F238E27FC236}">
              <a16:creationId xmlns:a16="http://schemas.microsoft.com/office/drawing/2014/main" id="{CCE27F42-1561-42CE-8E1D-AEBCB94CC43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6" name="直線コネクタ 495">
          <a:extLst>
            <a:ext uri="{FF2B5EF4-FFF2-40B4-BE49-F238E27FC236}">
              <a16:creationId xmlns:a16="http://schemas.microsoft.com/office/drawing/2014/main" id="{48710667-8F58-4B85-8F99-2697C207975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7" name="テキスト ボックス 496">
          <a:extLst>
            <a:ext uri="{FF2B5EF4-FFF2-40B4-BE49-F238E27FC236}">
              <a16:creationId xmlns:a16="http://schemas.microsoft.com/office/drawing/2014/main" id="{9220114A-8D5A-49AF-B7F6-EBA24DDA951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8" name="直線コネクタ 497">
          <a:extLst>
            <a:ext uri="{FF2B5EF4-FFF2-40B4-BE49-F238E27FC236}">
              <a16:creationId xmlns:a16="http://schemas.microsoft.com/office/drawing/2014/main" id="{CFB3AA4F-D190-4FA4-970F-C65B97E9D85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9" name="テキスト ボックス 498">
          <a:extLst>
            <a:ext uri="{FF2B5EF4-FFF2-40B4-BE49-F238E27FC236}">
              <a16:creationId xmlns:a16="http://schemas.microsoft.com/office/drawing/2014/main" id="{6A7726B2-ED1F-4180-87D8-6B0F63B88CB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0" name="直線コネクタ 499">
          <a:extLst>
            <a:ext uri="{FF2B5EF4-FFF2-40B4-BE49-F238E27FC236}">
              <a16:creationId xmlns:a16="http://schemas.microsoft.com/office/drawing/2014/main" id="{F307A7F0-9B27-492F-8574-B9515FE8210F}"/>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1" name="テキスト ボックス 500">
          <a:extLst>
            <a:ext uri="{FF2B5EF4-FFF2-40B4-BE49-F238E27FC236}">
              <a16:creationId xmlns:a16="http://schemas.microsoft.com/office/drawing/2014/main" id="{6CEAE83D-3985-40E0-8E3B-D063BB142118}"/>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38F3F5C9-FFB5-459B-BADC-BA83B5FD1D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1C3238CA-E514-4FD9-A120-7B9490009D8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33B472CB-0B06-4EF2-A561-96D2C306C1F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107138</xdr:rowOff>
    </xdr:from>
    <xdr:to>
      <xdr:col>116</xdr:col>
      <xdr:colOff>62864</xdr:colOff>
      <xdr:row>86</xdr:row>
      <xdr:rowOff>36271</xdr:rowOff>
    </xdr:to>
    <xdr:cxnSp macro="">
      <xdr:nvCxnSpPr>
        <xdr:cNvPr id="505" name="直線コネクタ 504">
          <a:extLst>
            <a:ext uri="{FF2B5EF4-FFF2-40B4-BE49-F238E27FC236}">
              <a16:creationId xmlns:a16="http://schemas.microsoft.com/office/drawing/2014/main" id="{559D7703-1677-4FAD-9434-8C1DD01008E3}"/>
            </a:ext>
          </a:extLst>
        </xdr:cNvPr>
        <xdr:cNvCxnSpPr/>
      </xdr:nvCxnSpPr>
      <xdr:spPr>
        <a:xfrm flipV="1">
          <a:off x="22160864" y="13308788"/>
          <a:ext cx="0" cy="1472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40098</xdr:rowOff>
    </xdr:from>
    <xdr:ext cx="469744" cy="259045"/>
    <xdr:sp macro="" textlink="">
      <xdr:nvSpPr>
        <xdr:cNvPr id="506" name="【消防施設】&#10;一人当たり面積最小値テキスト">
          <a:extLst>
            <a:ext uri="{FF2B5EF4-FFF2-40B4-BE49-F238E27FC236}">
              <a16:creationId xmlns:a16="http://schemas.microsoft.com/office/drawing/2014/main" id="{F8C564F9-295D-428E-AFBA-0286BB5B25C1}"/>
            </a:ext>
          </a:extLst>
        </xdr:cNvPr>
        <xdr:cNvSpPr txBox="1"/>
      </xdr:nvSpPr>
      <xdr:spPr>
        <a:xfrm>
          <a:off x="22199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36271</xdr:rowOff>
    </xdr:from>
    <xdr:to>
      <xdr:col>116</xdr:col>
      <xdr:colOff>152400</xdr:colOff>
      <xdr:row>86</xdr:row>
      <xdr:rowOff>36271</xdr:rowOff>
    </xdr:to>
    <xdr:cxnSp macro="">
      <xdr:nvCxnSpPr>
        <xdr:cNvPr id="507" name="直線コネクタ 506">
          <a:extLst>
            <a:ext uri="{FF2B5EF4-FFF2-40B4-BE49-F238E27FC236}">
              <a16:creationId xmlns:a16="http://schemas.microsoft.com/office/drawing/2014/main" id="{5E196321-20D4-438E-98A8-9DF13FCAD16B}"/>
            </a:ext>
          </a:extLst>
        </xdr:cNvPr>
        <xdr:cNvCxnSpPr/>
      </xdr:nvCxnSpPr>
      <xdr:spPr>
        <a:xfrm>
          <a:off x="22072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53815</xdr:rowOff>
    </xdr:from>
    <xdr:ext cx="469744" cy="259045"/>
    <xdr:sp macro="" textlink="">
      <xdr:nvSpPr>
        <xdr:cNvPr id="508" name="【消防施設】&#10;一人当たり面積最大値テキスト">
          <a:extLst>
            <a:ext uri="{FF2B5EF4-FFF2-40B4-BE49-F238E27FC236}">
              <a16:creationId xmlns:a16="http://schemas.microsoft.com/office/drawing/2014/main" id="{8B0B2B90-56D6-4300-96B7-A6A8189D7D0C}"/>
            </a:ext>
          </a:extLst>
        </xdr:cNvPr>
        <xdr:cNvSpPr txBox="1"/>
      </xdr:nvSpPr>
      <xdr:spPr>
        <a:xfrm>
          <a:off x="22199600" y="130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107138</xdr:rowOff>
    </xdr:from>
    <xdr:to>
      <xdr:col>116</xdr:col>
      <xdr:colOff>152400</xdr:colOff>
      <xdr:row>77</xdr:row>
      <xdr:rowOff>107138</xdr:rowOff>
    </xdr:to>
    <xdr:cxnSp macro="">
      <xdr:nvCxnSpPr>
        <xdr:cNvPr id="509" name="直線コネクタ 508">
          <a:extLst>
            <a:ext uri="{FF2B5EF4-FFF2-40B4-BE49-F238E27FC236}">
              <a16:creationId xmlns:a16="http://schemas.microsoft.com/office/drawing/2014/main" id="{32E0D16F-4FA0-47C0-9ACE-85E16999ED30}"/>
            </a:ext>
          </a:extLst>
        </xdr:cNvPr>
        <xdr:cNvCxnSpPr/>
      </xdr:nvCxnSpPr>
      <xdr:spPr>
        <a:xfrm>
          <a:off x="22072600" y="13308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145508</xdr:rowOff>
    </xdr:from>
    <xdr:ext cx="469744" cy="259045"/>
    <xdr:sp macro="" textlink="">
      <xdr:nvSpPr>
        <xdr:cNvPr id="510" name="【消防施設】&#10;一人当たり面積平均値テキスト">
          <a:extLst>
            <a:ext uri="{FF2B5EF4-FFF2-40B4-BE49-F238E27FC236}">
              <a16:creationId xmlns:a16="http://schemas.microsoft.com/office/drawing/2014/main" id="{8F024F55-2436-402A-AE70-B714A084E3F9}"/>
            </a:ext>
          </a:extLst>
        </xdr:cNvPr>
        <xdr:cNvSpPr txBox="1"/>
      </xdr:nvSpPr>
      <xdr:spPr>
        <a:xfrm>
          <a:off x="22199600" y="14375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122631</xdr:rowOff>
    </xdr:from>
    <xdr:to>
      <xdr:col>116</xdr:col>
      <xdr:colOff>114300</xdr:colOff>
      <xdr:row>85</xdr:row>
      <xdr:rowOff>52781</xdr:rowOff>
    </xdr:to>
    <xdr:sp macro="" textlink="">
      <xdr:nvSpPr>
        <xdr:cNvPr id="511" name="フローチャート: 判断 510">
          <a:extLst>
            <a:ext uri="{FF2B5EF4-FFF2-40B4-BE49-F238E27FC236}">
              <a16:creationId xmlns:a16="http://schemas.microsoft.com/office/drawing/2014/main" id="{3386AD75-1176-4D17-AC2F-38189A102DBB}"/>
            </a:ext>
          </a:extLst>
        </xdr:cNvPr>
        <xdr:cNvSpPr/>
      </xdr:nvSpPr>
      <xdr:spPr>
        <a:xfrm>
          <a:off x="22110700" y="1452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128118</xdr:rowOff>
    </xdr:from>
    <xdr:to>
      <xdr:col>112</xdr:col>
      <xdr:colOff>38100</xdr:colOff>
      <xdr:row>85</xdr:row>
      <xdr:rowOff>58268</xdr:rowOff>
    </xdr:to>
    <xdr:sp macro="" textlink="">
      <xdr:nvSpPr>
        <xdr:cNvPr id="512" name="フローチャート: 判断 511">
          <a:extLst>
            <a:ext uri="{FF2B5EF4-FFF2-40B4-BE49-F238E27FC236}">
              <a16:creationId xmlns:a16="http://schemas.microsoft.com/office/drawing/2014/main" id="{ABAA1003-F06D-42ED-B1DF-713DA68EAFE5}"/>
            </a:ext>
          </a:extLst>
        </xdr:cNvPr>
        <xdr:cNvSpPr/>
      </xdr:nvSpPr>
      <xdr:spPr>
        <a:xfrm>
          <a:off x="21272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57708</xdr:rowOff>
    </xdr:from>
    <xdr:to>
      <xdr:col>107</xdr:col>
      <xdr:colOff>101600</xdr:colOff>
      <xdr:row>84</xdr:row>
      <xdr:rowOff>159308</xdr:rowOff>
    </xdr:to>
    <xdr:sp macro="" textlink="">
      <xdr:nvSpPr>
        <xdr:cNvPr id="513" name="フローチャート: 判断 512">
          <a:extLst>
            <a:ext uri="{FF2B5EF4-FFF2-40B4-BE49-F238E27FC236}">
              <a16:creationId xmlns:a16="http://schemas.microsoft.com/office/drawing/2014/main" id="{88966298-9E6D-4541-B745-7F2B68A459A0}"/>
            </a:ext>
          </a:extLst>
        </xdr:cNvPr>
        <xdr:cNvSpPr/>
      </xdr:nvSpPr>
      <xdr:spPr>
        <a:xfrm>
          <a:off x="20383500" y="1445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514" name="フローチャート: 判断 513">
          <a:extLst>
            <a:ext uri="{FF2B5EF4-FFF2-40B4-BE49-F238E27FC236}">
              <a16:creationId xmlns:a16="http://schemas.microsoft.com/office/drawing/2014/main" id="{B124DDD1-CCC4-4566-A17E-DE877129C41C}"/>
            </a:ext>
          </a:extLst>
        </xdr:cNvPr>
        <xdr:cNvSpPr/>
      </xdr:nvSpPr>
      <xdr:spPr>
        <a:xfrm>
          <a:off x="194945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163779</xdr:rowOff>
    </xdr:from>
    <xdr:to>
      <xdr:col>98</xdr:col>
      <xdr:colOff>38100</xdr:colOff>
      <xdr:row>85</xdr:row>
      <xdr:rowOff>93929</xdr:rowOff>
    </xdr:to>
    <xdr:sp macro="" textlink="">
      <xdr:nvSpPr>
        <xdr:cNvPr id="515" name="フローチャート: 判断 514">
          <a:extLst>
            <a:ext uri="{FF2B5EF4-FFF2-40B4-BE49-F238E27FC236}">
              <a16:creationId xmlns:a16="http://schemas.microsoft.com/office/drawing/2014/main" id="{73ED9A4A-91ED-49AC-B319-A0F5C9E63FA8}"/>
            </a:ext>
          </a:extLst>
        </xdr:cNvPr>
        <xdr:cNvSpPr/>
      </xdr:nvSpPr>
      <xdr:spPr>
        <a:xfrm>
          <a:off x="18605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8B74E4CD-C4CE-4862-9C57-AC00F83EA92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1E8AAF18-EFFA-4653-8BEC-A2B2ED89269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0FABE004-EA49-4011-997B-C3145C888AC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1797756E-3FBA-4038-8743-7BDB47CEED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180D9CB2-29A3-4BC5-A26A-8615247AF8C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37134</xdr:rowOff>
    </xdr:from>
    <xdr:to>
      <xdr:col>116</xdr:col>
      <xdr:colOff>114300</xdr:colOff>
      <xdr:row>85</xdr:row>
      <xdr:rowOff>138734</xdr:rowOff>
    </xdr:to>
    <xdr:sp macro="" textlink="">
      <xdr:nvSpPr>
        <xdr:cNvPr id="521" name="楕円 520">
          <a:extLst>
            <a:ext uri="{FF2B5EF4-FFF2-40B4-BE49-F238E27FC236}">
              <a16:creationId xmlns:a16="http://schemas.microsoft.com/office/drawing/2014/main" id="{6F2617D6-035E-4A80-A0CC-0DAD87FC9AC5}"/>
            </a:ext>
          </a:extLst>
        </xdr:cNvPr>
        <xdr:cNvSpPr/>
      </xdr:nvSpPr>
      <xdr:spPr>
        <a:xfrm>
          <a:off x="22110700" y="1461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123511</xdr:rowOff>
    </xdr:from>
    <xdr:ext cx="469744" cy="259045"/>
    <xdr:sp macro="" textlink="">
      <xdr:nvSpPr>
        <xdr:cNvPr id="522" name="【消防施設】&#10;一人当たり面積該当値テキスト">
          <a:extLst>
            <a:ext uri="{FF2B5EF4-FFF2-40B4-BE49-F238E27FC236}">
              <a16:creationId xmlns:a16="http://schemas.microsoft.com/office/drawing/2014/main" id="{E10BE4D8-E153-4021-87CC-698D25E4356C}"/>
            </a:ext>
          </a:extLst>
        </xdr:cNvPr>
        <xdr:cNvSpPr txBox="1"/>
      </xdr:nvSpPr>
      <xdr:spPr>
        <a:xfrm>
          <a:off x="22199600" y="1452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36221</xdr:rowOff>
    </xdr:from>
    <xdr:to>
      <xdr:col>112</xdr:col>
      <xdr:colOff>38100</xdr:colOff>
      <xdr:row>85</xdr:row>
      <xdr:rowOff>137821</xdr:rowOff>
    </xdr:to>
    <xdr:sp macro="" textlink="">
      <xdr:nvSpPr>
        <xdr:cNvPr id="523" name="楕円 522">
          <a:extLst>
            <a:ext uri="{FF2B5EF4-FFF2-40B4-BE49-F238E27FC236}">
              <a16:creationId xmlns:a16="http://schemas.microsoft.com/office/drawing/2014/main" id="{217C5AD1-02AB-45F5-BCC0-EC997E067C8C}"/>
            </a:ext>
          </a:extLst>
        </xdr:cNvPr>
        <xdr:cNvSpPr/>
      </xdr:nvSpPr>
      <xdr:spPr>
        <a:xfrm>
          <a:off x="21272500" y="1460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87021</xdr:rowOff>
    </xdr:from>
    <xdr:to>
      <xdr:col>116</xdr:col>
      <xdr:colOff>63500</xdr:colOff>
      <xdr:row>85</xdr:row>
      <xdr:rowOff>87934</xdr:rowOff>
    </xdr:to>
    <xdr:cxnSp macro="">
      <xdr:nvCxnSpPr>
        <xdr:cNvPr id="524" name="直線コネクタ 523">
          <a:extLst>
            <a:ext uri="{FF2B5EF4-FFF2-40B4-BE49-F238E27FC236}">
              <a16:creationId xmlns:a16="http://schemas.microsoft.com/office/drawing/2014/main" id="{A655304C-974E-44ED-8282-B0822CCF43B7}"/>
            </a:ext>
          </a:extLst>
        </xdr:cNvPr>
        <xdr:cNvCxnSpPr/>
      </xdr:nvCxnSpPr>
      <xdr:spPr>
        <a:xfrm>
          <a:off x="21323300" y="14660271"/>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43535</xdr:rowOff>
    </xdr:from>
    <xdr:to>
      <xdr:col>107</xdr:col>
      <xdr:colOff>101600</xdr:colOff>
      <xdr:row>85</xdr:row>
      <xdr:rowOff>145135</xdr:rowOff>
    </xdr:to>
    <xdr:sp macro="" textlink="">
      <xdr:nvSpPr>
        <xdr:cNvPr id="525" name="楕円 524">
          <a:extLst>
            <a:ext uri="{FF2B5EF4-FFF2-40B4-BE49-F238E27FC236}">
              <a16:creationId xmlns:a16="http://schemas.microsoft.com/office/drawing/2014/main" id="{85806E8B-5DC8-453F-B006-1DBC05ECF62C}"/>
            </a:ext>
          </a:extLst>
        </xdr:cNvPr>
        <xdr:cNvSpPr/>
      </xdr:nvSpPr>
      <xdr:spPr>
        <a:xfrm>
          <a:off x="203835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87021</xdr:rowOff>
    </xdr:from>
    <xdr:to>
      <xdr:col>111</xdr:col>
      <xdr:colOff>177800</xdr:colOff>
      <xdr:row>85</xdr:row>
      <xdr:rowOff>94335</xdr:rowOff>
    </xdr:to>
    <xdr:cxnSp macro="">
      <xdr:nvCxnSpPr>
        <xdr:cNvPr id="526" name="直線コネクタ 525">
          <a:extLst>
            <a:ext uri="{FF2B5EF4-FFF2-40B4-BE49-F238E27FC236}">
              <a16:creationId xmlns:a16="http://schemas.microsoft.com/office/drawing/2014/main" id="{1514A42C-80C3-46E5-B210-09C7DF1A725D}"/>
            </a:ext>
          </a:extLst>
        </xdr:cNvPr>
        <xdr:cNvCxnSpPr/>
      </xdr:nvCxnSpPr>
      <xdr:spPr>
        <a:xfrm flipV="1">
          <a:off x="20434300" y="14660271"/>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49936</xdr:rowOff>
    </xdr:from>
    <xdr:to>
      <xdr:col>102</xdr:col>
      <xdr:colOff>165100</xdr:colOff>
      <xdr:row>85</xdr:row>
      <xdr:rowOff>151536</xdr:rowOff>
    </xdr:to>
    <xdr:sp macro="" textlink="">
      <xdr:nvSpPr>
        <xdr:cNvPr id="527" name="楕円 526">
          <a:extLst>
            <a:ext uri="{FF2B5EF4-FFF2-40B4-BE49-F238E27FC236}">
              <a16:creationId xmlns:a16="http://schemas.microsoft.com/office/drawing/2014/main" id="{CA78C12F-8263-4EE1-814F-077E967FD4D0}"/>
            </a:ext>
          </a:extLst>
        </xdr:cNvPr>
        <xdr:cNvSpPr/>
      </xdr:nvSpPr>
      <xdr:spPr>
        <a:xfrm>
          <a:off x="19494500" y="1462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94335</xdr:rowOff>
    </xdr:from>
    <xdr:to>
      <xdr:col>107</xdr:col>
      <xdr:colOff>50800</xdr:colOff>
      <xdr:row>85</xdr:row>
      <xdr:rowOff>100736</xdr:rowOff>
    </xdr:to>
    <xdr:cxnSp macro="">
      <xdr:nvCxnSpPr>
        <xdr:cNvPr id="528" name="直線コネクタ 527">
          <a:extLst>
            <a:ext uri="{FF2B5EF4-FFF2-40B4-BE49-F238E27FC236}">
              <a16:creationId xmlns:a16="http://schemas.microsoft.com/office/drawing/2014/main" id="{0D464AC1-E3BD-4366-9969-C36C915C4A14}"/>
            </a:ext>
          </a:extLst>
        </xdr:cNvPr>
        <xdr:cNvCxnSpPr/>
      </xdr:nvCxnSpPr>
      <xdr:spPr>
        <a:xfrm flipV="1">
          <a:off x="19545300" y="14667585"/>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29820</xdr:rowOff>
    </xdr:from>
    <xdr:to>
      <xdr:col>98</xdr:col>
      <xdr:colOff>38100</xdr:colOff>
      <xdr:row>85</xdr:row>
      <xdr:rowOff>131420</xdr:rowOff>
    </xdr:to>
    <xdr:sp macro="" textlink="">
      <xdr:nvSpPr>
        <xdr:cNvPr id="529" name="楕円 528">
          <a:extLst>
            <a:ext uri="{FF2B5EF4-FFF2-40B4-BE49-F238E27FC236}">
              <a16:creationId xmlns:a16="http://schemas.microsoft.com/office/drawing/2014/main" id="{3255080D-AFB6-4A36-A243-CE0F238B8913}"/>
            </a:ext>
          </a:extLst>
        </xdr:cNvPr>
        <xdr:cNvSpPr/>
      </xdr:nvSpPr>
      <xdr:spPr>
        <a:xfrm>
          <a:off x="18605500" y="1460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80620</xdr:rowOff>
    </xdr:from>
    <xdr:to>
      <xdr:col>102</xdr:col>
      <xdr:colOff>114300</xdr:colOff>
      <xdr:row>85</xdr:row>
      <xdr:rowOff>100736</xdr:rowOff>
    </xdr:to>
    <xdr:cxnSp macro="">
      <xdr:nvCxnSpPr>
        <xdr:cNvPr id="530" name="直線コネクタ 529">
          <a:extLst>
            <a:ext uri="{FF2B5EF4-FFF2-40B4-BE49-F238E27FC236}">
              <a16:creationId xmlns:a16="http://schemas.microsoft.com/office/drawing/2014/main" id="{24AC9267-ACAF-4B28-BB15-8167B76C187A}"/>
            </a:ext>
          </a:extLst>
        </xdr:cNvPr>
        <xdr:cNvCxnSpPr/>
      </xdr:nvCxnSpPr>
      <xdr:spPr>
        <a:xfrm>
          <a:off x="18656300" y="14653870"/>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74795</xdr:rowOff>
    </xdr:from>
    <xdr:ext cx="469744" cy="259045"/>
    <xdr:sp macro="" textlink="">
      <xdr:nvSpPr>
        <xdr:cNvPr id="531" name="n_1aveValue【消防施設】&#10;一人当たり面積">
          <a:extLst>
            <a:ext uri="{FF2B5EF4-FFF2-40B4-BE49-F238E27FC236}">
              <a16:creationId xmlns:a16="http://schemas.microsoft.com/office/drawing/2014/main" id="{4D9F1C49-6A02-4B42-A768-CB8D94417D13}"/>
            </a:ext>
          </a:extLst>
        </xdr:cNvPr>
        <xdr:cNvSpPr txBox="1"/>
      </xdr:nvSpPr>
      <xdr:spPr>
        <a:xfrm>
          <a:off x="210757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4385</xdr:rowOff>
    </xdr:from>
    <xdr:ext cx="469744" cy="259045"/>
    <xdr:sp macro="" textlink="">
      <xdr:nvSpPr>
        <xdr:cNvPr id="532" name="n_2aveValue【消防施設】&#10;一人当たり面積">
          <a:extLst>
            <a:ext uri="{FF2B5EF4-FFF2-40B4-BE49-F238E27FC236}">
              <a16:creationId xmlns:a16="http://schemas.microsoft.com/office/drawing/2014/main" id="{32F9BD76-2EEF-40E6-A216-0D076C8DA7B7}"/>
            </a:ext>
          </a:extLst>
        </xdr:cNvPr>
        <xdr:cNvSpPr txBox="1"/>
      </xdr:nvSpPr>
      <xdr:spPr>
        <a:xfrm>
          <a:off x="20199427" y="1423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57421</xdr:rowOff>
    </xdr:from>
    <xdr:ext cx="469744" cy="259045"/>
    <xdr:sp macro="" textlink="">
      <xdr:nvSpPr>
        <xdr:cNvPr id="533" name="n_3aveValue【消防施設】&#10;一人当たり面積">
          <a:extLst>
            <a:ext uri="{FF2B5EF4-FFF2-40B4-BE49-F238E27FC236}">
              <a16:creationId xmlns:a16="http://schemas.microsoft.com/office/drawing/2014/main" id="{36FDEAFC-A798-4706-965B-879574F7542F}"/>
            </a:ext>
          </a:extLst>
        </xdr:cNvPr>
        <xdr:cNvSpPr txBox="1"/>
      </xdr:nvSpPr>
      <xdr:spPr>
        <a:xfrm>
          <a:off x="19310427" y="1428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110456</xdr:rowOff>
    </xdr:from>
    <xdr:ext cx="469744" cy="259045"/>
    <xdr:sp macro="" textlink="">
      <xdr:nvSpPr>
        <xdr:cNvPr id="534" name="n_4aveValue【消防施設】&#10;一人当たり面積">
          <a:extLst>
            <a:ext uri="{FF2B5EF4-FFF2-40B4-BE49-F238E27FC236}">
              <a16:creationId xmlns:a16="http://schemas.microsoft.com/office/drawing/2014/main" id="{C01FBF95-332F-48FC-BB5D-DA2C5B11D58D}"/>
            </a:ext>
          </a:extLst>
        </xdr:cNvPr>
        <xdr:cNvSpPr txBox="1"/>
      </xdr:nvSpPr>
      <xdr:spPr>
        <a:xfrm>
          <a:off x="18421427" y="143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128948</xdr:rowOff>
    </xdr:from>
    <xdr:ext cx="469744" cy="259045"/>
    <xdr:sp macro="" textlink="">
      <xdr:nvSpPr>
        <xdr:cNvPr id="535" name="n_1mainValue【消防施設】&#10;一人当たり面積">
          <a:extLst>
            <a:ext uri="{FF2B5EF4-FFF2-40B4-BE49-F238E27FC236}">
              <a16:creationId xmlns:a16="http://schemas.microsoft.com/office/drawing/2014/main" id="{D404F265-FEBB-482B-B941-8C04DC8D0D3F}"/>
            </a:ext>
          </a:extLst>
        </xdr:cNvPr>
        <xdr:cNvSpPr txBox="1"/>
      </xdr:nvSpPr>
      <xdr:spPr>
        <a:xfrm>
          <a:off x="210757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136262</xdr:rowOff>
    </xdr:from>
    <xdr:ext cx="469744" cy="259045"/>
    <xdr:sp macro="" textlink="">
      <xdr:nvSpPr>
        <xdr:cNvPr id="536" name="n_2mainValue【消防施設】&#10;一人当たり面積">
          <a:extLst>
            <a:ext uri="{FF2B5EF4-FFF2-40B4-BE49-F238E27FC236}">
              <a16:creationId xmlns:a16="http://schemas.microsoft.com/office/drawing/2014/main" id="{304480C6-8D0C-4EDC-926D-CCF5452052BC}"/>
            </a:ext>
          </a:extLst>
        </xdr:cNvPr>
        <xdr:cNvSpPr txBox="1"/>
      </xdr:nvSpPr>
      <xdr:spPr>
        <a:xfrm>
          <a:off x="20199427" y="1470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142663</xdr:rowOff>
    </xdr:from>
    <xdr:ext cx="469744" cy="259045"/>
    <xdr:sp macro="" textlink="">
      <xdr:nvSpPr>
        <xdr:cNvPr id="537" name="n_3mainValue【消防施設】&#10;一人当たり面積">
          <a:extLst>
            <a:ext uri="{FF2B5EF4-FFF2-40B4-BE49-F238E27FC236}">
              <a16:creationId xmlns:a16="http://schemas.microsoft.com/office/drawing/2014/main" id="{CA10A35A-47E1-4560-B584-C012714E3DD5}"/>
            </a:ext>
          </a:extLst>
        </xdr:cNvPr>
        <xdr:cNvSpPr txBox="1"/>
      </xdr:nvSpPr>
      <xdr:spPr>
        <a:xfrm>
          <a:off x="19310427" y="1471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122547</xdr:rowOff>
    </xdr:from>
    <xdr:ext cx="469744" cy="259045"/>
    <xdr:sp macro="" textlink="">
      <xdr:nvSpPr>
        <xdr:cNvPr id="538" name="n_4mainValue【消防施設】&#10;一人当たり面積">
          <a:extLst>
            <a:ext uri="{FF2B5EF4-FFF2-40B4-BE49-F238E27FC236}">
              <a16:creationId xmlns:a16="http://schemas.microsoft.com/office/drawing/2014/main" id="{EF3879E5-3C47-4CBF-B6D1-44BE5B94E34B}"/>
            </a:ext>
          </a:extLst>
        </xdr:cNvPr>
        <xdr:cNvSpPr txBox="1"/>
      </xdr:nvSpPr>
      <xdr:spPr>
        <a:xfrm>
          <a:off x="18421427" y="1469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C0CE0F31-55FD-49BF-B3AE-A9D30C00A17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510DF602-AEE8-4EED-8D4B-BDCC1665136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2293B955-2265-4529-AB84-9EFD61792AE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863469F9-BBAC-4E50-83DD-B22B30120C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47F829B4-803D-4FDC-B2E6-724DE632957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592E0AD-F06B-4CD5-A126-A5B672BFB2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E22107AB-7576-4E20-B444-3ADEB414C3E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02C9FDDA-0142-4AD7-808C-2D9C1C9B0A1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B037D1C5-BB1C-4A30-9E29-D153C4A065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12AB5288-A5BB-4EA8-9B3E-39797C502F5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F773B07C-D6D6-42DC-AC81-797EE225EDA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C3839956-C33E-4203-8356-C1AF0BD3161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EB992AF3-0ED0-4B9E-822F-04D4760CD38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0619E0AF-1BA8-4C4A-B565-16803253AF3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D2615D63-FD12-46F9-92F7-CDB41E37DC3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25F04C00-C656-4622-98FE-F44A5DD418B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AA8494A4-4F2E-491D-8F56-BE7A07972F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836496D2-F738-440F-B4C8-C7456FFA770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EB8EA7EC-630F-4B12-BF0A-0DD9BADA910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9A8CAA80-8C6E-4137-B303-B3B000AA193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DBE628B1-FC8C-4D61-B0EB-09FFB6236FA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8F439E35-08B5-41AA-A47C-4EBFFE67691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74051431-4167-4262-98DB-FC91D971629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2BEF90FB-FAE3-4973-BB60-0D707F05DF9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87FC9D86-7EF7-4E6D-B3A5-1ED15B456F8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23949</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05DB2658-31F6-4277-9A36-DC082B03E9AD}"/>
            </a:ext>
          </a:extLst>
        </xdr:cNvPr>
        <xdr:cNvCxnSpPr/>
      </xdr:nvCxnSpPr>
      <xdr:spPr>
        <a:xfrm flipV="1">
          <a:off x="16318864" y="17168949"/>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22A3EE80-F8DC-466A-B8A0-7BC24CF86B2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BC9C1449-7C58-4EF1-B005-1E944C87A4B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142076</xdr:rowOff>
    </xdr:from>
    <xdr:ext cx="340478" cy="259045"/>
    <xdr:sp macro="" textlink="">
      <xdr:nvSpPr>
        <xdr:cNvPr id="567" name="【庁舎】&#10;有形固定資産減価償却率最大値テキスト">
          <a:extLst>
            <a:ext uri="{FF2B5EF4-FFF2-40B4-BE49-F238E27FC236}">
              <a16:creationId xmlns:a16="http://schemas.microsoft.com/office/drawing/2014/main" id="{4ACCCE22-B02A-4731-A60E-9B86691012D5}"/>
            </a:ext>
          </a:extLst>
        </xdr:cNvPr>
        <xdr:cNvSpPr txBox="1"/>
      </xdr:nvSpPr>
      <xdr:spPr>
        <a:xfrm>
          <a:off x="16357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23949</xdr:rowOff>
    </xdr:from>
    <xdr:to>
      <xdr:col>86</xdr:col>
      <xdr:colOff>25400</xdr:colOff>
      <xdr:row>100</xdr:row>
      <xdr:rowOff>23949</xdr:rowOff>
    </xdr:to>
    <xdr:cxnSp macro="">
      <xdr:nvCxnSpPr>
        <xdr:cNvPr id="568" name="直線コネクタ 567">
          <a:extLst>
            <a:ext uri="{FF2B5EF4-FFF2-40B4-BE49-F238E27FC236}">
              <a16:creationId xmlns:a16="http://schemas.microsoft.com/office/drawing/2014/main" id="{46CB3DAF-1BFE-4A4D-9AF6-5D8C4A27E8D8}"/>
            </a:ext>
          </a:extLst>
        </xdr:cNvPr>
        <xdr:cNvCxnSpPr/>
      </xdr:nvCxnSpPr>
      <xdr:spPr>
        <a:xfrm>
          <a:off x="16230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569" name="【庁舎】&#10;有形固定資産減価償却率平均値テキスト">
          <a:extLst>
            <a:ext uri="{FF2B5EF4-FFF2-40B4-BE49-F238E27FC236}">
              <a16:creationId xmlns:a16="http://schemas.microsoft.com/office/drawing/2014/main" id="{C1174BB8-8F6B-4D29-9362-82412A25830F}"/>
            </a:ext>
          </a:extLst>
        </xdr:cNvPr>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570" name="フローチャート: 判断 569">
          <a:extLst>
            <a:ext uri="{FF2B5EF4-FFF2-40B4-BE49-F238E27FC236}">
              <a16:creationId xmlns:a16="http://schemas.microsoft.com/office/drawing/2014/main" id="{1527733B-A154-4EDF-A165-67D500C9EA8A}"/>
            </a:ext>
          </a:extLst>
        </xdr:cNvPr>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71" name="フローチャート: 判断 570">
          <a:extLst>
            <a:ext uri="{FF2B5EF4-FFF2-40B4-BE49-F238E27FC236}">
              <a16:creationId xmlns:a16="http://schemas.microsoft.com/office/drawing/2014/main" id="{9A8CAE32-D7F1-464B-9496-F9C5B050BD33}"/>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572" name="フローチャート: 判断 571">
          <a:extLst>
            <a:ext uri="{FF2B5EF4-FFF2-40B4-BE49-F238E27FC236}">
              <a16:creationId xmlns:a16="http://schemas.microsoft.com/office/drawing/2014/main" id="{C392682F-2996-4F00-8F04-E7E52E83742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100512</xdr:rowOff>
    </xdr:from>
    <xdr:to>
      <xdr:col>72</xdr:col>
      <xdr:colOff>38100</xdr:colOff>
      <xdr:row>105</xdr:row>
      <xdr:rowOff>30662</xdr:rowOff>
    </xdr:to>
    <xdr:sp macro="" textlink="">
      <xdr:nvSpPr>
        <xdr:cNvPr id="573" name="フローチャート: 判断 572">
          <a:extLst>
            <a:ext uri="{FF2B5EF4-FFF2-40B4-BE49-F238E27FC236}">
              <a16:creationId xmlns:a16="http://schemas.microsoft.com/office/drawing/2014/main" id="{32F89F05-3119-4268-924A-675804EF6497}"/>
            </a:ext>
          </a:extLst>
        </xdr:cNvPr>
        <xdr:cNvSpPr/>
      </xdr:nvSpPr>
      <xdr:spPr>
        <a:xfrm>
          <a:off x="1365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574" name="フローチャート: 判断 573">
          <a:extLst>
            <a:ext uri="{FF2B5EF4-FFF2-40B4-BE49-F238E27FC236}">
              <a16:creationId xmlns:a16="http://schemas.microsoft.com/office/drawing/2014/main" id="{14933726-9D78-4A47-8EDC-BB120026A11F}"/>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B9B56CB5-FF24-42E0-B081-F1C3EFAFF2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8926571B-C178-4DF4-92F4-D72920514CF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CFA27E05-AA04-4232-AA0C-7B9E5697AE9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881A0127-C8B6-4E0B-B9D2-29E21B85278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E72F3FDC-7F23-4D3F-9B74-8294D9019C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580" name="楕円 579">
          <a:extLst>
            <a:ext uri="{FF2B5EF4-FFF2-40B4-BE49-F238E27FC236}">
              <a16:creationId xmlns:a16="http://schemas.microsoft.com/office/drawing/2014/main" id="{211B2BAA-7FB8-43BF-8D71-1C92C1ED585D}"/>
            </a:ext>
          </a:extLst>
        </xdr:cNvPr>
        <xdr:cNvSpPr/>
      </xdr:nvSpPr>
      <xdr:spPr>
        <a:xfrm>
          <a:off x="162687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23421</xdr:rowOff>
    </xdr:from>
    <xdr:ext cx="405111" cy="259045"/>
    <xdr:sp macro="" textlink="">
      <xdr:nvSpPr>
        <xdr:cNvPr id="581" name="【庁舎】&#10;有形固定資産減価償却率該当値テキスト">
          <a:extLst>
            <a:ext uri="{FF2B5EF4-FFF2-40B4-BE49-F238E27FC236}">
              <a16:creationId xmlns:a16="http://schemas.microsoft.com/office/drawing/2014/main" id="{B376975C-CA97-4BD2-B703-75F69436B10F}"/>
            </a:ext>
          </a:extLst>
        </xdr:cNvPr>
        <xdr:cNvSpPr txBox="1"/>
      </xdr:nvSpPr>
      <xdr:spPr>
        <a:xfrm>
          <a:off x="16357600"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133169</xdr:rowOff>
    </xdr:from>
    <xdr:to>
      <xdr:col>81</xdr:col>
      <xdr:colOff>101600</xdr:colOff>
      <xdr:row>106</xdr:row>
      <xdr:rowOff>63319</xdr:rowOff>
    </xdr:to>
    <xdr:sp macro="" textlink="">
      <xdr:nvSpPr>
        <xdr:cNvPr id="582" name="楕円 581">
          <a:extLst>
            <a:ext uri="{FF2B5EF4-FFF2-40B4-BE49-F238E27FC236}">
              <a16:creationId xmlns:a16="http://schemas.microsoft.com/office/drawing/2014/main" id="{04101928-FE97-4003-8254-C1F5229FE643}"/>
            </a:ext>
          </a:extLst>
        </xdr:cNvPr>
        <xdr:cNvSpPr/>
      </xdr:nvSpPr>
      <xdr:spPr>
        <a:xfrm>
          <a:off x="154305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95794</xdr:rowOff>
    </xdr:from>
    <xdr:to>
      <xdr:col>85</xdr:col>
      <xdr:colOff>127000</xdr:colOff>
      <xdr:row>106</xdr:row>
      <xdr:rowOff>12519</xdr:rowOff>
    </xdr:to>
    <xdr:cxnSp macro="">
      <xdr:nvCxnSpPr>
        <xdr:cNvPr id="583" name="直線コネクタ 582">
          <a:extLst>
            <a:ext uri="{FF2B5EF4-FFF2-40B4-BE49-F238E27FC236}">
              <a16:creationId xmlns:a16="http://schemas.microsoft.com/office/drawing/2014/main" id="{BDB6D2EA-728D-4FE1-BD0B-1F0D9BE0A865}"/>
            </a:ext>
          </a:extLst>
        </xdr:cNvPr>
        <xdr:cNvCxnSpPr/>
      </xdr:nvCxnSpPr>
      <xdr:spPr>
        <a:xfrm flipV="1">
          <a:off x="15481300" y="18098044"/>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102144</xdr:rowOff>
    </xdr:from>
    <xdr:to>
      <xdr:col>76</xdr:col>
      <xdr:colOff>165100</xdr:colOff>
      <xdr:row>106</xdr:row>
      <xdr:rowOff>32294</xdr:rowOff>
    </xdr:to>
    <xdr:sp macro="" textlink="">
      <xdr:nvSpPr>
        <xdr:cNvPr id="584" name="楕円 583">
          <a:extLst>
            <a:ext uri="{FF2B5EF4-FFF2-40B4-BE49-F238E27FC236}">
              <a16:creationId xmlns:a16="http://schemas.microsoft.com/office/drawing/2014/main" id="{2E3554F5-CD73-48D8-8B26-147B63DD77B7}"/>
            </a:ext>
          </a:extLst>
        </xdr:cNvPr>
        <xdr:cNvSpPr/>
      </xdr:nvSpPr>
      <xdr:spPr>
        <a:xfrm>
          <a:off x="145415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152944</xdr:rowOff>
    </xdr:from>
    <xdr:to>
      <xdr:col>81</xdr:col>
      <xdr:colOff>50800</xdr:colOff>
      <xdr:row>106</xdr:row>
      <xdr:rowOff>12519</xdr:rowOff>
    </xdr:to>
    <xdr:cxnSp macro="">
      <xdr:nvCxnSpPr>
        <xdr:cNvPr id="585" name="直線コネクタ 584">
          <a:extLst>
            <a:ext uri="{FF2B5EF4-FFF2-40B4-BE49-F238E27FC236}">
              <a16:creationId xmlns:a16="http://schemas.microsoft.com/office/drawing/2014/main" id="{6A9418A5-B6A4-4802-8316-8F80E477D6E3}"/>
            </a:ext>
          </a:extLst>
        </xdr:cNvPr>
        <xdr:cNvCxnSpPr/>
      </xdr:nvCxnSpPr>
      <xdr:spPr>
        <a:xfrm>
          <a:off x="14592300" y="181551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586" name="楕円 585">
          <a:extLst>
            <a:ext uri="{FF2B5EF4-FFF2-40B4-BE49-F238E27FC236}">
              <a16:creationId xmlns:a16="http://schemas.microsoft.com/office/drawing/2014/main" id="{C3EBA4DA-2BD7-474B-B792-00CAA3EF06E0}"/>
            </a:ext>
          </a:extLst>
        </xdr:cNvPr>
        <xdr:cNvSpPr/>
      </xdr:nvSpPr>
      <xdr:spPr>
        <a:xfrm>
          <a:off x="13652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152944</xdr:rowOff>
    </xdr:from>
    <xdr:to>
      <xdr:col>76</xdr:col>
      <xdr:colOff>114300</xdr:colOff>
      <xdr:row>105</xdr:row>
      <xdr:rowOff>161108</xdr:rowOff>
    </xdr:to>
    <xdr:cxnSp macro="">
      <xdr:nvCxnSpPr>
        <xdr:cNvPr id="587" name="直線コネクタ 586">
          <a:extLst>
            <a:ext uri="{FF2B5EF4-FFF2-40B4-BE49-F238E27FC236}">
              <a16:creationId xmlns:a16="http://schemas.microsoft.com/office/drawing/2014/main" id="{BAE77B7E-7A2F-4527-9E3F-DD274B8FA87B}"/>
            </a:ext>
          </a:extLst>
        </xdr:cNvPr>
        <xdr:cNvCxnSpPr/>
      </xdr:nvCxnSpPr>
      <xdr:spPr>
        <a:xfrm flipV="1">
          <a:off x="13703300" y="1815519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77651</xdr:rowOff>
    </xdr:from>
    <xdr:to>
      <xdr:col>67</xdr:col>
      <xdr:colOff>101600</xdr:colOff>
      <xdr:row>106</xdr:row>
      <xdr:rowOff>7801</xdr:rowOff>
    </xdr:to>
    <xdr:sp macro="" textlink="">
      <xdr:nvSpPr>
        <xdr:cNvPr id="588" name="楕円 587">
          <a:extLst>
            <a:ext uri="{FF2B5EF4-FFF2-40B4-BE49-F238E27FC236}">
              <a16:creationId xmlns:a16="http://schemas.microsoft.com/office/drawing/2014/main" id="{16B16E54-B635-4272-8A7E-699B45444199}"/>
            </a:ext>
          </a:extLst>
        </xdr:cNvPr>
        <xdr:cNvSpPr/>
      </xdr:nvSpPr>
      <xdr:spPr>
        <a:xfrm>
          <a:off x="12763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128451</xdr:rowOff>
    </xdr:from>
    <xdr:to>
      <xdr:col>71</xdr:col>
      <xdr:colOff>177800</xdr:colOff>
      <xdr:row>105</xdr:row>
      <xdr:rowOff>161108</xdr:rowOff>
    </xdr:to>
    <xdr:cxnSp macro="">
      <xdr:nvCxnSpPr>
        <xdr:cNvPr id="589" name="直線コネクタ 588">
          <a:extLst>
            <a:ext uri="{FF2B5EF4-FFF2-40B4-BE49-F238E27FC236}">
              <a16:creationId xmlns:a16="http://schemas.microsoft.com/office/drawing/2014/main" id="{272F19FE-EC5B-475A-BA5E-F76770DF8620}"/>
            </a:ext>
          </a:extLst>
        </xdr:cNvPr>
        <xdr:cNvCxnSpPr/>
      </xdr:nvCxnSpPr>
      <xdr:spPr>
        <a:xfrm>
          <a:off x="12814300" y="181307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90" name="n_1aveValue【庁舎】&#10;有形固定資産減価償却率">
          <a:extLst>
            <a:ext uri="{FF2B5EF4-FFF2-40B4-BE49-F238E27FC236}">
              <a16:creationId xmlns:a16="http://schemas.microsoft.com/office/drawing/2014/main" id="{5EFD3FE4-1EC3-4D61-89A1-4DB241D71C71}"/>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591" name="n_2aveValue【庁舎】&#10;有形固定資産減価償却率">
          <a:extLst>
            <a:ext uri="{FF2B5EF4-FFF2-40B4-BE49-F238E27FC236}">
              <a16:creationId xmlns:a16="http://schemas.microsoft.com/office/drawing/2014/main" id="{16A410A6-D8A0-4170-979A-B8442EB02523}"/>
            </a:ext>
          </a:extLst>
        </xdr:cNvPr>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47189</xdr:rowOff>
    </xdr:from>
    <xdr:ext cx="405111" cy="259045"/>
    <xdr:sp macro="" textlink="">
      <xdr:nvSpPr>
        <xdr:cNvPr id="592" name="n_3aveValue【庁舎】&#10;有形固定資産減価償却率">
          <a:extLst>
            <a:ext uri="{FF2B5EF4-FFF2-40B4-BE49-F238E27FC236}">
              <a16:creationId xmlns:a16="http://schemas.microsoft.com/office/drawing/2014/main" id="{5F0DB5DE-F14B-4509-9E68-15DE2A006DE0}"/>
            </a:ext>
          </a:extLst>
        </xdr:cNvPr>
        <xdr:cNvSpPr txBox="1"/>
      </xdr:nvSpPr>
      <xdr:spPr>
        <a:xfrm>
          <a:off x="13500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593" name="n_4aveValue【庁舎】&#10;有形固定資産減価償却率">
          <a:extLst>
            <a:ext uri="{FF2B5EF4-FFF2-40B4-BE49-F238E27FC236}">
              <a16:creationId xmlns:a16="http://schemas.microsoft.com/office/drawing/2014/main" id="{742EDE6C-F913-4255-B6CA-E83CF8CF3C92}"/>
            </a:ext>
          </a:extLst>
        </xdr:cNvPr>
        <xdr:cNvSpPr txBox="1"/>
      </xdr:nvSpPr>
      <xdr:spPr>
        <a:xfrm>
          <a:off x="12611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54446</xdr:rowOff>
    </xdr:from>
    <xdr:ext cx="405111" cy="259045"/>
    <xdr:sp macro="" textlink="">
      <xdr:nvSpPr>
        <xdr:cNvPr id="594" name="n_1mainValue【庁舎】&#10;有形固定資産減価償却率">
          <a:extLst>
            <a:ext uri="{FF2B5EF4-FFF2-40B4-BE49-F238E27FC236}">
              <a16:creationId xmlns:a16="http://schemas.microsoft.com/office/drawing/2014/main" id="{3E455766-612C-4586-A600-4B23D706101A}"/>
            </a:ext>
          </a:extLst>
        </xdr:cNvPr>
        <xdr:cNvSpPr txBox="1"/>
      </xdr:nvSpPr>
      <xdr:spPr>
        <a:xfrm>
          <a:off x="15266044" y="1822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23421</xdr:rowOff>
    </xdr:from>
    <xdr:ext cx="405111" cy="259045"/>
    <xdr:sp macro="" textlink="">
      <xdr:nvSpPr>
        <xdr:cNvPr id="595" name="n_2mainValue【庁舎】&#10;有形固定資産減価償却率">
          <a:extLst>
            <a:ext uri="{FF2B5EF4-FFF2-40B4-BE49-F238E27FC236}">
              <a16:creationId xmlns:a16="http://schemas.microsoft.com/office/drawing/2014/main" id="{63D0D843-4DF4-470D-959E-4098E8CF93AA}"/>
            </a:ext>
          </a:extLst>
        </xdr:cNvPr>
        <xdr:cNvSpPr txBox="1"/>
      </xdr:nvSpPr>
      <xdr:spPr>
        <a:xfrm>
          <a:off x="14389744" y="1819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31585</xdr:rowOff>
    </xdr:from>
    <xdr:ext cx="405111" cy="259045"/>
    <xdr:sp macro="" textlink="">
      <xdr:nvSpPr>
        <xdr:cNvPr id="596" name="n_3mainValue【庁舎】&#10;有形固定資産減価償却率">
          <a:extLst>
            <a:ext uri="{FF2B5EF4-FFF2-40B4-BE49-F238E27FC236}">
              <a16:creationId xmlns:a16="http://schemas.microsoft.com/office/drawing/2014/main" id="{568F817C-CC64-446A-A3F2-3F780393C854}"/>
            </a:ext>
          </a:extLst>
        </xdr:cNvPr>
        <xdr:cNvSpPr txBox="1"/>
      </xdr:nvSpPr>
      <xdr:spPr>
        <a:xfrm>
          <a:off x="13500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597" name="n_4mainValue【庁舎】&#10;有形固定資産減価償却率">
          <a:extLst>
            <a:ext uri="{FF2B5EF4-FFF2-40B4-BE49-F238E27FC236}">
              <a16:creationId xmlns:a16="http://schemas.microsoft.com/office/drawing/2014/main" id="{205B9043-840C-47CF-93B4-F54CA4C796FE}"/>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409F292C-0498-460A-92A2-CA5C1F6931A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9F1B87B2-37FA-45EA-B0EF-C998B75CBE7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34CC8087-B339-417E-BC8E-8F4F00A5CCF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FD99C1BD-6050-4F96-9B12-4B15AEF9177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9C2F94E1-6B5C-442A-9A48-7A74041638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9EB2BFEC-25A9-4523-97A7-A2AF7541D8D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FF14BEC9-652C-4B8D-B00D-4B9C9B11029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0BF07666-CDBB-4935-8905-3AF54A889FC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29C7AD96-6ADA-4BAD-92ED-AF23D2096B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93DB5B62-97B9-4DA4-8F9B-56258EFC395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608" name="直線コネクタ 607">
          <a:extLst>
            <a:ext uri="{FF2B5EF4-FFF2-40B4-BE49-F238E27FC236}">
              <a16:creationId xmlns:a16="http://schemas.microsoft.com/office/drawing/2014/main" id="{713B43FB-968A-487F-AC11-A11B04A1945E}"/>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609" name="テキスト ボックス 608">
          <a:extLst>
            <a:ext uri="{FF2B5EF4-FFF2-40B4-BE49-F238E27FC236}">
              <a16:creationId xmlns:a16="http://schemas.microsoft.com/office/drawing/2014/main" id="{B8DE8467-38E1-4BD2-A07D-DD146369C6F5}"/>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610" name="直線コネクタ 609">
          <a:extLst>
            <a:ext uri="{FF2B5EF4-FFF2-40B4-BE49-F238E27FC236}">
              <a16:creationId xmlns:a16="http://schemas.microsoft.com/office/drawing/2014/main" id="{5E251DA6-BE25-4C0F-AAF7-C4BC9CE9AFD9}"/>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611" name="テキスト ボックス 610">
          <a:extLst>
            <a:ext uri="{FF2B5EF4-FFF2-40B4-BE49-F238E27FC236}">
              <a16:creationId xmlns:a16="http://schemas.microsoft.com/office/drawing/2014/main" id="{77EB5D9F-D2C5-4A5D-AC6B-2598975DA378}"/>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612" name="直線コネクタ 611">
          <a:extLst>
            <a:ext uri="{FF2B5EF4-FFF2-40B4-BE49-F238E27FC236}">
              <a16:creationId xmlns:a16="http://schemas.microsoft.com/office/drawing/2014/main" id="{EAEECDF3-FEEA-4D2A-9F71-6DD83602F46E}"/>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613" name="テキスト ボックス 612">
          <a:extLst>
            <a:ext uri="{FF2B5EF4-FFF2-40B4-BE49-F238E27FC236}">
              <a16:creationId xmlns:a16="http://schemas.microsoft.com/office/drawing/2014/main" id="{F1C93ACE-17C6-4D76-BBAC-0853D949C23F}"/>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4" name="直線コネクタ 613">
          <a:extLst>
            <a:ext uri="{FF2B5EF4-FFF2-40B4-BE49-F238E27FC236}">
              <a16:creationId xmlns:a16="http://schemas.microsoft.com/office/drawing/2014/main" id="{865A795F-03A8-43C6-9377-AD6616B0B8B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5" name="テキスト ボックス 614">
          <a:extLst>
            <a:ext uri="{FF2B5EF4-FFF2-40B4-BE49-F238E27FC236}">
              <a16:creationId xmlns:a16="http://schemas.microsoft.com/office/drawing/2014/main" id="{AF509F47-CBAE-4BFA-A929-849C896F88C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616" name="直線コネクタ 615">
          <a:extLst>
            <a:ext uri="{FF2B5EF4-FFF2-40B4-BE49-F238E27FC236}">
              <a16:creationId xmlns:a16="http://schemas.microsoft.com/office/drawing/2014/main" id="{7AE8422F-04A6-4985-8604-3487783F9FC4}"/>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617" name="テキスト ボックス 616">
          <a:extLst>
            <a:ext uri="{FF2B5EF4-FFF2-40B4-BE49-F238E27FC236}">
              <a16:creationId xmlns:a16="http://schemas.microsoft.com/office/drawing/2014/main" id="{2417A57B-DC30-4664-B565-24C7BCB2FE42}"/>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618" name="直線コネクタ 617">
          <a:extLst>
            <a:ext uri="{FF2B5EF4-FFF2-40B4-BE49-F238E27FC236}">
              <a16:creationId xmlns:a16="http://schemas.microsoft.com/office/drawing/2014/main" id="{79C759B1-8EFF-4A42-808B-0E5353E53357}"/>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619" name="テキスト ボックス 618">
          <a:extLst>
            <a:ext uri="{FF2B5EF4-FFF2-40B4-BE49-F238E27FC236}">
              <a16:creationId xmlns:a16="http://schemas.microsoft.com/office/drawing/2014/main" id="{CB04D5F9-9F03-4532-88B3-C2B36E9A2ED5}"/>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620" name="直線コネクタ 619">
          <a:extLst>
            <a:ext uri="{FF2B5EF4-FFF2-40B4-BE49-F238E27FC236}">
              <a16:creationId xmlns:a16="http://schemas.microsoft.com/office/drawing/2014/main" id="{B5ED18AA-D0EB-4E4F-93B9-FA1BE9D6A429}"/>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621" name="テキスト ボックス 620">
          <a:extLst>
            <a:ext uri="{FF2B5EF4-FFF2-40B4-BE49-F238E27FC236}">
              <a16:creationId xmlns:a16="http://schemas.microsoft.com/office/drawing/2014/main" id="{F8992A20-F62D-48AE-9680-D517A2608EFA}"/>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399582EC-6D93-4B25-9040-97A2255B823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9D27011A-1898-4A4C-BE22-0EA6E3C01B3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a:extLst>
            <a:ext uri="{FF2B5EF4-FFF2-40B4-BE49-F238E27FC236}">
              <a16:creationId xmlns:a16="http://schemas.microsoft.com/office/drawing/2014/main" id="{8919BEFC-048A-4707-BF20-D71A4912772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37624</xdr:rowOff>
    </xdr:from>
    <xdr:to>
      <xdr:col>116</xdr:col>
      <xdr:colOff>62864</xdr:colOff>
      <xdr:row>108</xdr:row>
      <xdr:rowOff>46196</xdr:rowOff>
    </xdr:to>
    <xdr:cxnSp macro="">
      <xdr:nvCxnSpPr>
        <xdr:cNvPr id="625" name="直線コネクタ 624">
          <a:extLst>
            <a:ext uri="{FF2B5EF4-FFF2-40B4-BE49-F238E27FC236}">
              <a16:creationId xmlns:a16="http://schemas.microsoft.com/office/drawing/2014/main" id="{5A297442-0A48-462A-8B83-1164E7B3D8EB}"/>
            </a:ext>
          </a:extLst>
        </xdr:cNvPr>
        <xdr:cNvCxnSpPr/>
      </xdr:nvCxnSpPr>
      <xdr:spPr>
        <a:xfrm flipV="1">
          <a:off x="22160864" y="17182624"/>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50023</xdr:rowOff>
    </xdr:from>
    <xdr:ext cx="469744" cy="259045"/>
    <xdr:sp macro="" textlink="">
      <xdr:nvSpPr>
        <xdr:cNvPr id="626" name="【庁舎】&#10;一人当たり面積最小値テキスト">
          <a:extLst>
            <a:ext uri="{FF2B5EF4-FFF2-40B4-BE49-F238E27FC236}">
              <a16:creationId xmlns:a16="http://schemas.microsoft.com/office/drawing/2014/main" id="{A5539365-28E7-4058-B99E-B033A7ECB96E}"/>
            </a:ext>
          </a:extLst>
        </xdr:cNvPr>
        <xdr:cNvSpPr txBox="1"/>
      </xdr:nvSpPr>
      <xdr:spPr>
        <a:xfrm>
          <a:off x="22199600" y="1856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46196</xdr:rowOff>
    </xdr:from>
    <xdr:to>
      <xdr:col>116</xdr:col>
      <xdr:colOff>152400</xdr:colOff>
      <xdr:row>108</xdr:row>
      <xdr:rowOff>46196</xdr:rowOff>
    </xdr:to>
    <xdr:cxnSp macro="">
      <xdr:nvCxnSpPr>
        <xdr:cNvPr id="627" name="直線コネクタ 626">
          <a:extLst>
            <a:ext uri="{FF2B5EF4-FFF2-40B4-BE49-F238E27FC236}">
              <a16:creationId xmlns:a16="http://schemas.microsoft.com/office/drawing/2014/main" id="{5CA540DF-7CD9-429A-9B2B-90374431B58D}"/>
            </a:ext>
          </a:extLst>
        </xdr:cNvPr>
        <xdr:cNvCxnSpPr/>
      </xdr:nvCxnSpPr>
      <xdr:spPr>
        <a:xfrm>
          <a:off x="22072600" y="18562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155751</xdr:rowOff>
    </xdr:from>
    <xdr:ext cx="469744" cy="259045"/>
    <xdr:sp macro="" textlink="">
      <xdr:nvSpPr>
        <xdr:cNvPr id="628" name="【庁舎】&#10;一人当たり面積最大値テキスト">
          <a:extLst>
            <a:ext uri="{FF2B5EF4-FFF2-40B4-BE49-F238E27FC236}">
              <a16:creationId xmlns:a16="http://schemas.microsoft.com/office/drawing/2014/main" id="{EAEA3CC6-D58D-4668-9485-33D541929EEC}"/>
            </a:ext>
          </a:extLst>
        </xdr:cNvPr>
        <xdr:cNvSpPr txBox="1"/>
      </xdr:nvSpPr>
      <xdr:spPr>
        <a:xfrm>
          <a:off x="22199600" y="169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37624</xdr:rowOff>
    </xdr:from>
    <xdr:to>
      <xdr:col>116</xdr:col>
      <xdr:colOff>152400</xdr:colOff>
      <xdr:row>100</xdr:row>
      <xdr:rowOff>37624</xdr:rowOff>
    </xdr:to>
    <xdr:cxnSp macro="">
      <xdr:nvCxnSpPr>
        <xdr:cNvPr id="629" name="直線コネクタ 628">
          <a:extLst>
            <a:ext uri="{FF2B5EF4-FFF2-40B4-BE49-F238E27FC236}">
              <a16:creationId xmlns:a16="http://schemas.microsoft.com/office/drawing/2014/main" id="{86FCFA99-A4AE-4180-A4DB-46BFB2FC491B}"/>
            </a:ext>
          </a:extLst>
        </xdr:cNvPr>
        <xdr:cNvCxnSpPr/>
      </xdr:nvCxnSpPr>
      <xdr:spPr>
        <a:xfrm>
          <a:off x="22072600" y="1718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142575</xdr:rowOff>
    </xdr:from>
    <xdr:ext cx="469744" cy="259045"/>
    <xdr:sp macro="" textlink="">
      <xdr:nvSpPr>
        <xdr:cNvPr id="630" name="【庁舎】&#10;一人当たり面積平均値テキスト">
          <a:extLst>
            <a:ext uri="{FF2B5EF4-FFF2-40B4-BE49-F238E27FC236}">
              <a16:creationId xmlns:a16="http://schemas.microsoft.com/office/drawing/2014/main" id="{0014611A-28A4-4C1A-AB2A-FB8A9C033506}"/>
            </a:ext>
          </a:extLst>
        </xdr:cNvPr>
        <xdr:cNvSpPr txBox="1"/>
      </xdr:nvSpPr>
      <xdr:spPr>
        <a:xfrm>
          <a:off x="22199600" y="1797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119698</xdr:rowOff>
    </xdr:from>
    <xdr:to>
      <xdr:col>116</xdr:col>
      <xdr:colOff>114300</xdr:colOff>
      <xdr:row>106</xdr:row>
      <xdr:rowOff>49848</xdr:rowOff>
    </xdr:to>
    <xdr:sp macro="" textlink="">
      <xdr:nvSpPr>
        <xdr:cNvPr id="631" name="フローチャート: 判断 630">
          <a:extLst>
            <a:ext uri="{FF2B5EF4-FFF2-40B4-BE49-F238E27FC236}">
              <a16:creationId xmlns:a16="http://schemas.microsoft.com/office/drawing/2014/main" id="{D0A3C482-907C-4A91-AE5B-FEEFD1B5E465}"/>
            </a:ext>
          </a:extLst>
        </xdr:cNvPr>
        <xdr:cNvSpPr/>
      </xdr:nvSpPr>
      <xdr:spPr>
        <a:xfrm>
          <a:off x="22110700" y="1812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98267</xdr:rowOff>
    </xdr:from>
    <xdr:to>
      <xdr:col>112</xdr:col>
      <xdr:colOff>38100</xdr:colOff>
      <xdr:row>106</xdr:row>
      <xdr:rowOff>28417</xdr:rowOff>
    </xdr:to>
    <xdr:sp macro="" textlink="">
      <xdr:nvSpPr>
        <xdr:cNvPr id="632" name="フローチャート: 判断 631">
          <a:extLst>
            <a:ext uri="{FF2B5EF4-FFF2-40B4-BE49-F238E27FC236}">
              <a16:creationId xmlns:a16="http://schemas.microsoft.com/office/drawing/2014/main" id="{6AE6C1C3-A51B-4362-8C4C-EC5D6459C429}"/>
            </a:ext>
          </a:extLst>
        </xdr:cNvPr>
        <xdr:cNvSpPr/>
      </xdr:nvSpPr>
      <xdr:spPr>
        <a:xfrm>
          <a:off x="21272500" y="1810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633" name="フローチャート: 判断 632">
          <a:extLst>
            <a:ext uri="{FF2B5EF4-FFF2-40B4-BE49-F238E27FC236}">
              <a16:creationId xmlns:a16="http://schemas.microsoft.com/office/drawing/2014/main" id="{9BE56F62-4EDE-4910-A089-C24BDE9F9622}"/>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129699</xdr:rowOff>
    </xdr:from>
    <xdr:to>
      <xdr:col>102</xdr:col>
      <xdr:colOff>165100</xdr:colOff>
      <xdr:row>106</xdr:row>
      <xdr:rowOff>59849</xdr:rowOff>
    </xdr:to>
    <xdr:sp macro="" textlink="">
      <xdr:nvSpPr>
        <xdr:cNvPr id="634" name="フローチャート: 判断 633">
          <a:extLst>
            <a:ext uri="{FF2B5EF4-FFF2-40B4-BE49-F238E27FC236}">
              <a16:creationId xmlns:a16="http://schemas.microsoft.com/office/drawing/2014/main" id="{3CB6ECAE-A104-418D-91C9-550439E7E8B0}"/>
            </a:ext>
          </a:extLst>
        </xdr:cNvPr>
        <xdr:cNvSpPr/>
      </xdr:nvSpPr>
      <xdr:spPr>
        <a:xfrm>
          <a:off x="19494500" y="1813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63976</xdr:rowOff>
    </xdr:from>
    <xdr:to>
      <xdr:col>98</xdr:col>
      <xdr:colOff>38100</xdr:colOff>
      <xdr:row>106</xdr:row>
      <xdr:rowOff>165576</xdr:rowOff>
    </xdr:to>
    <xdr:sp macro="" textlink="">
      <xdr:nvSpPr>
        <xdr:cNvPr id="635" name="フローチャート: 判断 634">
          <a:extLst>
            <a:ext uri="{FF2B5EF4-FFF2-40B4-BE49-F238E27FC236}">
              <a16:creationId xmlns:a16="http://schemas.microsoft.com/office/drawing/2014/main" id="{75C19993-5142-4CF9-9B11-0AE9D7949EE2}"/>
            </a:ext>
          </a:extLst>
        </xdr:cNvPr>
        <xdr:cNvSpPr/>
      </xdr:nvSpPr>
      <xdr:spPr>
        <a:xfrm>
          <a:off x="18605500" y="1823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CAB40E2-9879-42C1-86D9-19A15F1320B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7AFABE13-FA70-4C48-A885-580CFBFB9F3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861A4886-B4AF-4C33-90E2-6927FCC9D31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A534C7A1-138B-46CD-B1CC-A4C7D4B525C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9B60DF40-893D-48B3-82C1-C9527E535B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166846</xdr:rowOff>
    </xdr:from>
    <xdr:to>
      <xdr:col>116</xdr:col>
      <xdr:colOff>114300</xdr:colOff>
      <xdr:row>106</xdr:row>
      <xdr:rowOff>96996</xdr:rowOff>
    </xdr:to>
    <xdr:sp macro="" textlink="">
      <xdr:nvSpPr>
        <xdr:cNvPr id="641" name="楕円 640">
          <a:extLst>
            <a:ext uri="{FF2B5EF4-FFF2-40B4-BE49-F238E27FC236}">
              <a16:creationId xmlns:a16="http://schemas.microsoft.com/office/drawing/2014/main" id="{3B7DA684-76D6-4244-9422-EDE8985D3681}"/>
            </a:ext>
          </a:extLst>
        </xdr:cNvPr>
        <xdr:cNvSpPr/>
      </xdr:nvSpPr>
      <xdr:spPr>
        <a:xfrm>
          <a:off x="22110700" y="1816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145273</xdr:rowOff>
    </xdr:from>
    <xdr:ext cx="469744" cy="259045"/>
    <xdr:sp macro="" textlink="">
      <xdr:nvSpPr>
        <xdr:cNvPr id="642" name="【庁舎】&#10;一人当たり面積該当値テキスト">
          <a:extLst>
            <a:ext uri="{FF2B5EF4-FFF2-40B4-BE49-F238E27FC236}">
              <a16:creationId xmlns:a16="http://schemas.microsoft.com/office/drawing/2014/main" id="{B6972029-D7D3-4FBE-8959-3E878CB3B5D4}"/>
            </a:ext>
          </a:extLst>
        </xdr:cNvPr>
        <xdr:cNvSpPr txBox="1"/>
      </xdr:nvSpPr>
      <xdr:spPr>
        <a:xfrm>
          <a:off x="22199600" y="1814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5398</xdr:rowOff>
    </xdr:from>
    <xdr:to>
      <xdr:col>112</xdr:col>
      <xdr:colOff>38100</xdr:colOff>
      <xdr:row>106</xdr:row>
      <xdr:rowOff>106998</xdr:rowOff>
    </xdr:to>
    <xdr:sp macro="" textlink="">
      <xdr:nvSpPr>
        <xdr:cNvPr id="643" name="楕円 642">
          <a:extLst>
            <a:ext uri="{FF2B5EF4-FFF2-40B4-BE49-F238E27FC236}">
              <a16:creationId xmlns:a16="http://schemas.microsoft.com/office/drawing/2014/main" id="{1184356B-15DB-4599-9E47-1A964ECC1232}"/>
            </a:ext>
          </a:extLst>
        </xdr:cNvPr>
        <xdr:cNvSpPr/>
      </xdr:nvSpPr>
      <xdr:spPr>
        <a:xfrm>
          <a:off x="21272500" y="1817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46196</xdr:rowOff>
    </xdr:from>
    <xdr:to>
      <xdr:col>116</xdr:col>
      <xdr:colOff>63500</xdr:colOff>
      <xdr:row>106</xdr:row>
      <xdr:rowOff>56198</xdr:rowOff>
    </xdr:to>
    <xdr:cxnSp macro="">
      <xdr:nvCxnSpPr>
        <xdr:cNvPr id="644" name="直線コネクタ 643">
          <a:extLst>
            <a:ext uri="{FF2B5EF4-FFF2-40B4-BE49-F238E27FC236}">
              <a16:creationId xmlns:a16="http://schemas.microsoft.com/office/drawing/2014/main" id="{948AF12C-72E7-4620-ABE2-AD0867955F4E}"/>
            </a:ext>
          </a:extLst>
        </xdr:cNvPr>
        <xdr:cNvCxnSpPr/>
      </xdr:nvCxnSpPr>
      <xdr:spPr>
        <a:xfrm flipV="1">
          <a:off x="21323300" y="18219896"/>
          <a:ext cx="8382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18256</xdr:rowOff>
    </xdr:from>
    <xdr:to>
      <xdr:col>107</xdr:col>
      <xdr:colOff>101600</xdr:colOff>
      <xdr:row>106</xdr:row>
      <xdr:rowOff>119856</xdr:rowOff>
    </xdr:to>
    <xdr:sp macro="" textlink="">
      <xdr:nvSpPr>
        <xdr:cNvPr id="645" name="楕円 644">
          <a:extLst>
            <a:ext uri="{FF2B5EF4-FFF2-40B4-BE49-F238E27FC236}">
              <a16:creationId xmlns:a16="http://schemas.microsoft.com/office/drawing/2014/main" id="{CE90A7EA-B5BA-4A6B-AB7B-A496D2F3C1D7}"/>
            </a:ext>
          </a:extLst>
        </xdr:cNvPr>
        <xdr:cNvSpPr/>
      </xdr:nvSpPr>
      <xdr:spPr>
        <a:xfrm>
          <a:off x="20383500" y="1819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56198</xdr:rowOff>
    </xdr:from>
    <xdr:to>
      <xdr:col>111</xdr:col>
      <xdr:colOff>177800</xdr:colOff>
      <xdr:row>106</xdr:row>
      <xdr:rowOff>69056</xdr:rowOff>
    </xdr:to>
    <xdr:cxnSp macro="">
      <xdr:nvCxnSpPr>
        <xdr:cNvPr id="646" name="直線コネクタ 645">
          <a:extLst>
            <a:ext uri="{FF2B5EF4-FFF2-40B4-BE49-F238E27FC236}">
              <a16:creationId xmlns:a16="http://schemas.microsoft.com/office/drawing/2014/main" id="{84178713-B85E-41A3-B595-684943D257C0}"/>
            </a:ext>
          </a:extLst>
        </xdr:cNvPr>
        <xdr:cNvCxnSpPr/>
      </xdr:nvCxnSpPr>
      <xdr:spPr>
        <a:xfrm flipV="1">
          <a:off x="20434300" y="18229898"/>
          <a:ext cx="88900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32544</xdr:rowOff>
    </xdr:from>
    <xdr:to>
      <xdr:col>102</xdr:col>
      <xdr:colOff>165100</xdr:colOff>
      <xdr:row>106</xdr:row>
      <xdr:rowOff>134144</xdr:rowOff>
    </xdr:to>
    <xdr:sp macro="" textlink="">
      <xdr:nvSpPr>
        <xdr:cNvPr id="647" name="楕円 646">
          <a:extLst>
            <a:ext uri="{FF2B5EF4-FFF2-40B4-BE49-F238E27FC236}">
              <a16:creationId xmlns:a16="http://schemas.microsoft.com/office/drawing/2014/main" id="{D09AD19D-51C4-4ED4-814F-1CF1057F295A}"/>
            </a:ext>
          </a:extLst>
        </xdr:cNvPr>
        <xdr:cNvSpPr/>
      </xdr:nvSpPr>
      <xdr:spPr>
        <a:xfrm>
          <a:off x="19494500" y="182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69056</xdr:rowOff>
    </xdr:from>
    <xdr:to>
      <xdr:col>107</xdr:col>
      <xdr:colOff>50800</xdr:colOff>
      <xdr:row>106</xdr:row>
      <xdr:rowOff>83344</xdr:rowOff>
    </xdr:to>
    <xdr:cxnSp macro="">
      <xdr:nvCxnSpPr>
        <xdr:cNvPr id="648" name="直線コネクタ 647">
          <a:extLst>
            <a:ext uri="{FF2B5EF4-FFF2-40B4-BE49-F238E27FC236}">
              <a16:creationId xmlns:a16="http://schemas.microsoft.com/office/drawing/2014/main" id="{E736EC5C-448B-490A-90DD-2B87E5AF2FA5}"/>
            </a:ext>
          </a:extLst>
        </xdr:cNvPr>
        <xdr:cNvCxnSpPr/>
      </xdr:nvCxnSpPr>
      <xdr:spPr>
        <a:xfrm flipV="1">
          <a:off x="19545300" y="18242756"/>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42545</xdr:rowOff>
    </xdr:from>
    <xdr:to>
      <xdr:col>98</xdr:col>
      <xdr:colOff>38100</xdr:colOff>
      <xdr:row>106</xdr:row>
      <xdr:rowOff>144145</xdr:rowOff>
    </xdr:to>
    <xdr:sp macro="" textlink="">
      <xdr:nvSpPr>
        <xdr:cNvPr id="649" name="楕円 648">
          <a:extLst>
            <a:ext uri="{FF2B5EF4-FFF2-40B4-BE49-F238E27FC236}">
              <a16:creationId xmlns:a16="http://schemas.microsoft.com/office/drawing/2014/main" id="{DF18312D-65EE-4012-8244-3B03087C3C0E}"/>
            </a:ext>
          </a:extLst>
        </xdr:cNvPr>
        <xdr:cNvSpPr/>
      </xdr:nvSpPr>
      <xdr:spPr>
        <a:xfrm>
          <a:off x="18605500" y="1821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83344</xdr:rowOff>
    </xdr:from>
    <xdr:to>
      <xdr:col>102</xdr:col>
      <xdr:colOff>114300</xdr:colOff>
      <xdr:row>106</xdr:row>
      <xdr:rowOff>93345</xdr:rowOff>
    </xdr:to>
    <xdr:cxnSp macro="">
      <xdr:nvCxnSpPr>
        <xdr:cNvPr id="650" name="直線コネクタ 649">
          <a:extLst>
            <a:ext uri="{FF2B5EF4-FFF2-40B4-BE49-F238E27FC236}">
              <a16:creationId xmlns:a16="http://schemas.microsoft.com/office/drawing/2014/main" id="{456EB491-3E13-457B-8F0A-C15F149EEAA6}"/>
            </a:ext>
          </a:extLst>
        </xdr:cNvPr>
        <xdr:cNvCxnSpPr/>
      </xdr:nvCxnSpPr>
      <xdr:spPr>
        <a:xfrm flipV="1">
          <a:off x="18656300" y="18257044"/>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44944</xdr:rowOff>
    </xdr:from>
    <xdr:ext cx="469744" cy="259045"/>
    <xdr:sp macro="" textlink="">
      <xdr:nvSpPr>
        <xdr:cNvPr id="651" name="n_1aveValue【庁舎】&#10;一人当たり面積">
          <a:extLst>
            <a:ext uri="{FF2B5EF4-FFF2-40B4-BE49-F238E27FC236}">
              <a16:creationId xmlns:a16="http://schemas.microsoft.com/office/drawing/2014/main" id="{B2FA5449-1924-4528-A6CF-73D98560EFAC}"/>
            </a:ext>
          </a:extLst>
        </xdr:cNvPr>
        <xdr:cNvSpPr txBox="1"/>
      </xdr:nvSpPr>
      <xdr:spPr>
        <a:xfrm>
          <a:off x="21075727" y="1787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57802</xdr:rowOff>
    </xdr:from>
    <xdr:ext cx="469744" cy="259045"/>
    <xdr:sp macro="" textlink="">
      <xdr:nvSpPr>
        <xdr:cNvPr id="652" name="n_2aveValue【庁舎】&#10;一人当たり面積">
          <a:extLst>
            <a:ext uri="{FF2B5EF4-FFF2-40B4-BE49-F238E27FC236}">
              <a16:creationId xmlns:a16="http://schemas.microsoft.com/office/drawing/2014/main" id="{CD672B68-7E3D-490B-BED5-E50224CB0698}"/>
            </a:ext>
          </a:extLst>
        </xdr:cNvPr>
        <xdr:cNvSpPr txBox="1"/>
      </xdr:nvSpPr>
      <xdr:spPr>
        <a:xfrm>
          <a:off x="20199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76376</xdr:rowOff>
    </xdr:from>
    <xdr:ext cx="469744" cy="259045"/>
    <xdr:sp macro="" textlink="">
      <xdr:nvSpPr>
        <xdr:cNvPr id="653" name="n_3aveValue【庁舎】&#10;一人当たり面積">
          <a:extLst>
            <a:ext uri="{FF2B5EF4-FFF2-40B4-BE49-F238E27FC236}">
              <a16:creationId xmlns:a16="http://schemas.microsoft.com/office/drawing/2014/main" id="{E53236E8-D52C-4777-8D0B-B3B807AFF08B}"/>
            </a:ext>
          </a:extLst>
        </xdr:cNvPr>
        <xdr:cNvSpPr txBox="1"/>
      </xdr:nvSpPr>
      <xdr:spPr>
        <a:xfrm>
          <a:off x="19310427" y="1790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156703</xdr:rowOff>
    </xdr:from>
    <xdr:ext cx="469744" cy="259045"/>
    <xdr:sp macro="" textlink="">
      <xdr:nvSpPr>
        <xdr:cNvPr id="654" name="n_4aveValue【庁舎】&#10;一人当たり面積">
          <a:extLst>
            <a:ext uri="{FF2B5EF4-FFF2-40B4-BE49-F238E27FC236}">
              <a16:creationId xmlns:a16="http://schemas.microsoft.com/office/drawing/2014/main" id="{B4C554B5-B16E-41FF-AD2F-1B5BEF2D1189}"/>
            </a:ext>
          </a:extLst>
        </xdr:cNvPr>
        <xdr:cNvSpPr txBox="1"/>
      </xdr:nvSpPr>
      <xdr:spPr>
        <a:xfrm>
          <a:off x="18421427" y="1833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98125</xdr:rowOff>
    </xdr:from>
    <xdr:ext cx="469744" cy="259045"/>
    <xdr:sp macro="" textlink="">
      <xdr:nvSpPr>
        <xdr:cNvPr id="655" name="n_1mainValue【庁舎】&#10;一人当たり面積">
          <a:extLst>
            <a:ext uri="{FF2B5EF4-FFF2-40B4-BE49-F238E27FC236}">
              <a16:creationId xmlns:a16="http://schemas.microsoft.com/office/drawing/2014/main" id="{1AFB7F6D-01FD-4269-A42E-523576A374E2}"/>
            </a:ext>
          </a:extLst>
        </xdr:cNvPr>
        <xdr:cNvSpPr txBox="1"/>
      </xdr:nvSpPr>
      <xdr:spPr>
        <a:xfrm>
          <a:off x="21075727" y="1827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110983</xdr:rowOff>
    </xdr:from>
    <xdr:ext cx="469744" cy="259045"/>
    <xdr:sp macro="" textlink="">
      <xdr:nvSpPr>
        <xdr:cNvPr id="656" name="n_2mainValue【庁舎】&#10;一人当たり面積">
          <a:extLst>
            <a:ext uri="{FF2B5EF4-FFF2-40B4-BE49-F238E27FC236}">
              <a16:creationId xmlns:a16="http://schemas.microsoft.com/office/drawing/2014/main" id="{B7A0F8E5-55A2-43A8-A3F0-498327EA283C}"/>
            </a:ext>
          </a:extLst>
        </xdr:cNvPr>
        <xdr:cNvSpPr txBox="1"/>
      </xdr:nvSpPr>
      <xdr:spPr>
        <a:xfrm>
          <a:off x="20199427" y="1828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125271</xdr:rowOff>
    </xdr:from>
    <xdr:ext cx="469744" cy="259045"/>
    <xdr:sp macro="" textlink="">
      <xdr:nvSpPr>
        <xdr:cNvPr id="657" name="n_3mainValue【庁舎】&#10;一人当たり面積">
          <a:extLst>
            <a:ext uri="{FF2B5EF4-FFF2-40B4-BE49-F238E27FC236}">
              <a16:creationId xmlns:a16="http://schemas.microsoft.com/office/drawing/2014/main" id="{6D60459B-DF7A-41DB-BCB8-BD5BE840057E}"/>
            </a:ext>
          </a:extLst>
        </xdr:cNvPr>
        <xdr:cNvSpPr txBox="1"/>
      </xdr:nvSpPr>
      <xdr:spPr>
        <a:xfrm>
          <a:off x="19310427" y="18298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160672</xdr:rowOff>
    </xdr:from>
    <xdr:ext cx="469744" cy="259045"/>
    <xdr:sp macro="" textlink="">
      <xdr:nvSpPr>
        <xdr:cNvPr id="658" name="n_4mainValue【庁舎】&#10;一人当たり面積">
          <a:extLst>
            <a:ext uri="{FF2B5EF4-FFF2-40B4-BE49-F238E27FC236}">
              <a16:creationId xmlns:a16="http://schemas.microsoft.com/office/drawing/2014/main" id="{C038024D-6DC6-400D-8DCD-A391113EA6BD}"/>
            </a:ext>
          </a:extLst>
        </xdr:cNvPr>
        <xdr:cNvSpPr txBox="1"/>
      </xdr:nvSpPr>
      <xdr:spPr>
        <a:xfrm>
          <a:off x="18421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135F48B5-4028-4E07-B887-55CB57F1BB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91C0C176-8B47-497A-A077-69C22AE881F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505B661C-CEE1-48D2-9BC9-0BD202E4CE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図書館については、有形固定資産減価償却率が類似団体内平均値を</a:t>
          </a:r>
          <a:r>
            <a:rPr kumimoji="1" lang="en-US" altLang="ja-JP" sz="1200">
              <a:solidFill>
                <a:schemeClr val="tx1"/>
              </a:solidFill>
              <a:latin typeface="ＭＳ Ｐゴシック" panose="020B0600070205080204" pitchFamily="50" charset="-128"/>
              <a:ea typeface="ＭＳ Ｐゴシック" panose="020B0600070205080204" pitchFamily="50" charset="-128"/>
            </a:rPr>
            <a:t>12.8</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ポイント下回っているものの、前年度より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ている。当町の施設としては比較的新しい施設ではあるものの、令和３年度には屋根や外壁の大規模修繕工事を実施するなど、羽後町公共施設等総合管理計画に基づいて施設の維持に努め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一般廃棄物処理施設については、有形固定資産減価償却率が類似団体内平均値を</a:t>
          </a:r>
          <a:r>
            <a:rPr kumimoji="1" lang="en-US" altLang="ja-JP" sz="1200">
              <a:solidFill>
                <a:schemeClr val="tx1"/>
              </a:solidFill>
              <a:latin typeface="ＭＳ Ｐゴシック" panose="020B0600070205080204" pitchFamily="50" charset="-128"/>
              <a:ea typeface="ＭＳ Ｐゴシック" panose="020B0600070205080204" pitchFamily="50" charset="-128"/>
            </a:rPr>
            <a:t>6.7</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ポイント上回っており、前年度より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2.9</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ポイント増加している。ごみ処理施設の湯沢雄勝クリーンセンターは平成２８年度に更新されており、旧施設についても令和４年度に解体工事が完了している。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体育館・プールについては、有形固定資産減価償却率は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97.2</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と老朽化が進んでいる。減価償却率は高くなっているものの、耐震補強工事などは実施しており、また総合体育館は各種スポーツ大会だけでなく羽後町の伝統行事である西馬音内盆踊りの雨天時会場としても利用するなど、町にとって必要な施設であることから、羽後町公共施設等総合管理計画に基づいて修繕等を実施し耐用年数を超えて使用していく。</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庁舎については、有形固定資産減価償却率が類似団体内平均値を</a:t>
          </a:r>
          <a:r>
            <a:rPr kumimoji="1" lang="en-US" altLang="ja-JP" sz="1200">
              <a:solidFill>
                <a:schemeClr val="tx1"/>
              </a:solidFill>
              <a:latin typeface="ＭＳ Ｐゴシック" panose="020B0600070205080204" pitchFamily="50" charset="-128"/>
              <a:ea typeface="ＭＳ Ｐゴシック" panose="020B0600070205080204" pitchFamily="50" charset="-128"/>
            </a:rPr>
            <a:t>9.6</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ポイント上回っており、前年度より</a:t>
          </a:r>
          <a:r>
            <a:rPr kumimoji="1" lang="en-US" altLang="ja-JP" sz="1200">
              <a:solidFill>
                <a:schemeClr val="tx1"/>
              </a:solidFill>
              <a:latin typeface="ＭＳ Ｐゴシック" panose="020B0600070205080204" pitchFamily="50" charset="-128"/>
              <a:ea typeface="ＭＳ Ｐゴシック" panose="020B0600070205080204" pitchFamily="50" charset="-128"/>
            </a:rPr>
            <a:t>5.4</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ポイント減少している。これは外壁の経年劣化が著しいことから令和</a:t>
          </a:r>
          <a:r>
            <a:rPr kumimoji="1" lang="en-US" altLang="ja-JP" sz="1200">
              <a:solidFill>
                <a:schemeClr val="tx1"/>
              </a:solidFill>
              <a:latin typeface="ＭＳ Ｐゴシック" panose="020B0600070205080204" pitchFamily="50" charset="-128"/>
              <a:ea typeface="ＭＳ Ｐゴシック" panose="020B0600070205080204" pitchFamily="50" charset="-128"/>
            </a:rPr>
            <a:t>5</a:t>
          </a:r>
          <a:r>
            <a:rPr kumimoji="1" lang="ja-JP" altLang="en-US" sz="1200">
              <a:solidFill>
                <a:schemeClr val="tx1"/>
              </a:solidFill>
              <a:latin typeface="ＭＳ Ｐゴシック" panose="020B0600070205080204" pitchFamily="50" charset="-128"/>
              <a:ea typeface="ＭＳ Ｐゴシック" panose="020B0600070205080204" pitchFamily="50" charset="-128"/>
            </a:rPr>
            <a:t>年度に庁舎外壁等改修工事を行ったためであり、今後も羽後町公共施設等総合管理計画に基づき計画的に修繕等を実施していく。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13,367
13,258
230.78
9,143,139
8,727,317
407,307
5,504,627
6,476,888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94721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6284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14288</xdr:rowOff>
    </xdr:from>
    <xdr:to>
      <xdr:col>11</xdr:col>
      <xdr:colOff>82550</xdr:colOff>
      <xdr:row>43</xdr:row>
      <xdr:rowOff>115888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43921</xdr:rowOff>
    </xdr:from>
    <xdr:to>
      <xdr:col>23</xdr:col>
      <xdr:colOff>184150</xdr:colOff>
      <xdr:row>44</xdr:row>
      <xdr:rowOff>145521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111248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8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62</xdr:row>
      <xdr:rowOff>76623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69043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165540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452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119380</xdr:rowOff>
    </xdr:from>
    <xdr:to>
      <xdr:col>19</xdr:col>
      <xdr:colOff>133350</xdr:colOff>
      <xdr:row>62</xdr:row>
      <xdr:rowOff>60537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778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124054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119380</xdr:rowOff>
    </xdr:from>
    <xdr:to>
      <xdr:col>15</xdr:col>
      <xdr:colOff>82550</xdr:colOff>
      <xdr:row>63</xdr:row>
      <xdr:rowOff>41910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57783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63</xdr:row>
      <xdr:rowOff>154517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4326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169350</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62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96114</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2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[175,055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114489</xdr:rowOff>
    </xdr:from>
    <xdr:to>
      <xdr:col>23</xdr:col>
      <xdr:colOff>133350</xdr:colOff>
      <xdr:row>81</xdr:row>
      <xdr:rowOff>124307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4114800" y="14001939"/>
          <a:ext cx="838200" cy="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83203</xdr:rowOff>
    </xdr:from>
    <xdr:to>
      <xdr:col>19</xdr:col>
      <xdr:colOff>133350</xdr:colOff>
      <xdr:row>81</xdr:row>
      <xdr:rowOff>124307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970653"/>
          <a:ext cx="889000" cy="4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83203</xdr:rowOff>
    </xdr:from>
    <xdr:to>
      <xdr:col>15</xdr:col>
      <xdr:colOff>82550</xdr:colOff>
      <xdr:row>81</xdr:row>
      <xdr:rowOff>96326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2336800" y="13970653"/>
          <a:ext cx="889000" cy="1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60418</xdr:rowOff>
    </xdr:from>
    <xdr:to>
      <xdr:col>11</xdr:col>
      <xdr:colOff>31750</xdr:colOff>
      <xdr:row>81</xdr:row>
      <xdr:rowOff>96326</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947868"/>
          <a:ext cx="889000" cy="3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129502</xdr:rowOff>
    </xdr:from>
    <xdr:to>
      <xdr:col>11</xdr:col>
      <xdr:colOff>82550</xdr:colOff>
      <xdr:row>82</xdr:row>
      <xdr:rowOff>59652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44429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0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47650</xdr:rowOff>
    </xdr:from>
    <xdr:to>
      <xdr:col>7</xdr:col>
      <xdr:colOff>31750</xdr:colOff>
      <xdr:row>81</xdr:row>
      <xdr:rowOff>149250</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134027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63689</xdr:rowOff>
    </xdr:from>
    <xdr:to>
      <xdr:col>23</xdr:col>
      <xdr:colOff>184150</xdr:colOff>
      <xdr:row>81</xdr:row>
      <xdr:rowOff>165289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95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156416</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72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73507</xdr:rowOff>
    </xdr:from>
    <xdr:to>
      <xdr:col>19</xdr:col>
      <xdr:colOff>184150</xdr:colOff>
      <xdr:row>82</xdr:row>
      <xdr:rowOff>3657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96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13834</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72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32403</xdr:rowOff>
    </xdr:from>
    <xdr:to>
      <xdr:col>15</xdr:col>
      <xdr:colOff>133350</xdr:colOff>
      <xdr:row>81</xdr:row>
      <xdr:rowOff>134003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91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144180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8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45526</xdr:rowOff>
    </xdr:from>
    <xdr:to>
      <xdr:col>11</xdr:col>
      <xdr:colOff>82550</xdr:colOff>
      <xdr:row>81</xdr:row>
      <xdr:rowOff>147126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93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157303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70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9618</xdr:rowOff>
    </xdr:from>
    <xdr:to>
      <xdr:col>7</xdr:col>
      <xdr:colOff>31750</xdr:colOff>
      <xdr:row>81</xdr:row>
      <xdr:rowOff>111218</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89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121395</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66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76805</xdr:rowOff>
    </xdr:from>
    <xdr:to>
      <xdr:col>81</xdr:col>
      <xdr:colOff>44450</xdr:colOff>
      <xdr:row>85</xdr:row>
      <xdr:rowOff>20259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478605"/>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57348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2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85</xdr:row>
      <xdr:rowOff>8768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5290800" y="14478605"/>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145748</xdr:rowOff>
    </xdr:from>
    <xdr:to>
      <xdr:col>72</xdr:col>
      <xdr:colOff>203200</xdr:colOff>
      <xdr:row>85</xdr:row>
      <xdr:rowOff>8768</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4547548"/>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145748</xdr:rowOff>
    </xdr:from>
    <xdr:to>
      <xdr:col>68</xdr:col>
      <xdr:colOff>152400</xdr:colOff>
      <xdr:row>84</xdr:row>
      <xdr:rowOff>145748</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5475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140909</xdr:rowOff>
    </xdr:from>
    <xdr:to>
      <xdr:col>81</xdr:col>
      <xdr:colOff>95250</xdr:colOff>
      <xdr:row>85</xdr:row>
      <xdr:rowOff>71059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157436</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26005</xdr:rowOff>
    </xdr:from>
    <xdr:to>
      <xdr:col>77</xdr:col>
      <xdr:colOff>95250</xdr:colOff>
      <xdr:row>84</xdr:row>
      <xdr:rowOff>127605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137782</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19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94948</xdr:rowOff>
    </xdr:from>
    <xdr:to>
      <xdr:col>68</xdr:col>
      <xdr:colOff>203200</xdr:colOff>
      <xdr:row>85</xdr:row>
      <xdr:rowOff>25098</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35275</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94948</xdr:rowOff>
    </xdr:from>
    <xdr:to>
      <xdr:col>64</xdr:col>
      <xdr:colOff>152400</xdr:colOff>
      <xdr:row>85</xdr:row>
      <xdr:rowOff>25098</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35275</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26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9313</xdr:rowOff>
    </xdr:from>
    <xdr:to>
      <xdr:col>81</xdr:col>
      <xdr:colOff>44450</xdr:colOff>
      <xdr:row>60</xdr:row>
      <xdr:rowOff>31145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296313"/>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164677</xdr:rowOff>
    </xdr:from>
    <xdr:to>
      <xdr:col>77</xdr:col>
      <xdr:colOff>44450</xdr:colOff>
      <xdr:row>60</xdr:row>
      <xdr:rowOff>9313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2802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137099</xdr:rowOff>
    </xdr:from>
    <xdr:to>
      <xdr:col>72</xdr:col>
      <xdr:colOff>203200</xdr:colOff>
      <xdr:row>59</xdr:row>
      <xdr:rowOff>164677</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252649"/>
          <a:ext cx="8890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137099</xdr:rowOff>
    </xdr:from>
    <xdr:to>
      <xdr:col>68</xdr:col>
      <xdr:colOff>152400</xdr:colOff>
      <xdr:row>59</xdr:row>
      <xdr:rowOff>139398</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flipV="1">
          <a:off x="13512800" y="10252649"/>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73418</xdr:rowOff>
    </xdr:from>
    <xdr:to>
      <xdr:col>68</xdr:col>
      <xdr:colOff>203200</xdr:colOff>
      <xdr:row>61</xdr:row>
      <xdr:rowOff>3568</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159795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17114</xdr:rowOff>
    </xdr:from>
    <xdr:to>
      <xdr:col>64</xdr:col>
      <xdr:colOff>152400</xdr:colOff>
      <xdr:row>60</xdr:row>
      <xdr:rowOff>118714</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3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103491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39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151795</xdr:rowOff>
    </xdr:from>
    <xdr:to>
      <xdr:col>81</xdr:col>
      <xdr:colOff>95250</xdr:colOff>
      <xdr:row>60</xdr:row>
      <xdr:rowOff>81945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2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168322</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11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129963</xdr:rowOff>
    </xdr:from>
    <xdr:to>
      <xdr:col>77</xdr:col>
      <xdr:colOff>95250</xdr:colOff>
      <xdr:row>60</xdr:row>
      <xdr:rowOff>60113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70290</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113877</xdr:rowOff>
    </xdr:from>
    <xdr:to>
      <xdr:col>73</xdr:col>
      <xdr:colOff>44450</xdr:colOff>
      <xdr:row>60</xdr:row>
      <xdr:rowOff>44027</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54204</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86299</xdr:rowOff>
    </xdr:from>
    <xdr:to>
      <xdr:col>68</xdr:col>
      <xdr:colOff>203200</xdr:colOff>
      <xdr:row>60</xdr:row>
      <xdr:rowOff>16449</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20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26626</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97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88598</xdr:rowOff>
    </xdr:from>
    <xdr:to>
      <xdr:col>64</xdr:col>
      <xdr:colOff>152400</xdr:colOff>
      <xdr:row>60</xdr:row>
      <xdr:rowOff>18748</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20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28925</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97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116417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71458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42456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72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106363</xdr:rowOff>
    </xdr:from>
    <xdr:to>
      <xdr:col>77</xdr:col>
      <xdr:colOff>44450</xdr:colOff>
      <xdr:row>41</xdr:row>
      <xdr:rowOff>116417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713581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127652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86254</xdr:rowOff>
    </xdr:from>
    <xdr:to>
      <xdr:col>72</xdr:col>
      <xdr:colOff>203200</xdr:colOff>
      <xdr:row>41</xdr:row>
      <xdr:rowOff>106363</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711570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56092</xdr:rowOff>
    </xdr:from>
    <xdr:to>
      <xdr:col>68</xdr:col>
      <xdr:colOff>152400</xdr:colOff>
      <xdr:row>41</xdr:row>
      <xdr:rowOff>86254</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708554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56092</xdr:rowOff>
    </xdr:from>
    <xdr:to>
      <xdr:col>64</xdr:col>
      <xdr:colOff>152400</xdr:colOff>
      <xdr:row>40</xdr:row>
      <xdr:rowOff>157692</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167869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55563</xdr:rowOff>
    </xdr:from>
    <xdr:to>
      <xdr:col>73</xdr:col>
      <xdr:colOff>44450</xdr:colOff>
      <xdr:row>41</xdr:row>
      <xdr:rowOff>157163</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708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141940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35454</xdr:rowOff>
    </xdr:from>
    <xdr:to>
      <xdr:col>68</xdr:col>
      <xdr:colOff>203200</xdr:colOff>
      <xdr:row>41</xdr:row>
      <xdr:rowOff>137054</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706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121831</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715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5292</xdr:rowOff>
    </xdr:from>
    <xdr:to>
      <xdr:col>64</xdr:col>
      <xdr:colOff>152400</xdr:colOff>
      <xdr:row>41</xdr:row>
      <xdr:rowOff>106892</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91669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15</xdr:row>
      <xdr:rowOff>6894</xdr:rowOff>
    </xdr:from>
    <xdr:to>
      <xdr:col>68</xdr:col>
      <xdr:colOff>152400</xdr:colOff>
      <xdr:row>15</xdr:row>
      <xdr:rowOff>163165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3512800" y="2578644"/>
          <a:ext cx="889000" cy="15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132140</xdr:rowOff>
    </xdr:from>
    <xdr:to>
      <xdr:col>68</xdr:col>
      <xdr:colOff>203200</xdr:colOff>
      <xdr:row>15</xdr:row>
      <xdr:rowOff>62290</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4351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47067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97427</xdr:rowOff>
    </xdr:from>
    <xdr:to>
      <xdr:col>64</xdr:col>
      <xdr:colOff>152400</xdr:colOff>
      <xdr:row>16</xdr:row>
      <xdr:rowOff>27577</xdr:rowOff>
    </xdr:to>
    <xdr:sp macro="" textlink="">
      <xdr:nvSpPr>
        <xdr:cNvPr id="468" name="フローチャート: 判断 467">
          <a:extLst>
            <a:ext uri="{FF2B5EF4-FFF2-40B4-BE49-F238E27FC236}">
              <a16:creationId xmlns:a16="http://schemas.microsoft.com/office/drawing/2014/main" id="{00000000-0008-0000-0300-0000D4010000}"/>
            </a:ext>
          </a:extLst>
        </xdr:cNvPr>
        <xdr:cNvSpPr/>
      </xdr:nvSpPr>
      <xdr:spPr>
        <a:xfrm>
          <a:off x="13462000" y="266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37754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3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127544</xdr:rowOff>
    </xdr:from>
    <xdr:to>
      <xdr:col>68</xdr:col>
      <xdr:colOff>203200</xdr:colOff>
      <xdr:row>15</xdr:row>
      <xdr:rowOff>57694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5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67871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29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112365</xdr:rowOff>
    </xdr:from>
    <xdr:to>
      <xdr:col>64</xdr:col>
      <xdr:colOff>152400</xdr:colOff>
      <xdr:row>16</xdr:row>
      <xdr:rowOff>42515</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6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27292</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77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82550</xdr:colOff>
      <xdr:row>35</xdr:row>
      <xdr:rowOff>95250</xdr:rowOff>
    </xdr:from>
    <xdr:to>
      <xdr:col>57</xdr:col>
      <xdr:colOff>84418</xdr:colOff>
      <xdr:row>47</xdr:row>
      <xdr:rowOff>29509</xdr:rowOff>
    </xdr:to>
    <xdr:sp macro="" textlink="" fLocksText="0">
      <xdr:nvSpPr>
        <xdr:cNvPr id="487" name="テキスト ボックス 486">
          <a:extLst>
            <a:ext uri="{FF2B5EF4-FFF2-40B4-BE49-F238E27FC236}">
              <a16:creationId xmlns:a16="http://schemas.microsoft.com/office/drawing/2014/main" id="{3BF51E17-D238-4C28-BF8D-974FB4D8C81A}"/>
            </a:ext>
          </a:extLst>
        </xdr:cNvPr>
        <xdr:cNvSpPr txBox="1"/>
      </xdr:nvSpPr>
      <xdr:spPr>
        <a:xfrm>
          <a:off x="6159500" y="6096000"/>
          <a:ext cx="5869268" cy="199165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財政力指数は、類似団体平均を</a:t>
          </a:r>
          <a:r>
            <a:rPr kumimoji="1" lang="en-US" altLang="ja-JP" sz="1200">
              <a:latin typeface="ＭＳ Ｐゴシック" panose="020B0600070205080204" pitchFamily="50" charset="-128"/>
              <a:ea typeface="ＭＳ Ｐゴシック" panose="020B0600070205080204" pitchFamily="50" charset="-128"/>
            </a:rPr>
            <a:t>0.21</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これは人口減少が進んでいることや基幹産業となる地場産業が少ないため、町税などの自主財源が乏しいことが要因である。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年度においても、前年度に引き続き街灯の</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化事業を実施し、高騰する電気料などの経費削減により歳出の抑制を図った。</a:t>
          </a:r>
        </a:p>
        <a:p>
          <a:r>
            <a:rPr kumimoji="1" lang="ja-JP" altLang="en-US" sz="1200">
              <a:latin typeface="ＭＳ Ｐゴシック" panose="020B0600070205080204" pitchFamily="50" charset="-128"/>
              <a:ea typeface="ＭＳ Ｐゴシック" panose="020B0600070205080204" pitchFamily="50" charset="-128"/>
            </a:rPr>
            <a:t>　引き続き物価高騰による財政支出が見込まれることから、各公共施設の省エネ化を推進するとともに、施設等の適正化により不用となった財産の公売など歳入の確保に努める。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82550</xdr:colOff>
      <xdr:row>57</xdr:row>
      <xdr:rowOff>133350</xdr:rowOff>
    </xdr:from>
    <xdr:to>
      <xdr:col>57</xdr:col>
      <xdr:colOff>84418</xdr:colOff>
      <xdr:row>69</xdr:row>
      <xdr:rowOff>67609</xdr:rowOff>
    </xdr:to>
    <xdr:sp macro="" textlink="" fLocksText="0">
      <xdr:nvSpPr>
        <xdr:cNvPr id="488" name="テキスト ボックス 487">
          <a:extLst>
            <a:ext uri="{FF2B5EF4-FFF2-40B4-BE49-F238E27FC236}">
              <a16:creationId xmlns:a16="http://schemas.microsoft.com/office/drawing/2014/main" id="{07D1DF3F-1CD3-4A56-8319-2C70C975E63F}"/>
            </a:ext>
          </a:extLst>
        </xdr:cNvPr>
        <xdr:cNvSpPr txBox="1"/>
      </xdr:nvSpPr>
      <xdr:spPr>
        <a:xfrm>
          <a:off x="6159500" y="9906000"/>
          <a:ext cx="5869268" cy="199165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a:t>
          </a:r>
          <a:r>
            <a:rPr kumimoji="1" lang="en-US" altLang="ja-JP" sz="1200">
              <a:latin typeface="ＭＳ Ｐゴシック" panose="020B0600070205080204" pitchFamily="50" charset="-128"/>
              <a:ea typeface="ＭＳ Ｐゴシック" panose="020B0600070205080204" pitchFamily="50" charset="-128"/>
            </a:rPr>
            <a:t>88.9</a:t>
          </a:r>
          <a:r>
            <a:rPr kumimoji="1" lang="ja-JP" altLang="en-US" sz="1200">
              <a:latin typeface="ＭＳ Ｐゴシック" panose="020B0600070205080204" pitchFamily="50" charset="-128"/>
              <a:ea typeface="ＭＳ Ｐゴシック" panose="020B0600070205080204" pitchFamily="50" charset="-128"/>
            </a:rPr>
            <a:t>％となっている。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主な要因は、前年度と比べ過疎債などの公債費が増額したことであり、令和５年度が償還のピークとなっている。</a:t>
          </a:r>
          <a:r>
            <a:rPr kumimoji="1" lang="ja-JP" altLang="en-US" sz="1200">
              <a:latin typeface="ＭＳ Ｐゴシック" panose="020B0600070205080204" pitchFamily="50" charset="-128"/>
              <a:ea typeface="ＭＳ Ｐゴシック" panose="020B0600070205080204" pitchFamily="50" charset="-128"/>
            </a:rPr>
            <a:t>　類似団体平均を上回る状況が続いているが、これは病院や下水道事業などの公営企業会計に対する繰出が多額となっていることなどによるものである。</a:t>
          </a:r>
        </a:p>
        <a:p>
          <a:r>
            <a:rPr kumimoji="1" lang="ja-JP" altLang="en-US" sz="1200">
              <a:latin typeface="ＭＳ Ｐゴシック" panose="020B0600070205080204" pitchFamily="50" charset="-128"/>
              <a:ea typeface="ＭＳ Ｐゴシック" panose="020B0600070205080204" pitchFamily="50" charset="-128"/>
            </a:rPr>
            <a:t>　病院事業については令和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年度に病床数を削減しており、下水道事業については令和</a:t>
          </a:r>
          <a:r>
            <a:rPr kumimoji="1" lang="en-US" altLang="ja-JP" sz="1200">
              <a:latin typeface="ＭＳ Ｐゴシック" panose="020B0600070205080204" pitchFamily="50" charset="-128"/>
              <a:ea typeface="ＭＳ Ｐゴシック" panose="020B0600070205080204" pitchFamily="50" charset="-128"/>
            </a:rPr>
            <a:t>9</a:t>
          </a:r>
          <a:r>
            <a:rPr kumimoji="1" lang="ja-JP" altLang="en-US" sz="1200">
              <a:latin typeface="ＭＳ Ｐゴシック" panose="020B0600070205080204" pitchFamily="50" charset="-128"/>
              <a:ea typeface="ＭＳ Ｐゴシック" panose="020B0600070205080204" pitchFamily="50" charset="-128"/>
            </a:rPr>
            <a:t>年度に一部の農業集落排水事業の施設を廃止し、公共下水道事業の施設に集約する計画を立てるなど経営の効率化を図っていく。</a:t>
          </a:r>
        </a:p>
      </xdr:txBody>
    </xdr:sp>
    <xdr:clientData/>
  </xdr:twoCellAnchor>
  <xdr:twoCellAnchor>
    <xdr:from>
      <xdr:col>29</xdr:col>
      <xdr:colOff>82550</xdr:colOff>
      <xdr:row>80</xdr:row>
      <xdr:rowOff>0</xdr:rowOff>
    </xdr:from>
    <xdr:to>
      <xdr:col>57</xdr:col>
      <xdr:colOff>84418</xdr:colOff>
      <xdr:row>91</xdr:row>
      <xdr:rowOff>109070</xdr:rowOff>
    </xdr:to>
    <xdr:sp macro="" textlink="" fLocksText="0">
      <xdr:nvSpPr>
        <xdr:cNvPr id="489" name="テキスト ボックス 488">
          <a:extLst>
            <a:ext uri="{FF2B5EF4-FFF2-40B4-BE49-F238E27FC236}">
              <a16:creationId xmlns:a16="http://schemas.microsoft.com/office/drawing/2014/main" id="{505106CC-C451-45E5-A011-BB28329547C2}"/>
            </a:ext>
          </a:extLst>
        </xdr:cNvPr>
        <xdr:cNvSpPr txBox="1"/>
      </xdr:nvSpPr>
      <xdr:spPr>
        <a:xfrm>
          <a:off x="6159500" y="13716000"/>
          <a:ext cx="5869268" cy="19950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人当たり人件費・物件費等決算額は、前年度比</a:t>
          </a:r>
          <a:r>
            <a:rPr kumimoji="1" lang="en-US" altLang="ja-JP" sz="1200">
              <a:latin typeface="ＭＳ Ｐゴシック" panose="020B0600070205080204" pitchFamily="50" charset="-128"/>
              <a:ea typeface="ＭＳ Ｐゴシック" panose="020B0600070205080204" pitchFamily="50" charset="-128"/>
            </a:rPr>
            <a:t>2,848</a:t>
          </a:r>
          <a:r>
            <a:rPr kumimoji="1" lang="ja-JP" altLang="en-US" sz="1200">
              <a:latin typeface="ＭＳ Ｐゴシック" panose="020B0600070205080204" pitchFamily="50" charset="-128"/>
              <a:ea typeface="ＭＳ Ｐゴシック" panose="020B0600070205080204" pitchFamily="50" charset="-128"/>
            </a:rPr>
            <a:t>円の減となり、類似団体平均を</a:t>
          </a:r>
          <a:r>
            <a:rPr kumimoji="1" lang="en-US" altLang="ja-JP" sz="1200">
              <a:latin typeface="ＭＳ Ｐゴシック" panose="020B0600070205080204" pitchFamily="50" charset="-128"/>
              <a:ea typeface="ＭＳ Ｐゴシック" panose="020B0600070205080204" pitchFamily="50" charset="-128"/>
            </a:rPr>
            <a:t>47,105</a:t>
          </a:r>
          <a:r>
            <a:rPr kumimoji="1" lang="ja-JP" altLang="en-US" sz="1200">
              <a:latin typeface="ＭＳ Ｐゴシック" panose="020B0600070205080204" pitchFamily="50" charset="-128"/>
              <a:ea typeface="ＭＳ Ｐゴシック" panose="020B0600070205080204" pitchFamily="50" charset="-128"/>
            </a:rPr>
            <a:t>円下回った。</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物件費については、新型コロナウイルスワクチン接種事業費の減などにより減少している。</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chemeClr val="tx1"/>
              </a:solidFill>
              <a:latin typeface="ＭＳ Ｐゴシック" panose="020B0600070205080204" pitchFamily="50" charset="-128"/>
              <a:ea typeface="ＭＳ Ｐゴシック" panose="020B0600070205080204" pitchFamily="50" charset="-128"/>
            </a:rPr>
            <a:t>人件費については、再任用職員の減やコロナワクチン接種事業会計年度任用職員の職員数の減等により減額となっている。引き続き第</a:t>
          </a:r>
          <a:r>
            <a:rPr kumimoji="1" lang="en-US" altLang="ja-JP" sz="1200">
              <a:solidFill>
                <a:schemeClr val="tx1"/>
              </a:solidFill>
              <a:latin typeface="ＭＳ Ｐゴシック" panose="020B0600070205080204" pitchFamily="50" charset="-128"/>
              <a:ea typeface="ＭＳ Ｐゴシック" panose="020B0600070205080204" pitchFamily="50" charset="-128"/>
            </a:rPr>
            <a:t>6</a:t>
          </a:r>
          <a:r>
            <a:rPr kumimoji="1" lang="ja-JP" altLang="en-US" sz="1200">
              <a:solidFill>
                <a:schemeClr val="tx1"/>
              </a:solidFill>
              <a:latin typeface="ＭＳ Ｐゴシック" panose="020B0600070205080204" pitchFamily="50" charset="-128"/>
              <a:ea typeface="ＭＳ Ｐゴシック" panose="020B0600070205080204" pitchFamily="50" charset="-128"/>
            </a:rPr>
            <a:t>次羽後町総合発展計画に基づいて</a:t>
          </a:r>
          <a:r>
            <a:rPr kumimoji="1" lang="ja-JP" altLang="en-US" sz="1200">
              <a:latin typeface="ＭＳ Ｐゴシック" panose="020B0600070205080204" pitchFamily="50" charset="-128"/>
              <a:ea typeface="ＭＳ Ｐゴシック" panose="020B0600070205080204" pitchFamily="50" charset="-128"/>
            </a:rPr>
            <a:t>定員管理の適正化を図っていく。</a:t>
          </a:r>
        </a:p>
      </xdr:txBody>
    </xdr:sp>
    <xdr:clientData/>
  </xdr:twoCellAnchor>
  <xdr:twoCellAnchor>
    <xdr:from>
      <xdr:col>86</xdr:col>
      <xdr:colOff>203200</xdr:colOff>
      <xdr:row>13</xdr:row>
      <xdr:rowOff>57150</xdr:rowOff>
    </xdr:from>
    <xdr:to>
      <xdr:col>114</xdr:col>
      <xdr:colOff>208429</xdr:colOff>
      <xdr:row>24</xdr:row>
      <xdr:rowOff>162859</xdr:rowOff>
    </xdr:to>
    <xdr:sp macro="" textlink="" fLocksText="0">
      <xdr:nvSpPr>
        <xdr:cNvPr id="490" name="テキスト ボックス 489">
          <a:extLst>
            <a:ext uri="{FF2B5EF4-FFF2-40B4-BE49-F238E27FC236}">
              <a16:creationId xmlns:a16="http://schemas.microsoft.com/office/drawing/2014/main" id="{6EE2ECD5-73C3-45B2-9EFA-110C5870CBA6}"/>
            </a:ext>
          </a:extLst>
        </xdr:cNvPr>
        <xdr:cNvSpPr txBox="1"/>
      </xdr:nvSpPr>
      <xdr:spPr>
        <a:xfrm>
          <a:off x="18224500" y="2286000"/>
          <a:ext cx="5872629" cy="199165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年度から引き続き比率なしとなった。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年度では、</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新規借入額が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百万円に対し、元金償還額が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百万円と上回ったことにより地方債残高が減少したことと、財政調整基金や減債基金、公共施設解体基金に積立を行ったこと等により充当可能財源等が将来負担額を上回ったことなどによるものである。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一部事務組合で消防羽後分署の更新事業が開始されており、今後の町インフラの老朽化に伴う改修等の事業の採択に当たっては、その規模や必要性等も十分に検討し、将来負担比率の抑制に努める。</a:t>
          </a:r>
        </a:p>
      </xdr:txBody>
    </xdr:sp>
    <xdr:clientData/>
  </xdr:twoCellAnchor>
  <xdr:twoCellAnchor>
    <xdr:from>
      <xdr:col>86</xdr:col>
      <xdr:colOff>203200</xdr:colOff>
      <xdr:row>35</xdr:row>
      <xdr:rowOff>95250</xdr:rowOff>
    </xdr:from>
    <xdr:to>
      <xdr:col>114</xdr:col>
      <xdr:colOff>208429</xdr:colOff>
      <xdr:row>47</xdr:row>
      <xdr:rowOff>29509</xdr:rowOff>
    </xdr:to>
    <xdr:sp macro="" textlink="" fLocksText="0">
      <xdr:nvSpPr>
        <xdr:cNvPr id="491" name="テキスト ボックス 490">
          <a:extLst>
            <a:ext uri="{FF2B5EF4-FFF2-40B4-BE49-F238E27FC236}">
              <a16:creationId xmlns:a16="http://schemas.microsoft.com/office/drawing/2014/main" id="{BD7DCD0D-38FF-4E98-A705-84477C584FD5}"/>
            </a:ext>
          </a:extLst>
        </xdr:cNvPr>
        <xdr:cNvSpPr txBox="1"/>
      </xdr:nvSpPr>
      <xdr:spPr>
        <a:xfrm>
          <a:off x="18224500" y="6096000"/>
          <a:ext cx="5872629" cy="199165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実質公債費比率は、前年度と変わらず</a:t>
          </a:r>
          <a:r>
            <a:rPr kumimoji="1" lang="en-US" altLang="ja-JP" sz="1200">
              <a:latin typeface="ＭＳ Ｐゴシック" panose="020B0600070205080204" pitchFamily="50" charset="-128"/>
              <a:ea typeface="ＭＳ Ｐゴシック" panose="020B0600070205080204" pitchFamily="50" charset="-128"/>
            </a:rPr>
            <a:t>10.6</a:t>
          </a:r>
          <a:r>
            <a:rPr kumimoji="1" lang="ja-JP" altLang="en-US" sz="1200">
              <a:latin typeface="ＭＳ Ｐゴシック" panose="020B0600070205080204" pitchFamily="50" charset="-128"/>
              <a:ea typeface="ＭＳ Ｐゴシック" panose="020B0600070205080204" pitchFamily="50" charset="-128"/>
            </a:rPr>
            <a:t>％であり、類似団体平均を</a:t>
          </a:r>
          <a:r>
            <a:rPr kumimoji="1" lang="en-US" altLang="ja-JP" sz="1200">
              <a:latin typeface="ＭＳ Ｐゴシック" panose="020B0600070205080204" pitchFamily="50" charset="-128"/>
              <a:ea typeface="ＭＳ Ｐゴシック" panose="020B0600070205080204" pitchFamily="50" charset="-128"/>
            </a:rPr>
            <a:t>2.1</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年度から開始した学校給食共同調理場建築事業の過疎債の償還が年</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回となったことから地方債償還額のピークとなっている。</a:t>
          </a:r>
        </a:p>
        <a:p>
          <a:r>
            <a:rPr kumimoji="1" lang="ja-JP" altLang="en-US" sz="1200">
              <a:latin typeface="ＭＳ Ｐゴシック" panose="020B0600070205080204" pitchFamily="50" charset="-128"/>
              <a:ea typeface="ＭＳ Ｐゴシック" panose="020B0600070205080204" pitchFamily="50" charset="-128"/>
            </a:rPr>
            <a:t>　事業の採択にあたっては緊急性や交付税算入を含めた将来負担を十分考慮し、比率の抑制に努める。</a:t>
          </a:r>
        </a:p>
      </xdr:txBody>
    </xdr:sp>
    <xdr:clientData/>
  </xdr:twoCellAnchor>
  <xdr:twoCellAnchor>
    <xdr:from>
      <xdr:col>86</xdr:col>
      <xdr:colOff>203200</xdr:colOff>
      <xdr:row>57</xdr:row>
      <xdr:rowOff>133350</xdr:rowOff>
    </xdr:from>
    <xdr:to>
      <xdr:col>114</xdr:col>
      <xdr:colOff>208429</xdr:colOff>
      <xdr:row>69</xdr:row>
      <xdr:rowOff>67609</xdr:rowOff>
    </xdr:to>
    <xdr:sp macro="" textlink="" fLocksText="0">
      <xdr:nvSpPr>
        <xdr:cNvPr id="492" name="テキスト ボックス 491">
          <a:extLst>
            <a:ext uri="{FF2B5EF4-FFF2-40B4-BE49-F238E27FC236}">
              <a16:creationId xmlns:a16="http://schemas.microsoft.com/office/drawing/2014/main" id="{2A1B10CC-AE4C-4F3D-A655-B1D0CAD4B1F8}"/>
            </a:ext>
          </a:extLst>
        </xdr:cNvPr>
        <xdr:cNvSpPr txBox="1"/>
      </xdr:nvSpPr>
      <xdr:spPr>
        <a:xfrm>
          <a:off x="18224500" y="9906000"/>
          <a:ext cx="5872629" cy="1991659"/>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人当たりの職員数は、人口の減少などにより前年度と比較して</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人増加したものの、類似団体平均を</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人下回った。</a:t>
          </a:r>
        </a:p>
        <a:p>
          <a:r>
            <a:rPr kumimoji="1" lang="ja-JP" altLang="en-US" sz="1300">
              <a:latin typeface="ＭＳ Ｐゴシック" panose="020B0600070205080204" pitchFamily="50" charset="-128"/>
              <a:ea typeface="ＭＳ Ｐゴシック" panose="020B0600070205080204" pitchFamily="50" charset="-128"/>
            </a:rPr>
            <a:t>　当町では継続的に職員数を削減してきており、第</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次羽後町総合発展計画では医療職を除いた職員数について、令和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年度までに令和元年度の</a:t>
          </a:r>
          <a:r>
            <a:rPr kumimoji="1" lang="en-US" altLang="ja-JP" sz="1300">
              <a:latin typeface="ＭＳ Ｐゴシック" panose="020B0600070205080204" pitchFamily="50" charset="-128"/>
              <a:ea typeface="ＭＳ Ｐゴシック" panose="020B0600070205080204" pitchFamily="50" charset="-128"/>
            </a:rPr>
            <a:t>184</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人まで削減することを目標としている。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年度には機構再編により課の数を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課減らし、定員管理の適正化と業務の効率化を図った。</a:t>
          </a:r>
        </a:p>
      </xdr:txBody>
    </xdr:sp>
    <xdr:clientData/>
  </xdr:twoCellAnchor>
  <xdr:twoCellAnchor>
    <xdr:from>
      <xdr:col>86</xdr:col>
      <xdr:colOff>203200</xdr:colOff>
      <xdr:row>80</xdr:row>
      <xdr:rowOff>0</xdr:rowOff>
    </xdr:from>
    <xdr:to>
      <xdr:col>114</xdr:col>
      <xdr:colOff>208429</xdr:colOff>
      <xdr:row>91</xdr:row>
      <xdr:rowOff>109070</xdr:rowOff>
    </xdr:to>
    <xdr:sp macro="" textlink="" fLocksText="0">
      <xdr:nvSpPr>
        <xdr:cNvPr id="493" name="テキスト ボックス 492">
          <a:extLst>
            <a:ext uri="{FF2B5EF4-FFF2-40B4-BE49-F238E27FC236}">
              <a16:creationId xmlns:a16="http://schemas.microsoft.com/office/drawing/2014/main" id="{8FA1A2D4-B60B-4470-AA04-E5B63CCF9CEF}"/>
            </a:ext>
          </a:extLst>
        </xdr:cNvPr>
        <xdr:cNvSpPr txBox="1"/>
      </xdr:nvSpPr>
      <xdr:spPr>
        <a:xfrm>
          <a:off x="18224500" y="13716000"/>
          <a:ext cx="5872629" cy="19950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当町の給料表は、概ね秋田県に準拠し一定の給与水準を確保しながら、人事評価結果を昇給や勤勉手当に反映させ、職員の能力や結果に応じた給与となる取り組みを行っている。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13,367
13,258
230.78
9,143,139
8,727,317
407,307
5,504,627
6,476,888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5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56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17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96520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258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45720</xdr:rowOff>
    </xdr:from>
    <xdr:to>
      <xdr:col>6</xdr:col>
      <xdr:colOff>171450</xdr:colOff>
      <xdr:row>34</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132715</xdr:rowOff>
    </xdr:from>
    <xdr:to>
      <xdr:col>82</xdr:col>
      <xdr:colOff>107950</xdr:colOff>
      <xdr:row>14</xdr:row>
      <xdr:rowOff>155575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53301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132715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4815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48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15</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815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59707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113682</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104775</xdr:rowOff>
    </xdr:from>
    <xdr:to>
      <xdr:col>82</xdr:col>
      <xdr:colOff>158750</xdr:colOff>
      <xdr:row>15</xdr:row>
      <xdr:rowOff>34925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121302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81915</xdr:rowOff>
    </xdr:from>
    <xdr:to>
      <xdr:col>78</xdr:col>
      <xdr:colOff>120650</xdr:colOff>
      <xdr:row>15</xdr:row>
      <xdr:rowOff>12065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22242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25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937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880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50800</xdr:rowOff>
    </xdr:from>
    <xdr:to>
      <xdr:col>15</xdr:col>
      <xdr:colOff>98425</xdr:colOff>
      <xdr:row>57</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50800</xdr:rowOff>
    </xdr:from>
    <xdr:to>
      <xdr:col>11</xdr:col>
      <xdr:colOff>9525</xdr:colOff>
      <xdr:row>57</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0</xdr:rowOff>
    </xdr:from>
    <xdr:to>
      <xdr:col>11</xdr:col>
      <xdr:colOff>60325</xdr:colOff>
      <xdr:row>57</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45357</xdr:rowOff>
    </xdr:from>
    <xdr:to>
      <xdr:col>82</xdr:col>
      <xdr:colOff>107950</xdr:colOff>
      <xdr:row>58</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46557"/>
          <a:ext cx="8382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75492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60</xdr:row>
      <xdr:rowOff>1815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275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1815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2235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1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79120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122465</xdr:rowOff>
    </xdr:from>
    <xdr:to>
      <xdr:col>69</xdr:col>
      <xdr:colOff>142875</xdr:colOff>
      <xdr:row>60</xdr:row>
      <xdr:rowOff>52615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37392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32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155575</xdr:rowOff>
    </xdr:from>
    <xdr:to>
      <xdr:col>82</xdr:col>
      <xdr:colOff>107950</xdr:colOff>
      <xdr:row>39</xdr:row>
      <xdr:rowOff>136525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499225"/>
          <a:ext cx="8382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155575</xdr:rowOff>
    </xdr:from>
    <xdr:to>
      <xdr:col>78</xdr:col>
      <xdr:colOff>69850</xdr:colOff>
      <xdr:row>38</xdr:row>
      <xdr:rowOff>3175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99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3175</xdr:rowOff>
    </xdr:from>
    <xdr:to>
      <xdr:col>73</xdr:col>
      <xdr:colOff>180975</xdr:colOff>
      <xdr:row>38</xdr:row>
      <xdr:rowOff>22225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518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22225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527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38100</xdr:rowOff>
    </xdr:from>
    <xdr:to>
      <xdr:col>65</xdr:col>
      <xdr:colOff>53975</xdr:colOff>
      <xdr:row>35</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85725</xdr:rowOff>
    </xdr:from>
    <xdr:to>
      <xdr:col>82</xdr:col>
      <xdr:colOff>158750</xdr:colOff>
      <xdr:row>40</xdr:row>
      <xdr:rowOff>15875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7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57802</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7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104775</xdr:rowOff>
    </xdr:from>
    <xdr:to>
      <xdr:col>78</xdr:col>
      <xdr:colOff>120650</xdr:colOff>
      <xdr:row>38</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19702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34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123825</xdr:rowOff>
    </xdr:from>
    <xdr:to>
      <xdr:col>74</xdr:col>
      <xdr:colOff>31750</xdr:colOff>
      <xdr:row>38</xdr:row>
      <xdr:rowOff>53975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38752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142875</xdr:rowOff>
    </xdr:from>
    <xdr:to>
      <xdr:col>69</xdr:col>
      <xdr:colOff>142875</xdr:colOff>
      <xdr:row>38</xdr:row>
      <xdr:rowOff>73025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8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57802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7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143002</xdr:rowOff>
    </xdr:from>
    <xdr:to>
      <xdr:col>24</xdr:col>
      <xdr:colOff>25400</xdr:colOff>
      <xdr:row>77</xdr:row>
      <xdr:rowOff>152146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446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143002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080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101854</xdr:rowOff>
    </xdr:from>
    <xdr:to>
      <xdr:col>15</xdr:col>
      <xdr:colOff>98425</xdr:colOff>
      <xdr:row>77</xdr:row>
      <xdr:rowOff>106426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035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117112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101854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897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83058</xdr:rowOff>
    </xdr:from>
    <xdr:to>
      <xdr:col>6</xdr:col>
      <xdr:colOff>171450</xdr:colOff>
      <xdr:row>78</xdr:row>
      <xdr:rowOff>13208</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169435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7129</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51054</xdr:rowOff>
    </xdr:from>
    <xdr:to>
      <xdr:col>11</xdr:col>
      <xdr:colOff>60325</xdr:colOff>
      <xdr:row>77</xdr:row>
      <xdr:rowOff>152654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108713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38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81280</xdr:rowOff>
    </xdr:from>
    <xdr:to>
      <xdr:col>78</xdr:col>
      <xdr:colOff>69850</xdr:colOff>
      <xdr:row>76</xdr:row>
      <xdr:rowOff>108713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14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81280</xdr:rowOff>
    </xdr:from>
    <xdr:to>
      <xdr:col>73</xdr:col>
      <xdr:colOff>180975</xdr:colOff>
      <xdr:row>77</xdr:row>
      <xdr:rowOff>65278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114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65278</xdr:rowOff>
    </xdr:from>
    <xdr:to>
      <xdr:col>69</xdr:col>
      <xdr:colOff>92075</xdr:colOff>
      <xdr:row>77</xdr:row>
      <xdr:rowOff>143002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266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137685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57913</xdr:rowOff>
    </xdr:from>
    <xdr:to>
      <xdr:col>82</xdr:col>
      <xdr:colOff>158750</xdr:colOff>
      <xdr:row>76</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74439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3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144290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7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116857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100855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15875</xdr:colOff>
      <xdr:row>32</xdr:row>
      <xdr:rowOff>101600</xdr:rowOff>
    </xdr:from>
    <xdr:to>
      <xdr:col>54</xdr:col>
      <xdr:colOff>197304</xdr:colOff>
      <xdr:row>44</xdr:row>
      <xdr:rowOff>9072</xdr:rowOff>
    </xdr:to>
    <xdr:sp macro="" textlink="" fLocksText="0">
      <xdr:nvSpPr>
        <xdr:cNvPr id="459" name="テキスト ボックス 458">
          <a:extLst>
            <a:ext uri="{FF2B5EF4-FFF2-40B4-BE49-F238E27FC236}">
              <a16:creationId xmlns:a16="http://schemas.microsoft.com/office/drawing/2014/main" id="{93A05534-D0FE-4081-AE71-53C6FB7DBEAB}"/>
            </a:ext>
          </a:extLst>
        </xdr:cNvPr>
        <xdr:cNvSpPr txBox="1"/>
      </xdr:nvSpPr>
      <xdr:spPr>
        <a:xfrm>
          <a:off x="5816600" y="5588000"/>
          <a:ext cx="5182054" cy="196487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人件費の比率は、前年度と変わらず</a:t>
          </a:r>
          <a:r>
            <a:rPr kumimoji="1" lang="en-US" altLang="ja-JP" sz="1200">
              <a:latin typeface="ＭＳ Ｐゴシック" panose="020B0600070205080204" pitchFamily="50" charset="-128"/>
              <a:ea typeface="ＭＳ Ｐゴシック" panose="020B0600070205080204" pitchFamily="50" charset="-128"/>
            </a:rPr>
            <a:t>19.0</a:t>
          </a:r>
          <a:r>
            <a:rPr kumimoji="1" lang="ja-JP" altLang="en-US" sz="1200">
              <a:latin typeface="ＭＳ Ｐゴシック" panose="020B0600070205080204" pitchFamily="50" charset="-128"/>
              <a:ea typeface="ＭＳ Ｐゴシック" panose="020B0600070205080204" pitchFamily="50" charset="-128"/>
            </a:rPr>
            <a:t>％であり、類似団体平均を</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ポイント下回った。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人件費は再任用職員の減により、令和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年度より減少している。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今後も第</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次羽後町総合発展計画などに基づいて職員数の定員管理の適正化に努めていく。</a:t>
          </a:r>
        </a:p>
      </xdr:txBody>
    </xdr:sp>
    <xdr:clientData/>
  </xdr:twoCellAnchor>
  <xdr:twoCellAnchor>
    <xdr:from>
      <xdr:col>29</xdr:col>
      <xdr:colOff>15875</xdr:colOff>
      <xdr:row>52</xdr:row>
      <xdr:rowOff>101600</xdr:rowOff>
    </xdr:from>
    <xdr:to>
      <xdr:col>54</xdr:col>
      <xdr:colOff>197304</xdr:colOff>
      <xdr:row>64</xdr:row>
      <xdr:rowOff>9071</xdr:rowOff>
    </xdr:to>
    <xdr:sp macro="" textlink="" fLocksText="0">
      <xdr:nvSpPr>
        <xdr:cNvPr id="460" name="テキスト ボックス 459">
          <a:extLst>
            <a:ext uri="{FF2B5EF4-FFF2-40B4-BE49-F238E27FC236}">
              <a16:creationId xmlns:a16="http://schemas.microsoft.com/office/drawing/2014/main" id="{8E29633E-2B22-4AA9-B1A3-56349A77BB7F}"/>
            </a:ext>
          </a:extLst>
        </xdr:cNvPr>
        <xdr:cNvSpPr txBox="1"/>
      </xdr:nvSpPr>
      <xdr:spPr>
        <a:xfrm>
          <a:off x="5816600" y="9017000"/>
          <a:ext cx="5182054" cy="1964871"/>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扶助費の比率は、前年度比</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a:t>
          </a:r>
        </a:p>
        <a:p>
          <a:r>
            <a:rPr kumimoji="1" lang="ja-JP" altLang="en-US" sz="1200">
              <a:latin typeface="ＭＳ Ｐゴシック" panose="020B0600070205080204" pitchFamily="50" charset="-128"/>
              <a:ea typeface="ＭＳ Ｐゴシック" panose="020B0600070205080204" pitchFamily="50" charset="-128"/>
            </a:rPr>
            <a:t>　これは、令和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月から対象が高校生までに拡大された福祉医療費が令和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年度では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年分の事業費となったことが主な要因である。子育て環境の充実を図る上で、大幅な扶助費の減少は見込めないが、引き続き既存事業の見直しや給付の適正化を図っていく。</a:t>
          </a:r>
        </a:p>
      </xdr:txBody>
    </xdr:sp>
    <xdr:clientData/>
  </xdr:twoCellAnchor>
  <xdr:twoCellAnchor>
    <xdr:from>
      <xdr:col>29</xdr:col>
      <xdr:colOff>15875</xdr:colOff>
      <xdr:row>72</xdr:row>
      <xdr:rowOff>101600</xdr:rowOff>
    </xdr:from>
    <xdr:to>
      <xdr:col>54</xdr:col>
      <xdr:colOff>197304</xdr:colOff>
      <xdr:row>84</xdr:row>
      <xdr:rowOff>9071</xdr:rowOff>
    </xdr:to>
    <xdr:sp macro="" textlink="" fLocksText="0">
      <xdr:nvSpPr>
        <xdr:cNvPr id="461" name="テキスト ボックス 460">
          <a:extLst>
            <a:ext uri="{FF2B5EF4-FFF2-40B4-BE49-F238E27FC236}">
              <a16:creationId xmlns:a16="http://schemas.microsoft.com/office/drawing/2014/main" id="{2B11E55C-EA63-47B2-A5AE-D8D0E74B9BC6}"/>
            </a:ext>
          </a:extLst>
        </xdr:cNvPr>
        <xdr:cNvSpPr txBox="1"/>
      </xdr:nvSpPr>
      <xdr:spPr>
        <a:xfrm>
          <a:off x="5816600" y="12446000"/>
          <a:ext cx="5182054" cy="1964871"/>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公債費の比率は、前年度比</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年度から令和元年借入の学校給食共同調理場建築事業に係る地方債の元金償還回数が年１回から２回になったことなどにより増加したものである。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なお、公債費は令和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年度がピークであり、令和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年度以降は減少する見込みである。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98425</xdr:colOff>
      <xdr:row>12</xdr:row>
      <xdr:rowOff>101600</xdr:rowOff>
    </xdr:from>
    <xdr:to>
      <xdr:col>113</xdr:col>
      <xdr:colOff>79829</xdr:colOff>
      <xdr:row>24</xdr:row>
      <xdr:rowOff>9072</xdr:rowOff>
    </xdr:to>
    <xdr:sp macro="" textlink="" fLocksText="0">
      <xdr:nvSpPr>
        <xdr:cNvPr id="462" name="テキスト ボックス 461">
          <a:extLst>
            <a:ext uri="{FF2B5EF4-FFF2-40B4-BE49-F238E27FC236}">
              <a16:creationId xmlns:a16="http://schemas.microsoft.com/office/drawing/2014/main" id="{F101F44E-5311-425D-8A83-251F0E85D1A1}"/>
            </a:ext>
          </a:extLst>
        </xdr:cNvPr>
        <xdr:cNvSpPr txBox="1"/>
      </xdr:nvSpPr>
      <xdr:spPr>
        <a:xfrm>
          <a:off x="17500600" y="2159000"/>
          <a:ext cx="5182054" cy="196487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物件費の比率は、前年度より</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ポイント増となっているものの、類似団体平均では</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価格高騰による燃料費や委託料の増が主な要因である。今後も第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期羽後町行政改革大綱に基づき、業務の効率化などを通じて物件費の削減に努めていく。</a:t>
          </a:r>
        </a:p>
      </xdr:txBody>
    </xdr:sp>
    <xdr:clientData/>
  </xdr:twoCellAnchor>
  <xdr:twoCellAnchor>
    <xdr:from>
      <xdr:col>87</xdr:col>
      <xdr:colOff>98425</xdr:colOff>
      <xdr:row>32</xdr:row>
      <xdr:rowOff>101600</xdr:rowOff>
    </xdr:from>
    <xdr:to>
      <xdr:col>113</xdr:col>
      <xdr:colOff>79829</xdr:colOff>
      <xdr:row>44</xdr:row>
      <xdr:rowOff>9072</xdr:rowOff>
    </xdr:to>
    <xdr:sp macro="" textlink="" fLocksText="0">
      <xdr:nvSpPr>
        <xdr:cNvPr id="463" name="テキスト ボックス 462">
          <a:extLst>
            <a:ext uri="{FF2B5EF4-FFF2-40B4-BE49-F238E27FC236}">
              <a16:creationId xmlns:a16="http://schemas.microsoft.com/office/drawing/2014/main" id="{44C66C4D-E1BE-44F0-981B-2432F2D92732}"/>
            </a:ext>
          </a:extLst>
        </xdr:cNvPr>
        <xdr:cNvSpPr txBox="1"/>
      </xdr:nvSpPr>
      <xdr:spPr>
        <a:xfrm>
          <a:off x="17500600" y="5588000"/>
          <a:ext cx="5182054" cy="1964872"/>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補助費等の比率は、前年度より</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5.5</a:t>
          </a:r>
          <a:r>
            <a:rPr kumimoji="1" lang="ja-JP" altLang="en-US" sz="1200">
              <a:latin typeface="ＭＳ Ｐゴシック" panose="020B0600070205080204" pitchFamily="50" charset="-128"/>
              <a:ea typeface="ＭＳ Ｐゴシック" panose="020B0600070205080204" pitchFamily="50" charset="-128"/>
            </a:rPr>
            <a:t>ポイント上回った。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これは、令和５年度から公共下水道特別会計及び農業集落排水特別会計が企業会計に移行し、性質が繰出金から補助費となったことによる一時的な増加と考えられる。</a:t>
          </a:r>
          <a:endParaRPr kumimoji="1" lang="en-US" altLang="ja-JP" sz="12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期羽後町行政改革大綱に基づいて、事業評価シートによる事業のチェック体制を整え補助金などの適正な予算編成に努めていく。</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98425</xdr:colOff>
      <xdr:row>52</xdr:row>
      <xdr:rowOff>101600</xdr:rowOff>
    </xdr:from>
    <xdr:to>
      <xdr:col>113</xdr:col>
      <xdr:colOff>79829</xdr:colOff>
      <xdr:row>64</xdr:row>
      <xdr:rowOff>9071</xdr:rowOff>
    </xdr:to>
    <xdr:sp macro="" textlink="" fLocksText="0">
      <xdr:nvSpPr>
        <xdr:cNvPr id="465" name="テキスト ボックス 464">
          <a:extLst>
            <a:ext uri="{FF2B5EF4-FFF2-40B4-BE49-F238E27FC236}">
              <a16:creationId xmlns:a16="http://schemas.microsoft.com/office/drawing/2014/main" id="{90A205A5-0BE7-455A-A804-F00BA9582FA8}"/>
            </a:ext>
          </a:extLst>
        </xdr:cNvPr>
        <xdr:cNvSpPr txBox="1"/>
      </xdr:nvSpPr>
      <xdr:spPr>
        <a:xfrm>
          <a:off x="17500600" y="9017000"/>
          <a:ext cx="5182054" cy="1964871"/>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その他の比率は、前年度比</a:t>
          </a:r>
          <a:r>
            <a:rPr kumimoji="1" lang="en-US" altLang="ja-JP" sz="1200">
              <a:latin typeface="ＭＳ Ｐゴシック" panose="020B0600070205080204" pitchFamily="50" charset="-128"/>
              <a:ea typeface="ＭＳ Ｐゴシック" panose="020B0600070205080204" pitchFamily="50" charset="-128"/>
            </a:rPr>
            <a:t>3.9</a:t>
          </a:r>
          <a:r>
            <a:rPr kumimoji="1" lang="ja-JP" altLang="en-US" sz="1200">
              <a:latin typeface="ＭＳ Ｐゴシック" panose="020B0600070205080204" pitchFamily="50" charset="-128"/>
              <a:ea typeface="ＭＳ Ｐゴシック" panose="020B0600070205080204" pitchFamily="50" charset="-128"/>
            </a:rPr>
            <a:t>ポイント減少し、類似団体平均を</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ポイント下回った。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普通交付税の再算定などにより、分母の一般財源が増加したことから比率が改善している。また、当町は豪雪地帯であることから多額の除排雪経費により類似団体平均と比較して高い傾向にあるが、令和５年度は降雪量が少なく、除排雪経費が抑えられたことも要因として考えら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98425</xdr:colOff>
      <xdr:row>72</xdr:row>
      <xdr:rowOff>101600</xdr:rowOff>
    </xdr:from>
    <xdr:to>
      <xdr:col>113</xdr:col>
      <xdr:colOff>79829</xdr:colOff>
      <xdr:row>84</xdr:row>
      <xdr:rowOff>9071</xdr:rowOff>
    </xdr:to>
    <xdr:sp macro="" textlink="" fLocksText="0">
      <xdr:nvSpPr>
        <xdr:cNvPr id="466" name="テキスト ボックス 465">
          <a:extLst>
            <a:ext uri="{FF2B5EF4-FFF2-40B4-BE49-F238E27FC236}">
              <a16:creationId xmlns:a16="http://schemas.microsoft.com/office/drawing/2014/main" id="{301862A8-29A6-4E85-A2E1-2F07F7494E0A}"/>
            </a:ext>
          </a:extLst>
        </xdr:cNvPr>
        <xdr:cNvSpPr txBox="1"/>
      </xdr:nvSpPr>
      <xdr:spPr>
        <a:xfrm>
          <a:off x="17500600" y="12446000"/>
          <a:ext cx="5182054" cy="1964871"/>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公債費以外の経常収支比率は、前年度比</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ポイント増加しており、類似団体平均を</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ポイント上回った。</a:t>
          </a:r>
        </a:p>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ポイントの増は、分子の公債費以外の費目の合計で、扶助費と補助費等の増額が主な要因である。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第</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次羽後町総合発展計画及び第</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期羽後町行政改革大綱に基づいて、必要な行政サービスを提供しながらも定員管理の適正化と経費の削減に努めていく。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63871</xdr:rowOff>
    </xdr:from>
    <xdr:to>
      <xdr:col>29</xdr:col>
      <xdr:colOff>127000</xdr:colOff>
      <xdr:row>18</xdr:row>
      <xdr:rowOff>83877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97596"/>
          <a:ext cx="647700" cy="20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83877</xdr:rowOff>
    </xdr:from>
    <xdr:to>
      <xdr:col>26</xdr:col>
      <xdr:colOff>50800</xdr:colOff>
      <xdr:row>18</xdr:row>
      <xdr:rowOff>100239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17602"/>
          <a:ext cx="698500" cy="16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79730</xdr:rowOff>
    </xdr:from>
    <xdr:to>
      <xdr:col>22</xdr:col>
      <xdr:colOff>114300</xdr:colOff>
      <xdr:row>18</xdr:row>
      <xdr:rowOff>100239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13455"/>
          <a:ext cx="698500" cy="20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79730</xdr:rowOff>
    </xdr:from>
    <xdr:to>
      <xdr:col>18</xdr:col>
      <xdr:colOff>177800</xdr:colOff>
      <xdr:row>18</xdr:row>
      <xdr:rowOff>108037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13455"/>
          <a:ext cx="698500" cy="28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9349</xdr:rowOff>
    </xdr:from>
    <xdr:to>
      <xdr:col>19</xdr:col>
      <xdr:colOff>38100</xdr:colOff>
      <xdr:row>18</xdr:row>
      <xdr:rowOff>110949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430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121126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79561</xdr:rowOff>
    </xdr:from>
    <xdr:to>
      <xdr:col>15</xdr:col>
      <xdr:colOff>101600</xdr:colOff>
      <xdr:row>19</xdr:row>
      <xdr:rowOff>9711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165938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9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13071</xdr:rowOff>
    </xdr:from>
    <xdr:to>
      <xdr:col>29</xdr:col>
      <xdr:colOff>177800</xdr:colOff>
      <xdr:row>18</xdr:row>
      <xdr:rowOff>114671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6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156598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8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33077</xdr:rowOff>
    </xdr:from>
    <xdr:to>
      <xdr:col>26</xdr:col>
      <xdr:colOff>101600</xdr:colOff>
      <xdr:row>18</xdr:row>
      <xdr:rowOff>134677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66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119454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53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49439</xdr:rowOff>
    </xdr:from>
    <xdr:to>
      <xdr:col>22</xdr:col>
      <xdr:colOff>165100</xdr:colOff>
      <xdr:row>18</xdr:row>
      <xdr:rowOff>151039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3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135815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28930</xdr:rowOff>
    </xdr:from>
    <xdr:to>
      <xdr:col>19</xdr:col>
      <xdr:colOff>38100</xdr:colOff>
      <xdr:row>18</xdr:row>
      <xdr:rowOff>130530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2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115307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4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57237</xdr:rowOff>
    </xdr:from>
    <xdr:to>
      <xdr:col>15</xdr:col>
      <xdr:colOff>101600</xdr:colOff>
      <xdr:row>18</xdr:row>
      <xdr:rowOff>158837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0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169014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59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9134</xdr:rowOff>
    </xdr:from>
    <xdr:to>
      <xdr:col>29</xdr:col>
      <xdr:colOff>127000</xdr:colOff>
      <xdr:row>35</xdr:row>
      <xdr:rowOff>27056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619484"/>
          <a:ext cx="647700" cy="179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9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20038</xdr:rowOff>
    </xdr:from>
    <xdr:to>
      <xdr:col>26</xdr:col>
      <xdr:colOff>50800</xdr:colOff>
      <xdr:row>35</xdr:row>
      <xdr:rowOff>27056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630388"/>
          <a:ext cx="698500" cy="7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238701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20038</xdr:rowOff>
    </xdr:from>
    <xdr:to>
      <xdr:col>22</xdr:col>
      <xdr:colOff>114300</xdr:colOff>
      <xdr:row>35</xdr:row>
      <xdr:rowOff>71176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630388"/>
          <a:ext cx="698500" cy="51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279575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71176</xdr:rowOff>
    </xdr:from>
    <xdr:to>
      <xdr:col>18</xdr:col>
      <xdr:colOff>177800</xdr:colOff>
      <xdr:row>35</xdr:row>
      <xdr:rowOff>154089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681526"/>
          <a:ext cx="698500" cy="82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241706</xdr:rowOff>
    </xdr:from>
    <xdr:to>
      <xdr:col>19</xdr:col>
      <xdr:colOff>38100</xdr:colOff>
      <xdr:row>36</xdr:row>
      <xdr:rowOff>406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328083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296570</xdr:rowOff>
    </xdr:from>
    <xdr:to>
      <xdr:col>15</xdr:col>
      <xdr:colOff>101600</xdr:colOff>
      <xdr:row>36</xdr:row>
      <xdr:rowOff>55270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40047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301234</xdr:rowOff>
    </xdr:from>
    <xdr:to>
      <xdr:col>29</xdr:col>
      <xdr:colOff>177800</xdr:colOff>
      <xdr:row>35</xdr:row>
      <xdr:rowOff>59934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68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146311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319156</xdr:rowOff>
    </xdr:from>
    <xdr:to>
      <xdr:col>26</xdr:col>
      <xdr:colOff>101600</xdr:colOff>
      <xdr:row>35</xdr:row>
      <xdr:rowOff>77856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86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88033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55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312138</xdr:rowOff>
    </xdr:from>
    <xdr:to>
      <xdr:col>22</xdr:col>
      <xdr:colOff>165100</xdr:colOff>
      <xdr:row>35</xdr:row>
      <xdr:rowOff>70838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79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81015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3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20376</xdr:rowOff>
    </xdr:from>
    <xdr:to>
      <xdr:col>19</xdr:col>
      <xdr:colOff>38100</xdr:colOff>
      <xdr:row>35</xdr:row>
      <xdr:rowOff>121976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30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132153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99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103289</xdr:rowOff>
    </xdr:from>
    <xdr:to>
      <xdr:col>15</xdr:col>
      <xdr:colOff>101600</xdr:colOff>
      <xdr:row>35</xdr:row>
      <xdr:rowOff>204889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13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215066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8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13,367
13,258
230.78
9,143,139
8,727,317
407,307
5,504,627
6,476,888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30467</xdr:rowOff>
    </xdr:from>
    <xdr:to>
      <xdr:col>24</xdr:col>
      <xdr:colOff>63500</xdr:colOff>
      <xdr:row>37</xdr:row>
      <xdr:rowOff>31598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74117"/>
          <a:ext cx="8382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21056</xdr:rowOff>
    </xdr:from>
    <xdr:to>
      <xdr:col>19</xdr:col>
      <xdr:colOff>177800</xdr:colOff>
      <xdr:row>37</xdr:row>
      <xdr:rowOff>30467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4706"/>
          <a:ext cx="889000" cy="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146495</xdr:rowOff>
    </xdr:from>
    <xdr:to>
      <xdr:col>15</xdr:col>
      <xdr:colOff>50800</xdr:colOff>
      <xdr:row>37</xdr:row>
      <xdr:rowOff>21056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18695"/>
          <a:ext cx="889000" cy="4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146495</xdr:rowOff>
    </xdr:from>
    <xdr:to>
      <xdr:col>10</xdr:col>
      <xdr:colOff>114300</xdr:colOff>
      <xdr:row>38</xdr:row>
      <xdr:rowOff>21349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8695"/>
          <a:ext cx="889000" cy="2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130827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44793</xdr:rowOff>
    </xdr:from>
    <xdr:to>
      <xdr:col>6</xdr:col>
      <xdr:colOff>38100</xdr:colOff>
      <xdr:row>37</xdr:row>
      <xdr:rowOff>146393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162920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6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152248</xdr:rowOff>
    </xdr:from>
    <xdr:to>
      <xdr:col>24</xdr:col>
      <xdr:colOff>114300</xdr:colOff>
      <xdr:row>37</xdr:row>
      <xdr:rowOff>82398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130675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151117</xdr:rowOff>
    </xdr:from>
    <xdr:to>
      <xdr:col>20</xdr:col>
      <xdr:colOff>38100</xdr:colOff>
      <xdr:row>37</xdr:row>
      <xdr:rowOff>81267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72394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141706</xdr:rowOff>
    </xdr:from>
    <xdr:to>
      <xdr:col>15</xdr:col>
      <xdr:colOff>101600</xdr:colOff>
      <xdr:row>37</xdr:row>
      <xdr:rowOff>71856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95695</xdr:rowOff>
    </xdr:from>
    <xdr:to>
      <xdr:col>10</xdr:col>
      <xdr:colOff>165100</xdr:colOff>
      <xdr:row>37</xdr:row>
      <xdr:rowOff>25845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6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141999</xdr:rowOff>
    </xdr:from>
    <xdr:to>
      <xdr:col>6</xdr:col>
      <xdr:colOff>38100</xdr:colOff>
      <xdr:row>38</xdr:row>
      <xdr:rowOff>72149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63276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87609</xdr:rowOff>
    </xdr:from>
    <xdr:to>
      <xdr:col>24</xdr:col>
      <xdr:colOff>63500</xdr:colOff>
      <xdr:row>57</xdr:row>
      <xdr:rowOff>89709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60259"/>
          <a:ext cx="838200" cy="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87609</xdr:rowOff>
    </xdr:from>
    <xdr:to>
      <xdr:col>19</xdr:col>
      <xdr:colOff>177800</xdr:colOff>
      <xdr:row>57</xdr:row>
      <xdr:rowOff>131387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60259"/>
          <a:ext cx="889000" cy="4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125774</xdr:rowOff>
    </xdr:from>
    <xdr:to>
      <xdr:col>15</xdr:col>
      <xdr:colOff>50800</xdr:colOff>
      <xdr:row>57</xdr:row>
      <xdr:rowOff>131387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98424"/>
          <a:ext cx="889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84782</xdr:rowOff>
    </xdr:from>
    <xdr:to>
      <xdr:col>10</xdr:col>
      <xdr:colOff>114300</xdr:colOff>
      <xdr:row>57</xdr:row>
      <xdr:rowOff>125774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57432"/>
          <a:ext cx="889000" cy="4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163546</xdr:rowOff>
    </xdr:from>
    <xdr:to>
      <xdr:col>10</xdr:col>
      <xdr:colOff>165100</xdr:colOff>
      <xdr:row>57</xdr:row>
      <xdr:rowOff>93696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110223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5785</xdr:rowOff>
    </xdr:from>
    <xdr:to>
      <xdr:col>6</xdr:col>
      <xdr:colOff>38100</xdr:colOff>
      <xdr:row>57</xdr:row>
      <xdr:rowOff>107385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7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123912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5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38909</xdr:rowOff>
    </xdr:from>
    <xdr:to>
      <xdr:col>24</xdr:col>
      <xdr:colOff>114300</xdr:colOff>
      <xdr:row>57</xdr:row>
      <xdr:rowOff>140509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125286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36809</xdr:rowOff>
    </xdr:from>
    <xdr:to>
      <xdr:col>20</xdr:col>
      <xdr:colOff>38100</xdr:colOff>
      <xdr:row>57</xdr:row>
      <xdr:rowOff>138409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0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129536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0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80587</xdr:rowOff>
    </xdr:from>
    <xdr:to>
      <xdr:col>15</xdr:col>
      <xdr:colOff>101600</xdr:colOff>
      <xdr:row>58</xdr:row>
      <xdr:rowOff>10737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1864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74974</xdr:rowOff>
    </xdr:from>
    <xdr:to>
      <xdr:col>10</xdr:col>
      <xdr:colOff>165100</xdr:colOff>
      <xdr:row>58</xdr:row>
      <xdr:rowOff>5124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167701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4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33982</xdr:rowOff>
    </xdr:from>
    <xdr:to>
      <xdr:col>6</xdr:col>
      <xdr:colOff>38100</xdr:colOff>
      <xdr:row>57</xdr:row>
      <xdr:rowOff>135582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0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126709</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29172</xdr:rowOff>
    </xdr:from>
    <xdr:to>
      <xdr:col>24</xdr:col>
      <xdr:colOff>63500</xdr:colOff>
      <xdr:row>77</xdr:row>
      <xdr:rowOff>29400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59372"/>
          <a:ext cx="838200" cy="17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7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146749</xdr:rowOff>
    </xdr:from>
    <xdr:to>
      <xdr:col>19</xdr:col>
      <xdr:colOff>177800</xdr:colOff>
      <xdr:row>76</xdr:row>
      <xdr:rowOff>29172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05499"/>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83366</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28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146749</xdr:rowOff>
    </xdr:from>
    <xdr:to>
      <xdr:col>15</xdr:col>
      <xdr:colOff>50800</xdr:colOff>
      <xdr:row>75</xdr:row>
      <xdr:rowOff>163170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00549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54791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25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163170</xdr:rowOff>
    </xdr:from>
    <xdr:to>
      <xdr:col>10</xdr:col>
      <xdr:colOff>114300</xdr:colOff>
      <xdr:row>77</xdr:row>
      <xdr:rowOff>45783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021920"/>
          <a:ext cx="889000" cy="2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135534</xdr:rowOff>
    </xdr:from>
    <xdr:to>
      <xdr:col>10</xdr:col>
      <xdr:colOff>165100</xdr:colOff>
      <xdr:row>77</xdr:row>
      <xdr:rowOff>65684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65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56811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25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97320</xdr:rowOff>
    </xdr:from>
    <xdr:to>
      <xdr:col>6</xdr:col>
      <xdr:colOff>38100</xdr:colOff>
      <xdr:row>78</xdr:row>
      <xdr:rowOff>27470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9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18597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9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150050</xdr:rowOff>
    </xdr:from>
    <xdr:to>
      <xdr:col>24</xdr:col>
      <xdr:colOff>114300</xdr:colOff>
      <xdr:row>77</xdr:row>
      <xdr:rowOff>80200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149822</xdr:rowOff>
    </xdr:from>
    <xdr:to>
      <xdr:col>20</xdr:col>
      <xdr:colOff>38100</xdr:colOff>
      <xdr:row>76</xdr:row>
      <xdr:rowOff>79972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0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96499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78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95948</xdr:rowOff>
    </xdr:from>
    <xdr:to>
      <xdr:col>15</xdr:col>
      <xdr:colOff>101600</xdr:colOff>
      <xdr:row>76</xdr:row>
      <xdr:rowOff>26098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42625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2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112370</xdr:rowOff>
    </xdr:from>
    <xdr:to>
      <xdr:col>10</xdr:col>
      <xdr:colOff>165100</xdr:colOff>
      <xdr:row>76</xdr:row>
      <xdr:rowOff>42520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9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59047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7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166433</xdr:rowOff>
    </xdr:from>
    <xdr:to>
      <xdr:col>6</xdr:col>
      <xdr:colOff>38100</xdr:colOff>
      <xdr:row>77</xdr:row>
      <xdr:rowOff>96583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9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113110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7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112987</xdr:rowOff>
    </xdr:from>
    <xdr:to>
      <xdr:col>24</xdr:col>
      <xdr:colOff>62865</xdr:colOff>
      <xdr:row>99</xdr:row>
      <xdr:rowOff>17807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72037"/>
          <a:ext cx="1270" cy="1619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21634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17807</xdr:rowOff>
    </xdr:from>
    <xdr:to>
      <xdr:col>24</xdr:col>
      <xdr:colOff>152400</xdr:colOff>
      <xdr:row>99</xdr:row>
      <xdr:rowOff>17807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9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59664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112987</xdr:rowOff>
    </xdr:from>
    <xdr:to>
      <xdr:col>24</xdr:col>
      <xdr:colOff>152400</xdr:colOff>
      <xdr:row>89</xdr:row>
      <xdr:rowOff>112987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72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66728</xdr:rowOff>
    </xdr:from>
    <xdr:to>
      <xdr:col>24</xdr:col>
      <xdr:colOff>63500</xdr:colOff>
      <xdr:row>94</xdr:row>
      <xdr:rowOff>19979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11578"/>
          <a:ext cx="838200" cy="1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1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25611</xdr:rowOff>
    </xdr:from>
    <xdr:to>
      <xdr:col>24</xdr:col>
      <xdr:colOff>114300</xdr:colOff>
      <xdr:row>95</xdr:row>
      <xdr:rowOff>127211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26250</xdr:rowOff>
    </xdr:from>
    <xdr:to>
      <xdr:col>19</xdr:col>
      <xdr:colOff>177800</xdr:colOff>
      <xdr:row>94</xdr:row>
      <xdr:rowOff>19979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971100"/>
          <a:ext cx="889000" cy="16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169808</xdr:rowOff>
    </xdr:from>
    <xdr:to>
      <xdr:col>20</xdr:col>
      <xdr:colOff>38100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91085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50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26250</xdr:rowOff>
    </xdr:from>
    <xdr:to>
      <xdr:col>15</xdr:col>
      <xdr:colOff>50800</xdr:colOff>
      <xdr:row>95</xdr:row>
      <xdr:rowOff>143994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971100"/>
          <a:ext cx="889000" cy="46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167326</xdr:rowOff>
    </xdr:from>
    <xdr:to>
      <xdr:col>15</xdr:col>
      <xdr:colOff>101600</xdr:colOff>
      <xdr:row>95</xdr:row>
      <xdr:rowOff>97476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88603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143994</xdr:rowOff>
    </xdr:from>
    <xdr:to>
      <xdr:col>10</xdr:col>
      <xdr:colOff>114300</xdr:colOff>
      <xdr:row>96</xdr:row>
      <xdr:rowOff>75447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31744"/>
          <a:ext cx="8890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155913</xdr:rowOff>
    </xdr:from>
    <xdr:to>
      <xdr:col>10</xdr:col>
      <xdr:colOff>165100</xdr:colOff>
      <xdr:row>97</xdr:row>
      <xdr:rowOff>86063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77190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39294</xdr:rowOff>
    </xdr:from>
    <xdr:to>
      <xdr:col>6</xdr:col>
      <xdr:colOff>38100</xdr:colOff>
      <xdr:row>97</xdr:row>
      <xdr:rowOff>140894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132021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15928</xdr:rowOff>
    </xdr:from>
    <xdr:to>
      <xdr:col>24</xdr:col>
      <xdr:colOff>114300</xdr:colOff>
      <xdr:row>93</xdr:row>
      <xdr:rowOff>117528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9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38805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1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140629</xdr:rowOff>
    </xdr:from>
    <xdr:to>
      <xdr:col>20</xdr:col>
      <xdr:colOff>38100</xdr:colOff>
      <xdr:row>94</xdr:row>
      <xdr:rowOff>70779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8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87306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86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146900</xdr:rowOff>
    </xdr:from>
    <xdr:to>
      <xdr:col>15</xdr:col>
      <xdr:colOff>101600</xdr:colOff>
      <xdr:row>93</xdr:row>
      <xdr:rowOff>77050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9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93577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69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93194</xdr:rowOff>
    </xdr:from>
    <xdr:to>
      <xdr:col>10</xdr:col>
      <xdr:colOff>165100</xdr:colOff>
      <xdr:row>96</xdr:row>
      <xdr:rowOff>23344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8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39871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5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24647</xdr:rowOff>
    </xdr:from>
    <xdr:to>
      <xdr:col>6</xdr:col>
      <xdr:colOff>38100</xdr:colOff>
      <xdr:row>96</xdr:row>
      <xdr:rowOff>126247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142774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25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166016</xdr:rowOff>
    </xdr:from>
    <xdr:to>
      <xdr:col>55</xdr:col>
      <xdr:colOff>0</xdr:colOff>
      <xdr:row>36</xdr:row>
      <xdr:rowOff>41036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66766"/>
          <a:ext cx="838200" cy="4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12673</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84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41036</xdr:rowOff>
    </xdr:from>
    <xdr:to>
      <xdr:col>50</xdr:col>
      <xdr:colOff>114300</xdr:colOff>
      <xdr:row>36</xdr:row>
      <xdr:rowOff>71650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13236"/>
          <a:ext cx="889000" cy="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146903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37539</xdr:rowOff>
    </xdr:from>
    <xdr:to>
      <xdr:col>45</xdr:col>
      <xdr:colOff>177800</xdr:colOff>
      <xdr:row>36</xdr:row>
      <xdr:rowOff>71650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66839"/>
          <a:ext cx="889000" cy="37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12676</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5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37539</xdr:rowOff>
    </xdr:from>
    <xdr:to>
      <xdr:col>41</xdr:col>
      <xdr:colOff>50800</xdr:colOff>
      <xdr:row>37</xdr:row>
      <xdr:rowOff>17593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66839"/>
          <a:ext cx="889000" cy="49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23029</xdr:rowOff>
    </xdr:from>
    <xdr:to>
      <xdr:col>41</xdr:col>
      <xdr:colOff>101600</xdr:colOff>
      <xdr:row>34</xdr:row>
      <xdr:rowOff>124629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115756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168209</xdr:rowOff>
    </xdr:from>
    <xdr:to>
      <xdr:col>36</xdr:col>
      <xdr:colOff>165100</xdr:colOff>
      <xdr:row>37</xdr:row>
      <xdr:rowOff>98359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4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89486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3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115216</xdr:rowOff>
    </xdr:from>
    <xdr:to>
      <xdr:col>55</xdr:col>
      <xdr:colOff>50800</xdr:colOff>
      <xdr:row>36</xdr:row>
      <xdr:rowOff>45366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1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138093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6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161686</xdr:rowOff>
    </xdr:from>
    <xdr:to>
      <xdr:col>50</xdr:col>
      <xdr:colOff>165100</xdr:colOff>
      <xdr:row>36</xdr:row>
      <xdr:rowOff>91836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108363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20850</xdr:rowOff>
    </xdr:from>
    <xdr:to>
      <xdr:col>46</xdr:col>
      <xdr:colOff>38100</xdr:colOff>
      <xdr:row>36</xdr:row>
      <xdr:rowOff>122450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9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138977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6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158189</xdr:rowOff>
    </xdr:from>
    <xdr:to>
      <xdr:col>41</xdr:col>
      <xdr:colOff>101600</xdr:colOff>
      <xdr:row>34</xdr:row>
      <xdr:rowOff>88339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1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104866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9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138243</xdr:rowOff>
    </xdr:from>
    <xdr:to>
      <xdr:col>36</xdr:col>
      <xdr:colOff>165100</xdr:colOff>
      <xdr:row>37</xdr:row>
      <xdr:rowOff>68393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1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84920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08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128148</xdr:rowOff>
    </xdr:from>
    <xdr:to>
      <xdr:col>55</xdr:col>
      <xdr:colOff>0</xdr:colOff>
      <xdr:row>58</xdr:row>
      <xdr:rowOff>87816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00798"/>
          <a:ext cx="838200" cy="13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46465</xdr:rowOff>
    </xdr:from>
    <xdr:to>
      <xdr:col>50</xdr:col>
      <xdr:colOff>114300</xdr:colOff>
      <xdr:row>58</xdr:row>
      <xdr:rowOff>87816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990565"/>
          <a:ext cx="889000" cy="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25895</xdr:rowOff>
    </xdr:from>
    <xdr:to>
      <xdr:col>45</xdr:col>
      <xdr:colOff>177800</xdr:colOff>
      <xdr:row>58</xdr:row>
      <xdr:rowOff>46465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69995"/>
          <a:ext cx="889000" cy="2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51220</xdr:rowOff>
    </xdr:from>
    <xdr:to>
      <xdr:col>41</xdr:col>
      <xdr:colOff>50800</xdr:colOff>
      <xdr:row>58</xdr:row>
      <xdr:rowOff>25895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23870"/>
          <a:ext cx="889000" cy="14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146827</xdr:rowOff>
    </xdr:from>
    <xdr:to>
      <xdr:col>41</xdr:col>
      <xdr:colOff>101600</xdr:colOff>
      <xdr:row>57</xdr:row>
      <xdr:rowOff>76977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4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93504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5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19927</xdr:rowOff>
    </xdr:from>
    <xdr:to>
      <xdr:col>36</xdr:col>
      <xdr:colOff>165100</xdr:colOff>
      <xdr:row>57</xdr:row>
      <xdr:rowOff>121527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92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112654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77348</xdr:rowOff>
    </xdr:from>
    <xdr:to>
      <xdr:col>55</xdr:col>
      <xdr:colOff>50800</xdr:colOff>
      <xdr:row>58</xdr:row>
      <xdr:rowOff>7498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4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55775</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37016</xdr:rowOff>
    </xdr:from>
    <xdr:to>
      <xdr:col>50</xdr:col>
      <xdr:colOff>165100</xdr:colOff>
      <xdr:row>58</xdr:row>
      <xdr:rowOff>138616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8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129743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7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167115</xdr:rowOff>
    </xdr:from>
    <xdr:to>
      <xdr:col>46</xdr:col>
      <xdr:colOff>38100</xdr:colOff>
      <xdr:row>58</xdr:row>
      <xdr:rowOff>97265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88392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3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146545</xdr:rowOff>
    </xdr:from>
    <xdr:to>
      <xdr:col>41</xdr:col>
      <xdr:colOff>101600</xdr:colOff>
      <xdr:row>58</xdr:row>
      <xdr:rowOff>76695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1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67822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420</xdr:rowOff>
    </xdr:from>
    <xdr:to>
      <xdr:col>36</xdr:col>
      <xdr:colOff>165100</xdr:colOff>
      <xdr:row>57</xdr:row>
      <xdr:rowOff>102020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7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118547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54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18548</xdr:rowOff>
    </xdr:from>
    <xdr:to>
      <xdr:col>55</xdr:col>
      <xdr:colOff>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91648"/>
          <a:ext cx="838200" cy="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12444</xdr:rowOff>
    </xdr:from>
    <xdr:to>
      <xdr:col>50</xdr:col>
      <xdr:colOff>114300</xdr:colOff>
      <xdr:row>78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85544"/>
          <a:ext cx="889000" cy="1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150862</xdr:rowOff>
    </xdr:from>
    <xdr:to>
      <xdr:col>45</xdr:col>
      <xdr:colOff>177800</xdr:colOff>
      <xdr:row>78</xdr:row>
      <xdr:rowOff>12444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52512"/>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150862</xdr:rowOff>
    </xdr:from>
    <xdr:to>
      <xdr:col>41</xdr:col>
      <xdr:colOff>50800</xdr:colOff>
      <xdr:row>78</xdr:row>
      <xdr:rowOff>21388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352512"/>
          <a:ext cx="889000" cy="4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144365</xdr:rowOff>
    </xdr:from>
    <xdr:to>
      <xdr:col>41</xdr:col>
      <xdr:colOff>101600</xdr:colOff>
      <xdr:row>77</xdr:row>
      <xdr:rowOff>74515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91041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4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133922</xdr:rowOff>
    </xdr:from>
    <xdr:to>
      <xdr:col>36</xdr:col>
      <xdr:colOff>165100</xdr:colOff>
      <xdr:row>77</xdr:row>
      <xdr:rowOff>64072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6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80600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139198</xdr:rowOff>
    </xdr:from>
    <xdr:to>
      <xdr:col>55</xdr:col>
      <xdr:colOff>50800</xdr:colOff>
      <xdr:row>78</xdr:row>
      <xdr:rowOff>69348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4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54125</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5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146050</xdr:rowOff>
    </xdr:from>
    <xdr:to>
      <xdr:col>50</xdr:col>
      <xdr:colOff>165100</xdr:colOff>
      <xdr:row>78</xdr:row>
      <xdr:rowOff>76200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78</xdr:row>
      <xdr:rowOff>67327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133094</xdr:rowOff>
    </xdr:from>
    <xdr:to>
      <xdr:col>46</xdr:col>
      <xdr:colOff>38100</xdr:colOff>
      <xdr:row>78</xdr:row>
      <xdr:rowOff>63244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54371</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2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100062</xdr:rowOff>
    </xdr:from>
    <xdr:to>
      <xdr:col>41</xdr:col>
      <xdr:colOff>101600</xdr:colOff>
      <xdr:row>78</xdr:row>
      <xdr:rowOff>30212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0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21339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39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142038</xdr:rowOff>
    </xdr:from>
    <xdr:to>
      <xdr:col>36</xdr:col>
      <xdr:colOff>165100</xdr:colOff>
      <xdr:row>78</xdr:row>
      <xdr:rowOff>72188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63315</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102256</xdr:rowOff>
    </xdr:from>
    <xdr:to>
      <xdr:col>55</xdr:col>
      <xdr:colOff>0</xdr:colOff>
      <xdr:row>97</xdr:row>
      <xdr:rowOff>163931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61456"/>
          <a:ext cx="838200" cy="2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34478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9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126167</xdr:rowOff>
    </xdr:from>
    <xdr:to>
      <xdr:col>50</xdr:col>
      <xdr:colOff>114300</xdr:colOff>
      <xdr:row>97</xdr:row>
      <xdr:rowOff>163931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56817"/>
          <a:ext cx="889000" cy="3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126167</xdr:rowOff>
    </xdr:from>
    <xdr:to>
      <xdr:col>45</xdr:col>
      <xdr:colOff>177800</xdr:colOff>
      <xdr:row>97</xdr:row>
      <xdr:rowOff>170256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6817"/>
          <a:ext cx="889000" cy="44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167353</xdr:rowOff>
    </xdr:from>
    <xdr:to>
      <xdr:col>41</xdr:col>
      <xdr:colOff>50800</xdr:colOff>
      <xdr:row>97</xdr:row>
      <xdr:rowOff>170256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55103"/>
          <a:ext cx="889000" cy="34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100482</xdr:rowOff>
    </xdr:from>
    <xdr:to>
      <xdr:col>41</xdr:col>
      <xdr:colOff>101600</xdr:colOff>
      <xdr:row>97</xdr:row>
      <xdr:rowOff>30632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5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47159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3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32519</xdr:rowOff>
    </xdr:from>
    <xdr:to>
      <xdr:col>36</xdr:col>
      <xdr:colOff>165100</xdr:colOff>
      <xdr:row>97</xdr:row>
      <xdr:rowOff>134119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6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125246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5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51456</xdr:rowOff>
    </xdr:from>
    <xdr:to>
      <xdr:col>55</xdr:col>
      <xdr:colOff>50800</xdr:colOff>
      <xdr:row>96</xdr:row>
      <xdr:rowOff>153056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74333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3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113131</xdr:rowOff>
    </xdr:from>
    <xdr:to>
      <xdr:col>50</xdr:col>
      <xdr:colOff>165100</xdr:colOff>
      <xdr:row>98</xdr:row>
      <xdr:rowOff>43281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34408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3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75367</xdr:rowOff>
    </xdr:from>
    <xdr:to>
      <xdr:col>46</xdr:col>
      <xdr:colOff>38100</xdr:colOff>
      <xdr:row>98</xdr:row>
      <xdr:rowOff>5517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168094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9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119456</xdr:rowOff>
    </xdr:from>
    <xdr:to>
      <xdr:col>41</xdr:col>
      <xdr:colOff>101600</xdr:colOff>
      <xdr:row>98</xdr:row>
      <xdr:rowOff>49606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5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40733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4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116553</xdr:rowOff>
    </xdr:from>
    <xdr:to>
      <xdr:col>36</xdr:col>
      <xdr:colOff>165100</xdr:colOff>
      <xdr:row>96</xdr:row>
      <xdr:rowOff>46703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0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63230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7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135745</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650845"/>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135745</xdr:rowOff>
    </xdr:from>
    <xdr:to>
      <xdr:col>71</xdr:col>
      <xdr:colOff>177800</xdr:colOff>
      <xdr:row>38</xdr:row>
      <xdr:rowOff>138397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50845"/>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17330</xdr:rowOff>
    </xdr:from>
    <xdr:to>
      <xdr:col>72</xdr:col>
      <xdr:colOff>38100</xdr:colOff>
      <xdr:row>38</xdr:row>
      <xdr:rowOff>118930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135457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0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47907</xdr:rowOff>
    </xdr:from>
    <xdr:to>
      <xdr:col>67</xdr:col>
      <xdr:colOff>101600</xdr:colOff>
      <xdr:row>38</xdr:row>
      <xdr:rowOff>149507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6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166035</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3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50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84945</xdr:rowOff>
    </xdr:from>
    <xdr:to>
      <xdr:col>72</xdr:col>
      <xdr:colOff>38100</xdr:colOff>
      <xdr:row>39</xdr:row>
      <xdr:rowOff>15095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6222</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69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87597</xdr:rowOff>
    </xdr:from>
    <xdr:to>
      <xdr:col>67</xdr:col>
      <xdr:colOff>101600</xdr:colOff>
      <xdr:row>39</xdr:row>
      <xdr:rowOff>17747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0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8874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95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4535</xdr:rowOff>
    </xdr:from>
    <xdr:to>
      <xdr:col>72</xdr:col>
      <xdr:colOff>38100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167191</xdr:rowOff>
    </xdr:from>
    <xdr:to>
      <xdr:col>85</xdr:col>
      <xdr:colOff>127000</xdr:colOff>
      <xdr:row>77</xdr:row>
      <xdr:rowOff>5873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3197391"/>
          <a:ext cx="838200" cy="1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102869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133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5873</xdr:rowOff>
    </xdr:from>
    <xdr:to>
      <xdr:col>81</xdr:col>
      <xdr:colOff>50800</xdr:colOff>
      <xdr:row>77</xdr:row>
      <xdr:rowOff>25752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207523"/>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53030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2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25752</xdr:rowOff>
    </xdr:from>
    <xdr:to>
      <xdr:col>76</xdr:col>
      <xdr:colOff>114300</xdr:colOff>
      <xdr:row>77</xdr:row>
      <xdr:rowOff>44607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227402"/>
          <a:ext cx="889000" cy="1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44607</xdr:rowOff>
    </xdr:from>
    <xdr:to>
      <xdr:col>71</xdr:col>
      <xdr:colOff>177800</xdr:colOff>
      <xdr:row>77</xdr:row>
      <xdr:rowOff>62361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46257"/>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164055</xdr:rowOff>
    </xdr:from>
    <xdr:to>
      <xdr:col>72</xdr:col>
      <xdr:colOff>38100</xdr:colOff>
      <xdr:row>77</xdr:row>
      <xdr:rowOff>94205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110731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7331</xdr:rowOff>
    </xdr:from>
    <xdr:to>
      <xdr:col>67</xdr:col>
      <xdr:colOff>101600</xdr:colOff>
      <xdr:row>77</xdr:row>
      <xdr:rowOff>108931</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20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125458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8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116391</xdr:rowOff>
    </xdr:from>
    <xdr:to>
      <xdr:col>85</xdr:col>
      <xdr:colOff>177800</xdr:colOff>
      <xdr:row>77</xdr:row>
      <xdr:rowOff>46541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4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139268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9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126523</xdr:rowOff>
    </xdr:from>
    <xdr:to>
      <xdr:col>81</xdr:col>
      <xdr:colOff>101600</xdr:colOff>
      <xdr:row>77</xdr:row>
      <xdr:rowOff>56673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73200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29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146402</xdr:rowOff>
    </xdr:from>
    <xdr:to>
      <xdr:col>76</xdr:col>
      <xdr:colOff>165100</xdr:colOff>
      <xdr:row>77</xdr:row>
      <xdr:rowOff>76552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67679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6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165257</xdr:rowOff>
    </xdr:from>
    <xdr:to>
      <xdr:col>72</xdr:col>
      <xdr:colOff>38100</xdr:colOff>
      <xdr:row>77</xdr:row>
      <xdr:rowOff>95407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86534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8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11561</xdr:rowOff>
    </xdr:from>
    <xdr:to>
      <xdr:col>67</xdr:col>
      <xdr:colOff>101600</xdr:colOff>
      <xdr:row>77</xdr:row>
      <xdr:rowOff>113161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21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104288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30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97262</xdr:rowOff>
    </xdr:from>
    <xdr:to>
      <xdr:col>85</xdr:col>
      <xdr:colOff>127000</xdr:colOff>
      <xdr:row>98</xdr:row>
      <xdr:rowOff>5429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27912"/>
          <a:ext cx="838200" cy="7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29442</xdr:rowOff>
    </xdr:from>
    <xdr:to>
      <xdr:col>81</xdr:col>
      <xdr:colOff>50800</xdr:colOff>
      <xdr:row>97</xdr:row>
      <xdr:rowOff>97262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660092"/>
          <a:ext cx="889000" cy="6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29442</xdr:rowOff>
    </xdr:from>
    <xdr:to>
      <xdr:col>76</xdr:col>
      <xdr:colOff>114300</xdr:colOff>
      <xdr:row>98</xdr:row>
      <xdr:rowOff>43762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60092"/>
          <a:ext cx="889000" cy="18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43762</xdr:rowOff>
    </xdr:from>
    <xdr:to>
      <xdr:col>71</xdr:col>
      <xdr:colOff>177800</xdr:colOff>
      <xdr:row>98</xdr:row>
      <xdr:rowOff>84635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45862"/>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114018</xdr:rowOff>
    </xdr:from>
    <xdr:to>
      <xdr:col>72</xdr:col>
      <xdr:colOff>38100</xdr:colOff>
      <xdr:row>98</xdr:row>
      <xdr:rowOff>44168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60695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18952</xdr:rowOff>
    </xdr:from>
    <xdr:to>
      <xdr:col>67</xdr:col>
      <xdr:colOff>101600</xdr:colOff>
      <xdr:row>98</xdr:row>
      <xdr:rowOff>120552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137079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126079</xdr:rowOff>
    </xdr:from>
    <xdr:to>
      <xdr:col>85</xdr:col>
      <xdr:colOff>177800</xdr:colOff>
      <xdr:row>98</xdr:row>
      <xdr:rowOff>56229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75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41006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7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46462</xdr:rowOff>
    </xdr:from>
    <xdr:to>
      <xdr:col>81</xdr:col>
      <xdr:colOff>101600</xdr:colOff>
      <xdr:row>97</xdr:row>
      <xdr:rowOff>148062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139189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76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150092</xdr:rowOff>
    </xdr:from>
    <xdr:to>
      <xdr:col>76</xdr:col>
      <xdr:colOff>165100</xdr:colOff>
      <xdr:row>97</xdr:row>
      <xdr:rowOff>80242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0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96769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38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164412</xdr:rowOff>
    </xdr:from>
    <xdr:to>
      <xdr:col>72</xdr:col>
      <xdr:colOff>38100</xdr:colOff>
      <xdr:row>98</xdr:row>
      <xdr:rowOff>94562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9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88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33835</xdr:rowOff>
    </xdr:from>
    <xdr:to>
      <xdr:col>67</xdr:col>
      <xdr:colOff>101600</xdr:colOff>
      <xdr:row>98</xdr:row>
      <xdr:rowOff>135435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126562</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2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7709</xdr:rowOff>
    </xdr:from>
    <xdr:to>
      <xdr:col>102</xdr:col>
      <xdr:colOff>165100</xdr:colOff>
      <xdr:row>38</xdr:row>
      <xdr:rowOff>109309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52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125836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98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56591</xdr:rowOff>
    </xdr:from>
    <xdr:to>
      <xdr:col>98</xdr:col>
      <xdr:colOff>38100</xdr:colOff>
      <xdr:row>38</xdr:row>
      <xdr:rowOff>158191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7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34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74091</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46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68065</xdr:rowOff>
    </xdr:from>
    <xdr:to>
      <xdr:col>102</xdr:col>
      <xdr:colOff>165100</xdr:colOff>
      <xdr:row>58</xdr:row>
      <xdr:rowOff>169665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14742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7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142784</xdr:rowOff>
    </xdr:from>
    <xdr:to>
      <xdr:col>98</xdr:col>
      <xdr:colOff>38100</xdr:colOff>
      <xdr:row>59</xdr:row>
      <xdr:rowOff>72934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8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89461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6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158173</xdr:rowOff>
    </xdr:from>
    <xdr:to>
      <xdr:col>116</xdr:col>
      <xdr:colOff>63500</xdr:colOff>
      <xdr:row>77</xdr:row>
      <xdr:rowOff>137816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188373"/>
          <a:ext cx="838200" cy="15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158173</xdr:rowOff>
    </xdr:from>
    <xdr:to>
      <xdr:col>111</xdr:col>
      <xdr:colOff>177800</xdr:colOff>
      <xdr:row>77</xdr:row>
      <xdr:rowOff>24247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88373"/>
          <a:ext cx="889000" cy="3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131836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33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24247</xdr:rowOff>
    </xdr:from>
    <xdr:to>
      <xdr:col>107</xdr:col>
      <xdr:colOff>50800</xdr:colOff>
      <xdr:row>77</xdr:row>
      <xdr:rowOff>30048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225897"/>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154337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35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30048</xdr:rowOff>
    </xdr:from>
    <xdr:to>
      <xdr:col>102</xdr:col>
      <xdr:colOff>114300</xdr:colOff>
      <xdr:row>77</xdr:row>
      <xdr:rowOff>48326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231698"/>
          <a:ext cx="889000" cy="18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64658</xdr:rowOff>
    </xdr:from>
    <xdr:to>
      <xdr:col>102</xdr:col>
      <xdr:colOff>165100</xdr:colOff>
      <xdr:row>77</xdr:row>
      <xdr:rowOff>166258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26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157385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5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107232</xdr:rowOff>
    </xdr:from>
    <xdr:to>
      <xdr:col>98</xdr:col>
      <xdr:colOff>38100</xdr:colOff>
      <xdr:row>78</xdr:row>
      <xdr:rowOff>37382</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30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28509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4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87016</xdr:rowOff>
    </xdr:from>
    <xdr:to>
      <xdr:col>116</xdr:col>
      <xdr:colOff>114300</xdr:colOff>
      <xdr:row>78</xdr:row>
      <xdr:rowOff>17166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28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65443</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26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107373</xdr:rowOff>
    </xdr:from>
    <xdr:to>
      <xdr:col>112</xdr:col>
      <xdr:colOff>38100</xdr:colOff>
      <xdr:row>77</xdr:row>
      <xdr:rowOff>37523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13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54050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1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144897</xdr:rowOff>
    </xdr:from>
    <xdr:to>
      <xdr:col>107</xdr:col>
      <xdr:colOff>101600</xdr:colOff>
      <xdr:row>77</xdr:row>
      <xdr:rowOff>75047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7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91573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95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150698</xdr:rowOff>
    </xdr:from>
    <xdr:to>
      <xdr:col>102</xdr:col>
      <xdr:colOff>165100</xdr:colOff>
      <xdr:row>77</xdr:row>
      <xdr:rowOff>80848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8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97376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95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168976</xdr:rowOff>
    </xdr:from>
    <xdr:to>
      <xdr:col>98</xdr:col>
      <xdr:colOff>38100</xdr:colOff>
      <xdr:row>77</xdr:row>
      <xdr:rowOff>99126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19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115653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7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4</xdr:col>
      <xdr:colOff>25400</xdr:colOff>
      <xdr:row>105</xdr:row>
      <xdr:rowOff>95250</xdr:rowOff>
    </xdr:from>
    <xdr:to>
      <xdr:col>120</xdr:col>
      <xdr:colOff>88900</xdr:colOff>
      <xdr:row>114</xdr:row>
      <xdr:rowOff>45944</xdr:rowOff>
    </xdr:to>
    <xdr:sp macro="" textlink="" fLocksText="0">
      <xdr:nvSpPr>
        <xdr:cNvPr id="940" name="テキスト ボックス 939">
          <a:extLst>
            <a:ext uri="{FF2B5EF4-FFF2-40B4-BE49-F238E27FC236}">
              <a16:creationId xmlns:a16="http://schemas.microsoft.com/office/drawing/2014/main" id="{0FDACC88-E337-40C5-A3C8-B26E49322A15}"/>
            </a:ext>
          </a:extLst>
        </xdr:cNvPr>
        <xdr:cNvSpPr txBox="1"/>
      </xdr:nvSpPr>
      <xdr:spPr>
        <a:xfrm>
          <a:off x="787400" y="18097500"/>
          <a:ext cx="22161500" cy="1493744"/>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歳出決算額における住民一人当たりのコストは</a:t>
          </a:r>
          <a:r>
            <a:rPr kumimoji="1" lang="en-US" altLang="ja-JP" sz="1100">
              <a:latin typeface="ＭＳ Ｐゴシック" panose="020B0600070205080204" pitchFamily="50" charset="-128"/>
              <a:ea typeface="ＭＳ Ｐゴシック" panose="020B0600070205080204" pitchFamily="50" charset="-128"/>
            </a:rPr>
            <a:t>652,900</a:t>
          </a:r>
          <a:r>
            <a:rPr kumimoji="1" lang="ja-JP" altLang="en-US" sz="1100">
              <a:latin typeface="ＭＳ Ｐゴシック" panose="020B0600070205080204" pitchFamily="50" charset="-128"/>
              <a:ea typeface="ＭＳ Ｐゴシック" panose="020B0600070205080204" pitchFamily="50" charset="-128"/>
            </a:rPr>
            <a:t>円である。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88,012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円の減となった。再任用職員の減や新型コロナウイルスワクチン接種事業の会計年度任用職員の減により減少した。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78,121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円の減となった。新型コロナウイルスワクチン接種事業費の減などにより減少した。</a:t>
          </a:r>
          <a:endParaRPr kumimoji="1" lang="ja-JP" altLang="en-US"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104,969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円となっており、前年度比</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円の増となった。電力・ガス・食料品等価格高騰重点支援給付金や物価高騰対応給付金により増加した。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補助費等は住民一人当たり</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148,093</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12,197</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円の増となった。公共下水道特別会計及び農業集落排水特別会計が企業会計へ移行し、性質が繰出金から補助費になったことから増加した。</a:t>
          </a:r>
          <a:endPar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29,368</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17,414</a:t>
          </a:r>
          <a:r>
            <a:rPr kumimoji="1" lang="ja-JP" altLang="en-US" sz="11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円の減となった。前年度よりも財政調整基金積立金を減額したことによる。</a:t>
          </a:r>
          <a:endParaRPr kumimoji="1" lang="en-US" altLang="ja-JP" sz="1110" baseline="0">
            <a:solidFill>
              <a:schemeClr val="dk1"/>
            </a:solidFill>
            <a:effectLst/>
            <a:latin typeface="ＭＳ Ｐゴシック" panose="020B0600070205080204" pitchFamily="50" charset="-128"/>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4D1A420-C1F8-489E-9952-71783E30878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3BC8086-44E0-4BB6-B4DF-3904A5445F34}"/>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D927A0D-0BF8-481C-AB18-54D0D00FA87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8C22897A-8C3C-4F23-9B51-93C01756D46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秋田県羽後町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EC7F9E6-7E55-4CB4-BDA6-DF8EAB16353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DB3CE1-74CC-4E3F-89A0-F328E0D5DF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E694BA9-D50E-4B12-975F-EAE67907291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754CD8-EE8B-4EC2-8E86-6B395A66CBD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BD0CD3-380E-4AD9-9EEB-7AABE333BC5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E1ECC53-DC30-4CD6-8ECF-3B9FA863DEDB}"/>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13,367
13,258
230.78
9,143,139
8,727,317
407,307
5,504,627
6,476,888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7F2B1D-57DD-49B2-B015-51EFCA4E8E7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09271F-7202-4F15-B56D-388E061E9C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F4B1935-8732-4357-AE68-56CE15FE87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7637C9-A209-460F-840E-C8D7189179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BA52F5-BADD-42BA-9BD3-24878E074B4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60CF6F8-FB02-4296-91E5-9ECAA7BC0ABE}"/>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4D0EC5A-4398-467F-856D-A0694C68137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9B0EF7A-C773-4774-AA42-7B697B550FF5}"/>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14E6CE88-72C4-430A-8F0B-A031E8599E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27FF2C-23F1-4006-8A08-59DED422500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46E54D6C-3C67-4922-AD81-BBEACB092A4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CC45DA19-8ADF-4CE1-8A39-805FE31AB8EE}"/>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0A9EF61-B202-43DE-B0C2-A5912262A94A}"/>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5B034BEA-2967-4ED3-B9B4-420FE73128B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017D58-88E1-4F46-A6E1-8FDCF356AA6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5A753EDE-3B8F-4BBB-B557-5E1378458AA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EAF66A5-79F2-494C-AD01-62FC0A59336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CF6C9B6-964C-4B49-990F-62D2D6600AE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1D8D769E-E55D-4BFA-98B3-1E6A77A981F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4D0B66A-AF0E-4FFD-A786-EE3038B00FAD}"/>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4D3C982F-731F-4B82-8059-82CB0A849408}"/>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70DF9339-116D-4BBD-8C06-F60538A76B5C}"/>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4D7980B-B066-4048-B86A-6DCFF45EFB3E}"/>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ECE5B5F-6253-4C4B-8E62-8E776B2130B9}"/>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52924AAD-7CB4-48AA-921B-819CF3B1FB8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1BE2DDC-7D4C-4388-8213-4CD70A111B1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44F0478-2E0F-42B9-9654-EFFEB508E9B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25708A0F-2EFF-45BF-9020-852C3A62901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767CD66-7BF7-4535-8B1F-021FE4566721}"/>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B764ECF0-68A2-4E45-81B2-4E5CBC977291}"/>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C03D19FA-8194-4AEF-8AC6-EFC81E9ED3E4}"/>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8A57AC22-CCE2-41F9-9948-1370E1D9DC4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D1366635-F1D9-4526-BA1D-086BC8896DF2}"/>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13D4B96E-7D58-42FF-A120-69368243D54B}"/>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CC61D1BC-A198-4A71-A04E-776704FA5B85}"/>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5D81B4FF-5D7D-498F-8425-90C858651CAA}"/>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931E4500-E096-4D56-9623-91B6C2E1232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67472D5-AD75-4777-A397-422D629BD71B}"/>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73163B22-E393-451E-88D5-F254241AB71C}"/>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C8ECD87-EA7A-4542-BC8E-F3D922C2F02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A2B93B6B-CE6B-4C19-AD18-317358BB2119}"/>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63F4D79-A9C3-40B5-AE54-229ACC39005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404C1FBC-F3A0-4A1B-995E-D602596886CD}"/>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90DBEE4-418D-4D7C-9717-5CCB253EC35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EB20A8D0-AE0B-44A4-BEDE-666157B94D12}"/>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7497A7C-4488-42BC-B47C-239433478917}"/>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12AC9B43-DF8F-43A2-AE4D-2B0BE162589F}"/>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CEA85C4B-3F4D-4A8C-9DDE-CFECEC1476E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4A329831-95BD-47D0-B847-509F1720FDDF}"/>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117792</xdr:rowOff>
    </xdr:from>
    <xdr:to>
      <xdr:col>24</xdr:col>
      <xdr:colOff>63500</xdr:colOff>
      <xdr:row>34</xdr:row>
      <xdr:rowOff>125603</xdr:rowOff>
    </xdr:to>
    <xdr:cxnSp macro="">
      <xdr:nvCxnSpPr>
        <xdr:cNvPr id="61" name="直線コネクタ 60">
          <a:extLst>
            <a:ext uri="{FF2B5EF4-FFF2-40B4-BE49-F238E27FC236}">
              <a16:creationId xmlns:a16="http://schemas.microsoft.com/office/drawing/2014/main" id="{9C1A1020-7532-4934-888A-4D5AEBAC62CC}"/>
            </a:ext>
          </a:extLst>
        </xdr:cNvPr>
        <xdr:cNvCxnSpPr/>
      </xdr:nvCxnSpPr>
      <xdr:spPr>
        <a:xfrm flipV="1">
          <a:off x="3797300" y="5947092"/>
          <a:ext cx="8382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108475</xdr:rowOff>
    </xdr:from>
    <xdr:ext cx="469744" cy="259045"/>
    <xdr:sp macro="" textlink="">
      <xdr:nvSpPr>
        <xdr:cNvPr id="62" name="議会費平均値テキスト">
          <a:extLst>
            <a:ext uri="{FF2B5EF4-FFF2-40B4-BE49-F238E27FC236}">
              <a16:creationId xmlns:a16="http://schemas.microsoft.com/office/drawing/2014/main" id="{AEF8B1D8-FEDB-4B5E-9641-7E6BB90A6EB8}"/>
            </a:ext>
          </a:extLst>
        </xdr:cNvPr>
        <xdr:cNvSpPr txBox="1"/>
      </xdr:nvSpPr>
      <xdr:spPr>
        <a:xfrm>
          <a:off x="4686300" y="6109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6F632980-54EA-4045-9A24-F3C6A87CBB86}"/>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125603</xdr:rowOff>
    </xdr:from>
    <xdr:to>
      <xdr:col>19</xdr:col>
      <xdr:colOff>177800</xdr:colOff>
      <xdr:row>35</xdr:row>
      <xdr:rowOff>33782</xdr:rowOff>
    </xdr:to>
    <xdr:cxnSp macro="">
      <xdr:nvCxnSpPr>
        <xdr:cNvPr id="64" name="直線コネクタ 63">
          <a:extLst>
            <a:ext uri="{FF2B5EF4-FFF2-40B4-BE49-F238E27FC236}">
              <a16:creationId xmlns:a16="http://schemas.microsoft.com/office/drawing/2014/main" id="{88C39A87-9447-4DA7-97B4-27E6677209A5}"/>
            </a:ext>
          </a:extLst>
        </xdr:cNvPr>
        <xdr:cNvCxnSpPr/>
      </xdr:nvCxnSpPr>
      <xdr:spPr>
        <a:xfrm flipV="1">
          <a:off x="2908300" y="5954903"/>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CCF0726B-476D-424B-B538-46665751F1B6}"/>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85234</xdr:rowOff>
    </xdr:from>
    <xdr:ext cx="469744" cy="259045"/>
    <xdr:sp macro="" textlink="">
      <xdr:nvSpPr>
        <xdr:cNvPr id="66" name="テキスト ボックス 65">
          <a:extLst>
            <a:ext uri="{FF2B5EF4-FFF2-40B4-BE49-F238E27FC236}">
              <a16:creationId xmlns:a16="http://schemas.microsoft.com/office/drawing/2014/main" id="{05A1A711-0D19-4A2C-A217-5D12D3DF8C17}"/>
            </a:ext>
          </a:extLst>
        </xdr:cNvPr>
        <xdr:cNvSpPr txBox="1"/>
      </xdr:nvSpPr>
      <xdr:spPr>
        <a:xfrm>
          <a:off x="3562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146748</xdr:rowOff>
    </xdr:from>
    <xdr:to>
      <xdr:col>15</xdr:col>
      <xdr:colOff>50800</xdr:colOff>
      <xdr:row>35</xdr:row>
      <xdr:rowOff>33782</xdr:rowOff>
    </xdr:to>
    <xdr:cxnSp macro="">
      <xdr:nvCxnSpPr>
        <xdr:cNvPr id="67" name="直線コネクタ 66">
          <a:extLst>
            <a:ext uri="{FF2B5EF4-FFF2-40B4-BE49-F238E27FC236}">
              <a16:creationId xmlns:a16="http://schemas.microsoft.com/office/drawing/2014/main" id="{BF0F18CE-6F48-4CF8-8A77-659B207956CE}"/>
            </a:ext>
          </a:extLst>
        </xdr:cNvPr>
        <xdr:cNvCxnSpPr/>
      </xdr:nvCxnSpPr>
      <xdr:spPr>
        <a:xfrm>
          <a:off x="2019300" y="5976048"/>
          <a:ext cx="8890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33BAA149-8031-4679-B062-DBF79C5188F1}"/>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116857</xdr:rowOff>
    </xdr:from>
    <xdr:ext cx="469744" cy="259045"/>
    <xdr:sp macro="" textlink="">
      <xdr:nvSpPr>
        <xdr:cNvPr id="69" name="テキスト ボックス 68">
          <a:extLst>
            <a:ext uri="{FF2B5EF4-FFF2-40B4-BE49-F238E27FC236}">
              <a16:creationId xmlns:a16="http://schemas.microsoft.com/office/drawing/2014/main" id="{E36CC237-F28C-4FCC-8D55-AFBC91813966}"/>
            </a:ext>
          </a:extLst>
        </xdr:cNvPr>
        <xdr:cNvSpPr txBox="1"/>
      </xdr:nvSpPr>
      <xdr:spPr>
        <a:xfrm>
          <a:off x="2673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135509</xdr:rowOff>
    </xdr:from>
    <xdr:to>
      <xdr:col>10</xdr:col>
      <xdr:colOff>114300</xdr:colOff>
      <xdr:row>34</xdr:row>
      <xdr:rowOff>146748</xdr:rowOff>
    </xdr:to>
    <xdr:cxnSp macro="">
      <xdr:nvCxnSpPr>
        <xdr:cNvPr id="70" name="直線コネクタ 69">
          <a:extLst>
            <a:ext uri="{FF2B5EF4-FFF2-40B4-BE49-F238E27FC236}">
              <a16:creationId xmlns:a16="http://schemas.microsoft.com/office/drawing/2014/main" id="{B229F919-C196-490D-93B2-4B539345D915}"/>
            </a:ext>
          </a:extLst>
        </xdr:cNvPr>
        <xdr:cNvCxnSpPr/>
      </xdr:nvCxnSpPr>
      <xdr:spPr>
        <a:xfrm>
          <a:off x="1130300" y="5964809"/>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25654</xdr:rowOff>
    </xdr:from>
    <xdr:to>
      <xdr:col>10</xdr:col>
      <xdr:colOff>165100</xdr:colOff>
      <xdr:row>36</xdr:row>
      <xdr:rowOff>127254</xdr:rowOff>
    </xdr:to>
    <xdr:sp macro="" textlink="">
      <xdr:nvSpPr>
        <xdr:cNvPr id="71" name="フローチャート: 判断 70">
          <a:extLst>
            <a:ext uri="{FF2B5EF4-FFF2-40B4-BE49-F238E27FC236}">
              <a16:creationId xmlns:a16="http://schemas.microsoft.com/office/drawing/2014/main" id="{7994AF4F-6866-4242-ADD4-EC289B2CD70D}"/>
            </a:ext>
          </a:extLst>
        </xdr:cNvPr>
        <xdr:cNvSpPr/>
      </xdr:nvSpPr>
      <xdr:spPr>
        <a:xfrm>
          <a:off x="1968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118381</xdr:rowOff>
    </xdr:from>
    <xdr:ext cx="469744" cy="259045"/>
    <xdr:sp macro="" textlink="">
      <xdr:nvSpPr>
        <xdr:cNvPr id="72" name="テキスト ボックス 71">
          <a:extLst>
            <a:ext uri="{FF2B5EF4-FFF2-40B4-BE49-F238E27FC236}">
              <a16:creationId xmlns:a16="http://schemas.microsoft.com/office/drawing/2014/main" id="{A6A2C3E2-6489-4E20-BEA7-7CFE517464B4}"/>
            </a:ext>
          </a:extLst>
        </xdr:cNvPr>
        <xdr:cNvSpPr txBox="1"/>
      </xdr:nvSpPr>
      <xdr:spPr>
        <a:xfrm>
          <a:off x="1784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170815</xdr:rowOff>
    </xdr:from>
    <xdr:to>
      <xdr:col>6</xdr:col>
      <xdr:colOff>38100</xdr:colOff>
      <xdr:row>37</xdr:row>
      <xdr:rowOff>100965</xdr:rowOff>
    </xdr:to>
    <xdr:sp macro="" textlink="">
      <xdr:nvSpPr>
        <xdr:cNvPr id="73" name="フローチャート: 判断 72">
          <a:extLst>
            <a:ext uri="{FF2B5EF4-FFF2-40B4-BE49-F238E27FC236}">
              <a16:creationId xmlns:a16="http://schemas.microsoft.com/office/drawing/2014/main" id="{F82A4771-993F-4AAF-B633-9D305C9BF7CE}"/>
            </a:ext>
          </a:extLst>
        </xdr:cNvPr>
        <xdr:cNvSpPr/>
      </xdr:nvSpPr>
      <xdr:spPr>
        <a:xfrm>
          <a:off x="1079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92092</xdr:rowOff>
    </xdr:from>
    <xdr:ext cx="469744" cy="259045"/>
    <xdr:sp macro="" textlink="">
      <xdr:nvSpPr>
        <xdr:cNvPr id="74" name="テキスト ボックス 73">
          <a:extLst>
            <a:ext uri="{FF2B5EF4-FFF2-40B4-BE49-F238E27FC236}">
              <a16:creationId xmlns:a16="http://schemas.microsoft.com/office/drawing/2014/main" id="{BFF726AD-A3D7-41DF-AADE-989E50CBCB63}"/>
            </a:ext>
          </a:extLst>
        </xdr:cNvPr>
        <xdr:cNvSpPr txBox="1"/>
      </xdr:nvSpPr>
      <xdr:spPr>
        <a:xfrm>
          <a:off x="895428" y="6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7B4BE39-931E-4D92-9477-E8B736B0962E}"/>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E95D2D0F-3465-4198-8242-C80E9EA4068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21C67C4-B6CD-4DE1-8AEB-A74BDE81217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7918253-E950-45CD-BD89-D55C644AF575}"/>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443F9FA-C177-412D-91B0-CADA9647D61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66992</xdr:rowOff>
    </xdr:from>
    <xdr:to>
      <xdr:col>24</xdr:col>
      <xdr:colOff>114300</xdr:colOff>
      <xdr:row>34</xdr:row>
      <xdr:rowOff>168592</xdr:rowOff>
    </xdr:to>
    <xdr:sp macro="" textlink="">
      <xdr:nvSpPr>
        <xdr:cNvPr id="80" name="楕円 79">
          <a:extLst>
            <a:ext uri="{FF2B5EF4-FFF2-40B4-BE49-F238E27FC236}">
              <a16:creationId xmlns:a16="http://schemas.microsoft.com/office/drawing/2014/main" id="{65DCC082-DD8A-486D-A4C7-8E92996C7F01}"/>
            </a:ext>
          </a:extLst>
        </xdr:cNvPr>
        <xdr:cNvSpPr/>
      </xdr:nvSpPr>
      <xdr:spPr>
        <a:xfrm>
          <a:off x="4584700" y="589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89869</xdr:rowOff>
    </xdr:from>
    <xdr:ext cx="469744" cy="259045"/>
    <xdr:sp macro="" textlink="">
      <xdr:nvSpPr>
        <xdr:cNvPr id="81" name="議会費該当値テキスト">
          <a:extLst>
            <a:ext uri="{FF2B5EF4-FFF2-40B4-BE49-F238E27FC236}">
              <a16:creationId xmlns:a16="http://schemas.microsoft.com/office/drawing/2014/main" id="{481A0127-E417-4781-9661-95955933B80F}"/>
            </a:ext>
          </a:extLst>
        </xdr:cNvPr>
        <xdr:cNvSpPr txBox="1"/>
      </xdr:nvSpPr>
      <xdr:spPr>
        <a:xfrm>
          <a:off x="4686300" y="574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74803</xdr:rowOff>
    </xdr:from>
    <xdr:to>
      <xdr:col>20</xdr:col>
      <xdr:colOff>38100</xdr:colOff>
      <xdr:row>35</xdr:row>
      <xdr:rowOff>4953</xdr:rowOff>
    </xdr:to>
    <xdr:sp macro="" textlink="">
      <xdr:nvSpPr>
        <xdr:cNvPr id="82" name="楕円 81">
          <a:extLst>
            <a:ext uri="{FF2B5EF4-FFF2-40B4-BE49-F238E27FC236}">
              <a16:creationId xmlns:a16="http://schemas.microsoft.com/office/drawing/2014/main" id="{AA37EC2B-6495-491F-B320-C96515943C60}"/>
            </a:ext>
          </a:extLst>
        </xdr:cNvPr>
        <xdr:cNvSpPr/>
      </xdr:nvSpPr>
      <xdr:spPr>
        <a:xfrm>
          <a:off x="3746500" y="590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21480</xdr:rowOff>
    </xdr:from>
    <xdr:ext cx="469744" cy="259045"/>
    <xdr:sp macro="" textlink="">
      <xdr:nvSpPr>
        <xdr:cNvPr id="83" name="テキスト ボックス 82">
          <a:extLst>
            <a:ext uri="{FF2B5EF4-FFF2-40B4-BE49-F238E27FC236}">
              <a16:creationId xmlns:a16="http://schemas.microsoft.com/office/drawing/2014/main" id="{E88CF86D-64FD-4CB1-A5E9-36256811E9B3}"/>
            </a:ext>
          </a:extLst>
        </xdr:cNvPr>
        <xdr:cNvSpPr txBox="1"/>
      </xdr:nvSpPr>
      <xdr:spPr>
        <a:xfrm>
          <a:off x="3562428" y="567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154432</xdr:rowOff>
    </xdr:from>
    <xdr:to>
      <xdr:col>15</xdr:col>
      <xdr:colOff>101600</xdr:colOff>
      <xdr:row>35</xdr:row>
      <xdr:rowOff>84582</xdr:rowOff>
    </xdr:to>
    <xdr:sp macro="" textlink="">
      <xdr:nvSpPr>
        <xdr:cNvPr id="84" name="楕円 83">
          <a:extLst>
            <a:ext uri="{FF2B5EF4-FFF2-40B4-BE49-F238E27FC236}">
              <a16:creationId xmlns:a16="http://schemas.microsoft.com/office/drawing/2014/main" id="{E903DD3B-8207-4399-A17E-88312B594B27}"/>
            </a:ext>
          </a:extLst>
        </xdr:cNvPr>
        <xdr:cNvSpPr/>
      </xdr:nvSpPr>
      <xdr:spPr>
        <a:xfrm>
          <a:off x="2857500" y="598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101109</xdr:rowOff>
    </xdr:from>
    <xdr:ext cx="469744" cy="259045"/>
    <xdr:sp macro="" textlink="">
      <xdr:nvSpPr>
        <xdr:cNvPr id="85" name="テキスト ボックス 84">
          <a:extLst>
            <a:ext uri="{FF2B5EF4-FFF2-40B4-BE49-F238E27FC236}">
              <a16:creationId xmlns:a16="http://schemas.microsoft.com/office/drawing/2014/main" id="{5082FC03-F774-4B0A-A158-89CB53A2E2C6}"/>
            </a:ext>
          </a:extLst>
        </xdr:cNvPr>
        <xdr:cNvSpPr txBox="1"/>
      </xdr:nvSpPr>
      <xdr:spPr>
        <a:xfrm>
          <a:off x="2673428" y="575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95948</xdr:rowOff>
    </xdr:from>
    <xdr:to>
      <xdr:col>10</xdr:col>
      <xdr:colOff>165100</xdr:colOff>
      <xdr:row>35</xdr:row>
      <xdr:rowOff>26098</xdr:rowOff>
    </xdr:to>
    <xdr:sp macro="" textlink="">
      <xdr:nvSpPr>
        <xdr:cNvPr id="86" name="楕円 85">
          <a:extLst>
            <a:ext uri="{FF2B5EF4-FFF2-40B4-BE49-F238E27FC236}">
              <a16:creationId xmlns:a16="http://schemas.microsoft.com/office/drawing/2014/main" id="{BB1ADA78-B03B-4B6A-81D1-B3A96733BBE4}"/>
            </a:ext>
          </a:extLst>
        </xdr:cNvPr>
        <xdr:cNvSpPr/>
      </xdr:nvSpPr>
      <xdr:spPr>
        <a:xfrm>
          <a:off x="1968500" y="59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42625</xdr:rowOff>
    </xdr:from>
    <xdr:ext cx="469744" cy="259045"/>
    <xdr:sp macro="" textlink="">
      <xdr:nvSpPr>
        <xdr:cNvPr id="87" name="テキスト ボックス 86">
          <a:extLst>
            <a:ext uri="{FF2B5EF4-FFF2-40B4-BE49-F238E27FC236}">
              <a16:creationId xmlns:a16="http://schemas.microsoft.com/office/drawing/2014/main" id="{D574EF38-BF2B-4C2A-BD47-293FE0834B10}"/>
            </a:ext>
          </a:extLst>
        </xdr:cNvPr>
        <xdr:cNvSpPr txBox="1"/>
      </xdr:nvSpPr>
      <xdr:spPr>
        <a:xfrm>
          <a:off x="1784428" y="570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84709</xdr:rowOff>
    </xdr:from>
    <xdr:to>
      <xdr:col>6</xdr:col>
      <xdr:colOff>38100</xdr:colOff>
      <xdr:row>35</xdr:row>
      <xdr:rowOff>14859</xdr:rowOff>
    </xdr:to>
    <xdr:sp macro="" textlink="">
      <xdr:nvSpPr>
        <xdr:cNvPr id="88" name="楕円 87">
          <a:extLst>
            <a:ext uri="{FF2B5EF4-FFF2-40B4-BE49-F238E27FC236}">
              <a16:creationId xmlns:a16="http://schemas.microsoft.com/office/drawing/2014/main" id="{DC02023E-23A2-416A-8DD0-79156EE4DDB8}"/>
            </a:ext>
          </a:extLst>
        </xdr:cNvPr>
        <xdr:cNvSpPr/>
      </xdr:nvSpPr>
      <xdr:spPr>
        <a:xfrm>
          <a:off x="1079500" y="59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31386</xdr:rowOff>
    </xdr:from>
    <xdr:ext cx="469744" cy="259045"/>
    <xdr:sp macro="" textlink="">
      <xdr:nvSpPr>
        <xdr:cNvPr id="89" name="テキスト ボックス 88">
          <a:extLst>
            <a:ext uri="{FF2B5EF4-FFF2-40B4-BE49-F238E27FC236}">
              <a16:creationId xmlns:a16="http://schemas.microsoft.com/office/drawing/2014/main" id="{56CC3889-206A-44CF-8402-E5854B9B9850}"/>
            </a:ext>
          </a:extLst>
        </xdr:cNvPr>
        <xdr:cNvSpPr txBox="1"/>
      </xdr:nvSpPr>
      <xdr:spPr>
        <a:xfrm>
          <a:off x="895428" y="568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6052AF-1227-4A15-A6ED-7012D635C95C}"/>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74DBEFB9-C076-4152-9E9C-6F229C3B3FA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D997AE1F-BC92-48A2-B111-5E385B489A8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4E6A2BEA-495B-43C8-ADE4-348333778FC9}"/>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44E77BD4-ABC5-4373-B3D6-335ECAFC520D}"/>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5A39C98-399A-4990-901E-7D7345E5425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79D096BB-2B85-4A69-9D02-297E2C16D1C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234A155B-4B71-429C-850D-7A1F727A344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E6373F92-4A4B-4D79-B9E8-BC498C2A6838}"/>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60CAD9A4-FF91-4C2A-B4A1-0CA2C0D89D6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719ED08B-513B-4791-9FEF-0F1D4555B4D2}"/>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BD77C597-89F8-40D6-915F-AFDFC6C4120B}"/>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C04D5206-CDC0-49E9-8FCE-D17CD6FA7352}"/>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9924AAD2-6396-43F9-B26E-4AF9545B5383}"/>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DB59322A-8ABF-48B8-BFC7-6D3A65C2945E}"/>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6109350D-626E-4A0C-947B-8B583B4CEC87}"/>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62CC5ACB-9340-4BA1-9A13-FED9CCF9825C}"/>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BCFC8CBA-D4C4-4BCB-B37F-474106C1E754}"/>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C40C3BED-3C57-43C9-B42D-335CFECC033D}"/>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46345248-5A39-48D5-8A7B-9F3F7C934007}"/>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E1E924C-6C86-4579-A5EC-FEA14611BCE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C2729E51-34AC-42F1-8E6D-29282188D02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C241440-62F1-464D-81A0-543C8275A97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7984B66E-1E2E-4629-BF34-19BA564718BE}"/>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A571D7AA-4F2E-4DAE-B201-A28468AD2FBF}"/>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3B188333-E54D-46C5-86CB-6D5182A15863}"/>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EF0D90D7-9001-49D1-A0EB-C1989D7D6F89}"/>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AD7F00A2-FDC9-4247-AA7C-82EB2BD35DB2}"/>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161382</xdr:rowOff>
    </xdr:from>
    <xdr:to>
      <xdr:col>24</xdr:col>
      <xdr:colOff>63500</xdr:colOff>
      <xdr:row>57</xdr:row>
      <xdr:rowOff>35058</xdr:rowOff>
    </xdr:to>
    <xdr:cxnSp macro="">
      <xdr:nvCxnSpPr>
        <xdr:cNvPr id="118" name="直線コネクタ 117">
          <a:extLst>
            <a:ext uri="{FF2B5EF4-FFF2-40B4-BE49-F238E27FC236}">
              <a16:creationId xmlns:a16="http://schemas.microsoft.com/office/drawing/2014/main" id="{ECF008E3-F98D-463C-8355-67C6F1906B33}"/>
            </a:ext>
          </a:extLst>
        </xdr:cNvPr>
        <xdr:cNvCxnSpPr/>
      </xdr:nvCxnSpPr>
      <xdr:spPr>
        <a:xfrm>
          <a:off x="3797300" y="9762582"/>
          <a:ext cx="8382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9366B17C-BDFA-4232-A899-430D6847D593}"/>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9E3C25EF-D2C7-4F23-B903-CCB4C4B12501}"/>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111613</xdr:rowOff>
    </xdr:from>
    <xdr:to>
      <xdr:col>19</xdr:col>
      <xdr:colOff>177800</xdr:colOff>
      <xdr:row>56</xdr:row>
      <xdr:rowOff>161382</xdr:rowOff>
    </xdr:to>
    <xdr:cxnSp macro="">
      <xdr:nvCxnSpPr>
        <xdr:cNvPr id="121" name="直線コネクタ 120">
          <a:extLst>
            <a:ext uri="{FF2B5EF4-FFF2-40B4-BE49-F238E27FC236}">
              <a16:creationId xmlns:a16="http://schemas.microsoft.com/office/drawing/2014/main" id="{0B616A1A-4002-4CAB-A939-6C8EC84EAFE2}"/>
            </a:ext>
          </a:extLst>
        </xdr:cNvPr>
        <xdr:cNvCxnSpPr/>
      </xdr:nvCxnSpPr>
      <xdr:spPr>
        <a:xfrm>
          <a:off x="2908300" y="9712813"/>
          <a:ext cx="889000" cy="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82550B51-052C-4AA7-9A5E-68BAD4FBF38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3DD68304-E14E-4C73-B6B6-E896FD9D1B5A}"/>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35375</xdr:rowOff>
    </xdr:from>
    <xdr:to>
      <xdr:col>15</xdr:col>
      <xdr:colOff>50800</xdr:colOff>
      <xdr:row>56</xdr:row>
      <xdr:rowOff>111613</xdr:rowOff>
    </xdr:to>
    <xdr:cxnSp macro="">
      <xdr:nvCxnSpPr>
        <xdr:cNvPr id="124" name="直線コネクタ 123">
          <a:extLst>
            <a:ext uri="{FF2B5EF4-FFF2-40B4-BE49-F238E27FC236}">
              <a16:creationId xmlns:a16="http://schemas.microsoft.com/office/drawing/2014/main" id="{9C7AA4A5-F67F-49F2-887E-8944E2251DD0}"/>
            </a:ext>
          </a:extLst>
        </xdr:cNvPr>
        <xdr:cNvCxnSpPr/>
      </xdr:nvCxnSpPr>
      <xdr:spPr>
        <a:xfrm>
          <a:off x="2019300" y="9465125"/>
          <a:ext cx="889000" cy="24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A469C5AB-5016-416E-AAA4-8774843514B1}"/>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387E1BBF-998E-4AE4-A851-C9FA3C638A86}"/>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35375</xdr:rowOff>
    </xdr:from>
    <xdr:to>
      <xdr:col>10</xdr:col>
      <xdr:colOff>114300</xdr:colOff>
      <xdr:row>57</xdr:row>
      <xdr:rowOff>119156</xdr:rowOff>
    </xdr:to>
    <xdr:cxnSp macro="">
      <xdr:nvCxnSpPr>
        <xdr:cNvPr id="127" name="直線コネクタ 126">
          <a:extLst>
            <a:ext uri="{FF2B5EF4-FFF2-40B4-BE49-F238E27FC236}">
              <a16:creationId xmlns:a16="http://schemas.microsoft.com/office/drawing/2014/main" id="{A089E53F-E588-44A0-AB6B-F2894FEBA9D1}"/>
            </a:ext>
          </a:extLst>
        </xdr:cNvPr>
        <xdr:cNvCxnSpPr/>
      </xdr:nvCxnSpPr>
      <xdr:spPr>
        <a:xfrm flipV="1">
          <a:off x="1130300" y="9465125"/>
          <a:ext cx="889000" cy="4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153136</xdr:rowOff>
    </xdr:from>
    <xdr:to>
      <xdr:col>10</xdr:col>
      <xdr:colOff>165100</xdr:colOff>
      <xdr:row>54</xdr:row>
      <xdr:rowOff>83286</xdr:rowOff>
    </xdr:to>
    <xdr:sp macro="" textlink="">
      <xdr:nvSpPr>
        <xdr:cNvPr id="128" name="フローチャート: 判断 127">
          <a:extLst>
            <a:ext uri="{FF2B5EF4-FFF2-40B4-BE49-F238E27FC236}">
              <a16:creationId xmlns:a16="http://schemas.microsoft.com/office/drawing/2014/main" id="{B824D03C-D1CC-4CCC-BEA3-D67D7DB13DBB}"/>
            </a:ext>
          </a:extLst>
        </xdr:cNvPr>
        <xdr:cNvSpPr/>
      </xdr:nvSpPr>
      <xdr:spPr>
        <a:xfrm>
          <a:off x="1968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99813</xdr:rowOff>
    </xdr:from>
    <xdr:ext cx="599010" cy="259045"/>
    <xdr:sp macro="" textlink="">
      <xdr:nvSpPr>
        <xdr:cNvPr id="129" name="テキスト ボックス 128">
          <a:extLst>
            <a:ext uri="{FF2B5EF4-FFF2-40B4-BE49-F238E27FC236}">
              <a16:creationId xmlns:a16="http://schemas.microsoft.com/office/drawing/2014/main" id="{9922471F-3BFE-4EEF-AA6B-B94B388B9C2C}"/>
            </a:ext>
          </a:extLst>
        </xdr:cNvPr>
        <xdr:cNvSpPr txBox="1"/>
      </xdr:nvSpPr>
      <xdr:spPr>
        <a:xfrm>
          <a:off x="1719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158364</xdr:rowOff>
    </xdr:from>
    <xdr:to>
      <xdr:col>6</xdr:col>
      <xdr:colOff>38100</xdr:colOff>
      <xdr:row>57</xdr:row>
      <xdr:rowOff>88514</xdr:rowOff>
    </xdr:to>
    <xdr:sp macro="" textlink="">
      <xdr:nvSpPr>
        <xdr:cNvPr id="130" name="フローチャート: 判断 129">
          <a:extLst>
            <a:ext uri="{FF2B5EF4-FFF2-40B4-BE49-F238E27FC236}">
              <a16:creationId xmlns:a16="http://schemas.microsoft.com/office/drawing/2014/main" id="{C6C08EAB-25B5-467C-8E60-B79011B27EEF}"/>
            </a:ext>
          </a:extLst>
        </xdr:cNvPr>
        <xdr:cNvSpPr/>
      </xdr:nvSpPr>
      <xdr:spPr>
        <a:xfrm>
          <a:off x="1079500" y="97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105041</xdr:rowOff>
    </xdr:from>
    <xdr:ext cx="534377" cy="259045"/>
    <xdr:sp macro="" textlink="">
      <xdr:nvSpPr>
        <xdr:cNvPr id="131" name="テキスト ボックス 130">
          <a:extLst>
            <a:ext uri="{FF2B5EF4-FFF2-40B4-BE49-F238E27FC236}">
              <a16:creationId xmlns:a16="http://schemas.microsoft.com/office/drawing/2014/main" id="{1C981F77-906D-4AAA-8E63-FE631FD8883C}"/>
            </a:ext>
          </a:extLst>
        </xdr:cNvPr>
        <xdr:cNvSpPr txBox="1"/>
      </xdr:nvSpPr>
      <xdr:spPr>
        <a:xfrm>
          <a:off x="863111" y="953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B0B5800F-C8B2-4BDB-A3DB-06B0CA7D5978}"/>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2D53A56-43CA-43B7-B7E2-BA8D1BB1FCF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D3967638-D363-4A72-AD74-70FA225E99DB}"/>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7A9F44F0-CBC7-4C4F-818A-3FB651DBF0D2}"/>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5858E75-54C3-42EA-AA81-6AF6B9666FF4}"/>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155708</xdr:rowOff>
    </xdr:from>
    <xdr:to>
      <xdr:col>24</xdr:col>
      <xdr:colOff>114300</xdr:colOff>
      <xdr:row>57</xdr:row>
      <xdr:rowOff>85858</xdr:rowOff>
    </xdr:to>
    <xdr:sp macro="" textlink="">
      <xdr:nvSpPr>
        <xdr:cNvPr id="137" name="楕円 136">
          <a:extLst>
            <a:ext uri="{FF2B5EF4-FFF2-40B4-BE49-F238E27FC236}">
              <a16:creationId xmlns:a16="http://schemas.microsoft.com/office/drawing/2014/main" id="{2C201D91-430D-4806-8373-9F8FC93DBC23}"/>
            </a:ext>
          </a:extLst>
        </xdr:cNvPr>
        <xdr:cNvSpPr/>
      </xdr:nvSpPr>
      <xdr:spPr>
        <a:xfrm>
          <a:off x="4584700" y="97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70635</xdr:rowOff>
    </xdr:from>
    <xdr:ext cx="534377" cy="259045"/>
    <xdr:sp macro="" textlink="">
      <xdr:nvSpPr>
        <xdr:cNvPr id="138" name="総務費該当値テキスト">
          <a:extLst>
            <a:ext uri="{FF2B5EF4-FFF2-40B4-BE49-F238E27FC236}">
              <a16:creationId xmlns:a16="http://schemas.microsoft.com/office/drawing/2014/main" id="{62AC8C78-52F8-48C2-9305-B6A74B937116}"/>
            </a:ext>
          </a:extLst>
        </xdr:cNvPr>
        <xdr:cNvSpPr txBox="1"/>
      </xdr:nvSpPr>
      <xdr:spPr>
        <a:xfrm>
          <a:off x="4686300" y="96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110582</xdr:rowOff>
    </xdr:from>
    <xdr:to>
      <xdr:col>20</xdr:col>
      <xdr:colOff>38100</xdr:colOff>
      <xdr:row>57</xdr:row>
      <xdr:rowOff>40732</xdr:rowOff>
    </xdr:to>
    <xdr:sp macro="" textlink="">
      <xdr:nvSpPr>
        <xdr:cNvPr id="139" name="楕円 138">
          <a:extLst>
            <a:ext uri="{FF2B5EF4-FFF2-40B4-BE49-F238E27FC236}">
              <a16:creationId xmlns:a16="http://schemas.microsoft.com/office/drawing/2014/main" id="{C95E931F-FDE9-442C-A429-7E530297BBAA}"/>
            </a:ext>
          </a:extLst>
        </xdr:cNvPr>
        <xdr:cNvSpPr/>
      </xdr:nvSpPr>
      <xdr:spPr>
        <a:xfrm>
          <a:off x="3746500" y="971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31859</xdr:rowOff>
    </xdr:from>
    <xdr:ext cx="599010" cy="259045"/>
    <xdr:sp macro="" textlink="">
      <xdr:nvSpPr>
        <xdr:cNvPr id="140" name="テキスト ボックス 139">
          <a:extLst>
            <a:ext uri="{FF2B5EF4-FFF2-40B4-BE49-F238E27FC236}">
              <a16:creationId xmlns:a16="http://schemas.microsoft.com/office/drawing/2014/main" id="{0AC7DA03-E2C1-4ED1-8932-6499FE7E67E0}"/>
            </a:ext>
          </a:extLst>
        </xdr:cNvPr>
        <xdr:cNvSpPr txBox="1"/>
      </xdr:nvSpPr>
      <xdr:spPr>
        <a:xfrm>
          <a:off x="3497795" y="980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60813</xdr:rowOff>
    </xdr:from>
    <xdr:to>
      <xdr:col>15</xdr:col>
      <xdr:colOff>101600</xdr:colOff>
      <xdr:row>56</xdr:row>
      <xdr:rowOff>162413</xdr:rowOff>
    </xdr:to>
    <xdr:sp macro="" textlink="">
      <xdr:nvSpPr>
        <xdr:cNvPr id="141" name="楕円 140">
          <a:extLst>
            <a:ext uri="{FF2B5EF4-FFF2-40B4-BE49-F238E27FC236}">
              <a16:creationId xmlns:a16="http://schemas.microsoft.com/office/drawing/2014/main" id="{1B1AEDC1-7109-4800-BAD6-1AB774446FE5}"/>
            </a:ext>
          </a:extLst>
        </xdr:cNvPr>
        <xdr:cNvSpPr/>
      </xdr:nvSpPr>
      <xdr:spPr>
        <a:xfrm>
          <a:off x="2857500" y="966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153540</xdr:rowOff>
    </xdr:from>
    <xdr:ext cx="599010" cy="259045"/>
    <xdr:sp macro="" textlink="">
      <xdr:nvSpPr>
        <xdr:cNvPr id="142" name="テキスト ボックス 141">
          <a:extLst>
            <a:ext uri="{FF2B5EF4-FFF2-40B4-BE49-F238E27FC236}">
              <a16:creationId xmlns:a16="http://schemas.microsoft.com/office/drawing/2014/main" id="{7ADE1B25-B609-4C0C-941C-9A8EAFF6D014}"/>
            </a:ext>
          </a:extLst>
        </xdr:cNvPr>
        <xdr:cNvSpPr txBox="1"/>
      </xdr:nvSpPr>
      <xdr:spPr>
        <a:xfrm>
          <a:off x="2608795" y="975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156025</xdr:rowOff>
    </xdr:from>
    <xdr:to>
      <xdr:col>10</xdr:col>
      <xdr:colOff>165100</xdr:colOff>
      <xdr:row>55</xdr:row>
      <xdr:rowOff>86175</xdr:rowOff>
    </xdr:to>
    <xdr:sp macro="" textlink="">
      <xdr:nvSpPr>
        <xdr:cNvPr id="143" name="楕円 142">
          <a:extLst>
            <a:ext uri="{FF2B5EF4-FFF2-40B4-BE49-F238E27FC236}">
              <a16:creationId xmlns:a16="http://schemas.microsoft.com/office/drawing/2014/main" id="{A902A958-173D-4750-B6B7-88E8E5EC29C1}"/>
            </a:ext>
          </a:extLst>
        </xdr:cNvPr>
        <xdr:cNvSpPr/>
      </xdr:nvSpPr>
      <xdr:spPr>
        <a:xfrm>
          <a:off x="1968500" y="94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77302</xdr:rowOff>
    </xdr:from>
    <xdr:ext cx="599010" cy="259045"/>
    <xdr:sp macro="" textlink="">
      <xdr:nvSpPr>
        <xdr:cNvPr id="144" name="テキスト ボックス 143">
          <a:extLst>
            <a:ext uri="{FF2B5EF4-FFF2-40B4-BE49-F238E27FC236}">
              <a16:creationId xmlns:a16="http://schemas.microsoft.com/office/drawing/2014/main" id="{EABB93E1-897E-4731-AAD5-E3E62961AAFA}"/>
            </a:ext>
          </a:extLst>
        </xdr:cNvPr>
        <xdr:cNvSpPr txBox="1"/>
      </xdr:nvSpPr>
      <xdr:spPr>
        <a:xfrm>
          <a:off x="1719795" y="950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68356</xdr:rowOff>
    </xdr:from>
    <xdr:to>
      <xdr:col>6</xdr:col>
      <xdr:colOff>38100</xdr:colOff>
      <xdr:row>57</xdr:row>
      <xdr:rowOff>169956</xdr:rowOff>
    </xdr:to>
    <xdr:sp macro="" textlink="">
      <xdr:nvSpPr>
        <xdr:cNvPr id="145" name="楕円 144">
          <a:extLst>
            <a:ext uri="{FF2B5EF4-FFF2-40B4-BE49-F238E27FC236}">
              <a16:creationId xmlns:a16="http://schemas.microsoft.com/office/drawing/2014/main" id="{1530DC22-44A2-4FE8-BD13-109032A0B16F}"/>
            </a:ext>
          </a:extLst>
        </xdr:cNvPr>
        <xdr:cNvSpPr/>
      </xdr:nvSpPr>
      <xdr:spPr>
        <a:xfrm>
          <a:off x="1079500" y="984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161083</xdr:rowOff>
    </xdr:from>
    <xdr:ext cx="534377" cy="259045"/>
    <xdr:sp macro="" textlink="">
      <xdr:nvSpPr>
        <xdr:cNvPr id="146" name="テキスト ボックス 145">
          <a:extLst>
            <a:ext uri="{FF2B5EF4-FFF2-40B4-BE49-F238E27FC236}">
              <a16:creationId xmlns:a16="http://schemas.microsoft.com/office/drawing/2014/main" id="{697B8F37-C489-467A-AF08-A6BECF4FFC38}"/>
            </a:ext>
          </a:extLst>
        </xdr:cNvPr>
        <xdr:cNvSpPr txBox="1"/>
      </xdr:nvSpPr>
      <xdr:spPr>
        <a:xfrm>
          <a:off x="863111" y="99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B787649E-82AB-4BFD-B2E2-F98DE1FEE1D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C0C5396-59FB-4051-A00C-2937AE121DED}"/>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350DAE00-D9B9-415A-BDFF-B1A412C36B35}"/>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1FA199FC-5CF2-4CCE-8419-5F2A824BEAAF}"/>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259E2142-E58C-48B2-857B-1AA0DC2FF47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AA72BDAC-7472-4EF2-92CC-8025AA18E8C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ABD8F7F7-F8A8-4DCB-A63D-6D12D35696A5}"/>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F4474B9F-9E95-4AA6-A041-945F349148E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1FB533E6-F66E-44D9-84B1-A987B301F02E}"/>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B38BC764-65DD-4C9E-A5DC-3BA0B06537C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601F810B-C48D-4FCF-BEE3-337E073968CF}"/>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B04E383B-7C66-451E-A4CE-64859DF4B7A3}"/>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A627D7F3-D6A3-46F8-98F0-203C154D0315}"/>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1A028305-88EA-4DBC-A266-EBE2AA9BA83E}"/>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66E9ACFD-A3B7-432B-9A6B-B76CEF2A3BD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7AE0B8F5-3B6D-49E3-9CDC-64D7535AB9DB}"/>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104DA5A0-6F61-4DD6-92FE-860BBB322413}"/>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CA799ACB-92BA-4C47-ADFB-E3DC1C20F6A2}"/>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7D0384D1-BF44-4FC1-857F-465C059858B8}"/>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B5C298-B60E-4D2B-8057-7EE7E85D60D9}"/>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D1D95E4E-2099-472C-B531-AC6D6E54C773}"/>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8BFD225D-D7CC-4D89-A192-63C4C2516C1C}"/>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2D2F080E-3E33-4AF2-B667-31DB0420D2DF}"/>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23433400-D6B0-4B8E-BFB0-8B10F58357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3A86D605-EEFB-4FCC-AC93-D387F022A119}"/>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2FA0B064-DA4B-405F-B392-FBC8019C91C2}"/>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124798</xdr:rowOff>
    </xdr:from>
    <xdr:to>
      <xdr:col>24</xdr:col>
      <xdr:colOff>62865</xdr:colOff>
      <xdr:row>78</xdr:row>
      <xdr:rowOff>87590</xdr:rowOff>
    </xdr:to>
    <xdr:cxnSp macro="">
      <xdr:nvCxnSpPr>
        <xdr:cNvPr id="173" name="直線コネクタ 172">
          <a:extLst>
            <a:ext uri="{FF2B5EF4-FFF2-40B4-BE49-F238E27FC236}">
              <a16:creationId xmlns:a16="http://schemas.microsoft.com/office/drawing/2014/main" id="{197316ED-0176-434C-8102-10E18F535904}"/>
            </a:ext>
          </a:extLst>
        </xdr:cNvPr>
        <xdr:cNvCxnSpPr/>
      </xdr:nvCxnSpPr>
      <xdr:spPr>
        <a:xfrm flipV="1">
          <a:off x="4633595" y="12126298"/>
          <a:ext cx="1270" cy="133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91417</xdr:rowOff>
    </xdr:from>
    <xdr:ext cx="599010" cy="259045"/>
    <xdr:sp macro="" textlink="">
      <xdr:nvSpPr>
        <xdr:cNvPr id="174" name="民生費最小値テキスト">
          <a:extLst>
            <a:ext uri="{FF2B5EF4-FFF2-40B4-BE49-F238E27FC236}">
              <a16:creationId xmlns:a16="http://schemas.microsoft.com/office/drawing/2014/main" id="{A5E39770-942B-45F6-A663-45F67C6EC71E}"/>
            </a:ext>
          </a:extLst>
        </xdr:cNvPr>
        <xdr:cNvSpPr txBox="1"/>
      </xdr:nvSpPr>
      <xdr:spPr>
        <a:xfrm>
          <a:off x="4686300" y="1346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87590</xdr:rowOff>
    </xdr:from>
    <xdr:to>
      <xdr:col>24</xdr:col>
      <xdr:colOff>152400</xdr:colOff>
      <xdr:row>78</xdr:row>
      <xdr:rowOff>87590</xdr:rowOff>
    </xdr:to>
    <xdr:cxnSp macro="">
      <xdr:nvCxnSpPr>
        <xdr:cNvPr id="175" name="直線コネクタ 174">
          <a:extLst>
            <a:ext uri="{FF2B5EF4-FFF2-40B4-BE49-F238E27FC236}">
              <a16:creationId xmlns:a16="http://schemas.microsoft.com/office/drawing/2014/main" id="{2ECF034F-22F2-4F23-8C5D-5734614FA831}"/>
            </a:ext>
          </a:extLst>
        </xdr:cNvPr>
        <xdr:cNvCxnSpPr/>
      </xdr:nvCxnSpPr>
      <xdr:spPr>
        <a:xfrm>
          <a:off x="4546600" y="1346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71475</xdr:rowOff>
    </xdr:from>
    <xdr:ext cx="599010" cy="259045"/>
    <xdr:sp macro="" textlink="">
      <xdr:nvSpPr>
        <xdr:cNvPr id="176" name="民生費最大値テキスト">
          <a:extLst>
            <a:ext uri="{FF2B5EF4-FFF2-40B4-BE49-F238E27FC236}">
              <a16:creationId xmlns:a16="http://schemas.microsoft.com/office/drawing/2014/main" id="{684381FD-08BB-4349-86F5-20097BC703BC}"/>
            </a:ext>
          </a:extLst>
        </xdr:cNvPr>
        <xdr:cNvSpPr txBox="1"/>
      </xdr:nvSpPr>
      <xdr:spPr>
        <a:xfrm>
          <a:off x="4686300" y="11901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124798</xdr:rowOff>
    </xdr:from>
    <xdr:to>
      <xdr:col>24</xdr:col>
      <xdr:colOff>152400</xdr:colOff>
      <xdr:row>70</xdr:row>
      <xdr:rowOff>124798</xdr:rowOff>
    </xdr:to>
    <xdr:cxnSp macro="">
      <xdr:nvCxnSpPr>
        <xdr:cNvPr id="177" name="直線コネクタ 176">
          <a:extLst>
            <a:ext uri="{FF2B5EF4-FFF2-40B4-BE49-F238E27FC236}">
              <a16:creationId xmlns:a16="http://schemas.microsoft.com/office/drawing/2014/main" id="{DE0C8AA3-6528-4D41-9366-92EEAB1F91E3}"/>
            </a:ext>
          </a:extLst>
        </xdr:cNvPr>
        <xdr:cNvCxnSpPr/>
      </xdr:nvCxnSpPr>
      <xdr:spPr>
        <a:xfrm>
          <a:off x="4546600" y="1212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65721</xdr:rowOff>
    </xdr:from>
    <xdr:to>
      <xdr:col>24</xdr:col>
      <xdr:colOff>63500</xdr:colOff>
      <xdr:row>76</xdr:row>
      <xdr:rowOff>34620</xdr:rowOff>
    </xdr:to>
    <xdr:cxnSp macro="">
      <xdr:nvCxnSpPr>
        <xdr:cNvPr id="178" name="直線コネクタ 177">
          <a:extLst>
            <a:ext uri="{FF2B5EF4-FFF2-40B4-BE49-F238E27FC236}">
              <a16:creationId xmlns:a16="http://schemas.microsoft.com/office/drawing/2014/main" id="{08C7B4DB-9E4A-4557-A5E8-1899193BA79F}"/>
            </a:ext>
          </a:extLst>
        </xdr:cNvPr>
        <xdr:cNvCxnSpPr/>
      </xdr:nvCxnSpPr>
      <xdr:spPr>
        <a:xfrm flipV="1">
          <a:off x="3797300" y="12924471"/>
          <a:ext cx="838200" cy="14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69798</xdr:rowOff>
    </xdr:from>
    <xdr:ext cx="599010" cy="259045"/>
    <xdr:sp macro="" textlink="">
      <xdr:nvSpPr>
        <xdr:cNvPr id="179" name="民生費平均値テキスト">
          <a:extLst>
            <a:ext uri="{FF2B5EF4-FFF2-40B4-BE49-F238E27FC236}">
              <a16:creationId xmlns:a16="http://schemas.microsoft.com/office/drawing/2014/main" id="{1BB10D7E-57B7-4113-BA50-1B1DC32A22E8}"/>
            </a:ext>
          </a:extLst>
        </xdr:cNvPr>
        <xdr:cNvSpPr txBox="1"/>
      </xdr:nvSpPr>
      <xdr:spPr>
        <a:xfrm>
          <a:off x="4686300" y="12928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91371</xdr:rowOff>
    </xdr:from>
    <xdr:to>
      <xdr:col>24</xdr:col>
      <xdr:colOff>114300</xdr:colOff>
      <xdr:row>76</xdr:row>
      <xdr:rowOff>21521</xdr:rowOff>
    </xdr:to>
    <xdr:sp macro="" textlink="">
      <xdr:nvSpPr>
        <xdr:cNvPr id="180" name="フローチャート: 判断 179">
          <a:extLst>
            <a:ext uri="{FF2B5EF4-FFF2-40B4-BE49-F238E27FC236}">
              <a16:creationId xmlns:a16="http://schemas.microsoft.com/office/drawing/2014/main" id="{255AB9D9-68A2-4511-BC30-892F5133546A}"/>
            </a:ext>
          </a:extLst>
        </xdr:cNvPr>
        <xdr:cNvSpPr/>
      </xdr:nvSpPr>
      <xdr:spPr>
        <a:xfrm>
          <a:off x="4584700" y="1295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88417</xdr:rowOff>
    </xdr:from>
    <xdr:to>
      <xdr:col>19</xdr:col>
      <xdr:colOff>177800</xdr:colOff>
      <xdr:row>76</xdr:row>
      <xdr:rowOff>34620</xdr:rowOff>
    </xdr:to>
    <xdr:cxnSp macro="">
      <xdr:nvCxnSpPr>
        <xdr:cNvPr id="181" name="直線コネクタ 180">
          <a:extLst>
            <a:ext uri="{FF2B5EF4-FFF2-40B4-BE49-F238E27FC236}">
              <a16:creationId xmlns:a16="http://schemas.microsoft.com/office/drawing/2014/main" id="{B223E550-24B1-4E60-9FC3-980DB2C5291D}"/>
            </a:ext>
          </a:extLst>
        </xdr:cNvPr>
        <xdr:cNvCxnSpPr/>
      </xdr:nvCxnSpPr>
      <xdr:spPr>
        <a:xfrm>
          <a:off x="2908300" y="12947167"/>
          <a:ext cx="889000" cy="1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61708</xdr:rowOff>
    </xdr:from>
    <xdr:to>
      <xdr:col>20</xdr:col>
      <xdr:colOff>38100</xdr:colOff>
      <xdr:row>76</xdr:row>
      <xdr:rowOff>163308</xdr:rowOff>
    </xdr:to>
    <xdr:sp macro="" textlink="">
      <xdr:nvSpPr>
        <xdr:cNvPr id="182" name="フローチャート: 判断 181">
          <a:extLst>
            <a:ext uri="{FF2B5EF4-FFF2-40B4-BE49-F238E27FC236}">
              <a16:creationId xmlns:a16="http://schemas.microsoft.com/office/drawing/2014/main" id="{5F74978B-A68F-4881-A56D-ACA5EB4DF4EB}"/>
            </a:ext>
          </a:extLst>
        </xdr:cNvPr>
        <xdr:cNvSpPr/>
      </xdr:nvSpPr>
      <xdr:spPr>
        <a:xfrm>
          <a:off x="3746500" y="1309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154435</xdr:rowOff>
    </xdr:from>
    <xdr:ext cx="599010" cy="259045"/>
    <xdr:sp macro="" textlink="">
      <xdr:nvSpPr>
        <xdr:cNvPr id="183" name="テキスト ボックス 182">
          <a:extLst>
            <a:ext uri="{FF2B5EF4-FFF2-40B4-BE49-F238E27FC236}">
              <a16:creationId xmlns:a16="http://schemas.microsoft.com/office/drawing/2014/main" id="{7AE2C22B-96BD-42CD-A002-9AD3D0D49687}"/>
            </a:ext>
          </a:extLst>
        </xdr:cNvPr>
        <xdr:cNvSpPr txBox="1"/>
      </xdr:nvSpPr>
      <xdr:spPr>
        <a:xfrm>
          <a:off x="3497795" y="1318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88417</xdr:rowOff>
    </xdr:from>
    <xdr:to>
      <xdr:col>15</xdr:col>
      <xdr:colOff>50800</xdr:colOff>
      <xdr:row>77</xdr:row>
      <xdr:rowOff>29133</xdr:rowOff>
    </xdr:to>
    <xdr:cxnSp macro="">
      <xdr:nvCxnSpPr>
        <xdr:cNvPr id="184" name="直線コネクタ 183">
          <a:extLst>
            <a:ext uri="{FF2B5EF4-FFF2-40B4-BE49-F238E27FC236}">
              <a16:creationId xmlns:a16="http://schemas.microsoft.com/office/drawing/2014/main" id="{C606C233-0B10-4DB3-A0A7-14159EB1796E}"/>
            </a:ext>
          </a:extLst>
        </xdr:cNvPr>
        <xdr:cNvCxnSpPr/>
      </xdr:nvCxnSpPr>
      <xdr:spPr>
        <a:xfrm flipV="1">
          <a:off x="2019300" y="12947167"/>
          <a:ext cx="889000" cy="28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109583</xdr:rowOff>
    </xdr:from>
    <xdr:to>
      <xdr:col>15</xdr:col>
      <xdr:colOff>101600</xdr:colOff>
      <xdr:row>76</xdr:row>
      <xdr:rowOff>39734</xdr:rowOff>
    </xdr:to>
    <xdr:sp macro="" textlink="">
      <xdr:nvSpPr>
        <xdr:cNvPr id="185" name="フローチャート: 判断 184">
          <a:extLst>
            <a:ext uri="{FF2B5EF4-FFF2-40B4-BE49-F238E27FC236}">
              <a16:creationId xmlns:a16="http://schemas.microsoft.com/office/drawing/2014/main" id="{AA8B759F-0D84-4EF3-AD73-73658621593B}"/>
            </a:ext>
          </a:extLst>
        </xdr:cNvPr>
        <xdr:cNvSpPr/>
      </xdr:nvSpPr>
      <xdr:spPr>
        <a:xfrm>
          <a:off x="2857500" y="129683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30859</xdr:rowOff>
    </xdr:from>
    <xdr:ext cx="599010" cy="259045"/>
    <xdr:sp macro="" textlink="">
      <xdr:nvSpPr>
        <xdr:cNvPr id="186" name="テキスト ボックス 185">
          <a:extLst>
            <a:ext uri="{FF2B5EF4-FFF2-40B4-BE49-F238E27FC236}">
              <a16:creationId xmlns:a16="http://schemas.microsoft.com/office/drawing/2014/main" id="{3A63B7B6-ADEF-4510-8828-6536BD26B5FB}"/>
            </a:ext>
          </a:extLst>
        </xdr:cNvPr>
        <xdr:cNvSpPr txBox="1"/>
      </xdr:nvSpPr>
      <xdr:spPr>
        <a:xfrm>
          <a:off x="2608795" y="130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29133</xdr:rowOff>
    </xdr:from>
    <xdr:to>
      <xdr:col>10</xdr:col>
      <xdr:colOff>114300</xdr:colOff>
      <xdr:row>77</xdr:row>
      <xdr:rowOff>82266</xdr:rowOff>
    </xdr:to>
    <xdr:cxnSp macro="">
      <xdr:nvCxnSpPr>
        <xdr:cNvPr id="187" name="直線コネクタ 186">
          <a:extLst>
            <a:ext uri="{FF2B5EF4-FFF2-40B4-BE49-F238E27FC236}">
              <a16:creationId xmlns:a16="http://schemas.microsoft.com/office/drawing/2014/main" id="{28DB0D76-B38D-4D3D-9D57-CE6DFF4A3398}"/>
            </a:ext>
          </a:extLst>
        </xdr:cNvPr>
        <xdr:cNvCxnSpPr/>
      </xdr:nvCxnSpPr>
      <xdr:spPr>
        <a:xfrm flipV="1">
          <a:off x="1130300" y="13230783"/>
          <a:ext cx="8890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45389</xdr:rowOff>
    </xdr:from>
    <xdr:to>
      <xdr:col>10</xdr:col>
      <xdr:colOff>165100</xdr:colOff>
      <xdr:row>77</xdr:row>
      <xdr:rowOff>146989</xdr:rowOff>
    </xdr:to>
    <xdr:sp macro="" textlink="">
      <xdr:nvSpPr>
        <xdr:cNvPr id="188" name="フローチャート: 判断 187">
          <a:extLst>
            <a:ext uri="{FF2B5EF4-FFF2-40B4-BE49-F238E27FC236}">
              <a16:creationId xmlns:a16="http://schemas.microsoft.com/office/drawing/2014/main" id="{4BDEAB2B-CCA4-41B3-BB57-6C9A5ABA029C}"/>
            </a:ext>
          </a:extLst>
        </xdr:cNvPr>
        <xdr:cNvSpPr/>
      </xdr:nvSpPr>
      <xdr:spPr>
        <a:xfrm>
          <a:off x="1968500" y="1324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138116</xdr:rowOff>
    </xdr:from>
    <xdr:ext cx="599010" cy="259045"/>
    <xdr:sp macro="" textlink="">
      <xdr:nvSpPr>
        <xdr:cNvPr id="189" name="テキスト ボックス 188">
          <a:extLst>
            <a:ext uri="{FF2B5EF4-FFF2-40B4-BE49-F238E27FC236}">
              <a16:creationId xmlns:a16="http://schemas.microsoft.com/office/drawing/2014/main" id="{6C9EA1E8-6028-49A8-959A-FEC05EB2D32B}"/>
            </a:ext>
          </a:extLst>
        </xdr:cNvPr>
        <xdr:cNvSpPr txBox="1"/>
      </xdr:nvSpPr>
      <xdr:spPr>
        <a:xfrm>
          <a:off x="1719795" y="1333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150361</xdr:rowOff>
    </xdr:from>
    <xdr:to>
      <xdr:col>6</xdr:col>
      <xdr:colOff>38100</xdr:colOff>
      <xdr:row>78</xdr:row>
      <xdr:rowOff>80511</xdr:rowOff>
    </xdr:to>
    <xdr:sp macro="" textlink="">
      <xdr:nvSpPr>
        <xdr:cNvPr id="190" name="フローチャート: 判断 189">
          <a:extLst>
            <a:ext uri="{FF2B5EF4-FFF2-40B4-BE49-F238E27FC236}">
              <a16:creationId xmlns:a16="http://schemas.microsoft.com/office/drawing/2014/main" id="{AB1D73A1-7DE3-4EA2-9CE5-C575948A901D}"/>
            </a:ext>
          </a:extLst>
        </xdr:cNvPr>
        <xdr:cNvSpPr/>
      </xdr:nvSpPr>
      <xdr:spPr>
        <a:xfrm>
          <a:off x="1079500" y="1335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71638</xdr:rowOff>
    </xdr:from>
    <xdr:ext cx="599010" cy="259045"/>
    <xdr:sp macro="" textlink="">
      <xdr:nvSpPr>
        <xdr:cNvPr id="191" name="テキスト ボックス 190">
          <a:extLst>
            <a:ext uri="{FF2B5EF4-FFF2-40B4-BE49-F238E27FC236}">
              <a16:creationId xmlns:a16="http://schemas.microsoft.com/office/drawing/2014/main" id="{FE584735-A0C7-45DC-8743-1BD26F3FF2E2}"/>
            </a:ext>
          </a:extLst>
        </xdr:cNvPr>
        <xdr:cNvSpPr txBox="1"/>
      </xdr:nvSpPr>
      <xdr:spPr>
        <a:xfrm>
          <a:off x="830795" y="1344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738E94B-B985-4C00-8AEC-E0ECBB4AF424}"/>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5CBBB61-86D2-49CC-B280-8499B5F3A9F5}"/>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6725A173-45C3-43E9-A1B7-178818C5556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EFDA4688-4F5C-41C3-B48C-7DEB0049149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93FC02E1-4FE8-4C9C-A77E-648E033FF58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14921</xdr:rowOff>
    </xdr:from>
    <xdr:to>
      <xdr:col>24</xdr:col>
      <xdr:colOff>114300</xdr:colOff>
      <xdr:row>75</xdr:row>
      <xdr:rowOff>116521</xdr:rowOff>
    </xdr:to>
    <xdr:sp macro="" textlink="">
      <xdr:nvSpPr>
        <xdr:cNvPr id="197" name="楕円 196">
          <a:extLst>
            <a:ext uri="{FF2B5EF4-FFF2-40B4-BE49-F238E27FC236}">
              <a16:creationId xmlns:a16="http://schemas.microsoft.com/office/drawing/2014/main" id="{72269D2C-15C1-4113-9E9A-2DD6AC9D653C}"/>
            </a:ext>
          </a:extLst>
        </xdr:cNvPr>
        <xdr:cNvSpPr/>
      </xdr:nvSpPr>
      <xdr:spPr>
        <a:xfrm>
          <a:off x="4584700" y="128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37798</xdr:rowOff>
    </xdr:from>
    <xdr:ext cx="599010" cy="259045"/>
    <xdr:sp macro="" textlink="">
      <xdr:nvSpPr>
        <xdr:cNvPr id="198" name="民生費該当値テキスト">
          <a:extLst>
            <a:ext uri="{FF2B5EF4-FFF2-40B4-BE49-F238E27FC236}">
              <a16:creationId xmlns:a16="http://schemas.microsoft.com/office/drawing/2014/main" id="{52067123-6A66-4D07-B7C2-31213681893F}"/>
            </a:ext>
          </a:extLst>
        </xdr:cNvPr>
        <xdr:cNvSpPr txBox="1"/>
      </xdr:nvSpPr>
      <xdr:spPr>
        <a:xfrm>
          <a:off x="4686300" y="1272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155270</xdr:rowOff>
    </xdr:from>
    <xdr:to>
      <xdr:col>20</xdr:col>
      <xdr:colOff>38100</xdr:colOff>
      <xdr:row>76</xdr:row>
      <xdr:rowOff>85420</xdr:rowOff>
    </xdr:to>
    <xdr:sp macro="" textlink="">
      <xdr:nvSpPr>
        <xdr:cNvPr id="199" name="楕円 198">
          <a:extLst>
            <a:ext uri="{FF2B5EF4-FFF2-40B4-BE49-F238E27FC236}">
              <a16:creationId xmlns:a16="http://schemas.microsoft.com/office/drawing/2014/main" id="{50BCC4AC-EB5D-45DB-B5C5-4EBBE5CFAC97}"/>
            </a:ext>
          </a:extLst>
        </xdr:cNvPr>
        <xdr:cNvSpPr/>
      </xdr:nvSpPr>
      <xdr:spPr>
        <a:xfrm>
          <a:off x="3746500" y="130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101947</xdr:rowOff>
    </xdr:from>
    <xdr:ext cx="599010" cy="259045"/>
    <xdr:sp macro="" textlink="">
      <xdr:nvSpPr>
        <xdr:cNvPr id="200" name="テキスト ボックス 199">
          <a:extLst>
            <a:ext uri="{FF2B5EF4-FFF2-40B4-BE49-F238E27FC236}">
              <a16:creationId xmlns:a16="http://schemas.microsoft.com/office/drawing/2014/main" id="{0E958141-45AD-420F-9975-CC979DB52440}"/>
            </a:ext>
          </a:extLst>
        </xdr:cNvPr>
        <xdr:cNvSpPr txBox="1"/>
      </xdr:nvSpPr>
      <xdr:spPr>
        <a:xfrm>
          <a:off x="3497795" y="127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37617</xdr:rowOff>
    </xdr:from>
    <xdr:to>
      <xdr:col>15</xdr:col>
      <xdr:colOff>101600</xdr:colOff>
      <xdr:row>75</xdr:row>
      <xdr:rowOff>139217</xdr:rowOff>
    </xdr:to>
    <xdr:sp macro="" textlink="">
      <xdr:nvSpPr>
        <xdr:cNvPr id="201" name="楕円 200">
          <a:extLst>
            <a:ext uri="{FF2B5EF4-FFF2-40B4-BE49-F238E27FC236}">
              <a16:creationId xmlns:a16="http://schemas.microsoft.com/office/drawing/2014/main" id="{7BDB364B-0709-4FC5-8348-F9F5A4C5E71A}"/>
            </a:ext>
          </a:extLst>
        </xdr:cNvPr>
        <xdr:cNvSpPr/>
      </xdr:nvSpPr>
      <xdr:spPr>
        <a:xfrm>
          <a:off x="2857500" y="128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155744</xdr:rowOff>
    </xdr:from>
    <xdr:ext cx="599010" cy="259045"/>
    <xdr:sp macro="" textlink="">
      <xdr:nvSpPr>
        <xdr:cNvPr id="202" name="テキスト ボックス 201">
          <a:extLst>
            <a:ext uri="{FF2B5EF4-FFF2-40B4-BE49-F238E27FC236}">
              <a16:creationId xmlns:a16="http://schemas.microsoft.com/office/drawing/2014/main" id="{A04EEC94-39A1-4AFF-95AF-7FB54507991F}"/>
            </a:ext>
          </a:extLst>
        </xdr:cNvPr>
        <xdr:cNvSpPr txBox="1"/>
      </xdr:nvSpPr>
      <xdr:spPr>
        <a:xfrm>
          <a:off x="2608795" y="1267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149783</xdr:rowOff>
    </xdr:from>
    <xdr:to>
      <xdr:col>10</xdr:col>
      <xdr:colOff>165100</xdr:colOff>
      <xdr:row>77</xdr:row>
      <xdr:rowOff>79933</xdr:rowOff>
    </xdr:to>
    <xdr:sp macro="" textlink="">
      <xdr:nvSpPr>
        <xdr:cNvPr id="203" name="楕円 202">
          <a:extLst>
            <a:ext uri="{FF2B5EF4-FFF2-40B4-BE49-F238E27FC236}">
              <a16:creationId xmlns:a16="http://schemas.microsoft.com/office/drawing/2014/main" id="{690F734C-BEA3-4BA9-B042-5CC2E65CFD40}"/>
            </a:ext>
          </a:extLst>
        </xdr:cNvPr>
        <xdr:cNvSpPr/>
      </xdr:nvSpPr>
      <xdr:spPr>
        <a:xfrm>
          <a:off x="1968500" y="1317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96461</xdr:rowOff>
    </xdr:from>
    <xdr:ext cx="599010" cy="259045"/>
    <xdr:sp macro="" textlink="">
      <xdr:nvSpPr>
        <xdr:cNvPr id="204" name="テキスト ボックス 203">
          <a:extLst>
            <a:ext uri="{FF2B5EF4-FFF2-40B4-BE49-F238E27FC236}">
              <a16:creationId xmlns:a16="http://schemas.microsoft.com/office/drawing/2014/main" id="{51F558C2-00E4-4B70-A8A0-DD70AEA9D962}"/>
            </a:ext>
          </a:extLst>
        </xdr:cNvPr>
        <xdr:cNvSpPr txBox="1"/>
      </xdr:nvSpPr>
      <xdr:spPr>
        <a:xfrm>
          <a:off x="1719795" y="1295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31466</xdr:rowOff>
    </xdr:from>
    <xdr:to>
      <xdr:col>6</xdr:col>
      <xdr:colOff>38100</xdr:colOff>
      <xdr:row>77</xdr:row>
      <xdr:rowOff>133066</xdr:rowOff>
    </xdr:to>
    <xdr:sp macro="" textlink="">
      <xdr:nvSpPr>
        <xdr:cNvPr id="205" name="楕円 204">
          <a:extLst>
            <a:ext uri="{FF2B5EF4-FFF2-40B4-BE49-F238E27FC236}">
              <a16:creationId xmlns:a16="http://schemas.microsoft.com/office/drawing/2014/main" id="{7A11E9E5-867F-4C80-A601-97E3039F1254}"/>
            </a:ext>
          </a:extLst>
        </xdr:cNvPr>
        <xdr:cNvSpPr/>
      </xdr:nvSpPr>
      <xdr:spPr>
        <a:xfrm>
          <a:off x="1079500" y="132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149593</xdr:rowOff>
    </xdr:from>
    <xdr:ext cx="599010" cy="259045"/>
    <xdr:sp macro="" textlink="">
      <xdr:nvSpPr>
        <xdr:cNvPr id="206" name="テキスト ボックス 205">
          <a:extLst>
            <a:ext uri="{FF2B5EF4-FFF2-40B4-BE49-F238E27FC236}">
              <a16:creationId xmlns:a16="http://schemas.microsoft.com/office/drawing/2014/main" id="{91A3E2B0-AB06-4AB2-80D4-EFA76368FEAA}"/>
            </a:ext>
          </a:extLst>
        </xdr:cNvPr>
        <xdr:cNvSpPr txBox="1"/>
      </xdr:nvSpPr>
      <xdr:spPr>
        <a:xfrm>
          <a:off x="830795" y="1300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D481D8E0-EE5B-45C1-B1FA-62CAA0F9DDF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42549401-0B3D-4A9A-80A9-61D5BA867F1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31BAD5C0-A130-4259-B0D2-98F6B114574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BCA1728E-763F-4093-97CD-30A1619F5074}"/>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58D6DB61-1E96-49D2-B07B-E8F254874DC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2A7BD63-BD15-45BE-B5F3-5D01EF8C7D6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23CF142F-A799-414C-A541-F82DC00BF9D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EE841C80-D83D-44DA-90F8-8C8A398C50E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38541069-F77D-48D5-A3C6-D37E18F960DC}"/>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44E759A6-3AAE-4E5E-9AAB-BBBD5B8B708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AE16B1D7-CFB6-4298-800E-8A9BC6B08CB8}"/>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57ECD96A-6BC1-451B-89B3-26364A777E5C}"/>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FCB9A9E0-7041-429E-98FE-BA7FD4C59EB1}"/>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80E4BCF9-A55D-4891-8F3C-0DF0195281FE}"/>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4938D4A6-A931-495F-9F60-FFE41DAFF151}"/>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C5CC3426-E406-470E-B478-F268EBA9AE51}"/>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44824B82-71C5-4825-B45A-32EF11BE7D5A}"/>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D0C4B8DE-B752-4530-A660-70468131ACD9}"/>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F69A2498-4FCB-49D2-B09C-B7E41E4C48A5}"/>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C7D60998-8170-461C-BDDC-356F36AE723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CEDDD182-10B4-41DA-8B9F-D81F67120B5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A5B4481-AF61-41D3-B8A3-8F892F045B29}"/>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596B8543-D4F1-470E-8265-3167A8336BC8}"/>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FE320074-2395-40A6-A4C8-414B30070D81}"/>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BE8171CA-29A6-4E92-AE62-A64A8CC2E026}"/>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35713341-7EBD-4F36-859F-FD35AA9EDF3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33" name="直線コネクタ 232">
          <a:extLst>
            <a:ext uri="{FF2B5EF4-FFF2-40B4-BE49-F238E27FC236}">
              <a16:creationId xmlns:a16="http://schemas.microsoft.com/office/drawing/2014/main" id="{B8085FD7-17E0-421D-B382-E1B952C4C42F}"/>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4" name="衛生費最小値テキスト">
          <a:extLst>
            <a:ext uri="{FF2B5EF4-FFF2-40B4-BE49-F238E27FC236}">
              <a16:creationId xmlns:a16="http://schemas.microsoft.com/office/drawing/2014/main" id="{8C25F2F3-EAD4-4A98-BD07-7C6A6ABD80A2}"/>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5" name="直線コネクタ 234">
          <a:extLst>
            <a:ext uri="{FF2B5EF4-FFF2-40B4-BE49-F238E27FC236}">
              <a16:creationId xmlns:a16="http://schemas.microsoft.com/office/drawing/2014/main" id="{B5F7395C-6619-40F4-8B18-A49C69394A68}"/>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6" name="衛生費最大値テキスト">
          <a:extLst>
            <a:ext uri="{FF2B5EF4-FFF2-40B4-BE49-F238E27FC236}">
              <a16:creationId xmlns:a16="http://schemas.microsoft.com/office/drawing/2014/main" id="{F3C1157E-00ED-4EED-A2FE-73D5B81F27F1}"/>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7" name="直線コネクタ 236">
          <a:extLst>
            <a:ext uri="{FF2B5EF4-FFF2-40B4-BE49-F238E27FC236}">
              <a16:creationId xmlns:a16="http://schemas.microsoft.com/office/drawing/2014/main" id="{E85FECF4-0C2A-4BC5-B48E-174148E41724}"/>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3629</xdr:rowOff>
    </xdr:from>
    <xdr:to>
      <xdr:col>24</xdr:col>
      <xdr:colOff>63500</xdr:colOff>
      <xdr:row>97</xdr:row>
      <xdr:rowOff>65165</xdr:rowOff>
    </xdr:to>
    <xdr:cxnSp macro="">
      <xdr:nvCxnSpPr>
        <xdr:cNvPr id="238" name="直線コネクタ 237">
          <a:extLst>
            <a:ext uri="{FF2B5EF4-FFF2-40B4-BE49-F238E27FC236}">
              <a16:creationId xmlns:a16="http://schemas.microsoft.com/office/drawing/2014/main" id="{FCE8F832-43C1-4F06-B751-6C39EAFFF4E9}"/>
            </a:ext>
          </a:extLst>
        </xdr:cNvPr>
        <xdr:cNvCxnSpPr/>
      </xdr:nvCxnSpPr>
      <xdr:spPr>
        <a:xfrm>
          <a:off x="3797300" y="16634279"/>
          <a:ext cx="838200" cy="6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9" name="衛生費平均値テキスト">
          <a:extLst>
            <a:ext uri="{FF2B5EF4-FFF2-40B4-BE49-F238E27FC236}">
              <a16:creationId xmlns:a16="http://schemas.microsoft.com/office/drawing/2014/main" id="{B39329DB-247A-4298-B234-73505BCD01CA}"/>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40" name="フローチャート: 判断 239">
          <a:extLst>
            <a:ext uri="{FF2B5EF4-FFF2-40B4-BE49-F238E27FC236}">
              <a16:creationId xmlns:a16="http://schemas.microsoft.com/office/drawing/2014/main" id="{EC50E962-845C-46DC-B3CB-AFE1A4C69E57}"/>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3629</xdr:rowOff>
    </xdr:from>
    <xdr:to>
      <xdr:col>19</xdr:col>
      <xdr:colOff>177800</xdr:colOff>
      <xdr:row>97</xdr:row>
      <xdr:rowOff>95112</xdr:rowOff>
    </xdr:to>
    <xdr:cxnSp macro="">
      <xdr:nvCxnSpPr>
        <xdr:cNvPr id="241" name="直線コネクタ 240">
          <a:extLst>
            <a:ext uri="{FF2B5EF4-FFF2-40B4-BE49-F238E27FC236}">
              <a16:creationId xmlns:a16="http://schemas.microsoft.com/office/drawing/2014/main" id="{F65FD97E-91D0-4047-AF12-3C75B55F8116}"/>
            </a:ext>
          </a:extLst>
        </xdr:cNvPr>
        <xdr:cNvCxnSpPr/>
      </xdr:nvCxnSpPr>
      <xdr:spPr>
        <a:xfrm flipV="1">
          <a:off x="2908300" y="16634279"/>
          <a:ext cx="889000" cy="9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42" name="フローチャート: 判断 241">
          <a:extLst>
            <a:ext uri="{FF2B5EF4-FFF2-40B4-BE49-F238E27FC236}">
              <a16:creationId xmlns:a16="http://schemas.microsoft.com/office/drawing/2014/main" id="{FA97FCE0-271C-4A8D-A9AE-9206DCE1E85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147338</xdr:rowOff>
    </xdr:from>
    <xdr:ext cx="534377" cy="259045"/>
    <xdr:sp macro="" textlink="">
      <xdr:nvSpPr>
        <xdr:cNvPr id="243" name="テキスト ボックス 242">
          <a:extLst>
            <a:ext uri="{FF2B5EF4-FFF2-40B4-BE49-F238E27FC236}">
              <a16:creationId xmlns:a16="http://schemas.microsoft.com/office/drawing/2014/main" id="{4CD47949-864B-4BAC-85F9-916D1F5AF6E6}"/>
            </a:ext>
          </a:extLst>
        </xdr:cNvPr>
        <xdr:cNvSpPr txBox="1"/>
      </xdr:nvSpPr>
      <xdr:spPr>
        <a:xfrm>
          <a:off x="3530111"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67539</xdr:rowOff>
    </xdr:from>
    <xdr:to>
      <xdr:col>15</xdr:col>
      <xdr:colOff>50800</xdr:colOff>
      <xdr:row>97</xdr:row>
      <xdr:rowOff>95112</xdr:rowOff>
    </xdr:to>
    <xdr:cxnSp macro="">
      <xdr:nvCxnSpPr>
        <xdr:cNvPr id="244" name="直線コネクタ 243">
          <a:extLst>
            <a:ext uri="{FF2B5EF4-FFF2-40B4-BE49-F238E27FC236}">
              <a16:creationId xmlns:a16="http://schemas.microsoft.com/office/drawing/2014/main" id="{918FAC41-5708-4A7C-9A98-9B918BC7C70F}"/>
            </a:ext>
          </a:extLst>
        </xdr:cNvPr>
        <xdr:cNvCxnSpPr/>
      </xdr:nvCxnSpPr>
      <xdr:spPr>
        <a:xfrm>
          <a:off x="2019300" y="16698189"/>
          <a:ext cx="889000" cy="2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5" name="フローチャート: 判断 244">
          <a:extLst>
            <a:ext uri="{FF2B5EF4-FFF2-40B4-BE49-F238E27FC236}">
              <a16:creationId xmlns:a16="http://schemas.microsoft.com/office/drawing/2014/main" id="{6A4F73D3-3CCB-40CF-BE45-C4CA894EF1E3}"/>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6" name="テキスト ボックス 245">
          <a:extLst>
            <a:ext uri="{FF2B5EF4-FFF2-40B4-BE49-F238E27FC236}">
              <a16:creationId xmlns:a16="http://schemas.microsoft.com/office/drawing/2014/main" id="{A9D8A38D-5CB7-4224-8128-F0AC9E22AB44}"/>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67539</xdr:rowOff>
    </xdr:from>
    <xdr:to>
      <xdr:col>10</xdr:col>
      <xdr:colOff>114300</xdr:colOff>
      <xdr:row>98</xdr:row>
      <xdr:rowOff>90922</xdr:rowOff>
    </xdr:to>
    <xdr:cxnSp macro="">
      <xdr:nvCxnSpPr>
        <xdr:cNvPr id="247" name="直線コネクタ 246">
          <a:extLst>
            <a:ext uri="{FF2B5EF4-FFF2-40B4-BE49-F238E27FC236}">
              <a16:creationId xmlns:a16="http://schemas.microsoft.com/office/drawing/2014/main" id="{21281241-B130-4F53-99B8-A5A5F2EB446F}"/>
            </a:ext>
          </a:extLst>
        </xdr:cNvPr>
        <xdr:cNvCxnSpPr/>
      </xdr:nvCxnSpPr>
      <xdr:spPr>
        <a:xfrm flipV="1">
          <a:off x="1130300" y="16698189"/>
          <a:ext cx="889000" cy="19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156815</xdr:rowOff>
    </xdr:from>
    <xdr:to>
      <xdr:col>10</xdr:col>
      <xdr:colOff>165100</xdr:colOff>
      <xdr:row>98</xdr:row>
      <xdr:rowOff>86965</xdr:rowOff>
    </xdr:to>
    <xdr:sp macro="" textlink="">
      <xdr:nvSpPr>
        <xdr:cNvPr id="248" name="フローチャート: 判断 247">
          <a:extLst>
            <a:ext uri="{FF2B5EF4-FFF2-40B4-BE49-F238E27FC236}">
              <a16:creationId xmlns:a16="http://schemas.microsoft.com/office/drawing/2014/main" id="{CFC37325-7B3C-494E-B870-18A0725488E1}"/>
            </a:ext>
          </a:extLst>
        </xdr:cNvPr>
        <xdr:cNvSpPr/>
      </xdr:nvSpPr>
      <xdr:spPr>
        <a:xfrm>
          <a:off x="1968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78092</xdr:rowOff>
    </xdr:from>
    <xdr:ext cx="534377" cy="259045"/>
    <xdr:sp macro="" textlink="">
      <xdr:nvSpPr>
        <xdr:cNvPr id="249" name="テキスト ボックス 248">
          <a:extLst>
            <a:ext uri="{FF2B5EF4-FFF2-40B4-BE49-F238E27FC236}">
              <a16:creationId xmlns:a16="http://schemas.microsoft.com/office/drawing/2014/main" id="{73075ABB-96E3-43A2-90C5-692D1D4B2FC5}"/>
            </a:ext>
          </a:extLst>
        </xdr:cNvPr>
        <xdr:cNvSpPr txBox="1"/>
      </xdr:nvSpPr>
      <xdr:spPr>
        <a:xfrm>
          <a:off x="1752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74595</xdr:rowOff>
    </xdr:from>
    <xdr:to>
      <xdr:col>6</xdr:col>
      <xdr:colOff>38100</xdr:colOff>
      <xdr:row>99</xdr:row>
      <xdr:rowOff>4745</xdr:rowOff>
    </xdr:to>
    <xdr:sp macro="" textlink="">
      <xdr:nvSpPr>
        <xdr:cNvPr id="250" name="フローチャート: 判断 249">
          <a:extLst>
            <a:ext uri="{FF2B5EF4-FFF2-40B4-BE49-F238E27FC236}">
              <a16:creationId xmlns:a16="http://schemas.microsoft.com/office/drawing/2014/main" id="{F6D8EBE3-0F56-45A9-A5E9-AF6B4504FD4A}"/>
            </a:ext>
          </a:extLst>
        </xdr:cNvPr>
        <xdr:cNvSpPr/>
      </xdr:nvSpPr>
      <xdr:spPr>
        <a:xfrm>
          <a:off x="1079500" y="168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167322</xdr:rowOff>
    </xdr:from>
    <xdr:ext cx="534377" cy="259045"/>
    <xdr:sp macro="" textlink="">
      <xdr:nvSpPr>
        <xdr:cNvPr id="251" name="テキスト ボックス 250">
          <a:extLst>
            <a:ext uri="{FF2B5EF4-FFF2-40B4-BE49-F238E27FC236}">
              <a16:creationId xmlns:a16="http://schemas.microsoft.com/office/drawing/2014/main" id="{DE059ED4-EBFD-45DA-8B88-6CCD0F5C478D}"/>
            </a:ext>
          </a:extLst>
        </xdr:cNvPr>
        <xdr:cNvSpPr txBox="1"/>
      </xdr:nvSpPr>
      <xdr:spPr>
        <a:xfrm>
          <a:off x="863111" y="169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A761D52D-0275-414E-B9A3-E1AEE0F04556}"/>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33018555-CBEE-4813-BC3E-7EA0FD1EBFE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3AD1CE17-33D7-4906-A9A8-83ED3DFD00E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481C98CC-20C5-4048-95FC-DD2715A9F2B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ED2DCF8D-A8FF-45D3-80E3-FAD233E94F9E}"/>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14365</xdr:rowOff>
    </xdr:from>
    <xdr:to>
      <xdr:col>24</xdr:col>
      <xdr:colOff>114300</xdr:colOff>
      <xdr:row>97</xdr:row>
      <xdr:rowOff>115965</xdr:rowOff>
    </xdr:to>
    <xdr:sp macro="" textlink="">
      <xdr:nvSpPr>
        <xdr:cNvPr id="257" name="楕円 256">
          <a:extLst>
            <a:ext uri="{FF2B5EF4-FFF2-40B4-BE49-F238E27FC236}">
              <a16:creationId xmlns:a16="http://schemas.microsoft.com/office/drawing/2014/main" id="{D325D288-0A2C-46B3-B2DD-F05E6C5212D0}"/>
            </a:ext>
          </a:extLst>
        </xdr:cNvPr>
        <xdr:cNvSpPr/>
      </xdr:nvSpPr>
      <xdr:spPr>
        <a:xfrm>
          <a:off x="4584700" y="166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37242</xdr:rowOff>
    </xdr:from>
    <xdr:ext cx="534377" cy="259045"/>
    <xdr:sp macro="" textlink="">
      <xdr:nvSpPr>
        <xdr:cNvPr id="258" name="衛生費該当値テキスト">
          <a:extLst>
            <a:ext uri="{FF2B5EF4-FFF2-40B4-BE49-F238E27FC236}">
              <a16:creationId xmlns:a16="http://schemas.microsoft.com/office/drawing/2014/main" id="{B29A65D5-148B-438C-9047-4373143480F3}"/>
            </a:ext>
          </a:extLst>
        </xdr:cNvPr>
        <xdr:cNvSpPr txBox="1"/>
      </xdr:nvSpPr>
      <xdr:spPr>
        <a:xfrm>
          <a:off x="4686300" y="1649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124279</xdr:rowOff>
    </xdr:from>
    <xdr:to>
      <xdr:col>20</xdr:col>
      <xdr:colOff>38100</xdr:colOff>
      <xdr:row>97</xdr:row>
      <xdr:rowOff>54429</xdr:rowOff>
    </xdr:to>
    <xdr:sp macro="" textlink="">
      <xdr:nvSpPr>
        <xdr:cNvPr id="259" name="楕円 258">
          <a:extLst>
            <a:ext uri="{FF2B5EF4-FFF2-40B4-BE49-F238E27FC236}">
              <a16:creationId xmlns:a16="http://schemas.microsoft.com/office/drawing/2014/main" id="{2DAB931C-E85F-47CB-AF93-20BA2D372FDB}"/>
            </a:ext>
          </a:extLst>
        </xdr:cNvPr>
        <xdr:cNvSpPr/>
      </xdr:nvSpPr>
      <xdr:spPr>
        <a:xfrm>
          <a:off x="3746500" y="1658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70956</xdr:rowOff>
    </xdr:from>
    <xdr:ext cx="534377" cy="259045"/>
    <xdr:sp macro="" textlink="">
      <xdr:nvSpPr>
        <xdr:cNvPr id="260" name="テキスト ボックス 259">
          <a:extLst>
            <a:ext uri="{FF2B5EF4-FFF2-40B4-BE49-F238E27FC236}">
              <a16:creationId xmlns:a16="http://schemas.microsoft.com/office/drawing/2014/main" id="{16002BED-4603-44F3-946B-CC35491C8FB6}"/>
            </a:ext>
          </a:extLst>
        </xdr:cNvPr>
        <xdr:cNvSpPr txBox="1"/>
      </xdr:nvSpPr>
      <xdr:spPr>
        <a:xfrm>
          <a:off x="3530111" y="1635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44312</xdr:rowOff>
    </xdr:from>
    <xdr:to>
      <xdr:col>15</xdr:col>
      <xdr:colOff>101600</xdr:colOff>
      <xdr:row>97</xdr:row>
      <xdr:rowOff>145912</xdr:rowOff>
    </xdr:to>
    <xdr:sp macro="" textlink="">
      <xdr:nvSpPr>
        <xdr:cNvPr id="261" name="楕円 260">
          <a:extLst>
            <a:ext uri="{FF2B5EF4-FFF2-40B4-BE49-F238E27FC236}">
              <a16:creationId xmlns:a16="http://schemas.microsoft.com/office/drawing/2014/main" id="{7239E2C8-8DDA-440B-A1AC-185699A0CF62}"/>
            </a:ext>
          </a:extLst>
        </xdr:cNvPr>
        <xdr:cNvSpPr/>
      </xdr:nvSpPr>
      <xdr:spPr>
        <a:xfrm>
          <a:off x="2857500" y="166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162439</xdr:rowOff>
    </xdr:from>
    <xdr:ext cx="534377" cy="259045"/>
    <xdr:sp macro="" textlink="">
      <xdr:nvSpPr>
        <xdr:cNvPr id="262" name="テキスト ボックス 261">
          <a:extLst>
            <a:ext uri="{FF2B5EF4-FFF2-40B4-BE49-F238E27FC236}">
              <a16:creationId xmlns:a16="http://schemas.microsoft.com/office/drawing/2014/main" id="{C8E4D180-DB58-4848-AF93-A33D723D5E65}"/>
            </a:ext>
          </a:extLst>
        </xdr:cNvPr>
        <xdr:cNvSpPr txBox="1"/>
      </xdr:nvSpPr>
      <xdr:spPr>
        <a:xfrm>
          <a:off x="2641111" y="1645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16739</xdr:rowOff>
    </xdr:from>
    <xdr:to>
      <xdr:col>10</xdr:col>
      <xdr:colOff>165100</xdr:colOff>
      <xdr:row>97</xdr:row>
      <xdr:rowOff>118339</xdr:rowOff>
    </xdr:to>
    <xdr:sp macro="" textlink="">
      <xdr:nvSpPr>
        <xdr:cNvPr id="263" name="楕円 262">
          <a:extLst>
            <a:ext uri="{FF2B5EF4-FFF2-40B4-BE49-F238E27FC236}">
              <a16:creationId xmlns:a16="http://schemas.microsoft.com/office/drawing/2014/main" id="{BACBD8B1-ECD1-40D2-AAED-5B208F4C8E9A}"/>
            </a:ext>
          </a:extLst>
        </xdr:cNvPr>
        <xdr:cNvSpPr/>
      </xdr:nvSpPr>
      <xdr:spPr>
        <a:xfrm>
          <a:off x="1968500" y="1664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134866</xdr:rowOff>
    </xdr:from>
    <xdr:ext cx="534377" cy="259045"/>
    <xdr:sp macro="" textlink="">
      <xdr:nvSpPr>
        <xdr:cNvPr id="264" name="テキスト ボックス 263">
          <a:extLst>
            <a:ext uri="{FF2B5EF4-FFF2-40B4-BE49-F238E27FC236}">
              <a16:creationId xmlns:a16="http://schemas.microsoft.com/office/drawing/2014/main" id="{FC8082F9-C4A4-4827-A6D9-0D6085CFA4C1}"/>
            </a:ext>
          </a:extLst>
        </xdr:cNvPr>
        <xdr:cNvSpPr txBox="1"/>
      </xdr:nvSpPr>
      <xdr:spPr>
        <a:xfrm>
          <a:off x="1752111" y="1642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40122</xdr:rowOff>
    </xdr:from>
    <xdr:to>
      <xdr:col>6</xdr:col>
      <xdr:colOff>38100</xdr:colOff>
      <xdr:row>98</xdr:row>
      <xdr:rowOff>141722</xdr:rowOff>
    </xdr:to>
    <xdr:sp macro="" textlink="">
      <xdr:nvSpPr>
        <xdr:cNvPr id="265" name="楕円 264">
          <a:extLst>
            <a:ext uri="{FF2B5EF4-FFF2-40B4-BE49-F238E27FC236}">
              <a16:creationId xmlns:a16="http://schemas.microsoft.com/office/drawing/2014/main" id="{6D667D26-7047-4ADB-8119-3F9630FC73F3}"/>
            </a:ext>
          </a:extLst>
        </xdr:cNvPr>
        <xdr:cNvSpPr/>
      </xdr:nvSpPr>
      <xdr:spPr>
        <a:xfrm>
          <a:off x="1079500" y="1684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158249</xdr:rowOff>
    </xdr:from>
    <xdr:ext cx="534377" cy="259045"/>
    <xdr:sp macro="" textlink="">
      <xdr:nvSpPr>
        <xdr:cNvPr id="266" name="テキスト ボックス 265">
          <a:extLst>
            <a:ext uri="{FF2B5EF4-FFF2-40B4-BE49-F238E27FC236}">
              <a16:creationId xmlns:a16="http://schemas.microsoft.com/office/drawing/2014/main" id="{22779F78-FDFC-4C3B-B195-63C2A548687D}"/>
            </a:ext>
          </a:extLst>
        </xdr:cNvPr>
        <xdr:cNvSpPr txBox="1"/>
      </xdr:nvSpPr>
      <xdr:spPr>
        <a:xfrm>
          <a:off x="863111" y="1661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94A0E9F7-2A16-471F-BA57-670A3F0CF5B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E04E4815-6197-4002-B840-E1164B8CC3C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C3C21B5C-6586-4DF3-9233-99EC10FE2A6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7106101E-C7B9-4594-A2F5-4854824A832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326AA739-E23A-41F4-88FC-A909C2C6279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4A6505F5-16A5-4A75-812E-687A0E193022}"/>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2FEA37EB-5F34-4D12-A7CD-437DBA186358}"/>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3D15FAEC-3EF8-40FA-8985-7515F1F438D1}"/>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C871DA09-DEA0-43E3-84C1-38965FA3B96C}"/>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76FF9E-B63D-4062-BC36-1FBC0DFBB5F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464DA225-2EC8-429A-A235-E6CCA8C0CD22}"/>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8372C1F8-EB9D-4B33-8399-4EAFF29643E1}"/>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3D22EC0-50CE-44D7-9531-385D86588425}"/>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0" name="テキスト ボックス 279">
          <a:extLst>
            <a:ext uri="{FF2B5EF4-FFF2-40B4-BE49-F238E27FC236}">
              <a16:creationId xmlns:a16="http://schemas.microsoft.com/office/drawing/2014/main" id="{40DFCD66-6448-4830-8A7D-2E168B996894}"/>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122163BF-3D53-47B7-A2D7-F949CA22FA3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2" name="テキスト ボックス 281">
          <a:extLst>
            <a:ext uri="{FF2B5EF4-FFF2-40B4-BE49-F238E27FC236}">
              <a16:creationId xmlns:a16="http://schemas.microsoft.com/office/drawing/2014/main" id="{A861997F-FB7D-4A96-82E7-56A4269F3121}"/>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69D8921F-086F-4D2D-9F73-FF28B140A5EB}"/>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4" name="テキスト ボックス 283">
          <a:extLst>
            <a:ext uri="{FF2B5EF4-FFF2-40B4-BE49-F238E27FC236}">
              <a16:creationId xmlns:a16="http://schemas.microsoft.com/office/drawing/2014/main" id="{C9B995C0-E1A8-4D0B-817F-B427A9B57A9D}"/>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99DD8DD0-9454-4390-A6E5-1AECC3E4F7B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FA37AB42-7318-4986-B87C-50E9FCDBF19B}"/>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FD813680-CE3B-46DA-AF4C-102AF7EFDA67}"/>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2BE2FDC8-897A-4FE9-A921-0B87CF7CF2F2}"/>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9" name="労働費最小値テキスト">
          <a:extLst>
            <a:ext uri="{FF2B5EF4-FFF2-40B4-BE49-F238E27FC236}">
              <a16:creationId xmlns:a16="http://schemas.microsoft.com/office/drawing/2014/main" id="{BD00778C-2621-4FFD-B273-43AAC3684A4B}"/>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1B7FC955-F17E-4B20-9B68-AAEDD3833D89}"/>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91" name="労働費最大値テキスト">
          <a:extLst>
            <a:ext uri="{FF2B5EF4-FFF2-40B4-BE49-F238E27FC236}">
              <a16:creationId xmlns:a16="http://schemas.microsoft.com/office/drawing/2014/main" id="{BDC3EB2C-C010-4E2F-960C-4CB2A445A6EA}"/>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92" name="直線コネクタ 291">
          <a:extLst>
            <a:ext uri="{FF2B5EF4-FFF2-40B4-BE49-F238E27FC236}">
              <a16:creationId xmlns:a16="http://schemas.microsoft.com/office/drawing/2014/main" id="{3A55115D-6BE9-4C78-BB5F-52342F97DF7B}"/>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136957</xdr:rowOff>
    </xdr:from>
    <xdr:to>
      <xdr:col>55</xdr:col>
      <xdr:colOff>0</xdr:colOff>
      <xdr:row>38</xdr:row>
      <xdr:rowOff>138329</xdr:rowOff>
    </xdr:to>
    <xdr:cxnSp macro="">
      <xdr:nvCxnSpPr>
        <xdr:cNvPr id="293" name="直線コネクタ 292">
          <a:extLst>
            <a:ext uri="{FF2B5EF4-FFF2-40B4-BE49-F238E27FC236}">
              <a16:creationId xmlns:a16="http://schemas.microsoft.com/office/drawing/2014/main" id="{4469B68A-6830-4892-85C1-7ECFCC30ED9D}"/>
            </a:ext>
          </a:extLst>
        </xdr:cNvPr>
        <xdr:cNvCxnSpPr/>
      </xdr:nvCxnSpPr>
      <xdr:spPr>
        <a:xfrm>
          <a:off x="9639300" y="665205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4" name="労働費平均値テキスト">
          <a:extLst>
            <a:ext uri="{FF2B5EF4-FFF2-40B4-BE49-F238E27FC236}">
              <a16:creationId xmlns:a16="http://schemas.microsoft.com/office/drawing/2014/main" id="{B716C19A-379A-473D-AE7A-50A27FFC1FAC}"/>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5" name="フローチャート: 判断 294">
          <a:extLst>
            <a:ext uri="{FF2B5EF4-FFF2-40B4-BE49-F238E27FC236}">
              <a16:creationId xmlns:a16="http://schemas.microsoft.com/office/drawing/2014/main" id="{D5658898-C2D4-4CF6-B414-6910AF733D1E}"/>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136957</xdr:rowOff>
    </xdr:from>
    <xdr:to>
      <xdr:col>50</xdr:col>
      <xdr:colOff>114300</xdr:colOff>
      <xdr:row>38</xdr:row>
      <xdr:rowOff>136957</xdr:rowOff>
    </xdr:to>
    <xdr:cxnSp macro="">
      <xdr:nvCxnSpPr>
        <xdr:cNvPr id="296" name="直線コネクタ 295">
          <a:extLst>
            <a:ext uri="{FF2B5EF4-FFF2-40B4-BE49-F238E27FC236}">
              <a16:creationId xmlns:a16="http://schemas.microsoft.com/office/drawing/2014/main" id="{6F454461-4D2F-464E-AD25-EAEB3BB7FBCC}"/>
            </a:ext>
          </a:extLst>
        </xdr:cNvPr>
        <xdr:cNvCxnSpPr/>
      </xdr:nvCxnSpPr>
      <xdr:spPr>
        <a:xfrm>
          <a:off x="8750300" y="6652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7" name="フローチャート: 判断 296">
          <a:extLst>
            <a:ext uri="{FF2B5EF4-FFF2-40B4-BE49-F238E27FC236}">
              <a16:creationId xmlns:a16="http://schemas.microsoft.com/office/drawing/2014/main" id="{AF36722E-DB09-41F8-A868-05C6FA6347FF}"/>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8" name="テキスト ボックス 297">
          <a:extLst>
            <a:ext uri="{FF2B5EF4-FFF2-40B4-BE49-F238E27FC236}">
              <a16:creationId xmlns:a16="http://schemas.microsoft.com/office/drawing/2014/main" id="{842ABD87-B56D-4950-8679-B6B6045DBFA5}"/>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136957</xdr:rowOff>
    </xdr:from>
    <xdr:to>
      <xdr:col>45</xdr:col>
      <xdr:colOff>177800</xdr:colOff>
      <xdr:row>38</xdr:row>
      <xdr:rowOff>137414</xdr:rowOff>
    </xdr:to>
    <xdr:cxnSp macro="">
      <xdr:nvCxnSpPr>
        <xdr:cNvPr id="299" name="直線コネクタ 298">
          <a:extLst>
            <a:ext uri="{FF2B5EF4-FFF2-40B4-BE49-F238E27FC236}">
              <a16:creationId xmlns:a16="http://schemas.microsoft.com/office/drawing/2014/main" id="{13DAD734-4477-4440-8263-CECD50FA1989}"/>
            </a:ext>
          </a:extLst>
        </xdr:cNvPr>
        <xdr:cNvCxnSpPr/>
      </xdr:nvCxnSpPr>
      <xdr:spPr>
        <a:xfrm flipV="1">
          <a:off x="7861300" y="66520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300" name="フローチャート: 判断 299">
          <a:extLst>
            <a:ext uri="{FF2B5EF4-FFF2-40B4-BE49-F238E27FC236}">
              <a16:creationId xmlns:a16="http://schemas.microsoft.com/office/drawing/2014/main" id="{2433D06A-166E-4CAE-9C02-1848502EC445}"/>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301" name="テキスト ボックス 300">
          <a:extLst>
            <a:ext uri="{FF2B5EF4-FFF2-40B4-BE49-F238E27FC236}">
              <a16:creationId xmlns:a16="http://schemas.microsoft.com/office/drawing/2014/main" id="{FF2250E9-495D-400A-AC44-2339C277D7A6}"/>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136957</xdr:rowOff>
    </xdr:from>
    <xdr:to>
      <xdr:col>41</xdr:col>
      <xdr:colOff>50800</xdr:colOff>
      <xdr:row>38</xdr:row>
      <xdr:rowOff>137414</xdr:rowOff>
    </xdr:to>
    <xdr:cxnSp macro="">
      <xdr:nvCxnSpPr>
        <xdr:cNvPr id="302" name="直線コネクタ 301">
          <a:extLst>
            <a:ext uri="{FF2B5EF4-FFF2-40B4-BE49-F238E27FC236}">
              <a16:creationId xmlns:a16="http://schemas.microsoft.com/office/drawing/2014/main" id="{AC3CEE4C-EE38-41D4-B436-A73A569443A7}"/>
            </a:ext>
          </a:extLst>
        </xdr:cNvPr>
        <xdr:cNvCxnSpPr/>
      </xdr:nvCxnSpPr>
      <xdr:spPr>
        <a:xfrm>
          <a:off x="6972300" y="665205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111303</xdr:rowOff>
    </xdr:from>
    <xdr:to>
      <xdr:col>41</xdr:col>
      <xdr:colOff>101600</xdr:colOff>
      <xdr:row>37</xdr:row>
      <xdr:rowOff>41453</xdr:rowOff>
    </xdr:to>
    <xdr:sp macro="" textlink="">
      <xdr:nvSpPr>
        <xdr:cNvPr id="303" name="フローチャート: 判断 302">
          <a:extLst>
            <a:ext uri="{FF2B5EF4-FFF2-40B4-BE49-F238E27FC236}">
              <a16:creationId xmlns:a16="http://schemas.microsoft.com/office/drawing/2014/main" id="{4E34E169-E98B-48EF-AC3D-32D9F913191F}"/>
            </a:ext>
          </a:extLst>
        </xdr:cNvPr>
        <xdr:cNvSpPr/>
      </xdr:nvSpPr>
      <xdr:spPr>
        <a:xfrm>
          <a:off x="7810500" y="62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57980</xdr:rowOff>
    </xdr:from>
    <xdr:ext cx="378565" cy="259045"/>
    <xdr:sp macro="" textlink="">
      <xdr:nvSpPr>
        <xdr:cNvPr id="304" name="テキスト ボックス 303">
          <a:extLst>
            <a:ext uri="{FF2B5EF4-FFF2-40B4-BE49-F238E27FC236}">
              <a16:creationId xmlns:a16="http://schemas.microsoft.com/office/drawing/2014/main" id="{F99ABDEE-884A-4293-9D5A-368B650C6448}"/>
            </a:ext>
          </a:extLst>
        </xdr:cNvPr>
        <xdr:cNvSpPr txBox="1"/>
      </xdr:nvSpPr>
      <xdr:spPr>
        <a:xfrm>
          <a:off x="7672017" y="605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91643</xdr:rowOff>
    </xdr:from>
    <xdr:to>
      <xdr:col>36</xdr:col>
      <xdr:colOff>165100</xdr:colOff>
      <xdr:row>38</xdr:row>
      <xdr:rowOff>21793</xdr:rowOff>
    </xdr:to>
    <xdr:sp macro="" textlink="">
      <xdr:nvSpPr>
        <xdr:cNvPr id="305" name="フローチャート: 判断 304">
          <a:extLst>
            <a:ext uri="{FF2B5EF4-FFF2-40B4-BE49-F238E27FC236}">
              <a16:creationId xmlns:a16="http://schemas.microsoft.com/office/drawing/2014/main" id="{7C91C14D-62E0-4262-BEF9-8FAAB7F7806B}"/>
            </a:ext>
          </a:extLst>
        </xdr:cNvPr>
        <xdr:cNvSpPr/>
      </xdr:nvSpPr>
      <xdr:spPr>
        <a:xfrm>
          <a:off x="6921500" y="6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38320</xdr:rowOff>
    </xdr:from>
    <xdr:ext cx="378565" cy="259045"/>
    <xdr:sp macro="" textlink="">
      <xdr:nvSpPr>
        <xdr:cNvPr id="306" name="テキスト ボックス 305">
          <a:extLst>
            <a:ext uri="{FF2B5EF4-FFF2-40B4-BE49-F238E27FC236}">
              <a16:creationId xmlns:a16="http://schemas.microsoft.com/office/drawing/2014/main" id="{CC5E296D-5205-49C9-A4FC-8A7081365FA0}"/>
            </a:ext>
          </a:extLst>
        </xdr:cNvPr>
        <xdr:cNvSpPr txBox="1"/>
      </xdr:nvSpPr>
      <xdr:spPr>
        <a:xfrm>
          <a:off x="6783017" y="6210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3A247B8-4225-4D99-A970-F44E96F866EE}"/>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571BB1F1-29AD-4983-90EA-5B08D8BF0DD6}"/>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A1C096F2-6D84-4FE7-BB5D-89348F2174F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3F58348C-7160-492B-8257-AEB5B64D59A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FB8FA602-028A-4A13-9D6C-4EBECBDC42E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87529</xdr:rowOff>
    </xdr:from>
    <xdr:to>
      <xdr:col>55</xdr:col>
      <xdr:colOff>50800</xdr:colOff>
      <xdr:row>39</xdr:row>
      <xdr:rowOff>17679</xdr:rowOff>
    </xdr:to>
    <xdr:sp macro="" textlink="">
      <xdr:nvSpPr>
        <xdr:cNvPr id="312" name="楕円 311">
          <a:extLst>
            <a:ext uri="{FF2B5EF4-FFF2-40B4-BE49-F238E27FC236}">
              <a16:creationId xmlns:a16="http://schemas.microsoft.com/office/drawing/2014/main" id="{19159610-C98C-4916-932B-8BD43A1B75EA}"/>
            </a:ext>
          </a:extLst>
        </xdr:cNvPr>
        <xdr:cNvSpPr/>
      </xdr:nvSpPr>
      <xdr:spPr>
        <a:xfrm>
          <a:off x="104267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2456</xdr:rowOff>
    </xdr:from>
    <xdr:ext cx="249299" cy="259045"/>
    <xdr:sp macro="" textlink="">
      <xdr:nvSpPr>
        <xdr:cNvPr id="313" name="労働費該当値テキスト">
          <a:extLst>
            <a:ext uri="{FF2B5EF4-FFF2-40B4-BE49-F238E27FC236}">
              <a16:creationId xmlns:a16="http://schemas.microsoft.com/office/drawing/2014/main" id="{87BD131B-80AF-4518-BD38-3F318663EDA2}"/>
            </a:ext>
          </a:extLst>
        </xdr:cNvPr>
        <xdr:cNvSpPr txBox="1"/>
      </xdr:nvSpPr>
      <xdr:spPr>
        <a:xfrm>
          <a:off x="10528300" y="651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86157</xdr:rowOff>
    </xdr:from>
    <xdr:to>
      <xdr:col>50</xdr:col>
      <xdr:colOff>165100</xdr:colOff>
      <xdr:row>39</xdr:row>
      <xdr:rowOff>16307</xdr:rowOff>
    </xdr:to>
    <xdr:sp macro="" textlink="">
      <xdr:nvSpPr>
        <xdr:cNvPr id="314" name="楕円 313">
          <a:extLst>
            <a:ext uri="{FF2B5EF4-FFF2-40B4-BE49-F238E27FC236}">
              <a16:creationId xmlns:a16="http://schemas.microsoft.com/office/drawing/2014/main" id="{D0B1709C-7330-4D70-AE4A-83D219051671}"/>
            </a:ext>
          </a:extLst>
        </xdr:cNvPr>
        <xdr:cNvSpPr/>
      </xdr:nvSpPr>
      <xdr:spPr>
        <a:xfrm>
          <a:off x="9588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7434</xdr:rowOff>
    </xdr:from>
    <xdr:ext cx="249299" cy="259045"/>
    <xdr:sp macro="" textlink="">
      <xdr:nvSpPr>
        <xdr:cNvPr id="315" name="テキスト ボックス 314">
          <a:extLst>
            <a:ext uri="{FF2B5EF4-FFF2-40B4-BE49-F238E27FC236}">
              <a16:creationId xmlns:a16="http://schemas.microsoft.com/office/drawing/2014/main" id="{17D526DD-D2B2-4BD9-88CC-9D6AC9B3D3CA}"/>
            </a:ext>
          </a:extLst>
        </xdr:cNvPr>
        <xdr:cNvSpPr txBox="1"/>
      </xdr:nvSpPr>
      <xdr:spPr>
        <a:xfrm>
          <a:off x="9514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86157</xdr:rowOff>
    </xdr:from>
    <xdr:to>
      <xdr:col>46</xdr:col>
      <xdr:colOff>38100</xdr:colOff>
      <xdr:row>39</xdr:row>
      <xdr:rowOff>16307</xdr:rowOff>
    </xdr:to>
    <xdr:sp macro="" textlink="">
      <xdr:nvSpPr>
        <xdr:cNvPr id="316" name="楕円 315">
          <a:extLst>
            <a:ext uri="{FF2B5EF4-FFF2-40B4-BE49-F238E27FC236}">
              <a16:creationId xmlns:a16="http://schemas.microsoft.com/office/drawing/2014/main" id="{368235E1-0090-4FE2-8A27-C863A20875A5}"/>
            </a:ext>
          </a:extLst>
        </xdr:cNvPr>
        <xdr:cNvSpPr/>
      </xdr:nvSpPr>
      <xdr:spPr>
        <a:xfrm>
          <a:off x="8699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7434</xdr:rowOff>
    </xdr:from>
    <xdr:ext cx="249299" cy="259045"/>
    <xdr:sp macro="" textlink="">
      <xdr:nvSpPr>
        <xdr:cNvPr id="317" name="テキスト ボックス 316">
          <a:extLst>
            <a:ext uri="{FF2B5EF4-FFF2-40B4-BE49-F238E27FC236}">
              <a16:creationId xmlns:a16="http://schemas.microsoft.com/office/drawing/2014/main" id="{0FA80297-8500-40D4-8DFF-085D8E8751BD}"/>
            </a:ext>
          </a:extLst>
        </xdr:cNvPr>
        <xdr:cNvSpPr txBox="1"/>
      </xdr:nvSpPr>
      <xdr:spPr>
        <a:xfrm>
          <a:off x="8625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86614</xdr:rowOff>
    </xdr:from>
    <xdr:to>
      <xdr:col>41</xdr:col>
      <xdr:colOff>101600</xdr:colOff>
      <xdr:row>39</xdr:row>
      <xdr:rowOff>16764</xdr:rowOff>
    </xdr:to>
    <xdr:sp macro="" textlink="">
      <xdr:nvSpPr>
        <xdr:cNvPr id="318" name="楕円 317">
          <a:extLst>
            <a:ext uri="{FF2B5EF4-FFF2-40B4-BE49-F238E27FC236}">
              <a16:creationId xmlns:a16="http://schemas.microsoft.com/office/drawing/2014/main" id="{EECB9A2B-5982-4998-91A3-F6611DDD2819}"/>
            </a:ext>
          </a:extLst>
        </xdr:cNvPr>
        <xdr:cNvSpPr/>
      </xdr:nvSpPr>
      <xdr:spPr>
        <a:xfrm>
          <a:off x="781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7891</xdr:rowOff>
    </xdr:from>
    <xdr:ext cx="249299" cy="259045"/>
    <xdr:sp macro="" textlink="">
      <xdr:nvSpPr>
        <xdr:cNvPr id="319" name="テキスト ボックス 318">
          <a:extLst>
            <a:ext uri="{FF2B5EF4-FFF2-40B4-BE49-F238E27FC236}">
              <a16:creationId xmlns:a16="http://schemas.microsoft.com/office/drawing/2014/main" id="{7E4EA370-689D-4ECF-9372-3E612F16ECC5}"/>
            </a:ext>
          </a:extLst>
        </xdr:cNvPr>
        <xdr:cNvSpPr txBox="1"/>
      </xdr:nvSpPr>
      <xdr:spPr>
        <a:xfrm>
          <a:off x="7736650" y="66944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86157</xdr:rowOff>
    </xdr:from>
    <xdr:to>
      <xdr:col>36</xdr:col>
      <xdr:colOff>165100</xdr:colOff>
      <xdr:row>39</xdr:row>
      <xdr:rowOff>16307</xdr:rowOff>
    </xdr:to>
    <xdr:sp macro="" textlink="">
      <xdr:nvSpPr>
        <xdr:cNvPr id="320" name="楕円 319">
          <a:extLst>
            <a:ext uri="{FF2B5EF4-FFF2-40B4-BE49-F238E27FC236}">
              <a16:creationId xmlns:a16="http://schemas.microsoft.com/office/drawing/2014/main" id="{AA65F78B-568F-4AB7-9F60-59B0383E6084}"/>
            </a:ext>
          </a:extLst>
        </xdr:cNvPr>
        <xdr:cNvSpPr/>
      </xdr:nvSpPr>
      <xdr:spPr>
        <a:xfrm>
          <a:off x="69215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7434</xdr:rowOff>
    </xdr:from>
    <xdr:ext cx="249299" cy="259045"/>
    <xdr:sp macro="" textlink="">
      <xdr:nvSpPr>
        <xdr:cNvPr id="321" name="テキスト ボックス 320">
          <a:extLst>
            <a:ext uri="{FF2B5EF4-FFF2-40B4-BE49-F238E27FC236}">
              <a16:creationId xmlns:a16="http://schemas.microsoft.com/office/drawing/2014/main" id="{0EBFE9D3-8A72-495C-A065-FC04B3F9D25A}"/>
            </a:ext>
          </a:extLst>
        </xdr:cNvPr>
        <xdr:cNvSpPr txBox="1"/>
      </xdr:nvSpPr>
      <xdr:spPr>
        <a:xfrm>
          <a:off x="6847650" y="66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7C626777-B972-4B4B-A1D6-94E7C6B3E849}"/>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FFAC7115-EC2C-4EB3-BB65-EFD9C93BA1E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7AA2A66A-49B2-4E28-A383-437A0C44999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2046B05D-1EA0-42CE-8F20-361A6CFD640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F2893B49-22A1-4268-B1B7-2D5E3F531DC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EAF3AE43-122B-44D2-8E69-F2E80A046851}"/>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9CD9BD42-F4BA-4D9B-84F7-12965FCA169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C742F444-3699-4EDB-9E12-A1B251D61978}"/>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CE72C5D9-1B70-4815-A1C8-F8F3BD7B37F3}"/>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7C8FB0EF-F439-4E8A-B963-351AC6187C15}"/>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AEF7017A-C9E2-47A8-8455-AB258182C215}"/>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6FAAC72B-AF16-4D25-ADA6-2FFF429BDFC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4A14DE98-4D60-4287-80D5-63DA548FBFB7}"/>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949FE790-2FA3-4CC5-98D9-47C6D417340B}"/>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B3B67A31-43F9-4924-8F24-0D36E759BAE2}"/>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6EA3DB13-D642-4617-9543-3A37DB3535CE}"/>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10200087-E9E6-482D-BF94-4C8DBFBC59C2}"/>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4AE4186A-7122-4B26-8411-B358572C6ECD}"/>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B5D3A196-61A9-4FF6-9C37-8C0547F9469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C1764116-C17B-427D-BC92-1ACB27AAE48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93A21391-9318-430C-82BA-5B3F88B04E15}"/>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43" name="直線コネクタ 342">
          <a:extLst>
            <a:ext uri="{FF2B5EF4-FFF2-40B4-BE49-F238E27FC236}">
              <a16:creationId xmlns:a16="http://schemas.microsoft.com/office/drawing/2014/main" id="{091292E4-9EB7-4EDD-BD01-A1BCECBB825D}"/>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4" name="農林水産業費最小値テキスト">
          <a:extLst>
            <a:ext uri="{FF2B5EF4-FFF2-40B4-BE49-F238E27FC236}">
              <a16:creationId xmlns:a16="http://schemas.microsoft.com/office/drawing/2014/main" id="{D6BA2CD7-3550-4850-9C02-AF4DACB8A4C5}"/>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5" name="直線コネクタ 344">
          <a:extLst>
            <a:ext uri="{FF2B5EF4-FFF2-40B4-BE49-F238E27FC236}">
              <a16:creationId xmlns:a16="http://schemas.microsoft.com/office/drawing/2014/main" id="{63F8630D-0080-403E-BD9C-F255913C43F6}"/>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6" name="農林水産業費最大値テキスト">
          <a:extLst>
            <a:ext uri="{FF2B5EF4-FFF2-40B4-BE49-F238E27FC236}">
              <a16:creationId xmlns:a16="http://schemas.microsoft.com/office/drawing/2014/main" id="{4A3BE84D-1B6E-4AD3-8AC3-2E37AAB3B75F}"/>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7" name="直線コネクタ 346">
          <a:extLst>
            <a:ext uri="{FF2B5EF4-FFF2-40B4-BE49-F238E27FC236}">
              <a16:creationId xmlns:a16="http://schemas.microsoft.com/office/drawing/2014/main" id="{D1F67742-7E81-4C64-8ADF-75B24E0050F2}"/>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92128</xdr:rowOff>
    </xdr:from>
    <xdr:to>
      <xdr:col>55</xdr:col>
      <xdr:colOff>0</xdr:colOff>
      <xdr:row>57</xdr:row>
      <xdr:rowOff>107733</xdr:rowOff>
    </xdr:to>
    <xdr:cxnSp macro="">
      <xdr:nvCxnSpPr>
        <xdr:cNvPr id="348" name="直線コネクタ 347">
          <a:extLst>
            <a:ext uri="{FF2B5EF4-FFF2-40B4-BE49-F238E27FC236}">
              <a16:creationId xmlns:a16="http://schemas.microsoft.com/office/drawing/2014/main" id="{275801FF-C943-4B9E-BD1D-3D5A94344EBE}"/>
            </a:ext>
          </a:extLst>
        </xdr:cNvPr>
        <xdr:cNvCxnSpPr/>
      </xdr:nvCxnSpPr>
      <xdr:spPr>
        <a:xfrm flipV="1">
          <a:off x="9639300" y="9864778"/>
          <a:ext cx="838200" cy="1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46428</xdr:rowOff>
    </xdr:from>
    <xdr:ext cx="534377" cy="259045"/>
    <xdr:sp macro="" textlink="">
      <xdr:nvSpPr>
        <xdr:cNvPr id="349" name="農林水産業費平均値テキスト">
          <a:extLst>
            <a:ext uri="{FF2B5EF4-FFF2-40B4-BE49-F238E27FC236}">
              <a16:creationId xmlns:a16="http://schemas.microsoft.com/office/drawing/2014/main" id="{96D7DEAF-9A4B-4C66-9BC8-C44F3E48C831}"/>
            </a:ext>
          </a:extLst>
        </xdr:cNvPr>
        <xdr:cNvSpPr txBox="1"/>
      </xdr:nvSpPr>
      <xdr:spPr>
        <a:xfrm>
          <a:off x="10528300" y="9819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50" name="フローチャート: 判断 349">
          <a:extLst>
            <a:ext uri="{FF2B5EF4-FFF2-40B4-BE49-F238E27FC236}">
              <a16:creationId xmlns:a16="http://schemas.microsoft.com/office/drawing/2014/main" id="{C00C3266-18AC-4A86-89D5-67760275CAB6}"/>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64655</xdr:rowOff>
    </xdr:from>
    <xdr:to>
      <xdr:col>50</xdr:col>
      <xdr:colOff>114300</xdr:colOff>
      <xdr:row>57</xdr:row>
      <xdr:rowOff>107733</xdr:rowOff>
    </xdr:to>
    <xdr:cxnSp macro="">
      <xdr:nvCxnSpPr>
        <xdr:cNvPr id="351" name="直線コネクタ 350">
          <a:extLst>
            <a:ext uri="{FF2B5EF4-FFF2-40B4-BE49-F238E27FC236}">
              <a16:creationId xmlns:a16="http://schemas.microsoft.com/office/drawing/2014/main" id="{AC61607D-831D-4FC9-BAA5-DB8572C3C71E}"/>
            </a:ext>
          </a:extLst>
        </xdr:cNvPr>
        <xdr:cNvCxnSpPr/>
      </xdr:nvCxnSpPr>
      <xdr:spPr>
        <a:xfrm>
          <a:off x="8750300" y="9837305"/>
          <a:ext cx="889000" cy="4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52" name="フローチャート: 判断 351">
          <a:extLst>
            <a:ext uri="{FF2B5EF4-FFF2-40B4-BE49-F238E27FC236}">
              <a16:creationId xmlns:a16="http://schemas.microsoft.com/office/drawing/2014/main" id="{13E4D7B3-EBAA-46B4-B446-578657011F7A}"/>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338</xdr:rowOff>
    </xdr:from>
    <xdr:ext cx="534377" cy="259045"/>
    <xdr:sp macro="" textlink="">
      <xdr:nvSpPr>
        <xdr:cNvPr id="353" name="テキスト ボックス 352">
          <a:extLst>
            <a:ext uri="{FF2B5EF4-FFF2-40B4-BE49-F238E27FC236}">
              <a16:creationId xmlns:a16="http://schemas.microsoft.com/office/drawing/2014/main" id="{E50AE361-DBD6-4A96-900D-EE416A4ECF58}"/>
            </a:ext>
          </a:extLst>
        </xdr:cNvPr>
        <xdr:cNvSpPr txBox="1"/>
      </xdr:nvSpPr>
      <xdr:spPr>
        <a:xfrm>
          <a:off x="9372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64655</xdr:rowOff>
    </xdr:from>
    <xdr:to>
      <xdr:col>45</xdr:col>
      <xdr:colOff>177800</xdr:colOff>
      <xdr:row>57</xdr:row>
      <xdr:rowOff>92577</xdr:rowOff>
    </xdr:to>
    <xdr:cxnSp macro="">
      <xdr:nvCxnSpPr>
        <xdr:cNvPr id="354" name="直線コネクタ 353">
          <a:extLst>
            <a:ext uri="{FF2B5EF4-FFF2-40B4-BE49-F238E27FC236}">
              <a16:creationId xmlns:a16="http://schemas.microsoft.com/office/drawing/2014/main" id="{A37821F5-93A3-4624-ADE6-43C1C2FF5B06}"/>
            </a:ext>
          </a:extLst>
        </xdr:cNvPr>
        <xdr:cNvCxnSpPr/>
      </xdr:nvCxnSpPr>
      <xdr:spPr>
        <a:xfrm flipV="1">
          <a:off x="7861300" y="9837305"/>
          <a:ext cx="889000" cy="2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5" name="フローチャート: 判断 354">
          <a:extLst>
            <a:ext uri="{FF2B5EF4-FFF2-40B4-BE49-F238E27FC236}">
              <a16:creationId xmlns:a16="http://schemas.microsoft.com/office/drawing/2014/main" id="{7DDE1DB4-A59D-499B-8DDA-3122F6AD1C78}"/>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4539</xdr:rowOff>
    </xdr:from>
    <xdr:ext cx="534377" cy="259045"/>
    <xdr:sp macro="" textlink="">
      <xdr:nvSpPr>
        <xdr:cNvPr id="356" name="テキスト ボックス 355">
          <a:extLst>
            <a:ext uri="{FF2B5EF4-FFF2-40B4-BE49-F238E27FC236}">
              <a16:creationId xmlns:a16="http://schemas.microsoft.com/office/drawing/2014/main" id="{2E0D0753-16D3-41CA-9239-3CF24FE01C84}"/>
            </a:ext>
          </a:extLst>
        </xdr:cNvPr>
        <xdr:cNvSpPr txBox="1"/>
      </xdr:nvSpPr>
      <xdr:spPr>
        <a:xfrm>
          <a:off x="8483111" y="99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79053</xdr:rowOff>
    </xdr:from>
    <xdr:to>
      <xdr:col>41</xdr:col>
      <xdr:colOff>50800</xdr:colOff>
      <xdr:row>57</xdr:row>
      <xdr:rowOff>92577</xdr:rowOff>
    </xdr:to>
    <xdr:cxnSp macro="">
      <xdr:nvCxnSpPr>
        <xdr:cNvPr id="357" name="直線コネクタ 356">
          <a:extLst>
            <a:ext uri="{FF2B5EF4-FFF2-40B4-BE49-F238E27FC236}">
              <a16:creationId xmlns:a16="http://schemas.microsoft.com/office/drawing/2014/main" id="{679CCCD4-2068-4EE1-89F6-0076193C1D0D}"/>
            </a:ext>
          </a:extLst>
        </xdr:cNvPr>
        <xdr:cNvCxnSpPr/>
      </xdr:nvCxnSpPr>
      <xdr:spPr>
        <a:xfrm>
          <a:off x="6972300" y="9851703"/>
          <a:ext cx="889000" cy="1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93106</xdr:rowOff>
    </xdr:from>
    <xdr:to>
      <xdr:col>41</xdr:col>
      <xdr:colOff>101600</xdr:colOff>
      <xdr:row>58</xdr:row>
      <xdr:rowOff>23256</xdr:rowOff>
    </xdr:to>
    <xdr:sp macro="" textlink="">
      <xdr:nvSpPr>
        <xdr:cNvPr id="358" name="フローチャート: 判断 357">
          <a:extLst>
            <a:ext uri="{FF2B5EF4-FFF2-40B4-BE49-F238E27FC236}">
              <a16:creationId xmlns:a16="http://schemas.microsoft.com/office/drawing/2014/main" id="{44163B05-D3D7-4E4D-AC8C-55DEAED55D22}"/>
            </a:ext>
          </a:extLst>
        </xdr:cNvPr>
        <xdr:cNvSpPr/>
      </xdr:nvSpPr>
      <xdr:spPr>
        <a:xfrm>
          <a:off x="7810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14383</xdr:rowOff>
    </xdr:from>
    <xdr:ext cx="534377" cy="259045"/>
    <xdr:sp macro="" textlink="">
      <xdr:nvSpPr>
        <xdr:cNvPr id="359" name="テキスト ボックス 358">
          <a:extLst>
            <a:ext uri="{FF2B5EF4-FFF2-40B4-BE49-F238E27FC236}">
              <a16:creationId xmlns:a16="http://schemas.microsoft.com/office/drawing/2014/main" id="{AA91ED70-BC65-43C3-9126-794BF9E4B136}"/>
            </a:ext>
          </a:extLst>
        </xdr:cNvPr>
        <xdr:cNvSpPr txBox="1"/>
      </xdr:nvSpPr>
      <xdr:spPr>
        <a:xfrm>
          <a:off x="7594111" y="99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113274</xdr:rowOff>
    </xdr:from>
    <xdr:to>
      <xdr:col>36</xdr:col>
      <xdr:colOff>165100</xdr:colOff>
      <xdr:row>58</xdr:row>
      <xdr:rowOff>43424</xdr:rowOff>
    </xdr:to>
    <xdr:sp macro="" textlink="">
      <xdr:nvSpPr>
        <xdr:cNvPr id="360" name="フローチャート: 判断 359">
          <a:extLst>
            <a:ext uri="{FF2B5EF4-FFF2-40B4-BE49-F238E27FC236}">
              <a16:creationId xmlns:a16="http://schemas.microsoft.com/office/drawing/2014/main" id="{CCF5109B-0121-4581-9DDF-6AB2D8FE162D}"/>
            </a:ext>
          </a:extLst>
        </xdr:cNvPr>
        <xdr:cNvSpPr/>
      </xdr:nvSpPr>
      <xdr:spPr>
        <a:xfrm>
          <a:off x="6921500" y="9885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34551</xdr:rowOff>
    </xdr:from>
    <xdr:ext cx="534377" cy="259045"/>
    <xdr:sp macro="" textlink="">
      <xdr:nvSpPr>
        <xdr:cNvPr id="361" name="テキスト ボックス 360">
          <a:extLst>
            <a:ext uri="{FF2B5EF4-FFF2-40B4-BE49-F238E27FC236}">
              <a16:creationId xmlns:a16="http://schemas.microsoft.com/office/drawing/2014/main" id="{6E6407A1-073A-4BA4-885C-15D147202EBB}"/>
            </a:ext>
          </a:extLst>
        </xdr:cNvPr>
        <xdr:cNvSpPr txBox="1"/>
      </xdr:nvSpPr>
      <xdr:spPr>
        <a:xfrm>
          <a:off x="6705111" y="99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A4357923-765A-4BA7-9EA5-A847E1DFEAC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C452D9D4-DE78-4EAC-B9F5-C0CADFB1EB9E}"/>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ABFF9B3-68A3-4E78-A035-6561F897F48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35169CD6-D024-4394-8B53-617A07120127}"/>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38D88E08-EFB9-4D57-958A-DD8E8C62CFC8}"/>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41328</xdr:rowOff>
    </xdr:from>
    <xdr:to>
      <xdr:col>55</xdr:col>
      <xdr:colOff>50800</xdr:colOff>
      <xdr:row>57</xdr:row>
      <xdr:rowOff>142928</xdr:rowOff>
    </xdr:to>
    <xdr:sp macro="" textlink="">
      <xdr:nvSpPr>
        <xdr:cNvPr id="367" name="楕円 366">
          <a:extLst>
            <a:ext uri="{FF2B5EF4-FFF2-40B4-BE49-F238E27FC236}">
              <a16:creationId xmlns:a16="http://schemas.microsoft.com/office/drawing/2014/main" id="{E239E255-F2DC-48BE-B190-4F9059A15149}"/>
            </a:ext>
          </a:extLst>
        </xdr:cNvPr>
        <xdr:cNvSpPr/>
      </xdr:nvSpPr>
      <xdr:spPr>
        <a:xfrm>
          <a:off x="10426700" y="981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64205</xdr:rowOff>
    </xdr:from>
    <xdr:ext cx="534377" cy="259045"/>
    <xdr:sp macro="" textlink="">
      <xdr:nvSpPr>
        <xdr:cNvPr id="368" name="農林水産業費該当値テキスト">
          <a:extLst>
            <a:ext uri="{FF2B5EF4-FFF2-40B4-BE49-F238E27FC236}">
              <a16:creationId xmlns:a16="http://schemas.microsoft.com/office/drawing/2014/main" id="{15EA5C42-6791-440D-B223-175222DCE266}"/>
            </a:ext>
          </a:extLst>
        </xdr:cNvPr>
        <xdr:cNvSpPr txBox="1"/>
      </xdr:nvSpPr>
      <xdr:spPr>
        <a:xfrm>
          <a:off x="10528300" y="966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56933</xdr:rowOff>
    </xdr:from>
    <xdr:to>
      <xdr:col>50</xdr:col>
      <xdr:colOff>165100</xdr:colOff>
      <xdr:row>57</xdr:row>
      <xdr:rowOff>158533</xdr:rowOff>
    </xdr:to>
    <xdr:sp macro="" textlink="">
      <xdr:nvSpPr>
        <xdr:cNvPr id="369" name="楕円 368">
          <a:extLst>
            <a:ext uri="{FF2B5EF4-FFF2-40B4-BE49-F238E27FC236}">
              <a16:creationId xmlns:a16="http://schemas.microsoft.com/office/drawing/2014/main" id="{A7CB25FD-BE33-46DD-93B3-EBC6CB660078}"/>
            </a:ext>
          </a:extLst>
        </xdr:cNvPr>
        <xdr:cNvSpPr/>
      </xdr:nvSpPr>
      <xdr:spPr>
        <a:xfrm>
          <a:off x="9588500" y="982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3610</xdr:rowOff>
    </xdr:from>
    <xdr:ext cx="534377" cy="259045"/>
    <xdr:sp macro="" textlink="">
      <xdr:nvSpPr>
        <xdr:cNvPr id="370" name="テキスト ボックス 369">
          <a:extLst>
            <a:ext uri="{FF2B5EF4-FFF2-40B4-BE49-F238E27FC236}">
              <a16:creationId xmlns:a16="http://schemas.microsoft.com/office/drawing/2014/main" id="{8D24BCAB-669D-49D1-8EF6-A9CFAAC0EA51}"/>
            </a:ext>
          </a:extLst>
        </xdr:cNvPr>
        <xdr:cNvSpPr txBox="1"/>
      </xdr:nvSpPr>
      <xdr:spPr>
        <a:xfrm>
          <a:off x="9372111" y="96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13855</xdr:rowOff>
    </xdr:from>
    <xdr:to>
      <xdr:col>46</xdr:col>
      <xdr:colOff>38100</xdr:colOff>
      <xdr:row>57</xdr:row>
      <xdr:rowOff>115455</xdr:rowOff>
    </xdr:to>
    <xdr:sp macro="" textlink="">
      <xdr:nvSpPr>
        <xdr:cNvPr id="371" name="楕円 370">
          <a:extLst>
            <a:ext uri="{FF2B5EF4-FFF2-40B4-BE49-F238E27FC236}">
              <a16:creationId xmlns:a16="http://schemas.microsoft.com/office/drawing/2014/main" id="{488CB40A-7E33-427F-8650-5E71F08B2F40}"/>
            </a:ext>
          </a:extLst>
        </xdr:cNvPr>
        <xdr:cNvSpPr/>
      </xdr:nvSpPr>
      <xdr:spPr>
        <a:xfrm>
          <a:off x="8699500" y="97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131982</xdr:rowOff>
    </xdr:from>
    <xdr:ext cx="534377" cy="259045"/>
    <xdr:sp macro="" textlink="">
      <xdr:nvSpPr>
        <xdr:cNvPr id="372" name="テキスト ボックス 371">
          <a:extLst>
            <a:ext uri="{FF2B5EF4-FFF2-40B4-BE49-F238E27FC236}">
              <a16:creationId xmlns:a16="http://schemas.microsoft.com/office/drawing/2014/main" id="{B9042EBF-49AA-488A-A14C-11AD93DA9820}"/>
            </a:ext>
          </a:extLst>
        </xdr:cNvPr>
        <xdr:cNvSpPr txBox="1"/>
      </xdr:nvSpPr>
      <xdr:spPr>
        <a:xfrm>
          <a:off x="8483111" y="956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41777</xdr:rowOff>
    </xdr:from>
    <xdr:to>
      <xdr:col>41</xdr:col>
      <xdr:colOff>101600</xdr:colOff>
      <xdr:row>57</xdr:row>
      <xdr:rowOff>143377</xdr:rowOff>
    </xdr:to>
    <xdr:sp macro="" textlink="">
      <xdr:nvSpPr>
        <xdr:cNvPr id="373" name="楕円 372">
          <a:extLst>
            <a:ext uri="{FF2B5EF4-FFF2-40B4-BE49-F238E27FC236}">
              <a16:creationId xmlns:a16="http://schemas.microsoft.com/office/drawing/2014/main" id="{3445DA15-7595-4223-9DE4-2F453CF043E4}"/>
            </a:ext>
          </a:extLst>
        </xdr:cNvPr>
        <xdr:cNvSpPr/>
      </xdr:nvSpPr>
      <xdr:spPr>
        <a:xfrm>
          <a:off x="7810500" y="981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159904</xdr:rowOff>
    </xdr:from>
    <xdr:ext cx="534377" cy="259045"/>
    <xdr:sp macro="" textlink="">
      <xdr:nvSpPr>
        <xdr:cNvPr id="374" name="テキスト ボックス 373">
          <a:extLst>
            <a:ext uri="{FF2B5EF4-FFF2-40B4-BE49-F238E27FC236}">
              <a16:creationId xmlns:a16="http://schemas.microsoft.com/office/drawing/2014/main" id="{E7B6A35D-DF9C-484A-AE73-40F91BF0A899}"/>
            </a:ext>
          </a:extLst>
        </xdr:cNvPr>
        <xdr:cNvSpPr txBox="1"/>
      </xdr:nvSpPr>
      <xdr:spPr>
        <a:xfrm>
          <a:off x="7594111" y="958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28253</xdr:rowOff>
    </xdr:from>
    <xdr:to>
      <xdr:col>36</xdr:col>
      <xdr:colOff>165100</xdr:colOff>
      <xdr:row>57</xdr:row>
      <xdr:rowOff>129853</xdr:rowOff>
    </xdr:to>
    <xdr:sp macro="" textlink="">
      <xdr:nvSpPr>
        <xdr:cNvPr id="375" name="楕円 374">
          <a:extLst>
            <a:ext uri="{FF2B5EF4-FFF2-40B4-BE49-F238E27FC236}">
              <a16:creationId xmlns:a16="http://schemas.microsoft.com/office/drawing/2014/main" id="{9DC7D873-6751-4EA9-8F31-184AC2AC3135}"/>
            </a:ext>
          </a:extLst>
        </xdr:cNvPr>
        <xdr:cNvSpPr/>
      </xdr:nvSpPr>
      <xdr:spPr>
        <a:xfrm>
          <a:off x="6921500" y="98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146380</xdr:rowOff>
    </xdr:from>
    <xdr:ext cx="534377" cy="259045"/>
    <xdr:sp macro="" textlink="">
      <xdr:nvSpPr>
        <xdr:cNvPr id="376" name="テキスト ボックス 375">
          <a:extLst>
            <a:ext uri="{FF2B5EF4-FFF2-40B4-BE49-F238E27FC236}">
              <a16:creationId xmlns:a16="http://schemas.microsoft.com/office/drawing/2014/main" id="{1BF964AF-CDBA-4E95-ABC5-C1D69DCDB29B}"/>
            </a:ext>
          </a:extLst>
        </xdr:cNvPr>
        <xdr:cNvSpPr txBox="1"/>
      </xdr:nvSpPr>
      <xdr:spPr>
        <a:xfrm>
          <a:off x="6705111" y="957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70232BB4-E3DA-43F7-9027-4934B864D88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CAAE3B70-1995-44FB-BBCB-E48F9394E878}"/>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7511DE89-FA26-4613-9F20-EC4C7A7260F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587717D4-068B-45DE-BC6E-6A41C7CB254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8198B83-1E6E-4444-9704-FDD35215B534}"/>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20B8FBA1-D65B-466B-94E8-D67C17FF4CA3}"/>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BBB3874E-645C-485C-AE54-DAE20ED3ECC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E8AD8793-7FF6-4839-AB5A-8833950FA974}"/>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8BC61784-57AE-4E3F-96D7-E61263AE663C}"/>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C64E90AE-1EA4-4E51-A362-25ECDC0C05B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1F2B89B3-C3E8-4892-AFFB-B1D524E3C9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E73739F4-7238-4686-BF47-6E21BA2F0D4F}"/>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C4F82A05-C813-4F12-9988-1F4A74E3F0BE}"/>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58726F9A-5F80-4A1C-BE9C-BB5B28E217E4}"/>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BE783959-0A1E-44E8-8418-0D02CCB00152}"/>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A0EE9012-8887-47F0-A2B5-7032B4B7A704}"/>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D7B91077-DEF3-4D91-8C96-713A201FD814}"/>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43418AFF-31AC-4987-A276-DCCDDCA8CCF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862402B8-4CDB-400D-AC85-F36BE655B84A}"/>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B65D9D54-64BD-4FE3-B3A8-56E5BE6BDFC9}"/>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83A66ED0-02F8-4E19-BE7B-1846D48E9A61}"/>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8BE6DD83-1794-4C7E-844F-C1ACD35C49A7}"/>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C9A01718-3A43-48E2-8947-56E274C6C86D}"/>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D472E7C4-0A79-40F0-9C7D-D3424C4CEA32}"/>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73AF349D-DE83-4E81-BE51-F5A77BF1F349}"/>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402" name="直線コネクタ 401">
          <a:extLst>
            <a:ext uri="{FF2B5EF4-FFF2-40B4-BE49-F238E27FC236}">
              <a16:creationId xmlns:a16="http://schemas.microsoft.com/office/drawing/2014/main" id="{4B050B56-EBE9-4716-BE9C-ED7815BF5B5A}"/>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403" name="商工費最小値テキスト">
          <a:extLst>
            <a:ext uri="{FF2B5EF4-FFF2-40B4-BE49-F238E27FC236}">
              <a16:creationId xmlns:a16="http://schemas.microsoft.com/office/drawing/2014/main" id="{25216BAE-21C3-4904-AC3B-1BCD6E86EFC2}"/>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4" name="直線コネクタ 403">
          <a:extLst>
            <a:ext uri="{FF2B5EF4-FFF2-40B4-BE49-F238E27FC236}">
              <a16:creationId xmlns:a16="http://schemas.microsoft.com/office/drawing/2014/main" id="{B1109548-FCDC-4F05-8E0D-EC9853AA50EB}"/>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5" name="商工費最大値テキスト">
          <a:extLst>
            <a:ext uri="{FF2B5EF4-FFF2-40B4-BE49-F238E27FC236}">
              <a16:creationId xmlns:a16="http://schemas.microsoft.com/office/drawing/2014/main" id="{29C8557B-C765-4F53-9304-090F49557E76}"/>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6" name="直線コネクタ 405">
          <a:extLst>
            <a:ext uri="{FF2B5EF4-FFF2-40B4-BE49-F238E27FC236}">
              <a16:creationId xmlns:a16="http://schemas.microsoft.com/office/drawing/2014/main" id="{A490E6CC-0B6E-40A6-AD8C-A3D4DF1ACD26}"/>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12402</xdr:rowOff>
    </xdr:from>
    <xdr:to>
      <xdr:col>55</xdr:col>
      <xdr:colOff>0</xdr:colOff>
      <xdr:row>78</xdr:row>
      <xdr:rowOff>57459</xdr:rowOff>
    </xdr:to>
    <xdr:cxnSp macro="">
      <xdr:nvCxnSpPr>
        <xdr:cNvPr id="407" name="直線コネクタ 406">
          <a:extLst>
            <a:ext uri="{FF2B5EF4-FFF2-40B4-BE49-F238E27FC236}">
              <a16:creationId xmlns:a16="http://schemas.microsoft.com/office/drawing/2014/main" id="{F349907C-BE24-483D-A6E6-CD13709EBB88}"/>
            </a:ext>
          </a:extLst>
        </xdr:cNvPr>
        <xdr:cNvCxnSpPr/>
      </xdr:nvCxnSpPr>
      <xdr:spPr>
        <a:xfrm>
          <a:off x="9639300" y="13385502"/>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8" name="商工費平均値テキスト">
          <a:extLst>
            <a:ext uri="{FF2B5EF4-FFF2-40B4-BE49-F238E27FC236}">
              <a16:creationId xmlns:a16="http://schemas.microsoft.com/office/drawing/2014/main" id="{4B5F982A-7F5D-4B42-93DB-6F4A89C9105E}"/>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9" name="フローチャート: 判断 408">
          <a:extLst>
            <a:ext uri="{FF2B5EF4-FFF2-40B4-BE49-F238E27FC236}">
              <a16:creationId xmlns:a16="http://schemas.microsoft.com/office/drawing/2014/main" id="{A9147738-A91C-418E-B7AC-CC9FAE71637E}"/>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12402</xdr:rowOff>
    </xdr:from>
    <xdr:to>
      <xdr:col>50</xdr:col>
      <xdr:colOff>114300</xdr:colOff>
      <xdr:row>78</xdr:row>
      <xdr:rowOff>80623</xdr:rowOff>
    </xdr:to>
    <xdr:cxnSp macro="">
      <xdr:nvCxnSpPr>
        <xdr:cNvPr id="410" name="直線コネクタ 409">
          <a:extLst>
            <a:ext uri="{FF2B5EF4-FFF2-40B4-BE49-F238E27FC236}">
              <a16:creationId xmlns:a16="http://schemas.microsoft.com/office/drawing/2014/main" id="{300962AD-D6E0-4C08-AB17-0586C000150F}"/>
            </a:ext>
          </a:extLst>
        </xdr:cNvPr>
        <xdr:cNvCxnSpPr/>
      </xdr:nvCxnSpPr>
      <xdr:spPr>
        <a:xfrm flipV="1">
          <a:off x="8750300" y="13385502"/>
          <a:ext cx="889000" cy="6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11" name="フローチャート: 判断 410">
          <a:extLst>
            <a:ext uri="{FF2B5EF4-FFF2-40B4-BE49-F238E27FC236}">
              <a16:creationId xmlns:a16="http://schemas.microsoft.com/office/drawing/2014/main" id="{3D7D9595-7997-4551-AF0D-0E7590A55C6E}"/>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12" name="テキスト ボックス 411">
          <a:extLst>
            <a:ext uri="{FF2B5EF4-FFF2-40B4-BE49-F238E27FC236}">
              <a16:creationId xmlns:a16="http://schemas.microsoft.com/office/drawing/2014/main" id="{3A1E7541-B733-4373-83DD-AF5AB44090B3}"/>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162973</xdr:rowOff>
    </xdr:from>
    <xdr:to>
      <xdr:col>45</xdr:col>
      <xdr:colOff>177800</xdr:colOff>
      <xdr:row>78</xdr:row>
      <xdr:rowOff>80623</xdr:rowOff>
    </xdr:to>
    <xdr:cxnSp macro="">
      <xdr:nvCxnSpPr>
        <xdr:cNvPr id="413" name="直線コネクタ 412">
          <a:extLst>
            <a:ext uri="{FF2B5EF4-FFF2-40B4-BE49-F238E27FC236}">
              <a16:creationId xmlns:a16="http://schemas.microsoft.com/office/drawing/2014/main" id="{1F754440-15FF-490F-B5E7-1550B8CCADAA}"/>
            </a:ext>
          </a:extLst>
        </xdr:cNvPr>
        <xdr:cNvCxnSpPr/>
      </xdr:nvCxnSpPr>
      <xdr:spPr>
        <a:xfrm>
          <a:off x="7861300" y="13364623"/>
          <a:ext cx="889000" cy="8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4" name="フローチャート: 判断 413">
          <a:extLst>
            <a:ext uri="{FF2B5EF4-FFF2-40B4-BE49-F238E27FC236}">
              <a16:creationId xmlns:a16="http://schemas.microsoft.com/office/drawing/2014/main" id="{111D391E-AC73-47CA-B9B6-A18A4051BC85}"/>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5" name="テキスト ボックス 414">
          <a:extLst>
            <a:ext uri="{FF2B5EF4-FFF2-40B4-BE49-F238E27FC236}">
              <a16:creationId xmlns:a16="http://schemas.microsoft.com/office/drawing/2014/main" id="{B3C06D27-C2AD-4BD5-ACFF-12B001ED90C9}"/>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162973</xdr:rowOff>
    </xdr:from>
    <xdr:to>
      <xdr:col>41</xdr:col>
      <xdr:colOff>50800</xdr:colOff>
      <xdr:row>78</xdr:row>
      <xdr:rowOff>156508</xdr:rowOff>
    </xdr:to>
    <xdr:cxnSp macro="">
      <xdr:nvCxnSpPr>
        <xdr:cNvPr id="416" name="直線コネクタ 415">
          <a:extLst>
            <a:ext uri="{FF2B5EF4-FFF2-40B4-BE49-F238E27FC236}">
              <a16:creationId xmlns:a16="http://schemas.microsoft.com/office/drawing/2014/main" id="{016DBA9C-0641-4911-9FD7-9B21305D27C7}"/>
            </a:ext>
          </a:extLst>
        </xdr:cNvPr>
        <xdr:cNvCxnSpPr/>
      </xdr:nvCxnSpPr>
      <xdr:spPr>
        <a:xfrm flipV="1">
          <a:off x="6972300" y="13364623"/>
          <a:ext cx="889000" cy="16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51301</xdr:rowOff>
    </xdr:from>
    <xdr:to>
      <xdr:col>41</xdr:col>
      <xdr:colOff>101600</xdr:colOff>
      <xdr:row>77</xdr:row>
      <xdr:rowOff>152901</xdr:rowOff>
    </xdr:to>
    <xdr:sp macro="" textlink="">
      <xdr:nvSpPr>
        <xdr:cNvPr id="417" name="フローチャート: 判断 416">
          <a:extLst>
            <a:ext uri="{FF2B5EF4-FFF2-40B4-BE49-F238E27FC236}">
              <a16:creationId xmlns:a16="http://schemas.microsoft.com/office/drawing/2014/main" id="{609FD780-3EAB-4D32-A4F8-E55BC462286A}"/>
            </a:ext>
          </a:extLst>
        </xdr:cNvPr>
        <xdr:cNvSpPr/>
      </xdr:nvSpPr>
      <xdr:spPr>
        <a:xfrm>
          <a:off x="78105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169428</xdr:rowOff>
    </xdr:from>
    <xdr:ext cx="534377" cy="259045"/>
    <xdr:sp macro="" textlink="">
      <xdr:nvSpPr>
        <xdr:cNvPr id="418" name="テキスト ボックス 417">
          <a:extLst>
            <a:ext uri="{FF2B5EF4-FFF2-40B4-BE49-F238E27FC236}">
              <a16:creationId xmlns:a16="http://schemas.microsoft.com/office/drawing/2014/main" id="{EA0B7B8E-B0B5-40DF-9A43-9705E18D3F09}"/>
            </a:ext>
          </a:extLst>
        </xdr:cNvPr>
        <xdr:cNvSpPr txBox="1"/>
      </xdr:nvSpPr>
      <xdr:spPr>
        <a:xfrm>
          <a:off x="7594111" y="130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59062</xdr:rowOff>
    </xdr:from>
    <xdr:to>
      <xdr:col>36</xdr:col>
      <xdr:colOff>165100</xdr:colOff>
      <xdr:row>78</xdr:row>
      <xdr:rowOff>160662</xdr:rowOff>
    </xdr:to>
    <xdr:sp macro="" textlink="">
      <xdr:nvSpPr>
        <xdr:cNvPr id="419" name="フローチャート: 判断 418">
          <a:extLst>
            <a:ext uri="{FF2B5EF4-FFF2-40B4-BE49-F238E27FC236}">
              <a16:creationId xmlns:a16="http://schemas.microsoft.com/office/drawing/2014/main" id="{F306AD90-DF9D-4E28-A38E-B4758A07B60E}"/>
            </a:ext>
          </a:extLst>
        </xdr:cNvPr>
        <xdr:cNvSpPr/>
      </xdr:nvSpPr>
      <xdr:spPr>
        <a:xfrm>
          <a:off x="6921500" y="1343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5739</xdr:rowOff>
    </xdr:from>
    <xdr:ext cx="534377" cy="259045"/>
    <xdr:sp macro="" textlink="">
      <xdr:nvSpPr>
        <xdr:cNvPr id="420" name="テキスト ボックス 419">
          <a:extLst>
            <a:ext uri="{FF2B5EF4-FFF2-40B4-BE49-F238E27FC236}">
              <a16:creationId xmlns:a16="http://schemas.microsoft.com/office/drawing/2014/main" id="{DF989BE8-013E-4DB4-96A0-FBFBD03EFA4B}"/>
            </a:ext>
          </a:extLst>
        </xdr:cNvPr>
        <xdr:cNvSpPr txBox="1"/>
      </xdr:nvSpPr>
      <xdr:spPr>
        <a:xfrm>
          <a:off x="6705111" y="1320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815E27E2-7D89-41CF-B968-FB6383841E7C}"/>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780B5D6-ABB5-4E6C-B0B9-A6A304D759B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A3779EE9-E667-47AA-9D9E-25803AA4A2C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66BB9FF6-3BDC-493A-82C9-55FF443F0BB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B6EB167-6ADD-4176-BA45-83E30DE5981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6659</xdr:rowOff>
    </xdr:from>
    <xdr:to>
      <xdr:col>55</xdr:col>
      <xdr:colOff>50800</xdr:colOff>
      <xdr:row>78</xdr:row>
      <xdr:rowOff>108259</xdr:rowOff>
    </xdr:to>
    <xdr:sp macro="" textlink="">
      <xdr:nvSpPr>
        <xdr:cNvPr id="426" name="楕円 425">
          <a:extLst>
            <a:ext uri="{FF2B5EF4-FFF2-40B4-BE49-F238E27FC236}">
              <a16:creationId xmlns:a16="http://schemas.microsoft.com/office/drawing/2014/main" id="{5CCCE325-B4CC-4BD7-97AC-02C0F28564A1}"/>
            </a:ext>
          </a:extLst>
        </xdr:cNvPr>
        <xdr:cNvSpPr/>
      </xdr:nvSpPr>
      <xdr:spPr>
        <a:xfrm>
          <a:off x="10426700" y="1337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156536</xdr:rowOff>
    </xdr:from>
    <xdr:ext cx="534377" cy="259045"/>
    <xdr:sp macro="" textlink="">
      <xdr:nvSpPr>
        <xdr:cNvPr id="427" name="商工費該当値テキスト">
          <a:extLst>
            <a:ext uri="{FF2B5EF4-FFF2-40B4-BE49-F238E27FC236}">
              <a16:creationId xmlns:a16="http://schemas.microsoft.com/office/drawing/2014/main" id="{F643109B-0E36-46A1-940F-387E51245298}"/>
            </a:ext>
          </a:extLst>
        </xdr:cNvPr>
        <xdr:cNvSpPr txBox="1"/>
      </xdr:nvSpPr>
      <xdr:spPr>
        <a:xfrm>
          <a:off x="10528300" y="133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133052</xdr:rowOff>
    </xdr:from>
    <xdr:to>
      <xdr:col>50</xdr:col>
      <xdr:colOff>165100</xdr:colOff>
      <xdr:row>78</xdr:row>
      <xdr:rowOff>63202</xdr:rowOff>
    </xdr:to>
    <xdr:sp macro="" textlink="">
      <xdr:nvSpPr>
        <xdr:cNvPr id="428" name="楕円 427">
          <a:extLst>
            <a:ext uri="{FF2B5EF4-FFF2-40B4-BE49-F238E27FC236}">
              <a16:creationId xmlns:a16="http://schemas.microsoft.com/office/drawing/2014/main" id="{AEA3C239-00AB-48CC-A470-644374F34B00}"/>
            </a:ext>
          </a:extLst>
        </xdr:cNvPr>
        <xdr:cNvSpPr/>
      </xdr:nvSpPr>
      <xdr:spPr>
        <a:xfrm>
          <a:off x="9588500" y="133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54329</xdr:rowOff>
    </xdr:from>
    <xdr:ext cx="534377" cy="259045"/>
    <xdr:sp macro="" textlink="">
      <xdr:nvSpPr>
        <xdr:cNvPr id="429" name="テキスト ボックス 428">
          <a:extLst>
            <a:ext uri="{FF2B5EF4-FFF2-40B4-BE49-F238E27FC236}">
              <a16:creationId xmlns:a16="http://schemas.microsoft.com/office/drawing/2014/main" id="{9CF11887-6A83-4750-8695-1F883FDEA0FB}"/>
            </a:ext>
          </a:extLst>
        </xdr:cNvPr>
        <xdr:cNvSpPr txBox="1"/>
      </xdr:nvSpPr>
      <xdr:spPr>
        <a:xfrm>
          <a:off x="9372111" y="134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29823</xdr:rowOff>
    </xdr:from>
    <xdr:to>
      <xdr:col>46</xdr:col>
      <xdr:colOff>38100</xdr:colOff>
      <xdr:row>78</xdr:row>
      <xdr:rowOff>131423</xdr:rowOff>
    </xdr:to>
    <xdr:sp macro="" textlink="">
      <xdr:nvSpPr>
        <xdr:cNvPr id="430" name="楕円 429">
          <a:extLst>
            <a:ext uri="{FF2B5EF4-FFF2-40B4-BE49-F238E27FC236}">
              <a16:creationId xmlns:a16="http://schemas.microsoft.com/office/drawing/2014/main" id="{33C26825-B797-4B3F-9F62-9ADB75B61DEF}"/>
            </a:ext>
          </a:extLst>
        </xdr:cNvPr>
        <xdr:cNvSpPr/>
      </xdr:nvSpPr>
      <xdr:spPr>
        <a:xfrm>
          <a:off x="8699500" y="1340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122550</xdr:rowOff>
    </xdr:from>
    <xdr:ext cx="534377" cy="259045"/>
    <xdr:sp macro="" textlink="">
      <xdr:nvSpPr>
        <xdr:cNvPr id="431" name="テキスト ボックス 430">
          <a:extLst>
            <a:ext uri="{FF2B5EF4-FFF2-40B4-BE49-F238E27FC236}">
              <a16:creationId xmlns:a16="http://schemas.microsoft.com/office/drawing/2014/main" id="{5AB06344-8B3A-4A26-9C8C-CC15A0239F7B}"/>
            </a:ext>
          </a:extLst>
        </xdr:cNvPr>
        <xdr:cNvSpPr txBox="1"/>
      </xdr:nvSpPr>
      <xdr:spPr>
        <a:xfrm>
          <a:off x="8483111" y="1349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112173</xdr:rowOff>
    </xdr:from>
    <xdr:to>
      <xdr:col>41</xdr:col>
      <xdr:colOff>101600</xdr:colOff>
      <xdr:row>78</xdr:row>
      <xdr:rowOff>42323</xdr:rowOff>
    </xdr:to>
    <xdr:sp macro="" textlink="">
      <xdr:nvSpPr>
        <xdr:cNvPr id="432" name="楕円 431">
          <a:extLst>
            <a:ext uri="{FF2B5EF4-FFF2-40B4-BE49-F238E27FC236}">
              <a16:creationId xmlns:a16="http://schemas.microsoft.com/office/drawing/2014/main" id="{E771CDF5-0ECA-4D0D-BD9E-237CB2C7DECE}"/>
            </a:ext>
          </a:extLst>
        </xdr:cNvPr>
        <xdr:cNvSpPr/>
      </xdr:nvSpPr>
      <xdr:spPr>
        <a:xfrm>
          <a:off x="7810500" y="133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33450</xdr:rowOff>
    </xdr:from>
    <xdr:ext cx="534377" cy="259045"/>
    <xdr:sp macro="" textlink="">
      <xdr:nvSpPr>
        <xdr:cNvPr id="433" name="テキスト ボックス 432">
          <a:extLst>
            <a:ext uri="{FF2B5EF4-FFF2-40B4-BE49-F238E27FC236}">
              <a16:creationId xmlns:a16="http://schemas.microsoft.com/office/drawing/2014/main" id="{BD256D3F-467A-430F-8C3B-3E709A2D81F5}"/>
            </a:ext>
          </a:extLst>
        </xdr:cNvPr>
        <xdr:cNvSpPr txBox="1"/>
      </xdr:nvSpPr>
      <xdr:spPr>
        <a:xfrm>
          <a:off x="7594111" y="1340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105708</xdr:rowOff>
    </xdr:from>
    <xdr:to>
      <xdr:col>36</xdr:col>
      <xdr:colOff>165100</xdr:colOff>
      <xdr:row>79</xdr:row>
      <xdr:rowOff>35858</xdr:rowOff>
    </xdr:to>
    <xdr:sp macro="" textlink="">
      <xdr:nvSpPr>
        <xdr:cNvPr id="434" name="楕円 433">
          <a:extLst>
            <a:ext uri="{FF2B5EF4-FFF2-40B4-BE49-F238E27FC236}">
              <a16:creationId xmlns:a16="http://schemas.microsoft.com/office/drawing/2014/main" id="{3F17D072-C6CE-4FF3-B5A8-B6D9EE39E669}"/>
            </a:ext>
          </a:extLst>
        </xdr:cNvPr>
        <xdr:cNvSpPr/>
      </xdr:nvSpPr>
      <xdr:spPr>
        <a:xfrm>
          <a:off x="6921500" y="134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26985</xdr:rowOff>
    </xdr:from>
    <xdr:ext cx="534377" cy="259045"/>
    <xdr:sp macro="" textlink="">
      <xdr:nvSpPr>
        <xdr:cNvPr id="435" name="テキスト ボックス 434">
          <a:extLst>
            <a:ext uri="{FF2B5EF4-FFF2-40B4-BE49-F238E27FC236}">
              <a16:creationId xmlns:a16="http://schemas.microsoft.com/office/drawing/2014/main" id="{9D78246B-3314-4872-B34D-BA640F9C50AA}"/>
            </a:ext>
          </a:extLst>
        </xdr:cNvPr>
        <xdr:cNvSpPr txBox="1"/>
      </xdr:nvSpPr>
      <xdr:spPr>
        <a:xfrm>
          <a:off x="6705111" y="135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93566C6E-4315-49B7-9EEB-C9DEECC5A55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5CC89B8-5527-4F38-A750-5D84642552D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AFDE2465-FC2F-42FA-8FCA-58641D6F507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77472824-67CB-4140-88BF-5D0EFA31862D}"/>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C4D7D5AC-A328-4B41-A47E-B8F642D1F39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39CDD763-7942-4AB1-A5B0-92A754D6C49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955B07FE-F6D8-485E-A450-EB0778F5627D}"/>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ECE39A7B-BDCE-4803-A7EB-B45DF4DA93FB}"/>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893E36A9-0ED8-45DC-8BC5-1ECC9D763D9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D0004C55-0421-4C37-A7BC-26C85917FE8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2A85A5A5-E84B-4706-BB33-800EB9DA277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A1FF6F6F-F0C5-4DCD-8C77-113E98167D4B}"/>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ECAE5502-4472-4B19-B3B3-20270E7A792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CB7AAAA2-6A4F-4A5F-A0B7-711320DFE1FE}"/>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52258E91-8091-4FCD-A6C1-79ED24DFFB32}"/>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5D8D79D2-5BD9-4097-8A32-3F5654EAF93A}"/>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B9D12059-3F1A-48B0-AA3E-89EAB0FF0BAF}"/>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11FC19E2-FDA5-4E97-97FF-AD57640BE7BE}"/>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35363CAF-1412-4110-8386-7BC57426E511}"/>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50D52D04-5672-4C7D-9EC6-2AF44D7C74EA}"/>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89C05D7E-2A67-43D4-8914-0861DA0FCF7E}"/>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23BF87AE-5962-46F9-9B5E-B931D7259269}"/>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40DF5464-B667-4047-9B3D-E44D311E999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9" name="直線コネクタ 458">
          <a:extLst>
            <a:ext uri="{FF2B5EF4-FFF2-40B4-BE49-F238E27FC236}">
              <a16:creationId xmlns:a16="http://schemas.microsoft.com/office/drawing/2014/main" id="{44C055ED-53AA-4608-B3D6-A5711A34B851}"/>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60" name="土木費最小値テキスト">
          <a:extLst>
            <a:ext uri="{FF2B5EF4-FFF2-40B4-BE49-F238E27FC236}">
              <a16:creationId xmlns:a16="http://schemas.microsoft.com/office/drawing/2014/main" id="{4B005B0C-E344-4D2C-B457-6439768ABE42}"/>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61" name="直線コネクタ 460">
          <a:extLst>
            <a:ext uri="{FF2B5EF4-FFF2-40B4-BE49-F238E27FC236}">
              <a16:creationId xmlns:a16="http://schemas.microsoft.com/office/drawing/2014/main" id="{8CBF571E-22EB-460A-A239-373FE054C9D5}"/>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62" name="土木費最大値テキスト">
          <a:extLst>
            <a:ext uri="{FF2B5EF4-FFF2-40B4-BE49-F238E27FC236}">
              <a16:creationId xmlns:a16="http://schemas.microsoft.com/office/drawing/2014/main" id="{C6B9DC2B-2CC1-4F36-B8D8-843F4F68FBF1}"/>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63" name="直線コネクタ 462">
          <a:extLst>
            <a:ext uri="{FF2B5EF4-FFF2-40B4-BE49-F238E27FC236}">
              <a16:creationId xmlns:a16="http://schemas.microsoft.com/office/drawing/2014/main" id="{5C12D5C0-58DE-4E0E-B9F2-FAC9F36909B1}"/>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157336</xdr:rowOff>
    </xdr:from>
    <xdr:to>
      <xdr:col>55</xdr:col>
      <xdr:colOff>0</xdr:colOff>
      <xdr:row>97</xdr:row>
      <xdr:rowOff>163779</xdr:rowOff>
    </xdr:to>
    <xdr:cxnSp macro="">
      <xdr:nvCxnSpPr>
        <xdr:cNvPr id="464" name="直線コネクタ 463">
          <a:extLst>
            <a:ext uri="{FF2B5EF4-FFF2-40B4-BE49-F238E27FC236}">
              <a16:creationId xmlns:a16="http://schemas.microsoft.com/office/drawing/2014/main" id="{CD4F34BA-C518-471A-B374-40F6608BFC16}"/>
            </a:ext>
          </a:extLst>
        </xdr:cNvPr>
        <xdr:cNvCxnSpPr/>
      </xdr:nvCxnSpPr>
      <xdr:spPr>
        <a:xfrm flipV="1">
          <a:off x="9639300" y="16787986"/>
          <a:ext cx="8382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5" name="土木費平均値テキスト">
          <a:extLst>
            <a:ext uri="{FF2B5EF4-FFF2-40B4-BE49-F238E27FC236}">
              <a16:creationId xmlns:a16="http://schemas.microsoft.com/office/drawing/2014/main" id="{314C6D2F-505C-4E2A-947C-D90F2CADF633}"/>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6" name="フローチャート: 判断 465">
          <a:extLst>
            <a:ext uri="{FF2B5EF4-FFF2-40B4-BE49-F238E27FC236}">
              <a16:creationId xmlns:a16="http://schemas.microsoft.com/office/drawing/2014/main" id="{06E6D291-2105-43D4-A35A-54A57DF4F742}"/>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152895</xdr:rowOff>
    </xdr:from>
    <xdr:to>
      <xdr:col>50</xdr:col>
      <xdr:colOff>114300</xdr:colOff>
      <xdr:row>97</xdr:row>
      <xdr:rowOff>163779</xdr:rowOff>
    </xdr:to>
    <xdr:cxnSp macro="">
      <xdr:nvCxnSpPr>
        <xdr:cNvPr id="467" name="直線コネクタ 466">
          <a:extLst>
            <a:ext uri="{FF2B5EF4-FFF2-40B4-BE49-F238E27FC236}">
              <a16:creationId xmlns:a16="http://schemas.microsoft.com/office/drawing/2014/main" id="{C8B15897-7945-4F00-B8B5-E1AA11735FB6}"/>
            </a:ext>
          </a:extLst>
        </xdr:cNvPr>
        <xdr:cNvCxnSpPr/>
      </xdr:nvCxnSpPr>
      <xdr:spPr>
        <a:xfrm>
          <a:off x="8750300" y="16783545"/>
          <a:ext cx="8890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8" name="フローチャート: 判断 467">
          <a:extLst>
            <a:ext uri="{FF2B5EF4-FFF2-40B4-BE49-F238E27FC236}">
              <a16:creationId xmlns:a16="http://schemas.microsoft.com/office/drawing/2014/main" id="{98EA08CE-35E2-4FEB-9FDF-976096CFA6A9}"/>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9" name="テキスト ボックス 468">
          <a:extLst>
            <a:ext uri="{FF2B5EF4-FFF2-40B4-BE49-F238E27FC236}">
              <a16:creationId xmlns:a16="http://schemas.microsoft.com/office/drawing/2014/main" id="{AA652006-F4F8-484A-8879-D85412A6477E}"/>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152895</xdr:rowOff>
    </xdr:from>
    <xdr:to>
      <xdr:col>45</xdr:col>
      <xdr:colOff>177800</xdr:colOff>
      <xdr:row>98</xdr:row>
      <xdr:rowOff>11219</xdr:rowOff>
    </xdr:to>
    <xdr:cxnSp macro="">
      <xdr:nvCxnSpPr>
        <xdr:cNvPr id="470" name="直線コネクタ 469">
          <a:extLst>
            <a:ext uri="{FF2B5EF4-FFF2-40B4-BE49-F238E27FC236}">
              <a16:creationId xmlns:a16="http://schemas.microsoft.com/office/drawing/2014/main" id="{FFA2D81B-4A04-4E4F-A482-DC41A3D1DFAE}"/>
            </a:ext>
          </a:extLst>
        </xdr:cNvPr>
        <xdr:cNvCxnSpPr/>
      </xdr:nvCxnSpPr>
      <xdr:spPr>
        <a:xfrm flipV="1">
          <a:off x="7861300" y="16783545"/>
          <a:ext cx="889000" cy="2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71" name="フローチャート: 判断 470">
          <a:extLst>
            <a:ext uri="{FF2B5EF4-FFF2-40B4-BE49-F238E27FC236}">
              <a16:creationId xmlns:a16="http://schemas.microsoft.com/office/drawing/2014/main" id="{A275D627-3DA3-4A4D-9291-BBDE9C10386F}"/>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72" name="テキスト ボックス 471">
          <a:extLst>
            <a:ext uri="{FF2B5EF4-FFF2-40B4-BE49-F238E27FC236}">
              <a16:creationId xmlns:a16="http://schemas.microsoft.com/office/drawing/2014/main" id="{4130A337-F6A0-4C57-B6A4-1592F2541EE1}"/>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11219</xdr:rowOff>
    </xdr:from>
    <xdr:to>
      <xdr:col>41</xdr:col>
      <xdr:colOff>50800</xdr:colOff>
      <xdr:row>98</xdr:row>
      <xdr:rowOff>46991</xdr:rowOff>
    </xdr:to>
    <xdr:cxnSp macro="">
      <xdr:nvCxnSpPr>
        <xdr:cNvPr id="473" name="直線コネクタ 472">
          <a:extLst>
            <a:ext uri="{FF2B5EF4-FFF2-40B4-BE49-F238E27FC236}">
              <a16:creationId xmlns:a16="http://schemas.microsoft.com/office/drawing/2014/main" id="{E3942836-50C2-4FE6-BDA7-5F29D9A78DBF}"/>
            </a:ext>
          </a:extLst>
        </xdr:cNvPr>
        <xdr:cNvCxnSpPr/>
      </xdr:nvCxnSpPr>
      <xdr:spPr>
        <a:xfrm flipV="1">
          <a:off x="6972300" y="16813319"/>
          <a:ext cx="889000" cy="3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79253</xdr:rowOff>
    </xdr:from>
    <xdr:to>
      <xdr:col>41</xdr:col>
      <xdr:colOff>101600</xdr:colOff>
      <xdr:row>98</xdr:row>
      <xdr:rowOff>9403</xdr:rowOff>
    </xdr:to>
    <xdr:sp macro="" textlink="">
      <xdr:nvSpPr>
        <xdr:cNvPr id="474" name="フローチャート: 判断 473">
          <a:extLst>
            <a:ext uri="{FF2B5EF4-FFF2-40B4-BE49-F238E27FC236}">
              <a16:creationId xmlns:a16="http://schemas.microsoft.com/office/drawing/2014/main" id="{BE1B3749-6BEF-45CE-9907-903FCA4DB745}"/>
            </a:ext>
          </a:extLst>
        </xdr:cNvPr>
        <xdr:cNvSpPr/>
      </xdr:nvSpPr>
      <xdr:spPr>
        <a:xfrm>
          <a:off x="7810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25930</xdr:rowOff>
    </xdr:from>
    <xdr:ext cx="534377" cy="259045"/>
    <xdr:sp macro="" textlink="">
      <xdr:nvSpPr>
        <xdr:cNvPr id="475" name="テキスト ボックス 474">
          <a:extLst>
            <a:ext uri="{FF2B5EF4-FFF2-40B4-BE49-F238E27FC236}">
              <a16:creationId xmlns:a16="http://schemas.microsoft.com/office/drawing/2014/main" id="{E4550ED8-CBE1-4D7E-A8C6-FAECFD7B57FD}"/>
            </a:ext>
          </a:extLst>
        </xdr:cNvPr>
        <xdr:cNvSpPr txBox="1"/>
      </xdr:nvSpPr>
      <xdr:spPr>
        <a:xfrm>
          <a:off x="7594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90900</xdr:rowOff>
    </xdr:from>
    <xdr:to>
      <xdr:col>36</xdr:col>
      <xdr:colOff>165100</xdr:colOff>
      <xdr:row>98</xdr:row>
      <xdr:rowOff>21050</xdr:rowOff>
    </xdr:to>
    <xdr:sp macro="" textlink="">
      <xdr:nvSpPr>
        <xdr:cNvPr id="476" name="フローチャート: 判断 475">
          <a:extLst>
            <a:ext uri="{FF2B5EF4-FFF2-40B4-BE49-F238E27FC236}">
              <a16:creationId xmlns:a16="http://schemas.microsoft.com/office/drawing/2014/main" id="{E6A00F56-C06C-4822-A11F-A45A6BA5210B}"/>
            </a:ext>
          </a:extLst>
        </xdr:cNvPr>
        <xdr:cNvSpPr/>
      </xdr:nvSpPr>
      <xdr:spPr>
        <a:xfrm>
          <a:off x="6921500" y="1672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37577</xdr:rowOff>
    </xdr:from>
    <xdr:ext cx="534377" cy="259045"/>
    <xdr:sp macro="" textlink="">
      <xdr:nvSpPr>
        <xdr:cNvPr id="477" name="テキスト ボックス 476">
          <a:extLst>
            <a:ext uri="{FF2B5EF4-FFF2-40B4-BE49-F238E27FC236}">
              <a16:creationId xmlns:a16="http://schemas.microsoft.com/office/drawing/2014/main" id="{8D1031E6-D191-4916-8145-DD6226B7ADF8}"/>
            </a:ext>
          </a:extLst>
        </xdr:cNvPr>
        <xdr:cNvSpPr txBox="1"/>
      </xdr:nvSpPr>
      <xdr:spPr>
        <a:xfrm>
          <a:off x="6705111" y="1649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1CB20DF0-E1A7-4A4B-9FC6-0F9B5EA6B7B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923ED477-4141-4E3A-9ED5-07DD1F9440AC}"/>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B9BA3B21-538D-41BA-9E1E-A5DCEA39664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95E6FE6F-A2AD-4FD9-96C0-71C8C772D59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A0E2B1D5-AFD5-4461-8E75-240A255CB90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106536</xdr:rowOff>
    </xdr:from>
    <xdr:to>
      <xdr:col>55</xdr:col>
      <xdr:colOff>50800</xdr:colOff>
      <xdr:row>98</xdr:row>
      <xdr:rowOff>36686</xdr:rowOff>
    </xdr:to>
    <xdr:sp macro="" textlink="">
      <xdr:nvSpPr>
        <xdr:cNvPr id="483" name="楕円 482">
          <a:extLst>
            <a:ext uri="{FF2B5EF4-FFF2-40B4-BE49-F238E27FC236}">
              <a16:creationId xmlns:a16="http://schemas.microsoft.com/office/drawing/2014/main" id="{6424D9B7-80C7-411F-9971-87BE9DAFB02E}"/>
            </a:ext>
          </a:extLst>
        </xdr:cNvPr>
        <xdr:cNvSpPr/>
      </xdr:nvSpPr>
      <xdr:spPr>
        <a:xfrm>
          <a:off x="10426700" y="167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84963</xdr:rowOff>
    </xdr:from>
    <xdr:ext cx="534377" cy="259045"/>
    <xdr:sp macro="" textlink="">
      <xdr:nvSpPr>
        <xdr:cNvPr id="484" name="土木費該当値テキスト">
          <a:extLst>
            <a:ext uri="{FF2B5EF4-FFF2-40B4-BE49-F238E27FC236}">
              <a16:creationId xmlns:a16="http://schemas.microsoft.com/office/drawing/2014/main" id="{DDD9A1E9-95CC-48F8-B82F-78340E7992D8}"/>
            </a:ext>
          </a:extLst>
        </xdr:cNvPr>
        <xdr:cNvSpPr txBox="1"/>
      </xdr:nvSpPr>
      <xdr:spPr>
        <a:xfrm>
          <a:off x="10528300" y="167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112979</xdr:rowOff>
    </xdr:from>
    <xdr:to>
      <xdr:col>50</xdr:col>
      <xdr:colOff>165100</xdr:colOff>
      <xdr:row>98</xdr:row>
      <xdr:rowOff>43129</xdr:rowOff>
    </xdr:to>
    <xdr:sp macro="" textlink="">
      <xdr:nvSpPr>
        <xdr:cNvPr id="485" name="楕円 484">
          <a:extLst>
            <a:ext uri="{FF2B5EF4-FFF2-40B4-BE49-F238E27FC236}">
              <a16:creationId xmlns:a16="http://schemas.microsoft.com/office/drawing/2014/main" id="{E3C01E9F-7F51-44EC-904B-D5AF18C16D9A}"/>
            </a:ext>
          </a:extLst>
        </xdr:cNvPr>
        <xdr:cNvSpPr/>
      </xdr:nvSpPr>
      <xdr:spPr>
        <a:xfrm>
          <a:off x="9588500" y="167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34256</xdr:rowOff>
    </xdr:from>
    <xdr:ext cx="534377" cy="259045"/>
    <xdr:sp macro="" textlink="">
      <xdr:nvSpPr>
        <xdr:cNvPr id="486" name="テキスト ボックス 485">
          <a:extLst>
            <a:ext uri="{FF2B5EF4-FFF2-40B4-BE49-F238E27FC236}">
              <a16:creationId xmlns:a16="http://schemas.microsoft.com/office/drawing/2014/main" id="{DA964A21-8D89-4921-AA15-0F4CFCA2D5D2}"/>
            </a:ext>
          </a:extLst>
        </xdr:cNvPr>
        <xdr:cNvSpPr txBox="1"/>
      </xdr:nvSpPr>
      <xdr:spPr>
        <a:xfrm>
          <a:off x="9372111" y="168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102095</xdr:rowOff>
    </xdr:from>
    <xdr:to>
      <xdr:col>46</xdr:col>
      <xdr:colOff>38100</xdr:colOff>
      <xdr:row>98</xdr:row>
      <xdr:rowOff>32245</xdr:rowOff>
    </xdr:to>
    <xdr:sp macro="" textlink="">
      <xdr:nvSpPr>
        <xdr:cNvPr id="487" name="楕円 486">
          <a:extLst>
            <a:ext uri="{FF2B5EF4-FFF2-40B4-BE49-F238E27FC236}">
              <a16:creationId xmlns:a16="http://schemas.microsoft.com/office/drawing/2014/main" id="{8AAB4D30-1882-48E5-B9D1-235A0682988F}"/>
            </a:ext>
          </a:extLst>
        </xdr:cNvPr>
        <xdr:cNvSpPr/>
      </xdr:nvSpPr>
      <xdr:spPr>
        <a:xfrm>
          <a:off x="8699500" y="1673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23372</xdr:rowOff>
    </xdr:from>
    <xdr:ext cx="534377" cy="259045"/>
    <xdr:sp macro="" textlink="">
      <xdr:nvSpPr>
        <xdr:cNvPr id="488" name="テキスト ボックス 487">
          <a:extLst>
            <a:ext uri="{FF2B5EF4-FFF2-40B4-BE49-F238E27FC236}">
              <a16:creationId xmlns:a16="http://schemas.microsoft.com/office/drawing/2014/main" id="{FABC48DF-2AAA-4ED3-BE9B-E4438867F54F}"/>
            </a:ext>
          </a:extLst>
        </xdr:cNvPr>
        <xdr:cNvSpPr txBox="1"/>
      </xdr:nvSpPr>
      <xdr:spPr>
        <a:xfrm>
          <a:off x="8483111" y="1682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131869</xdr:rowOff>
    </xdr:from>
    <xdr:to>
      <xdr:col>41</xdr:col>
      <xdr:colOff>101600</xdr:colOff>
      <xdr:row>98</xdr:row>
      <xdr:rowOff>62019</xdr:rowOff>
    </xdr:to>
    <xdr:sp macro="" textlink="">
      <xdr:nvSpPr>
        <xdr:cNvPr id="489" name="楕円 488">
          <a:extLst>
            <a:ext uri="{FF2B5EF4-FFF2-40B4-BE49-F238E27FC236}">
              <a16:creationId xmlns:a16="http://schemas.microsoft.com/office/drawing/2014/main" id="{7BE65094-B64A-40C4-8A2F-52A9E6FDAC9A}"/>
            </a:ext>
          </a:extLst>
        </xdr:cNvPr>
        <xdr:cNvSpPr/>
      </xdr:nvSpPr>
      <xdr:spPr>
        <a:xfrm>
          <a:off x="7810500" y="167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53146</xdr:rowOff>
    </xdr:from>
    <xdr:ext cx="534377" cy="259045"/>
    <xdr:sp macro="" textlink="">
      <xdr:nvSpPr>
        <xdr:cNvPr id="490" name="テキスト ボックス 489">
          <a:extLst>
            <a:ext uri="{FF2B5EF4-FFF2-40B4-BE49-F238E27FC236}">
              <a16:creationId xmlns:a16="http://schemas.microsoft.com/office/drawing/2014/main" id="{AAD63979-A1E8-4FEC-836A-833CCEB0B3CD}"/>
            </a:ext>
          </a:extLst>
        </xdr:cNvPr>
        <xdr:cNvSpPr txBox="1"/>
      </xdr:nvSpPr>
      <xdr:spPr>
        <a:xfrm>
          <a:off x="7594111" y="16855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167641</xdr:rowOff>
    </xdr:from>
    <xdr:to>
      <xdr:col>36</xdr:col>
      <xdr:colOff>165100</xdr:colOff>
      <xdr:row>98</xdr:row>
      <xdr:rowOff>97791</xdr:rowOff>
    </xdr:to>
    <xdr:sp macro="" textlink="">
      <xdr:nvSpPr>
        <xdr:cNvPr id="491" name="楕円 490">
          <a:extLst>
            <a:ext uri="{FF2B5EF4-FFF2-40B4-BE49-F238E27FC236}">
              <a16:creationId xmlns:a16="http://schemas.microsoft.com/office/drawing/2014/main" id="{73A1E819-8FA9-4C8C-A328-3DF6C075AA8F}"/>
            </a:ext>
          </a:extLst>
        </xdr:cNvPr>
        <xdr:cNvSpPr/>
      </xdr:nvSpPr>
      <xdr:spPr>
        <a:xfrm>
          <a:off x="6921500" y="167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88918</xdr:rowOff>
    </xdr:from>
    <xdr:ext cx="534377" cy="259045"/>
    <xdr:sp macro="" textlink="">
      <xdr:nvSpPr>
        <xdr:cNvPr id="492" name="テキスト ボックス 491">
          <a:extLst>
            <a:ext uri="{FF2B5EF4-FFF2-40B4-BE49-F238E27FC236}">
              <a16:creationId xmlns:a16="http://schemas.microsoft.com/office/drawing/2014/main" id="{C255CF90-235A-4844-8543-CE1C31CCBB7E}"/>
            </a:ext>
          </a:extLst>
        </xdr:cNvPr>
        <xdr:cNvSpPr txBox="1"/>
      </xdr:nvSpPr>
      <xdr:spPr>
        <a:xfrm>
          <a:off x="6705111" y="1689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E96A548A-D19E-4A07-8241-733C90CB8432}"/>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6CAD7292-6DF0-4E1E-882F-320BAB141AA3}"/>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24963E1-5523-419B-9C89-6D2F61FB088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82688ADC-F9A9-42BB-843C-775BB42616AE}"/>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AE9F44C3-94D7-4135-9CA3-69CD8B97AB2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A7E65659-7E50-4EBC-91CE-FB0C2A81A0E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1AF5A775-FF22-40EF-A5C9-E88365D678E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BAE30971-0917-4DFE-874D-7B2B2B40927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14C8FFCF-FA41-48B8-8B16-3CA49F04D514}"/>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32355B73-8F72-4A71-84DC-7AC0E825518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9E301828-9058-4FA9-8582-CFE5454584FB}"/>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E670BAEC-69BA-4F6F-9BA3-2CF184830885}"/>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5" name="テキスト ボックス 504">
          <a:extLst>
            <a:ext uri="{FF2B5EF4-FFF2-40B4-BE49-F238E27FC236}">
              <a16:creationId xmlns:a16="http://schemas.microsoft.com/office/drawing/2014/main" id="{47589C6D-89EC-4C07-9194-82790C5DA096}"/>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F7F50AEA-8B34-46B7-BF25-8D075715B71D}"/>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4D2D08B3-F1BF-45BC-9809-13F3538476DD}"/>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F94CDBD4-3CD2-451C-B727-FADA96E95F0D}"/>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7E00EB60-78FE-4138-AC36-9D1318DB044A}"/>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CF921A1F-853F-4D45-B24C-B851C20070DD}"/>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B47CBC70-D620-4ACE-B140-BDC54570644B}"/>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C338E246-68E0-4C7C-A998-0D6893C5CFB1}"/>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3" name="テキスト ボックス 512">
          <a:extLst>
            <a:ext uri="{FF2B5EF4-FFF2-40B4-BE49-F238E27FC236}">
              <a16:creationId xmlns:a16="http://schemas.microsoft.com/office/drawing/2014/main" id="{C561AA0D-5DC9-4249-86B2-5DA7FD7146A5}"/>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21D92A5B-229E-4166-9B49-AA279B9197C4}"/>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F4082664-19FB-4B3A-A1AC-48610A6D4625}"/>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5607982E-E52C-46A1-B93F-71782DD61B6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2A8E5C0E-5787-41E6-BDA3-0DE8E57103BB}"/>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2384FBBE-E608-4C41-A84D-B3C07CEA2D6D}"/>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9" name="直線コネクタ 518">
          <a:extLst>
            <a:ext uri="{FF2B5EF4-FFF2-40B4-BE49-F238E27FC236}">
              <a16:creationId xmlns:a16="http://schemas.microsoft.com/office/drawing/2014/main" id="{E178F985-90C4-4716-8F1F-3E49F66EABAF}"/>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20" name="消防費最小値テキスト">
          <a:extLst>
            <a:ext uri="{FF2B5EF4-FFF2-40B4-BE49-F238E27FC236}">
              <a16:creationId xmlns:a16="http://schemas.microsoft.com/office/drawing/2014/main" id="{95F0EC94-1D9D-47C9-91CA-DCA71F967139}"/>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21" name="直線コネクタ 520">
          <a:extLst>
            <a:ext uri="{FF2B5EF4-FFF2-40B4-BE49-F238E27FC236}">
              <a16:creationId xmlns:a16="http://schemas.microsoft.com/office/drawing/2014/main" id="{DFD0C730-60E3-4BF3-85CD-3D563B3FB972}"/>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22" name="消防費最大値テキスト">
          <a:extLst>
            <a:ext uri="{FF2B5EF4-FFF2-40B4-BE49-F238E27FC236}">
              <a16:creationId xmlns:a16="http://schemas.microsoft.com/office/drawing/2014/main" id="{A72097A5-4B65-4012-BAA5-8E30BD329452}"/>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23" name="直線コネクタ 522">
          <a:extLst>
            <a:ext uri="{FF2B5EF4-FFF2-40B4-BE49-F238E27FC236}">
              <a16:creationId xmlns:a16="http://schemas.microsoft.com/office/drawing/2014/main" id="{6911FBB1-15A0-4F5A-8478-9F394DCB1D0F}"/>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114978</xdr:rowOff>
    </xdr:from>
    <xdr:to>
      <xdr:col>85</xdr:col>
      <xdr:colOff>127000</xdr:colOff>
      <xdr:row>38</xdr:row>
      <xdr:rowOff>127715</xdr:rowOff>
    </xdr:to>
    <xdr:cxnSp macro="">
      <xdr:nvCxnSpPr>
        <xdr:cNvPr id="524" name="直線コネクタ 523">
          <a:extLst>
            <a:ext uri="{FF2B5EF4-FFF2-40B4-BE49-F238E27FC236}">
              <a16:creationId xmlns:a16="http://schemas.microsoft.com/office/drawing/2014/main" id="{5E9C0BEB-4394-4891-BF5B-0FCC2601FA33}"/>
            </a:ext>
          </a:extLst>
        </xdr:cNvPr>
        <xdr:cNvCxnSpPr/>
      </xdr:nvCxnSpPr>
      <xdr:spPr>
        <a:xfrm>
          <a:off x="15481300" y="6630078"/>
          <a:ext cx="8382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5" name="消防費平均値テキスト">
          <a:extLst>
            <a:ext uri="{FF2B5EF4-FFF2-40B4-BE49-F238E27FC236}">
              <a16:creationId xmlns:a16="http://schemas.microsoft.com/office/drawing/2014/main" id="{2B460F71-6A24-45B4-8337-5FCBBC65BC8B}"/>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6" name="フローチャート: 判断 525">
          <a:extLst>
            <a:ext uri="{FF2B5EF4-FFF2-40B4-BE49-F238E27FC236}">
              <a16:creationId xmlns:a16="http://schemas.microsoft.com/office/drawing/2014/main" id="{17817805-581C-4064-82E6-86EBCC009F4C}"/>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114978</xdr:rowOff>
    </xdr:from>
    <xdr:to>
      <xdr:col>81</xdr:col>
      <xdr:colOff>50800</xdr:colOff>
      <xdr:row>39</xdr:row>
      <xdr:rowOff>74304</xdr:rowOff>
    </xdr:to>
    <xdr:cxnSp macro="">
      <xdr:nvCxnSpPr>
        <xdr:cNvPr id="527" name="直線コネクタ 526">
          <a:extLst>
            <a:ext uri="{FF2B5EF4-FFF2-40B4-BE49-F238E27FC236}">
              <a16:creationId xmlns:a16="http://schemas.microsoft.com/office/drawing/2014/main" id="{B7A19223-7AAA-4F7F-B381-570421B4A64D}"/>
            </a:ext>
          </a:extLst>
        </xdr:cNvPr>
        <xdr:cNvCxnSpPr/>
      </xdr:nvCxnSpPr>
      <xdr:spPr>
        <a:xfrm flipV="1">
          <a:off x="14592300" y="6630078"/>
          <a:ext cx="889000" cy="13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8" name="フローチャート: 判断 527">
          <a:extLst>
            <a:ext uri="{FF2B5EF4-FFF2-40B4-BE49-F238E27FC236}">
              <a16:creationId xmlns:a16="http://schemas.microsoft.com/office/drawing/2014/main" id="{59B8E605-6F9B-4028-B3B6-98F46AC7840C}"/>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14145</xdr:rowOff>
    </xdr:from>
    <xdr:ext cx="534377" cy="259045"/>
    <xdr:sp macro="" textlink="">
      <xdr:nvSpPr>
        <xdr:cNvPr id="529" name="テキスト ボックス 528">
          <a:extLst>
            <a:ext uri="{FF2B5EF4-FFF2-40B4-BE49-F238E27FC236}">
              <a16:creationId xmlns:a16="http://schemas.microsoft.com/office/drawing/2014/main" id="{3DE055A1-4190-4537-B0EA-8F67A25FD0C2}"/>
            </a:ext>
          </a:extLst>
        </xdr:cNvPr>
        <xdr:cNvSpPr txBox="1"/>
      </xdr:nvSpPr>
      <xdr:spPr>
        <a:xfrm>
          <a:off x="15214111" y="670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54628</xdr:rowOff>
    </xdr:from>
    <xdr:to>
      <xdr:col>76</xdr:col>
      <xdr:colOff>114300</xdr:colOff>
      <xdr:row>39</xdr:row>
      <xdr:rowOff>74304</xdr:rowOff>
    </xdr:to>
    <xdr:cxnSp macro="">
      <xdr:nvCxnSpPr>
        <xdr:cNvPr id="530" name="直線コネクタ 529">
          <a:extLst>
            <a:ext uri="{FF2B5EF4-FFF2-40B4-BE49-F238E27FC236}">
              <a16:creationId xmlns:a16="http://schemas.microsoft.com/office/drawing/2014/main" id="{4B4D02A4-643C-4A43-B84A-E5378BAF1089}"/>
            </a:ext>
          </a:extLst>
        </xdr:cNvPr>
        <xdr:cNvCxnSpPr/>
      </xdr:nvCxnSpPr>
      <xdr:spPr>
        <a:xfrm>
          <a:off x="13703300" y="6741178"/>
          <a:ext cx="889000" cy="1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31" name="フローチャート: 判断 530">
          <a:extLst>
            <a:ext uri="{FF2B5EF4-FFF2-40B4-BE49-F238E27FC236}">
              <a16:creationId xmlns:a16="http://schemas.microsoft.com/office/drawing/2014/main" id="{17BEE069-07F1-4F72-BE2E-9B90370EF3EC}"/>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32" name="テキスト ボックス 531">
          <a:extLst>
            <a:ext uri="{FF2B5EF4-FFF2-40B4-BE49-F238E27FC236}">
              <a16:creationId xmlns:a16="http://schemas.microsoft.com/office/drawing/2014/main" id="{23DEB3B4-670D-4056-AC9E-F69F404354D7}"/>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54628</xdr:rowOff>
    </xdr:from>
    <xdr:to>
      <xdr:col>71</xdr:col>
      <xdr:colOff>177800</xdr:colOff>
      <xdr:row>39</xdr:row>
      <xdr:rowOff>75202</xdr:rowOff>
    </xdr:to>
    <xdr:cxnSp macro="">
      <xdr:nvCxnSpPr>
        <xdr:cNvPr id="533" name="直線コネクタ 532">
          <a:extLst>
            <a:ext uri="{FF2B5EF4-FFF2-40B4-BE49-F238E27FC236}">
              <a16:creationId xmlns:a16="http://schemas.microsoft.com/office/drawing/2014/main" id="{F4AEA8EC-56C7-4D3D-8E66-02F3DF1FEA64}"/>
            </a:ext>
          </a:extLst>
        </xdr:cNvPr>
        <xdr:cNvCxnSpPr/>
      </xdr:nvCxnSpPr>
      <xdr:spPr>
        <a:xfrm flipV="1">
          <a:off x="12814300" y="674117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44960</xdr:rowOff>
    </xdr:from>
    <xdr:to>
      <xdr:col>72</xdr:col>
      <xdr:colOff>38100</xdr:colOff>
      <xdr:row>38</xdr:row>
      <xdr:rowOff>146560</xdr:rowOff>
    </xdr:to>
    <xdr:sp macro="" textlink="">
      <xdr:nvSpPr>
        <xdr:cNvPr id="534" name="フローチャート: 判断 533">
          <a:extLst>
            <a:ext uri="{FF2B5EF4-FFF2-40B4-BE49-F238E27FC236}">
              <a16:creationId xmlns:a16="http://schemas.microsoft.com/office/drawing/2014/main" id="{9E0CB1DE-E1D5-4670-A496-9DD477D6D9E8}"/>
            </a:ext>
          </a:extLst>
        </xdr:cNvPr>
        <xdr:cNvSpPr/>
      </xdr:nvSpPr>
      <xdr:spPr>
        <a:xfrm>
          <a:off x="13652500" y="656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163087</xdr:rowOff>
    </xdr:from>
    <xdr:ext cx="534377" cy="259045"/>
    <xdr:sp macro="" textlink="">
      <xdr:nvSpPr>
        <xdr:cNvPr id="535" name="テキスト ボックス 534">
          <a:extLst>
            <a:ext uri="{FF2B5EF4-FFF2-40B4-BE49-F238E27FC236}">
              <a16:creationId xmlns:a16="http://schemas.microsoft.com/office/drawing/2014/main" id="{40B2C2B2-CD62-4F33-9317-0BDAA7F61FA7}"/>
            </a:ext>
          </a:extLst>
        </xdr:cNvPr>
        <xdr:cNvSpPr txBox="1"/>
      </xdr:nvSpPr>
      <xdr:spPr>
        <a:xfrm>
          <a:off x="13436111" y="6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94566</xdr:rowOff>
    </xdr:from>
    <xdr:to>
      <xdr:col>67</xdr:col>
      <xdr:colOff>101600</xdr:colOff>
      <xdr:row>39</xdr:row>
      <xdr:rowOff>24716</xdr:rowOff>
    </xdr:to>
    <xdr:sp macro="" textlink="">
      <xdr:nvSpPr>
        <xdr:cNvPr id="536" name="フローチャート: 判断 535">
          <a:extLst>
            <a:ext uri="{FF2B5EF4-FFF2-40B4-BE49-F238E27FC236}">
              <a16:creationId xmlns:a16="http://schemas.microsoft.com/office/drawing/2014/main" id="{41D323EF-A554-477F-B32D-E48EDA22DC74}"/>
            </a:ext>
          </a:extLst>
        </xdr:cNvPr>
        <xdr:cNvSpPr/>
      </xdr:nvSpPr>
      <xdr:spPr>
        <a:xfrm>
          <a:off x="12763500" y="660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41243</xdr:rowOff>
    </xdr:from>
    <xdr:ext cx="534377" cy="259045"/>
    <xdr:sp macro="" textlink="">
      <xdr:nvSpPr>
        <xdr:cNvPr id="537" name="テキスト ボックス 536">
          <a:extLst>
            <a:ext uri="{FF2B5EF4-FFF2-40B4-BE49-F238E27FC236}">
              <a16:creationId xmlns:a16="http://schemas.microsoft.com/office/drawing/2014/main" id="{45116623-9ABF-4ED6-BE20-5E6D8AAE842E}"/>
            </a:ext>
          </a:extLst>
        </xdr:cNvPr>
        <xdr:cNvSpPr txBox="1"/>
      </xdr:nvSpPr>
      <xdr:spPr>
        <a:xfrm>
          <a:off x="12547111" y="63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650AEFA7-2E1C-46D2-9EC1-8DDB6B14CB2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566CD0ED-B130-46A1-8EB0-5AB9CB4C68A2}"/>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B169F783-7590-4324-B304-3A292D89FCC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69AA109C-94A6-44EC-902E-7285C147BD2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1910D3F4-730F-4F44-AB0D-3B1DD96C8C24}"/>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76915</xdr:rowOff>
    </xdr:from>
    <xdr:to>
      <xdr:col>85</xdr:col>
      <xdr:colOff>177800</xdr:colOff>
      <xdr:row>39</xdr:row>
      <xdr:rowOff>7065</xdr:rowOff>
    </xdr:to>
    <xdr:sp macro="" textlink="">
      <xdr:nvSpPr>
        <xdr:cNvPr id="543" name="楕円 542">
          <a:extLst>
            <a:ext uri="{FF2B5EF4-FFF2-40B4-BE49-F238E27FC236}">
              <a16:creationId xmlns:a16="http://schemas.microsoft.com/office/drawing/2014/main" id="{5AE91574-8B6C-4238-BA50-43CA33A0BF16}"/>
            </a:ext>
          </a:extLst>
        </xdr:cNvPr>
        <xdr:cNvSpPr/>
      </xdr:nvSpPr>
      <xdr:spPr>
        <a:xfrm>
          <a:off x="16268700" y="65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55342</xdr:rowOff>
    </xdr:from>
    <xdr:ext cx="534377" cy="259045"/>
    <xdr:sp macro="" textlink="">
      <xdr:nvSpPr>
        <xdr:cNvPr id="544" name="消防費該当値テキスト">
          <a:extLst>
            <a:ext uri="{FF2B5EF4-FFF2-40B4-BE49-F238E27FC236}">
              <a16:creationId xmlns:a16="http://schemas.microsoft.com/office/drawing/2014/main" id="{55762F79-7D68-489D-BE77-D17A3602F141}"/>
            </a:ext>
          </a:extLst>
        </xdr:cNvPr>
        <xdr:cNvSpPr txBox="1"/>
      </xdr:nvSpPr>
      <xdr:spPr>
        <a:xfrm>
          <a:off x="16370300" y="657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64178</xdr:rowOff>
    </xdr:from>
    <xdr:to>
      <xdr:col>81</xdr:col>
      <xdr:colOff>101600</xdr:colOff>
      <xdr:row>38</xdr:row>
      <xdr:rowOff>165778</xdr:rowOff>
    </xdr:to>
    <xdr:sp macro="" textlink="">
      <xdr:nvSpPr>
        <xdr:cNvPr id="545" name="楕円 544">
          <a:extLst>
            <a:ext uri="{FF2B5EF4-FFF2-40B4-BE49-F238E27FC236}">
              <a16:creationId xmlns:a16="http://schemas.microsoft.com/office/drawing/2014/main" id="{71BACA64-95C4-4990-B3FB-7B8EB53D6E54}"/>
            </a:ext>
          </a:extLst>
        </xdr:cNvPr>
        <xdr:cNvSpPr/>
      </xdr:nvSpPr>
      <xdr:spPr>
        <a:xfrm>
          <a:off x="15430500" y="657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10856</xdr:rowOff>
    </xdr:from>
    <xdr:ext cx="534377" cy="259045"/>
    <xdr:sp macro="" textlink="">
      <xdr:nvSpPr>
        <xdr:cNvPr id="546" name="テキスト ボックス 545">
          <a:extLst>
            <a:ext uri="{FF2B5EF4-FFF2-40B4-BE49-F238E27FC236}">
              <a16:creationId xmlns:a16="http://schemas.microsoft.com/office/drawing/2014/main" id="{DF4FA4F5-7F54-4272-A96C-E6FB11AF7ABF}"/>
            </a:ext>
          </a:extLst>
        </xdr:cNvPr>
        <xdr:cNvSpPr txBox="1"/>
      </xdr:nvSpPr>
      <xdr:spPr>
        <a:xfrm>
          <a:off x="15214111" y="63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23504</xdr:rowOff>
    </xdr:from>
    <xdr:to>
      <xdr:col>76</xdr:col>
      <xdr:colOff>165100</xdr:colOff>
      <xdr:row>39</xdr:row>
      <xdr:rowOff>125104</xdr:rowOff>
    </xdr:to>
    <xdr:sp macro="" textlink="">
      <xdr:nvSpPr>
        <xdr:cNvPr id="547" name="楕円 546">
          <a:extLst>
            <a:ext uri="{FF2B5EF4-FFF2-40B4-BE49-F238E27FC236}">
              <a16:creationId xmlns:a16="http://schemas.microsoft.com/office/drawing/2014/main" id="{0A594872-07D6-45DB-A336-AC72AFAB5C21}"/>
            </a:ext>
          </a:extLst>
        </xdr:cNvPr>
        <xdr:cNvSpPr/>
      </xdr:nvSpPr>
      <xdr:spPr>
        <a:xfrm>
          <a:off x="14541500" y="6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116231</xdr:rowOff>
    </xdr:from>
    <xdr:ext cx="534377" cy="259045"/>
    <xdr:sp macro="" textlink="">
      <xdr:nvSpPr>
        <xdr:cNvPr id="548" name="テキスト ボックス 547">
          <a:extLst>
            <a:ext uri="{FF2B5EF4-FFF2-40B4-BE49-F238E27FC236}">
              <a16:creationId xmlns:a16="http://schemas.microsoft.com/office/drawing/2014/main" id="{9BE0C43D-4373-4A31-A389-EF78872CC63A}"/>
            </a:ext>
          </a:extLst>
        </xdr:cNvPr>
        <xdr:cNvSpPr txBox="1"/>
      </xdr:nvSpPr>
      <xdr:spPr>
        <a:xfrm>
          <a:off x="14325111" y="680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3828</xdr:rowOff>
    </xdr:from>
    <xdr:to>
      <xdr:col>72</xdr:col>
      <xdr:colOff>38100</xdr:colOff>
      <xdr:row>39</xdr:row>
      <xdr:rowOff>105428</xdr:rowOff>
    </xdr:to>
    <xdr:sp macro="" textlink="">
      <xdr:nvSpPr>
        <xdr:cNvPr id="549" name="楕円 548">
          <a:extLst>
            <a:ext uri="{FF2B5EF4-FFF2-40B4-BE49-F238E27FC236}">
              <a16:creationId xmlns:a16="http://schemas.microsoft.com/office/drawing/2014/main" id="{76076C33-7E0F-434A-9EDC-AFA4BD8C03B6}"/>
            </a:ext>
          </a:extLst>
        </xdr:cNvPr>
        <xdr:cNvSpPr/>
      </xdr:nvSpPr>
      <xdr:spPr>
        <a:xfrm>
          <a:off x="13652500" y="669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96555</xdr:rowOff>
    </xdr:from>
    <xdr:ext cx="534377" cy="259045"/>
    <xdr:sp macro="" textlink="">
      <xdr:nvSpPr>
        <xdr:cNvPr id="550" name="テキスト ボックス 549">
          <a:extLst>
            <a:ext uri="{FF2B5EF4-FFF2-40B4-BE49-F238E27FC236}">
              <a16:creationId xmlns:a16="http://schemas.microsoft.com/office/drawing/2014/main" id="{9F6E458F-40A2-4BC7-926F-5628EDC50C80}"/>
            </a:ext>
          </a:extLst>
        </xdr:cNvPr>
        <xdr:cNvSpPr txBox="1"/>
      </xdr:nvSpPr>
      <xdr:spPr>
        <a:xfrm>
          <a:off x="13436111" y="678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24402</xdr:rowOff>
    </xdr:from>
    <xdr:to>
      <xdr:col>67</xdr:col>
      <xdr:colOff>101600</xdr:colOff>
      <xdr:row>39</xdr:row>
      <xdr:rowOff>126002</xdr:rowOff>
    </xdr:to>
    <xdr:sp macro="" textlink="">
      <xdr:nvSpPr>
        <xdr:cNvPr id="551" name="楕円 550">
          <a:extLst>
            <a:ext uri="{FF2B5EF4-FFF2-40B4-BE49-F238E27FC236}">
              <a16:creationId xmlns:a16="http://schemas.microsoft.com/office/drawing/2014/main" id="{AEE14741-0AE3-40EE-A3FC-BAD257F954AA}"/>
            </a:ext>
          </a:extLst>
        </xdr:cNvPr>
        <xdr:cNvSpPr/>
      </xdr:nvSpPr>
      <xdr:spPr>
        <a:xfrm>
          <a:off x="12763500" y="671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117129</xdr:rowOff>
    </xdr:from>
    <xdr:ext cx="534377" cy="259045"/>
    <xdr:sp macro="" textlink="">
      <xdr:nvSpPr>
        <xdr:cNvPr id="552" name="テキスト ボックス 551">
          <a:extLst>
            <a:ext uri="{FF2B5EF4-FFF2-40B4-BE49-F238E27FC236}">
              <a16:creationId xmlns:a16="http://schemas.microsoft.com/office/drawing/2014/main" id="{EB385F85-2DFE-4B75-8E8A-90CE0C5371C4}"/>
            </a:ext>
          </a:extLst>
        </xdr:cNvPr>
        <xdr:cNvSpPr txBox="1"/>
      </xdr:nvSpPr>
      <xdr:spPr>
        <a:xfrm>
          <a:off x="12547111" y="680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46759A5F-A7E3-4144-9191-CC1DE13894E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4680B1A5-C717-467B-8B29-3A345A9B515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52A12BAB-B029-4381-A94E-BB59FDE3BBA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1021C1E6-EE24-4793-BAD7-72F26C0CBE3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26B07281-40EF-4AD8-93EF-88B0B015B93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17EF297A-C415-4454-A7FD-3B2F7DB1A1F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DB61A9EF-D1BF-4801-A5FC-FD8A15C3E35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D0000482-5B8E-453D-95D8-6F5CA0ED237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68155395-4918-4DB8-BA2B-04EC91B85FA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5E58676B-A8B0-45D6-BC69-0D98D8DAB28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AFAF75CC-98F9-40B3-BEAE-1B4872588A3D}"/>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CBD951A1-5631-4DD6-8904-61518C8817FA}"/>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75EEA24B-2660-476F-82DC-140B872A271F}"/>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B3CE6B1-C10B-4897-B943-465D2B3F03D3}"/>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97BBF9F6-1246-4ECC-A524-FE6AA3CA60F6}"/>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762F4746-317C-4C38-91EB-DDB5910199C3}"/>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95C92A68-2528-4BAB-8837-F2503D68CF5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FF9637F2-D1D5-444D-975D-2836E530A707}"/>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FA66F957-EA60-456A-B694-FB23BC0E8567}"/>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A82EA991-19A5-4F40-B96F-AE67BC298261}"/>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1F082EAA-9F5E-40E6-8533-A8E85DA0AE73}"/>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4" name="直線コネクタ 573">
          <a:extLst>
            <a:ext uri="{FF2B5EF4-FFF2-40B4-BE49-F238E27FC236}">
              <a16:creationId xmlns:a16="http://schemas.microsoft.com/office/drawing/2014/main" id="{5A0F5848-4C01-48D9-A4E6-8FBE1BD7ACF4}"/>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5" name="教育費最小値テキスト">
          <a:extLst>
            <a:ext uri="{FF2B5EF4-FFF2-40B4-BE49-F238E27FC236}">
              <a16:creationId xmlns:a16="http://schemas.microsoft.com/office/drawing/2014/main" id="{DA0764EF-D4C1-4768-A0E0-61938C97C298}"/>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6" name="直線コネクタ 575">
          <a:extLst>
            <a:ext uri="{FF2B5EF4-FFF2-40B4-BE49-F238E27FC236}">
              <a16:creationId xmlns:a16="http://schemas.microsoft.com/office/drawing/2014/main" id="{7454D5AB-0328-41A2-801A-D7829A8DA10D}"/>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7" name="教育費最大値テキスト">
          <a:extLst>
            <a:ext uri="{FF2B5EF4-FFF2-40B4-BE49-F238E27FC236}">
              <a16:creationId xmlns:a16="http://schemas.microsoft.com/office/drawing/2014/main" id="{D7E76D57-593D-4811-9A94-9454347AD78A}"/>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8" name="直線コネクタ 577">
          <a:extLst>
            <a:ext uri="{FF2B5EF4-FFF2-40B4-BE49-F238E27FC236}">
              <a16:creationId xmlns:a16="http://schemas.microsoft.com/office/drawing/2014/main" id="{4FDCFF1D-0A85-45E1-BDEF-77037D94255E}"/>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134570</xdr:rowOff>
    </xdr:from>
    <xdr:to>
      <xdr:col>85</xdr:col>
      <xdr:colOff>127000</xdr:colOff>
      <xdr:row>57</xdr:row>
      <xdr:rowOff>64568</xdr:rowOff>
    </xdr:to>
    <xdr:cxnSp macro="">
      <xdr:nvCxnSpPr>
        <xdr:cNvPr id="579" name="直線コネクタ 578">
          <a:extLst>
            <a:ext uri="{FF2B5EF4-FFF2-40B4-BE49-F238E27FC236}">
              <a16:creationId xmlns:a16="http://schemas.microsoft.com/office/drawing/2014/main" id="{CC26B8A0-2C86-4695-B08E-B1B239378FF5}"/>
            </a:ext>
          </a:extLst>
        </xdr:cNvPr>
        <xdr:cNvCxnSpPr/>
      </xdr:nvCxnSpPr>
      <xdr:spPr>
        <a:xfrm flipV="1">
          <a:off x="15481300" y="9735770"/>
          <a:ext cx="838200" cy="10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80" name="教育費平均値テキスト">
          <a:extLst>
            <a:ext uri="{FF2B5EF4-FFF2-40B4-BE49-F238E27FC236}">
              <a16:creationId xmlns:a16="http://schemas.microsoft.com/office/drawing/2014/main" id="{49B87469-B812-43C1-A8EB-1E0E738F7F17}"/>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81" name="フローチャート: 判断 580">
          <a:extLst>
            <a:ext uri="{FF2B5EF4-FFF2-40B4-BE49-F238E27FC236}">
              <a16:creationId xmlns:a16="http://schemas.microsoft.com/office/drawing/2014/main" id="{86820C63-A56E-485D-8A28-3A12CDF1E335}"/>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55731</xdr:rowOff>
    </xdr:from>
    <xdr:to>
      <xdr:col>81</xdr:col>
      <xdr:colOff>50800</xdr:colOff>
      <xdr:row>57</xdr:row>
      <xdr:rowOff>64568</xdr:rowOff>
    </xdr:to>
    <xdr:cxnSp macro="">
      <xdr:nvCxnSpPr>
        <xdr:cNvPr id="582" name="直線コネクタ 581">
          <a:extLst>
            <a:ext uri="{FF2B5EF4-FFF2-40B4-BE49-F238E27FC236}">
              <a16:creationId xmlns:a16="http://schemas.microsoft.com/office/drawing/2014/main" id="{3CD7B773-0CFC-4601-A72D-4F68A6FB952A}"/>
            </a:ext>
          </a:extLst>
        </xdr:cNvPr>
        <xdr:cNvCxnSpPr/>
      </xdr:nvCxnSpPr>
      <xdr:spPr>
        <a:xfrm>
          <a:off x="14592300" y="9828381"/>
          <a:ext cx="889000" cy="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83" name="フローチャート: 判断 582">
          <a:extLst>
            <a:ext uri="{FF2B5EF4-FFF2-40B4-BE49-F238E27FC236}">
              <a16:creationId xmlns:a16="http://schemas.microsoft.com/office/drawing/2014/main" id="{C5DFCDFC-0D61-49A1-AF32-F1215EDE6B81}"/>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4" name="テキスト ボックス 583">
          <a:extLst>
            <a:ext uri="{FF2B5EF4-FFF2-40B4-BE49-F238E27FC236}">
              <a16:creationId xmlns:a16="http://schemas.microsoft.com/office/drawing/2014/main" id="{01BA6B63-0B26-4D02-9C52-459A9B58C55F}"/>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44849</xdr:rowOff>
    </xdr:from>
    <xdr:to>
      <xdr:col>76</xdr:col>
      <xdr:colOff>114300</xdr:colOff>
      <xdr:row>57</xdr:row>
      <xdr:rowOff>55731</xdr:rowOff>
    </xdr:to>
    <xdr:cxnSp macro="">
      <xdr:nvCxnSpPr>
        <xdr:cNvPr id="585" name="直線コネクタ 584">
          <a:extLst>
            <a:ext uri="{FF2B5EF4-FFF2-40B4-BE49-F238E27FC236}">
              <a16:creationId xmlns:a16="http://schemas.microsoft.com/office/drawing/2014/main" id="{63D98655-2642-4E27-9A8D-650904D38966}"/>
            </a:ext>
          </a:extLst>
        </xdr:cNvPr>
        <xdr:cNvCxnSpPr/>
      </xdr:nvCxnSpPr>
      <xdr:spPr>
        <a:xfrm>
          <a:off x="13703300" y="9817499"/>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6" name="フローチャート: 判断 585">
          <a:extLst>
            <a:ext uri="{FF2B5EF4-FFF2-40B4-BE49-F238E27FC236}">
              <a16:creationId xmlns:a16="http://schemas.microsoft.com/office/drawing/2014/main" id="{E8C72D4C-AF9D-4451-ABF9-3319F1E28F84}"/>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7" name="テキスト ボックス 586">
          <a:extLst>
            <a:ext uri="{FF2B5EF4-FFF2-40B4-BE49-F238E27FC236}">
              <a16:creationId xmlns:a16="http://schemas.microsoft.com/office/drawing/2014/main" id="{6C11CBF0-DF60-4AF8-A43D-08C0D0057DCC}"/>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47524</xdr:rowOff>
    </xdr:from>
    <xdr:to>
      <xdr:col>71</xdr:col>
      <xdr:colOff>177800</xdr:colOff>
      <xdr:row>57</xdr:row>
      <xdr:rowOff>44849</xdr:rowOff>
    </xdr:to>
    <xdr:cxnSp macro="">
      <xdr:nvCxnSpPr>
        <xdr:cNvPr id="588" name="直線コネクタ 587">
          <a:extLst>
            <a:ext uri="{FF2B5EF4-FFF2-40B4-BE49-F238E27FC236}">
              <a16:creationId xmlns:a16="http://schemas.microsoft.com/office/drawing/2014/main" id="{2605B21D-A626-41E9-A2A9-3FA0FC429A54}"/>
            </a:ext>
          </a:extLst>
        </xdr:cNvPr>
        <xdr:cNvCxnSpPr/>
      </xdr:nvCxnSpPr>
      <xdr:spPr>
        <a:xfrm>
          <a:off x="12814300" y="9648724"/>
          <a:ext cx="889000" cy="16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102580</xdr:rowOff>
    </xdr:from>
    <xdr:to>
      <xdr:col>72</xdr:col>
      <xdr:colOff>38100</xdr:colOff>
      <xdr:row>57</xdr:row>
      <xdr:rowOff>32730</xdr:rowOff>
    </xdr:to>
    <xdr:sp macro="" textlink="">
      <xdr:nvSpPr>
        <xdr:cNvPr id="589" name="フローチャート: 判断 588">
          <a:extLst>
            <a:ext uri="{FF2B5EF4-FFF2-40B4-BE49-F238E27FC236}">
              <a16:creationId xmlns:a16="http://schemas.microsoft.com/office/drawing/2014/main" id="{281F953F-0C23-4A26-A1F7-802AD5F56A58}"/>
            </a:ext>
          </a:extLst>
        </xdr:cNvPr>
        <xdr:cNvSpPr/>
      </xdr:nvSpPr>
      <xdr:spPr>
        <a:xfrm>
          <a:off x="13652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49257</xdr:rowOff>
    </xdr:from>
    <xdr:ext cx="534377" cy="259045"/>
    <xdr:sp macro="" textlink="">
      <xdr:nvSpPr>
        <xdr:cNvPr id="590" name="テキスト ボックス 589">
          <a:extLst>
            <a:ext uri="{FF2B5EF4-FFF2-40B4-BE49-F238E27FC236}">
              <a16:creationId xmlns:a16="http://schemas.microsoft.com/office/drawing/2014/main" id="{682A16B8-8E3C-4F63-93C4-93B3B4D63298}"/>
            </a:ext>
          </a:extLst>
        </xdr:cNvPr>
        <xdr:cNvSpPr txBox="1"/>
      </xdr:nvSpPr>
      <xdr:spPr>
        <a:xfrm>
          <a:off x="13436111" y="94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140106</xdr:rowOff>
    </xdr:from>
    <xdr:to>
      <xdr:col>67</xdr:col>
      <xdr:colOff>101600</xdr:colOff>
      <xdr:row>57</xdr:row>
      <xdr:rowOff>70256</xdr:rowOff>
    </xdr:to>
    <xdr:sp macro="" textlink="">
      <xdr:nvSpPr>
        <xdr:cNvPr id="591" name="フローチャート: 判断 590">
          <a:extLst>
            <a:ext uri="{FF2B5EF4-FFF2-40B4-BE49-F238E27FC236}">
              <a16:creationId xmlns:a16="http://schemas.microsoft.com/office/drawing/2014/main" id="{AA380ADB-0416-48A0-BDA2-9F62CA5CDB4E}"/>
            </a:ext>
          </a:extLst>
        </xdr:cNvPr>
        <xdr:cNvSpPr/>
      </xdr:nvSpPr>
      <xdr:spPr>
        <a:xfrm>
          <a:off x="12763500" y="974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61383</xdr:rowOff>
    </xdr:from>
    <xdr:ext cx="534377" cy="259045"/>
    <xdr:sp macro="" textlink="">
      <xdr:nvSpPr>
        <xdr:cNvPr id="592" name="テキスト ボックス 591">
          <a:extLst>
            <a:ext uri="{FF2B5EF4-FFF2-40B4-BE49-F238E27FC236}">
              <a16:creationId xmlns:a16="http://schemas.microsoft.com/office/drawing/2014/main" id="{31358EE1-949C-459B-843A-343A200515B1}"/>
            </a:ext>
          </a:extLst>
        </xdr:cNvPr>
        <xdr:cNvSpPr txBox="1"/>
      </xdr:nvSpPr>
      <xdr:spPr>
        <a:xfrm>
          <a:off x="12547111" y="983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1EAA3F4B-88C0-4715-B8FC-2F7AA1C07FF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62903A28-C798-43DD-A70B-0094331C10E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D72C5B83-93B1-4669-B6FC-F18F84803234}"/>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1FF8FC95-37F1-4031-A406-7DF0015D0C6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1295969A-EEE9-414E-B54C-2BFAEB09F7DE}"/>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83770</xdr:rowOff>
    </xdr:from>
    <xdr:to>
      <xdr:col>85</xdr:col>
      <xdr:colOff>177800</xdr:colOff>
      <xdr:row>57</xdr:row>
      <xdr:rowOff>13920</xdr:rowOff>
    </xdr:to>
    <xdr:sp macro="" textlink="">
      <xdr:nvSpPr>
        <xdr:cNvPr id="598" name="楕円 597">
          <a:extLst>
            <a:ext uri="{FF2B5EF4-FFF2-40B4-BE49-F238E27FC236}">
              <a16:creationId xmlns:a16="http://schemas.microsoft.com/office/drawing/2014/main" id="{E4E96279-BEBA-4D6C-A9A4-D876676C8E10}"/>
            </a:ext>
          </a:extLst>
        </xdr:cNvPr>
        <xdr:cNvSpPr/>
      </xdr:nvSpPr>
      <xdr:spPr>
        <a:xfrm>
          <a:off x="16268700" y="968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62197</xdr:rowOff>
    </xdr:from>
    <xdr:ext cx="534377" cy="259045"/>
    <xdr:sp macro="" textlink="">
      <xdr:nvSpPr>
        <xdr:cNvPr id="599" name="教育費該当値テキスト">
          <a:extLst>
            <a:ext uri="{FF2B5EF4-FFF2-40B4-BE49-F238E27FC236}">
              <a16:creationId xmlns:a16="http://schemas.microsoft.com/office/drawing/2014/main" id="{AA1BDA17-7836-4D84-B385-6A9A69D18DA7}"/>
            </a:ext>
          </a:extLst>
        </xdr:cNvPr>
        <xdr:cNvSpPr txBox="1"/>
      </xdr:nvSpPr>
      <xdr:spPr>
        <a:xfrm>
          <a:off x="16370300" y="966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13768</xdr:rowOff>
    </xdr:from>
    <xdr:to>
      <xdr:col>81</xdr:col>
      <xdr:colOff>101600</xdr:colOff>
      <xdr:row>57</xdr:row>
      <xdr:rowOff>115368</xdr:rowOff>
    </xdr:to>
    <xdr:sp macro="" textlink="">
      <xdr:nvSpPr>
        <xdr:cNvPr id="600" name="楕円 599">
          <a:extLst>
            <a:ext uri="{FF2B5EF4-FFF2-40B4-BE49-F238E27FC236}">
              <a16:creationId xmlns:a16="http://schemas.microsoft.com/office/drawing/2014/main" id="{1887D0B9-CCD2-4D5A-8015-56CE16363E7C}"/>
            </a:ext>
          </a:extLst>
        </xdr:cNvPr>
        <xdr:cNvSpPr/>
      </xdr:nvSpPr>
      <xdr:spPr>
        <a:xfrm>
          <a:off x="15430500" y="97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106495</xdr:rowOff>
    </xdr:from>
    <xdr:ext cx="534377" cy="259045"/>
    <xdr:sp macro="" textlink="">
      <xdr:nvSpPr>
        <xdr:cNvPr id="601" name="テキスト ボックス 600">
          <a:extLst>
            <a:ext uri="{FF2B5EF4-FFF2-40B4-BE49-F238E27FC236}">
              <a16:creationId xmlns:a16="http://schemas.microsoft.com/office/drawing/2014/main" id="{E55B2748-9BBF-4D99-9E02-969BBEFECAE0}"/>
            </a:ext>
          </a:extLst>
        </xdr:cNvPr>
        <xdr:cNvSpPr txBox="1"/>
      </xdr:nvSpPr>
      <xdr:spPr>
        <a:xfrm>
          <a:off x="15214111" y="98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4931</xdr:rowOff>
    </xdr:from>
    <xdr:to>
      <xdr:col>76</xdr:col>
      <xdr:colOff>165100</xdr:colOff>
      <xdr:row>57</xdr:row>
      <xdr:rowOff>106531</xdr:rowOff>
    </xdr:to>
    <xdr:sp macro="" textlink="">
      <xdr:nvSpPr>
        <xdr:cNvPr id="602" name="楕円 601">
          <a:extLst>
            <a:ext uri="{FF2B5EF4-FFF2-40B4-BE49-F238E27FC236}">
              <a16:creationId xmlns:a16="http://schemas.microsoft.com/office/drawing/2014/main" id="{26ECF928-2A5B-4AB3-AB4C-9E3D027DD556}"/>
            </a:ext>
          </a:extLst>
        </xdr:cNvPr>
        <xdr:cNvSpPr/>
      </xdr:nvSpPr>
      <xdr:spPr>
        <a:xfrm>
          <a:off x="14541500" y="977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97658</xdr:rowOff>
    </xdr:from>
    <xdr:ext cx="534377" cy="259045"/>
    <xdr:sp macro="" textlink="">
      <xdr:nvSpPr>
        <xdr:cNvPr id="603" name="テキスト ボックス 602">
          <a:extLst>
            <a:ext uri="{FF2B5EF4-FFF2-40B4-BE49-F238E27FC236}">
              <a16:creationId xmlns:a16="http://schemas.microsoft.com/office/drawing/2014/main" id="{682035DE-25B7-4889-8D56-B149C67D9609}"/>
            </a:ext>
          </a:extLst>
        </xdr:cNvPr>
        <xdr:cNvSpPr txBox="1"/>
      </xdr:nvSpPr>
      <xdr:spPr>
        <a:xfrm>
          <a:off x="14325111" y="987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165499</xdr:rowOff>
    </xdr:from>
    <xdr:to>
      <xdr:col>72</xdr:col>
      <xdr:colOff>38100</xdr:colOff>
      <xdr:row>57</xdr:row>
      <xdr:rowOff>95649</xdr:rowOff>
    </xdr:to>
    <xdr:sp macro="" textlink="">
      <xdr:nvSpPr>
        <xdr:cNvPr id="604" name="楕円 603">
          <a:extLst>
            <a:ext uri="{FF2B5EF4-FFF2-40B4-BE49-F238E27FC236}">
              <a16:creationId xmlns:a16="http://schemas.microsoft.com/office/drawing/2014/main" id="{FA30281E-5916-428E-B104-D4EC798D5B73}"/>
            </a:ext>
          </a:extLst>
        </xdr:cNvPr>
        <xdr:cNvSpPr/>
      </xdr:nvSpPr>
      <xdr:spPr>
        <a:xfrm>
          <a:off x="13652500" y="97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86776</xdr:rowOff>
    </xdr:from>
    <xdr:ext cx="534377" cy="259045"/>
    <xdr:sp macro="" textlink="">
      <xdr:nvSpPr>
        <xdr:cNvPr id="605" name="テキスト ボックス 604">
          <a:extLst>
            <a:ext uri="{FF2B5EF4-FFF2-40B4-BE49-F238E27FC236}">
              <a16:creationId xmlns:a16="http://schemas.microsoft.com/office/drawing/2014/main" id="{93128FF0-5CB2-4966-B090-A2D8982A7CB0}"/>
            </a:ext>
          </a:extLst>
        </xdr:cNvPr>
        <xdr:cNvSpPr txBox="1"/>
      </xdr:nvSpPr>
      <xdr:spPr>
        <a:xfrm>
          <a:off x="13436111" y="98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168174</xdr:rowOff>
    </xdr:from>
    <xdr:to>
      <xdr:col>67</xdr:col>
      <xdr:colOff>101600</xdr:colOff>
      <xdr:row>56</xdr:row>
      <xdr:rowOff>98324</xdr:rowOff>
    </xdr:to>
    <xdr:sp macro="" textlink="">
      <xdr:nvSpPr>
        <xdr:cNvPr id="606" name="楕円 605">
          <a:extLst>
            <a:ext uri="{FF2B5EF4-FFF2-40B4-BE49-F238E27FC236}">
              <a16:creationId xmlns:a16="http://schemas.microsoft.com/office/drawing/2014/main" id="{0C7769A2-E151-4F6D-B59E-6B3A388701C5}"/>
            </a:ext>
          </a:extLst>
        </xdr:cNvPr>
        <xdr:cNvSpPr/>
      </xdr:nvSpPr>
      <xdr:spPr>
        <a:xfrm>
          <a:off x="12763500" y="95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114851</xdr:rowOff>
    </xdr:from>
    <xdr:ext cx="534377" cy="259045"/>
    <xdr:sp macro="" textlink="">
      <xdr:nvSpPr>
        <xdr:cNvPr id="607" name="テキスト ボックス 606">
          <a:extLst>
            <a:ext uri="{FF2B5EF4-FFF2-40B4-BE49-F238E27FC236}">
              <a16:creationId xmlns:a16="http://schemas.microsoft.com/office/drawing/2014/main" id="{1A3D481E-F1E4-468A-B65C-7DCCE0D53DBE}"/>
            </a:ext>
          </a:extLst>
        </xdr:cNvPr>
        <xdr:cNvSpPr txBox="1"/>
      </xdr:nvSpPr>
      <xdr:spPr>
        <a:xfrm>
          <a:off x="12547111" y="937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1CC5ABA0-B02E-48D7-9FB3-BD645CB8DB12}"/>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5C45B2C0-B94D-471C-A1E8-54EE0C780F4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3414A70F-C78F-44E8-89E1-F5DC429B331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704FCAD5-17D8-4C7B-8D36-ABDAB9CBF847}"/>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B6CC7E1B-C31F-4D9B-A11C-0DC223637BE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2C5F8921-BBE4-44EB-BB45-E7D72BF70E2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3476C3B1-5BD0-469B-AA62-F2A2983AD20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56BFDDED-8906-454C-AD6B-AEB024A8E48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5E0DAE08-EFE5-4C47-8F5F-3691E394E0AE}"/>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254AE336-C6B8-4CF7-9FD3-FF6F4AC90F3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AD3CCB9C-AD22-4583-95C2-7593EFCAF5C6}"/>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B1DB9CE4-355A-4C6C-9365-11670673A757}"/>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D753E2A7-0F03-4C83-A5A8-74E2E431D5E5}"/>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1" name="テキスト ボックス 620">
          <a:extLst>
            <a:ext uri="{FF2B5EF4-FFF2-40B4-BE49-F238E27FC236}">
              <a16:creationId xmlns:a16="http://schemas.microsoft.com/office/drawing/2014/main" id="{C2A93C0A-F168-4E85-96FC-0F4848234B15}"/>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4FF0A1CF-4333-47A5-BB67-9AA38C6CF722}"/>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3" name="テキスト ボックス 622">
          <a:extLst>
            <a:ext uri="{FF2B5EF4-FFF2-40B4-BE49-F238E27FC236}">
              <a16:creationId xmlns:a16="http://schemas.microsoft.com/office/drawing/2014/main" id="{8E555F5D-D597-45C1-AD47-76754A6785CB}"/>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C8995E94-14F8-44B2-B1E9-C976EF54DEBD}"/>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5" name="テキスト ボックス 624">
          <a:extLst>
            <a:ext uri="{FF2B5EF4-FFF2-40B4-BE49-F238E27FC236}">
              <a16:creationId xmlns:a16="http://schemas.microsoft.com/office/drawing/2014/main" id="{D2C28C2C-51DA-4303-A59F-6FDA421D4E5F}"/>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A86DE39F-4D62-40F2-AC49-D6A1453BD14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60838294-457E-4820-AA7B-656182152CF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AC755878-4775-45EF-BB06-E3E16DF1F536}"/>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2D3FE617-246E-46DA-8ACC-54F3C9077CEF}"/>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30" name="災害復旧費最小値テキスト">
          <a:extLst>
            <a:ext uri="{FF2B5EF4-FFF2-40B4-BE49-F238E27FC236}">
              <a16:creationId xmlns:a16="http://schemas.microsoft.com/office/drawing/2014/main" id="{98AC7177-002A-4D6C-AAAE-0856A6239E9A}"/>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8817E6F1-2142-40EF-80DE-F5B62B5D163B}"/>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32" name="災害復旧費最大値テキスト">
          <a:extLst>
            <a:ext uri="{FF2B5EF4-FFF2-40B4-BE49-F238E27FC236}">
              <a16:creationId xmlns:a16="http://schemas.microsoft.com/office/drawing/2014/main" id="{8F717D88-AF77-4130-8636-FB7847762FBF}"/>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33" name="直線コネクタ 632">
          <a:extLst>
            <a:ext uri="{FF2B5EF4-FFF2-40B4-BE49-F238E27FC236}">
              <a16:creationId xmlns:a16="http://schemas.microsoft.com/office/drawing/2014/main" id="{FDB4A83E-4310-4B9A-BFFF-78F376CF29C2}"/>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F06C33C-4364-4FA7-A24A-A06E9448C6E1}"/>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5" name="災害復旧費平均値テキスト">
          <a:extLst>
            <a:ext uri="{FF2B5EF4-FFF2-40B4-BE49-F238E27FC236}">
              <a16:creationId xmlns:a16="http://schemas.microsoft.com/office/drawing/2014/main" id="{0020FDEA-DD15-4B05-874A-41550942B86E}"/>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6" name="フローチャート: 判断 635">
          <a:extLst>
            <a:ext uri="{FF2B5EF4-FFF2-40B4-BE49-F238E27FC236}">
              <a16:creationId xmlns:a16="http://schemas.microsoft.com/office/drawing/2014/main" id="{18F2B9B3-F043-4DEE-97AC-4D028C363273}"/>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CA402C86-5465-460D-B634-E2A767A127E2}"/>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8" name="フローチャート: 判断 637">
          <a:extLst>
            <a:ext uri="{FF2B5EF4-FFF2-40B4-BE49-F238E27FC236}">
              <a16:creationId xmlns:a16="http://schemas.microsoft.com/office/drawing/2014/main" id="{F4341713-9A30-4848-B192-09F39606676A}"/>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9" name="テキスト ボックス 638">
          <a:extLst>
            <a:ext uri="{FF2B5EF4-FFF2-40B4-BE49-F238E27FC236}">
              <a16:creationId xmlns:a16="http://schemas.microsoft.com/office/drawing/2014/main" id="{00330443-A175-439F-A38E-4EA7D8CE6CCF}"/>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135745</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3439E242-F828-4265-9760-339D23BC355E}"/>
            </a:ext>
          </a:extLst>
        </xdr:cNvPr>
        <xdr:cNvCxnSpPr/>
      </xdr:nvCxnSpPr>
      <xdr:spPr>
        <a:xfrm>
          <a:off x="13703300" y="13508845"/>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41" name="フローチャート: 判断 640">
          <a:extLst>
            <a:ext uri="{FF2B5EF4-FFF2-40B4-BE49-F238E27FC236}">
              <a16:creationId xmlns:a16="http://schemas.microsoft.com/office/drawing/2014/main" id="{62EE8686-78C4-4D92-9E4E-F0EAAE4E026A}"/>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42" name="テキスト ボックス 641">
          <a:extLst>
            <a:ext uri="{FF2B5EF4-FFF2-40B4-BE49-F238E27FC236}">
              <a16:creationId xmlns:a16="http://schemas.microsoft.com/office/drawing/2014/main" id="{BE3AADC3-E543-4405-8411-B79C476DEAA6}"/>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135745</xdr:rowOff>
    </xdr:from>
    <xdr:to>
      <xdr:col>71</xdr:col>
      <xdr:colOff>177800</xdr:colOff>
      <xdr:row>78</xdr:row>
      <xdr:rowOff>138398</xdr:rowOff>
    </xdr:to>
    <xdr:cxnSp macro="">
      <xdr:nvCxnSpPr>
        <xdr:cNvPr id="643" name="直線コネクタ 642">
          <a:extLst>
            <a:ext uri="{FF2B5EF4-FFF2-40B4-BE49-F238E27FC236}">
              <a16:creationId xmlns:a16="http://schemas.microsoft.com/office/drawing/2014/main" id="{3B3A73EB-F6C2-46D4-90EA-F0A998801235}"/>
            </a:ext>
          </a:extLst>
        </xdr:cNvPr>
        <xdr:cNvCxnSpPr/>
      </xdr:nvCxnSpPr>
      <xdr:spPr>
        <a:xfrm flipV="1">
          <a:off x="12814300" y="13508845"/>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17252</xdr:rowOff>
    </xdr:from>
    <xdr:to>
      <xdr:col>72</xdr:col>
      <xdr:colOff>38100</xdr:colOff>
      <xdr:row>78</xdr:row>
      <xdr:rowOff>118852</xdr:rowOff>
    </xdr:to>
    <xdr:sp macro="" textlink="">
      <xdr:nvSpPr>
        <xdr:cNvPr id="644" name="フローチャート: 判断 643">
          <a:extLst>
            <a:ext uri="{FF2B5EF4-FFF2-40B4-BE49-F238E27FC236}">
              <a16:creationId xmlns:a16="http://schemas.microsoft.com/office/drawing/2014/main" id="{58AD7564-EF79-4935-B155-9A32BF9D0F2E}"/>
            </a:ext>
          </a:extLst>
        </xdr:cNvPr>
        <xdr:cNvSpPr/>
      </xdr:nvSpPr>
      <xdr:spPr>
        <a:xfrm>
          <a:off x="136525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135379</xdr:rowOff>
    </xdr:from>
    <xdr:ext cx="534377" cy="259045"/>
    <xdr:sp macro="" textlink="">
      <xdr:nvSpPr>
        <xdr:cNvPr id="645" name="テキスト ボックス 644">
          <a:extLst>
            <a:ext uri="{FF2B5EF4-FFF2-40B4-BE49-F238E27FC236}">
              <a16:creationId xmlns:a16="http://schemas.microsoft.com/office/drawing/2014/main" id="{FF56CF29-B603-435B-94AF-B17ECB9166B3}"/>
            </a:ext>
          </a:extLst>
        </xdr:cNvPr>
        <xdr:cNvSpPr txBox="1"/>
      </xdr:nvSpPr>
      <xdr:spPr>
        <a:xfrm>
          <a:off x="13436111" y="131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47527</xdr:rowOff>
    </xdr:from>
    <xdr:to>
      <xdr:col>67</xdr:col>
      <xdr:colOff>101600</xdr:colOff>
      <xdr:row>78</xdr:row>
      <xdr:rowOff>149127</xdr:rowOff>
    </xdr:to>
    <xdr:sp macro="" textlink="">
      <xdr:nvSpPr>
        <xdr:cNvPr id="646" name="フローチャート: 判断 645">
          <a:extLst>
            <a:ext uri="{FF2B5EF4-FFF2-40B4-BE49-F238E27FC236}">
              <a16:creationId xmlns:a16="http://schemas.microsoft.com/office/drawing/2014/main" id="{5E500F6D-0800-4B9C-96E0-8F04962DEE1F}"/>
            </a:ext>
          </a:extLst>
        </xdr:cNvPr>
        <xdr:cNvSpPr/>
      </xdr:nvSpPr>
      <xdr:spPr>
        <a:xfrm>
          <a:off x="12763500" y="1342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165654</xdr:rowOff>
    </xdr:from>
    <xdr:ext cx="469744" cy="259045"/>
    <xdr:sp macro="" textlink="">
      <xdr:nvSpPr>
        <xdr:cNvPr id="647" name="テキスト ボックス 646">
          <a:extLst>
            <a:ext uri="{FF2B5EF4-FFF2-40B4-BE49-F238E27FC236}">
              <a16:creationId xmlns:a16="http://schemas.microsoft.com/office/drawing/2014/main" id="{3517C76F-4C2C-4F26-B2D3-375FB67ED457}"/>
            </a:ext>
          </a:extLst>
        </xdr:cNvPr>
        <xdr:cNvSpPr txBox="1"/>
      </xdr:nvSpPr>
      <xdr:spPr>
        <a:xfrm>
          <a:off x="12579428" y="1319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261E0245-2869-4AF4-9F45-03D3355C8AE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C2CBB1B6-9A8D-40E7-B776-789FCC43F6BA}"/>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50271971-5E2D-459F-A055-87E60877E49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3E9A49B7-AA92-42C0-859F-11002A63E90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64C38B67-4227-4104-AC51-31AC7A2B97C6}"/>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F27C12AD-B9B7-4EB3-BF46-EF16094D14FD}"/>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249299" cy="259045"/>
    <xdr:sp macro="" textlink="">
      <xdr:nvSpPr>
        <xdr:cNvPr id="654" name="災害復旧費該当値テキスト">
          <a:extLst>
            <a:ext uri="{FF2B5EF4-FFF2-40B4-BE49-F238E27FC236}">
              <a16:creationId xmlns:a16="http://schemas.microsoft.com/office/drawing/2014/main" id="{1EC0F23B-8CD2-4A2A-A030-4B4FF1B3AE34}"/>
            </a:ext>
          </a:extLst>
        </xdr:cNvPr>
        <xdr:cNvSpPr txBox="1"/>
      </xdr:nvSpPr>
      <xdr:spPr>
        <a:xfrm>
          <a:off x="16370300" y="13408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CE6EE7B0-E570-47B5-970B-582408A5176D}"/>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78F8CAA5-E106-42CF-AA70-59EC73BA7472}"/>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C22A8C7B-1074-484B-8E2E-1126C3C8C854}"/>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5F6D991E-F919-44D6-95C6-888AD0D75A2F}"/>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84945</xdr:rowOff>
    </xdr:from>
    <xdr:to>
      <xdr:col>72</xdr:col>
      <xdr:colOff>38100</xdr:colOff>
      <xdr:row>79</xdr:row>
      <xdr:rowOff>15095</xdr:rowOff>
    </xdr:to>
    <xdr:sp macro="" textlink="">
      <xdr:nvSpPr>
        <xdr:cNvPr id="659" name="楕円 658">
          <a:extLst>
            <a:ext uri="{FF2B5EF4-FFF2-40B4-BE49-F238E27FC236}">
              <a16:creationId xmlns:a16="http://schemas.microsoft.com/office/drawing/2014/main" id="{C86E96DC-83CC-4BBB-BA42-D4184BAE9105}"/>
            </a:ext>
          </a:extLst>
        </xdr:cNvPr>
        <xdr:cNvSpPr/>
      </xdr:nvSpPr>
      <xdr:spPr>
        <a:xfrm>
          <a:off x="13652500" y="1345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6222</xdr:rowOff>
    </xdr:from>
    <xdr:ext cx="378565" cy="259045"/>
    <xdr:sp macro="" textlink="">
      <xdr:nvSpPr>
        <xdr:cNvPr id="660" name="テキスト ボックス 659">
          <a:extLst>
            <a:ext uri="{FF2B5EF4-FFF2-40B4-BE49-F238E27FC236}">
              <a16:creationId xmlns:a16="http://schemas.microsoft.com/office/drawing/2014/main" id="{8E91B192-0117-4AD2-B899-3467BF1368DC}"/>
            </a:ext>
          </a:extLst>
        </xdr:cNvPr>
        <xdr:cNvSpPr txBox="1"/>
      </xdr:nvSpPr>
      <xdr:spPr>
        <a:xfrm>
          <a:off x="13514017" y="13550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87598</xdr:rowOff>
    </xdr:from>
    <xdr:to>
      <xdr:col>67</xdr:col>
      <xdr:colOff>101600</xdr:colOff>
      <xdr:row>79</xdr:row>
      <xdr:rowOff>17748</xdr:rowOff>
    </xdr:to>
    <xdr:sp macro="" textlink="">
      <xdr:nvSpPr>
        <xdr:cNvPr id="661" name="楕円 660">
          <a:extLst>
            <a:ext uri="{FF2B5EF4-FFF2-40B4-BE49-F238E27FC236}">
              <a16:creationId xmlns:a16="http://schemas.microsoft.com/office/drawing/2014/main" id="{DB4305B4-6C6D-459A-9AB0-FC25BFA02722}"/>
            </a:ext>
          </a:extLst>
        </xdr:cNvPr>
        <xdr:cNvSpPr/>
      </xdr:nvSpPr>
      <xdr:spPr>
        <a:xfrm>
          <a:off x="12763500" y="1346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8875</xdr:rowOff>
    </xdr:from>
    <xdr:ext cx="378565" cy="259045"/>
    <xdr:sp macro="" textlink="">
      <xdr:nvSpPr>
        <xdr:cNvPr id="662" name="テキスト ボックス 661">
          <a:extLst>
            <a:ext uri="{FF2B5EF4-FFF2-40B4-BE49-F238E27FC236}">
              <a16:creationId xmlns:a16="http://schemas.microsoft.com/office/drawing/2014/main" id="{6739C122-94C2-46BC-99D3-C5BE45EDCE3D}"/>
            </a:ext>
          </a:extLst>
        </xdr:cNvPr>
        <xdr:cNvSpPr txBox="1"/>
      </xdr:nvSpPr>
      <xdr:spPr>
        <a:xfrm>
          <a:off x="12625017" y="135534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33836DD-5436-4101-924D-140E82D93FB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C0D83D92-43E1-4113-91A8-4FB3EBA1CC8D}"/>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469600C7-FDCA-440A-BBE0-8478E38A3BAB}"/>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F4C64289-4D1E-4854-854D-F234E0F8402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76B70092-3E6D-4711-978A-B8776C48B666}"/>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47174AF8-C3C2-4CF9-B269-F7C27B4C943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E4BD35C1-720B-417F-BAF8-96E6F40E09A4}"/>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A365F567-7BC7-4510-B888-E349461857EB}"/>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D370C2E8-6D00-47BE-B964-E6A505D35267}"/>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13B39792-1AA5-4A90-8EC6-B2CE7AAAE09A}"/>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B9D99B2F-00A4-4EB5-870F-ECC5AC08B0BE}"/>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34948AB4-51E3-411A-89FE-30E8A3D0D563}"/>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2EF0F8B3-DEB5-489E-9FF3-AA2F0113ED02}"/>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4C6D75B6-BA52-4A00-B9C2-8D195AC0F826}"/>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C027A22C-0E8D-414D-B8EA-BC0482AE195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16A1C287-D47C-495E-AC4F-7F30A5CD9908}"/>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3BD5AE82-7784-473B-A245-91DFA01ACD71}"/>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D1E764FA-EABA-44FB-BA4B-4A125C6E9008}"/>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E43589B6-2407-446B-93CB-3D0448F9557A}"/>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68CAABBE-583E-49BF-B75F-63A7B5E0DD54}"/>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3D262E79-F81B-4D67-BF96-B24BF1DE4CB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4" name="直線コネクタ 683">
          <a:extLst>
            <a:ext uri="{FF2B5EF4-FFF2-40B4-BE49-F238E27FC236}">
              <a16:creationId xmlns:a16="http://schemas.microsoft.com/office/drawing/2014/main" id="{D05D642B-4FEA-4573-A847-4F26AA99E5CC}"/>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5" name="公債費最小値テキスト">
          <a:extLst>
            <a:ext uri="{FF2B5EF4-FFF2-40B4-BE49-F238E27FC236}">
              <a16:creationId xmlns:a16="http://schemas.microsoft.com/office/drawing/2014/main" id="{6A1C4D05-4D16-4106-964B-A005A8A0D31D}"/>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6" name="直線コネクタ 685">
          <a:extLst>
            <a:ext uri="{FF2B5EF4-FFF2-40B4-BE49-F238E27FC236}">
              <a16:creationId xmlns:a16="http://schemas.microsoft.com/office/drawing/2014/main" id="{B8FDE7F6-9CEF-4E56-A6F5-8DCE8147E552}"/>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7" name="公債費最大値テキスト">
          <a:extLst>
            <a:ext uri="{FF2B5EF4-FFF2-40B4-BE49-F238E27FC236}">
              <a16:creationId xmlns:a16="http://schemas.microsoft.com/office/drawing/2014/main" id="{B1E31857-C1C4-4252-9E97-4F13EDB2854B}"/>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8" name="直線コネクタ 687">
          <a:extLst>
            <a:ext uri="{FF2B5EF4-FFF2-40B4-BE49-F238E27FC236}">
              <a16:creationId xmlns:a16="http://schemas.microsoft.com/office/drawing/2014/main" id="{405F778A-F6FB-4940-A93F-52A8010A0B2F}"/>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167191</xdr:rowOff>
    </xdr:from>
    <xdr:to>
      <xdr:col>85</xdr:col>
      <xdr:colOff>127000</xdr:colOff>
      <xdr:row>97</xdr:row>
      <xdr:rowOff>5873</xdr:rowOff>
    </xdr:to>
    <xdr:cxnSp macro="">
      <xdr:nvCxnSpPr>
        <xdr:cNvPr id="689" name="直線コネクタ 688">
          <a:extLst>
            <a:ext uri="{FF2B5EF4-FFF2-40B4-BE49-F238E27FC236}">
              <a16:creationId xmlns:a16="http://schemas.microsoft.com/office/drawing/2014/main" id="{BEC342F2-40CA-4EC9-97F8-5C3EDB712243}"/>
            </a:ext>
          </a:extLst>
        </xdr:cNvPr>
        <xdr:cNvCxnSpPr/>
      </xdr:nvCxnSpPr>
      <xdr:spPr>
        <a:xfrm flipV="1">
          <a:off x="15481300" y="16626391"/>
          <a:ext cx="838200" cy="1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102829</xdr:rowOff>
    </xdr:from>
    <xdr:ext cx="534377" cy="259045"/>
    <xdr:sp macro="" textlink="">
      <xdr:nvSpPr>
        <xdr:cNvPr id="690" name="公債費平均値テキスト">
          <a:extLst>
            <a:ext uri="{FF2B5EF4-FFF2-40B4-BE49-F238E27FC236}">
              <a16:creationId xmlns:a16="http://schemas.microsoft.com/office/drawing/2014/main" id="{69D521C2-6F44-4A49-B881-BA125E08E0C0}"/>
            </a:ext>
          </a:extLst>
        </xdr:cNvPr>
        <xdr:cNvSpPr txBox="1"/>
      </xdr:nvSpPr>
      <xdr:spPr>
        <a:xfrm>
          <a:off x="16370300" y="1656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91" name="フローチャート: 判断 690">
          <a:extLst>
            <a:ext uri="{FF2B5EF4-FFF2-40B4-BE49-F238E27FC236}">
              <a16:creationId xmlns:a16="http://schemas.microsoft.com/office/drawing/2014/main" id="{A93A983E-9C7C-4067-8D2E-2755C96F8AC6}"/>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5873</xdr:rowOff>
    </xdr:from>
    <xdr:to>
      <xdr:col>81</xdr:col>
      <xdr:colOff>50800</xdr:colOff>
      <xdr:row>97</xdr:row>
      <xdr:rowOff>25752</xdr:rowOff>
    </xdr:to>
    <xdr:cxnSp macro="">
      <xdr:nvCxnSpPr>
        <xdr:cNvPr id="692" name="直線コネクタ 691">
          <a:extLst>
            <a:ext uri="{FF2B5EF4-FFF2-40B4-BE49-F238E27FC236}">
              <a16:creationId xmlns:a16="http://schemas.microsoft.com/office/drawing/2014/main" id="{EB0DD725-A97B-4427-A54B-967565189208}"/>
            </a:ext>
          </a:extLst>
        </xdr:cNvPr>
        <xdr:cNvCxnSpPr/>
      </xdr:nvCxnSpPr>
      <xdr:spPr>
        <a:xfrm flipV="1">
          <a:off x="14592300" y="16636523"/>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93" name="フローチャート: 判断 692">
          <a:extLst>
            <a:ext uri="{FF2B5EF4-FFF2-40B4-BE49-F238E27FC236}">
              <a16:creationId xmlns:a16="http://schemas.microsoft.com/office/drawing/2014/main" id="{C021CB09-0441-4B2C-A7D9-30A5E8D6029B}"/>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52985</xdr:rowOff>
    </xdr:from>
    <xdr:ext cx="534377" cy="259045"/>
    <xdr:sp macro="" textlink="">
      <xdr:nvSpPr>
        <xdr:cNvPr id="694" name="テキスト ボックス 693">
          <a:extLst>
            <a:ext uri="{FF2B5EF4-FFF2-40B4-BE49-F238E27FC236}">
              <a16:creationId xmlns:a16="http://schemas.microsoft.com/office/drawing/2014/main" id="{FADDD405-6E50-4FCF-907B-EC4E4CBA9996}"/>
            </a:ext>
          </a:extLst>
        </xdr:cNvPr>
        <xdr:cNvSpPr txBox="1"/>
      </xdr:nvSpPr>
      <xdr:spPr>
        <a:xfrm>
          <a:off x="15214111" y="1668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25752</xdr:rowOff>
    </xdr:from>
    <xdr:to>
      <xdr:col>76</xdr:col>
      <xdr:colOff>114300</xdr:colOff>
      <xdr:row>97</xdr:row>
      <xdr:rowOff>44607</xdr:rowOff>
    </xdr:to>
    <xdr:cxnSp macro="">
      <xdr:nvCxnSpPr>
        <xdr:cNvPr id="695" name="直線コネクタ 694">
          <a:extLst>
            <a:ext uri="{FF2B5EF4-FFF2-40B4-BE49-F238E27FC236}">
              <a16:creationId xmlns:a16="http://schemas.microsoft.com/office/drawing/2014/main" id="{CE7EBAE4-268D-4E9D-BDAA-4B6CF6D0AB2B}"/>
            </a:ext>
          </a:extLst>
        </xdr:cNvPr>
        <xdr:cNvCxnSpPr/>
      </xdr:nvCxnSpPr>
      <xdr:spPr>
        <a:xfrm flipV="1">
          <a:off x="13703300" y="16656402"/>
          <a:ext cx="889000" cy="1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6" name="フローチャート: 判断 695">
          <a:extLst>
            <a:ext uri="{FF2B5EF4-FFF2-40B4-BE49-F238E27FC236}">
              <a16:creationId xmlns:a16="http://schemas.microsoft.com/office/drawing/2014/main" id="{A3023D0A-CEA1-4B2B-B2BB-5132D581206F}"/>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7" name="テキスト ボックス 696">
          <a:extLst>
            <a:ext uri="{FF2B5EF4-FFF2-40B4-BE49-F238E27FC236}">
              <a16:creationId xmlns:a16="http://schemas.microsoft.com/office/drawing/2014/main" id="{FEC633C3-F254-4CA6-A467-27FAAA80ED08}"/>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44607</xdr:rowOff>
    </xdr:from>
    <xdr:to>
      <xdr:col>71</xdr:col>
      <xdr:colOff>177800</xdr:colOff>
      <xdr:row>97</xdr:row>
      <xdr:rowOff>62361</xdr:rowOff>
    </xdr:to>
    <xdr:cxnSp macro="">
      <xdr:nvCxnSpPr>
        <xdr:cNvPr id="698" name="直線コネクタ 697">
          <a:extLst>
            <a:ext uri="{FF2B5EF4-FFF2-40B4-BE49-F238E27FC236}">
              <a16:creationId xmlns:a16="http://schemas.microsoft.com/office/drawing/2014/main" id="{7A715202-F119-418F-8C6B-B3395B515C46}"/>
            </a:ext>
          </a:extLst>
        </xdr:cNvPr>
        <xdr:cNvCxnSpPr/>
      </xdr:nvCxnSpPr>
      <xdr:spPr>
        <a:xfrm flipV="1">
          <a:off x="12814300" y="16675257"/>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164055</xdr:rowOff>
    </xdr:from>
    <xdr:to>
      <xdr:col>72</xdr:col>
      <xdr:colOff>38100</xdr:colOff>
      <xdr:row>97</xdr:row>
      <xdr:rowOff>94205</xdr:rowOff>
    </xdr:to>
    <xdr:sp macro="" textlink="">
      <xdr:nvSpPr>
        <xdr:cNvPr id="699" name="フローチャート: 判断 698">
          <a:extLst>
            <a:ext uri="{FF2B5EF4-FFF2-40B4-BE49-F238E27FC236}">
              <a16:creationId xmlns:a16="http://schemas.microsoft.com/office/drawing/2014/main" id="{80F06300-EC62-46EB-BA8B-D312B963880F}"/>
            </a:ext>
          </a:extLst>
        </xdr:cNvPr>
        <xdr:cNvSpPr/>
      </xdr:nvSpPr>
      <xdr:spPr>
        <a:xfrm>
          <a:off x="13652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C286B48-BE9B-4951-BF45-1ED74AFC83BA}"/>
            </a:ext>
          </a:extLst>
        </xdr:cNvPr>
        <xdr:cNvSpPr txBox="1"/>
      </xdr:nvSpPr>
      <xdr:spPr>
        <a:xfrm>
          <a:off x="13436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7313</xdr:rowOff>
    </xdr:from>
    <xdr:to>
      <xdr:col>67</xdr:col>
      <xdr:colOff>101600</xdr:colOff>
      <xdr:row>97</xdr:row>
      <xdr:rowOff>108913</xdr:rowOff>
    </xdr:to>
    <xdr:sp macro="" textlink="">
      <xdr:nvSpPr>
        <xdr:cNvPr id="701" name="フローチャート: 判断 700">
          <a:extLst>
            <a:ext uri="{FF2B5EF4-FFF2-40B4-BE49-F238E27FC236}">
              <a16:creationId xmlns:a16="http://schemas.microsoft.com/office/drawing/2014/main" id="{A9A5D486-FCF7-4599-A42A-BBF50ED9A140}"/>
            </a:ext>
          </a:extLst>
        </xdr:cNvPr>
        <xdr:cNvSpPr/>
      </xdr:nvSpPr>
      <xdr:spPr>
        <a:xfrm>
          <a:off x="12763500" y="166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125440</xdr:rowOff>
    </xdr:from>
    <xdr:ext cx="534377" cy="259045"/>
    <xdr:sp macro="" textlink="">
      <xdr:nvSpPr>
        <xdr:cNvPr id="702" name="テキスト ボックス 701">
          <a:extLst>
            <a:ext uri="{FF2B5EF4-FFF2-40B4-BE49-F238E27FC236}">
              <a16:creationId xmlns:a16="http://schemas.microsoft.com/office/drawing/2014/main" id="{5BC5E5C7-BD99-492A-B5B2-A7ABE5C0D83E}"/>
            </a:ext>
          </a:extLst>
        </xdr:cNvPr>
        <xdr:cNvSpPr txBox="1"/>
      </xdr:nvSpPr>
      <xdr:spPr>
        <a:xfrm>
          <a:off x="12547111" y="1641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43B2F599-076E-48EF-8162-264DBD0A66E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6EC2721-8154-49AB-8F2E-3D676DAC949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EE203C48-65A0-4763-B24B-A068F7C5A0E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544FA0A4-0824-4145-BB1C-C65995E8D30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63498052-B120-4FDB-A6F3-931623E914B9}"/>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116391</xdr:rowOff>
    </xdr:from>
    <xdr:to>
      <xdr:col>85</xdr:col>
      <xdr:colOff>177800</xdr:colOff>
      <xdr:row>97</xdr:row>
      <xdr:rowOff>46541</xdr:rowOff>
    </xdr:to>
    <xdr:sp macro="" textlink="">
      <xdr:nvSpPr>
        <xdr:cNvPr id="708" name="楕円 707">
          <a:extLst>
            <a:ext uri="{FF2B5EF4-FFF2-40B4-BE49-F238E27FC236}">
              <a16:creationId xmlns:a16="http://schemas.microsoft.com/office/drawing/2014/main" id="{47CAD136-926B-41C6-A3E4-09FED465036C}"/>
            </a:ext>
          </a:extLst>
        </xdr:cNvPr>
        <xdr:cNvSpPr/>
      </xdr:nvSpPr>
      <xdr:spPr>
        <a:xfrm>
          <a:off x="16268700" y="165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139268</xdr:rowOff>
    </xdr:from>
    <xdr:ext cx="534377" cy="259045"/>
    <xdr:sp macro="" textlink="">
      <xdr:nvSpPr>
        <xdr:cNvPr id="709" name="公債費該当値テキスト">
          <a:extLst>
            <a:ext uri="{FF2B5EF4-FFF2-40B4-BE49-F238E27FC236}">
              <a16:creationId xmlns:a16="http://schemas.microsoft.com/office/drawing/2014/main" id="{9F888C46-CD1F-44C4-83E1-E0E2FB81DD1E}"/>
            </a:ext>
          </a:extLst>
        </xdr:cNvPr>
        <xdr:cNvSpPr txBox="1"/>
      </xdr:nvSpPr>
      <xdr:spPr>
        <a:xfrm>
          <a:off x="16370300" y="164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126523</xdr:rowOff>
    </xdr:from>
    <xdr:to>
      <xdr:col>81</xdr:col>
      <xdr:colOff>101600</xdr:colOff>
      <xdr:row>97</xdr:row>
      <xdr:rowOff>56673</xdr:rowOff>
    </xdr:to>
    <xdr:sp macro="" textlink="">
      <xdr:nvSpPr>
        <xdr:cNvPr id="710" name="楕円 709">
          <a:extLst>
            <a:ext uri="{FF2B5EF4-FFF2-40B4-BE49-F238E27FC236}">
              <a16:creationId xmlns:a16="http://schemas.microsoft.com/office/drawing/2014/main" id="{F482A726-82AE-46D1-B585-6F726E24A0C8}"/>
            </a:ext>
          </a:extLst>
        </xdr:cNvPr>
        <xdr:cNvSpPr/>
      </xdr:nvSpPr>
      <xdr:spPr>
        <a:xfrm>
          <a:off x="15430500" y="1658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73200</xdr:rowOff>
    </xdr:from>
    <xdr:ext cx="534377" cy="259045"/>
    <xdr:sp macro="" textlink="">
      <xdr:nvSpPr>
        <xdr:cNvPr id="711" name="テキスト ボックス 710">
          <a:extLst>
            <a:ext uri="{FF2B5EF4-FFF2-40B4-BE49-F238E27FC236}">
              <a16:creationId xmlns:a16="http://schemas.microsoft.com/office/drawing/2014/main" id="{8F8904DF-C49E-4BAC-8BEA-C76EE8C33698}"/>
            </a:ext>
          </a:extLst>
        </xdr:cNvPr>
        <xdr:cNvSpPr txBox="1"/>
      </xdr:nvSpPr>
      <xdr:spPr>
        <a:xfrm>
          <a:off x="15214111" y="1636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146402</xdr:rowOff>
    </xdr:from>
    <xdr:to>
      <xdr:col>76</xdr:col>
      <xdr:colOff>165100</xdr:colOff>
      <xdr:row>97</xdr:row>
      <xdr:rowOff>76552</xdr:rowOff>
    </xdr:to>
    <xdr:sp macro="" textlink="">
      <xdr:nvSpPr>
        <xdr:cNvPr id="712" name="楕円 711">
          <a:extLst>
            <a:ext uri="{FF2B5EF4-FFF2-40B4-BE49-F238E27FC236}">
              <a16:creationId xmlns:a16="http://schemas.microsoft.com/office/drawing/2014/main" id="{001D30E7-8D2F-4F14-9810-6AAB188D7209}"/>
            </a:ext>
          </a:extLst>
        </xdr:cNvPr>
        <xdr:cNvSpPr/>
      </xdr:nvSpPr>
      <xdr:spPr>
        <a:xfrm>
          <a:off x="14541500" y="1660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67679</xdr:rowOff>
    </xdr:from>
    <xdr:ext cx="534377" cy="259045"/>
    <xdr:sp macro="" textlink="">
      <xdr:nvSpPr>
        <xdr:cNvPr id="713" name="テキスト ボックス 712">
          <a:extLst>
            <a:ext uri="{FF2B5EF4-FFF2-40B4-BE49-F238E27FC236}">
              <a16:creationId xmlns:a16="http://schemas.microsoft.com/office/drawing/2014/main" id="{81BD0BD7-F29E-4201-9508-1D1BF4C2F669}"/>
            </a:ext>
          </a:extLst>
        </xdr:cNvPr>
        <xdr:cNvSpPr txBox="1"/>
      </xdr:nvSpPr>
      <xdr:spPr>
        <a:xfrm>
          <a:off x="14325111" y="1669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165257</xdr:rowOff>
    </xdr:from>
    <xdr:to>
      <xdr:col>72</xdr:col>
      <xdr:colOff>38100</xdr:colOff>
      <xdr:row>97</xdr:row>
      <xdr:rowOff>95407</xdr:rowOff>
    </xdr:to>
    <xdr:sp macro="" textlink="">
      <xdr:nvSpPr>
        <xdr:cNvPr id="714" name="楕円 713">
          <a:extLst>
            <a:ext uri="{FF2B5EF4-FFF2-40B4-BE49-F238E27FC236}">
              <a16:creationId xmlns:a16="http://schemas.microsoft.com/office/drawing/2014/main" id="{C982F672-A571-4073-8D03-465A349CDA9A}"/>
            </a:ext>
          </a:extLst>
        </xdr:cNvPr>
        <xdr:cNvSpPr/>
      </xdr:nvSpPr>
      <xdr:spPr>
        <a:xfrm>
          <a:off x="13652500" y="1662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86534</xdr:rowOff>
    </xdr:from>
    <xdr:ext cx="534377" cy="259045"/>
    <xdr:sp macro="" textlink="">
      <xdr:nvSpPr>
        <xdr:cNvPr id="715" name="テキスト ボックス 714">
          <a:extLst>
            <a:ext uri="{FF2B5EF4-FFF2-40B4-BE49-F238E27FC236}">
              <a16:creationId xmlns:a16="http://schemas.microsoft.com/office/drawing/2014/main" id="{889FA985-FAC7-4DAD-9E46-A29D98158944}"/>
            </a:ext>
          </a:extLst>
        </xdr:cNvPr>
        <xdr:cNvSpPr txBox="1"/>
      </xdr:nvSpPr>
      <xdr:spPr>
        <a:xfrm>
          <a:off x="13436111" y="1671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11561</xdr:rowOff>
    </xdr:from>
    <xdr:to>
      <xdr:col>67</xdr:col>
      <xdr:colOff>101600</xdr:colOff>
      <xdr:row>97</xdr:row>
      <xdr:rowOff>113161</xdr:rowOff>
    </xdr:to>
    <xdr:sp macro="" textlink="">
      <xdr:nvSpPr>
        <xdr:cNvPr id="716" name="楕円 715">
          <a:extLst>
            <a:ext uri="{FF2B5EF4-FFF2-40B4-BE49-F238E27FC236}">
              <a16:creationId xmlns:a16="http://schemas.microsoft.com/office/drawing/2014/main" id="{6870B151-6C35-447E-BBC1-0911203E06BD}"/>
            </a:ext>
          </a:extLst>
        </xdr:cNvPr>
        <xdr:cNvSpPr/>
      </xdr:nvSpPr>
      <xdr:spPr>
        <a:xfrm>
          <a:off x="12763500" y="1664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104288</xdr:rowOff>
    </xdr:from>
    <xdr:ext cx="534377" cy="259045"/>
    <xdr:sp macro="" textlink="">
      <xdr:nvSpPr>
        <xdr:cNvPr id="717" name="テキスト ボックス 716">
          <a:extLst>
            <a:ext uri="{FF2B5EF4-FFF2-40B4-BE49-F238E27FC236}">
              <a16:creationId xmlns:a16="http://schemas.microsoft.com/office/drawing/2014/main" id="{92DE60DF-C242-4ECC-B2E9-91BE9B844361}"/>
            </a:ext>
          </a:extLst>
        </xdr:cNvPr>
        <xdr:cNvSpPr txBox="1"/>
      </xdr:nvSpPr>
      <xdr:spPr>
        <a:xfrm>
          <a:off x="12547111" y="1673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83C8A5E7-BB52-4741-95A0-31286291149D}"/>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F4FD2D9C-DE41-47FA-927C-0FBCF03FF26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2EBFEBE7-11E5-4799-B984-8D1C4700759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7D0736E5-EA7D-4F1D-BCD5-75A2E297CBAC}"/>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15677071-007B-4A43-86D9-DA1F4C1A170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E4B37E45-8670-4D5D-9A54-624F1C169CB2}"/>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30B005C0-2576-4AF2-89DF-0A49B6AEE9A7}"/>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E019CBD4-CF0B-4FA5-9DB0-427C3D574CFD}"/>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F94320CB-E104-4F18-B61D-CAE9F0FB2806}"/>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3AC86C8D-98EE-4233-B488-39935269FF3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A05D5AAA-651E-47EC-A680-3803C0C29FC7}"/>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7353AA8D-1615-4F05-8F8A-ADD5F708A615}"/>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C5BD79F6-7683-4DC6-8F52-AE931E527F18}"/>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BB87F374-A332-4A9D-9DE9-A6BB8852F46C}"/>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2A499290-19DF-4256-A8CB-BFD9212A63B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1A5461ED-4790-429E-B387-25D0D9468BB1}"/>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42088FA9-EA14-4A38-A928-DB2AB28CAE5D}"/>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19628B04-5355-40F4-9408-B1CF7C1B756D}"/>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57266922-D665-43A9-89B7-AB45A51786B2}"/>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D4167A85-11B3-41DC-8CE2-9F087BB9B8F5}"/>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AF46AC16-F239-4D60-8A16-4231BD39D6F1}"/>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9" name="テキスト ボックス 738">
          <a:extLst>
            <a:ext uri="{FF2B5EF4-FFF2-40B4-BE49-F238E27FC236}">
              <a16:creationId xmlns:a16="http://schemas.microsoft.com/office/drawing/2014/main" id="{8BED4AE7-79BB-4EDF-89AE-528FD19187A1}"/>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50E5CE76-CA65-4A87-9001-2B0B4B3A70C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A102E1F9-FCEA-46DC-BCFC-9DF12FC00712}"/>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B86FC6F1-01DB-4C12-ABD7-CDD2EEB5DB0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C50D1E55-CA9F-4F68-B364-7679E7B81FC7}"/>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4" name="諸支出金最小値テキスト">
          <a:extLst>
            <a:ext uri="{FF2B5EF4-FFF2-40B4-BE49-F238E27FC236}">
              <a16:creationId xmlns:a16="http://schemas.microsoft.com/office/drawing/2014/main" id="{9B7F4F5B-A553-458E-9C0C-C1ACED3D1583}"/>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78B135AE-631A-48FA-8357-0AF0166423AE}"/>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6" name="諸支出金最大値テキスト">
          <a:extLst>
            <a:ext uri="{FF2B5EF4-FFF2-40B4-BE49-F238E27FC236}">
              <a16:creationId xmlns:a16="http://schemas.microsoft.com/office/drawing/2014/main" id="{6DE76FA5-5303-451F-AD93-57910C2E9EC2}"/>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7" name="直線コネクタ 746">
          <a:extLst>
            <a:ext uri="{FF2B5EF4-FFF2-40B4-BE49-F238E27FC236}">
              <a16:creationId xmlns:a16="http://schemas.microsoft.com/office/drawing/2014/main" id="{E17B2707-E697-4990-8999-9F36C4458397}"/>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383DACDB-3903-4F0D-8B1F-A417DD353B42}"/>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9" name="諸支出金平均値テキスト">
          <a:extLst>
            <a:ext uri="{FF2B5EF4-FFF2-40B4-BE49-F238E27FC236}">
              <a16:creationId xmlns:a16="http://schemas.microsoft.com/office/drawing/2014/main" id="{FE602BF3-24FF-48DF-BDC8-D134CF6B7133}"/>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50" name="フローチャート: 判断 749">
          <a:extLst>
            <a:ext uri="{FF2B5EF4-FFF2-40B4-BE49-F238E27FC236}">
              <a16:creationId xmlns:a16="http://schemas.microsoft.com/office/drawing/2014/main" id="{C755FF51-71D8-45D4-A7CA-B4F1ECB24AA4}"/>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B3733659-99AA-4EDF-A2B1-0F39F6EE11CB}"/>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52" name="フローチャート: 判断 751">
          <a:extLst>
            <a:ext uri="{FF2B5EF4-FFF2-40B4-BE49-F238E27FC236}">
              <a16:creationId xmlns:a16="http://schemas.microsoft.com/office/drawing/2014/main" id="{A59C4343-940B-432D-B6EC-0085D80EFC66}"/>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53" name="テキスト ボックス 752">
          <a:extLst>
            <a:ext uri="{FF2B5EF4-FFF2-40B4-BE49-F238E27FC236}">
              <a16:creationId xmlns:a16="http://schemas.microsoft.com/office/drawing/2014/main" id="{07FDD5BF-C4AB-4E90-8E61-905EA9386F5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1EA4109B-6BA3-4E98-849D-588F87961A34}"/>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5" name="フローチャート: 判断 754">
          <a:extLst>
            <a:ext uri="{FF2B5EF4-FFF2-40B4-BE49-F238E27FC236}">
              <a16:creationId xmlns:a16="http://schemas.microsoft.com/office/drawing/2014/main" id="{D286E79B-7D13-4CF1-9AAE-5DF0A49A91FD}"/>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6" name="テキスト ボックス 755">
          <a:extLst>
            <a:ext uri="{FF2B5EF4-FFF2-40B4-BE49-F238E27FC236}">
              <a16:creationId xmlns:a16="http://schemas.microsoft.com/office/drawing/2014/main" id="{1F59E282-1271-4416-9C84-5F9507EB27E7}"/>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77F4BFC2-DD9E-4A61-9B37-CA71FC30EE1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39425</xdr:rowOff>
    </xdr:from>
    <xdr:to>
      <xdr:col>102</xdr:col>
      <xdr:colOff>165100</xdr:colOff>
      <xdr:row>39</xdr:row>
      <xdr:rowOff>141025</xdr:rowOff>
    </xdr:to>
    <xdr:sp macro="" textlink="">
      <xdr:nvSpPr>
        <xdr:cNvPr id="758" name="フローチャート: 判断 757">
          <a:extLst>
            <a:ext uri="{FF2B5EF4-FFF2-40B4-BE49-F238E27FC236}">
              <a16:creationId xmlns:a16="http://schemas.microsoft.com/office/drawing/2014/main" id="{5C8B3810-9DA2-4BC6-BE5E-6120F7BD21A9}"/>
            </a:ext>
          </a:extLst>
        </xdr:cNvPr>
        <xdr:cNvSpPr/>
      </xdr:nvSpPr>
      <xdr:spPr>
        <a:xfrm>
          <a:off x="19494500" y="672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157552</xdr:rowOff>
    </xdr:from>
    <xdr:ext cx="378565" cy="259045"/>
    <xdr:sp macro="" textlink="">
      <xdr:nvSpPr>
        <xdr:cNvPr id="759" name="テキスト ボックス 758">
          <a:extLst>
            <a:ext uri="{FF2B5EF4-FFF2-40B4-BE49-F238E27FC236}">
              <a16:creationId xmlns:a16="http://schemas.microsoft.com/office/drawing/2014/main" id="{89B8D2A2-C5D2-4409-877F-700216970EA6}"/>
            </a:ext>
          </a:extLst>
        </xdr:cNvPr>
        <xdr:cNvSpPr txBox="1"/>
      </xdr:nvSpPr>
      <xdr:spPr>
        <a:xfrm>
          <a:off x="19356017" y="6501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41351</xdr:rowOff>
    </xdr:from>
    <xdr:to>
      <xdr:col>98</xdr:col>
      <xdr:colOff>38100</xdr:colOff>
      <xdr:row>39</xdr:row>
      <xdr:rowOff>142951</xdr:rowOff>
    </xdr:to>
    <xdr:sp macro="" textlink="">
      <xdr:nvSpPr>
        <xdr:cNvPr id="760" name="フローチャート: 判断 759">
          <a:extLst>
            <a:ext uri="{FF2B5EF4-FFF2-40B4-BE49-F238E27FC236}">
              <a16:creationId xmlns:a16="http://schemas.microsoft.com/office/drawing/2014/main" id="{36F66E8D-1538-4F89-A7FE-E8F85489D983}"/>
            </a:ext>
          </a:extLst>
        </xdr:cNvPr>
        <xdr:cNvSpPr/>
      </xdr:nvSpPr>
      <xdr:spPr>
        <a:xfrm>
          <a:off x="18605500" y="67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159478</xdr:rowOff>
    </xdr:from>
    <xdr:ext cx="378565" cy="259045"/>
    <xdr:sp macro="" textlink="">
      <xdr:nvSpPr>
        <xdr:cNvPr id="761" name="テキスト ボックス 760">
          <a:extLst>
            <a:ext uri="{FF2B5EF4-FFF2-40B4-BE49-F238E27FC236}">
              <a16:creationId xmlns:a16="http://schemas.microsoft.com/office/drawing/2014/main" id="{7136A34D-228B-470A-847B-9F794F311B84}"/>
            </a:ext>
          </a:extLst>
        </xdr:cNvPr>
        <xdr:cNvSpPr txBox="1"/>
      </xdr:nvSpPr>
      <xdr:spPr>
        <a:xfrm>
          <a:off x="18467017" y="6503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938E6B59-8283-4591-8C7B-C178B35A31C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700877E9-6692-4EC6-86F8-7BA5952FF88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3ECCCE2D-2564-49C8-878F-6E85DE35AF7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84A2E6E2-0EFB-4DEE-BD9B-178EB771F15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CD5E93FE-59D5-4B41-AF4B-27798D05A322}"/>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4321919A-1096-4895-A0BD-3722F62FE2C5}"/>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167192</xdr:rowOff>
    </xdr:from>
    <xdr:ext cx="249299" cy="259045"/>
    <xdr:sp macro="" textlink="">
      <xdr:nvSpPr>
        <xdr:cNvPr id="768" name="諸支出金該当値テキスト">
          <a:extLst>
            <a:ext uri="{FF2B5EF4-FFF2-40B4-BE49-F238E27FC236}">
              <a16:creationId xmlns:a16="http://schemas.microsoft.com/office/drawing/2014/main" id="{F31B4719-BBAA-4800-8E82-9B10D78D0679}"/>
            </a:ext>
          </a:extLst>
        </xdr:cNvPr>
        <xdr:cNvSpPr txBox="1"/>
      </xdr:nvSpPr>
      <xdr:spPr>
        <a:xfrm>
          <a:off x="22212300" y="6682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BF1C139B-B053-4DF3-A818-22ADD28775B1}"/>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753082BC-43FE-4617-AE1F-C3416F08275B}"/>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3AA0D279-4B84-444B-8834-EF979FB057B2}"/>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4A23351A-F2CC-48E4-BD66-2E319E70BF63}"/>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1A928664-40DD-4739-8733-3E5AA2F83474}"/>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CB2378CE-EA97-4DFE-B063-6C50AD7E6E51}"/>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D3653D9D-C438-41BA-B6B5-C6A11EC373CA}"/>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F5D7A7F6-A9DF-40F0-B7FA-9DB9BF115CD6}"/>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B90274FE-5996-4FC0-8F2B-DD5361958ED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E70BFEEB-4265-44F1-A268-B2946F68CF94}"/>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B297FF74-1CC3-49F0-B426-E302A3361F4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3CB1D510-0FA5-42EF-98B2-93A6DE05483C}"/>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D190C05D-358A-49EC-B3BE-672C4020E1E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C1F86102-0027-4CB5-BEE7-B216518FA1D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7777CBC2-96E9-4EA0-8A66-BC1F6C8E3CE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1922B5E2-C532-48DA-AF80-37F145907BEA}"/>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8AAC7D40-93D8-415F-ADE6-3597A97CCDAE}"/>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4A83F87F-DD0A-42E9-B2B5-A04E37B3727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215D6E75-CD62-4B90-9A9E-E27E74D526BB}"/>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ED003C0C-1208-42B7-B3CF-D7871A81A37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F58ACB34-7ADC-4577-8D19-CFBEA6709412}"/>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92DF14BD-4393-46F4-A7CF-6F295CDEB48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2941B886-61EF-4320-B1A3-E3AC78304C3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6D8B210D-674D-438D-9324-AD29F050F8A5}"/>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39F70E0C-3831-4338-A2FB-144C936E43F9}"/>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7814D6C8-1012-4F12-AA54-A582FBCEB58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90661D89-6B37-4F16-A9B8-0D5BF9AC5FE4}"/>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AFC760D6-F063-4980-8A5D-A62710CA766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7EAD4A11-7A79-40C8-B898-7888F210864E}"/>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ACFF5BE1-92B3-490F-9437-98CDEB2A9DB6}"/>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8604B9BF-FBA0-4761-8025-C5B5BC42DB4F}"/>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AC5DFE61-0818-4257-B09A-12290D677899}"/>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1E6A6D01-CAB5-4072-9170-308F561F2EB9}"/>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BA836CB7-C8F7-4DBB-88AF-82F8A675AA83}"/>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4D95B058-8E76-4C78-A57A-5F0D34D3EB29}"/>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55F633B2-817B-40C9-B40C-9F03E3C2B96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C66100DC-4001-4F35-9B52-61BBF6549B3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8EEB1D94-4CAF-447D-BD0F-C613B8035699}"/>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113D1FDA-A122-4890-8490-7A8E0C60AF5D}"/>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3A628EA-76F6-4A66-8FEE-486F90729B5A}"/>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94BB3527-37A8-461F-97DC-D809A678E748}"/>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C8993DDC-A7B4-4B7F-A909-8E3B64A352D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A0F28AF0-E1A9-4DDE-9848-E55EA8EAE6F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7515E8E1-8FB7-42BB-B4F0-6C4ABC01E22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473A7FAD-02F0-412F-A90E-4CD6DAC3512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FA5C2FF2-333C-46BB-B381-5C60523CA95A}"/>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11CB624-A0CC-4637-877E-8DC6323490B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A80B345E-C759-4154-98B1-E6E40C9C9006}"/>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D3CA8985-A10F-42A5-B9C5-659EE6CFA0A9}"/>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6B5D92B2-2F34-4BEE-A885-AEFA76B07DA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E384EC7D-C64F-4860-B488-7BCBF564CEA4}"/>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75F01010-06D9-4A71-961B-A1887C5BF15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131B864B-214E-4081-89A0-123293453273}"/>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57DB7A7C-1DB3-4800-9A2B-BA0A7B7A304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6B009E58-6206-4A04-8878-0EC9DCF810B9}"/>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2AE80B4A-4B38-4A27-AD13-C41C40DC6825}"/>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FDBFCE0E-52AA-4C7D-B391-E77DF3A89989}"/>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BA6E734B-1FB4-4419-A257-3243A249CF5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C8206E12-DF1E-457E-B080-1FE358BDCD2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7AD3F873-8AFF-4304-8F28-BB4D7F8AFB5A}"/>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mn-lt"/>
              <a:ea typeface="+mn-ea"/>
              <a:cs typeface="+mn-cs"/>
            </a:rPr>
            <a:t>総務費は住民一人当たり</a:t>
          </a:r>
          <a:r>
            <a:rPr kumimoji="1" lang="en-US" altLang="ja-JP" sz="1000" baseline="0">
              <a:solidFill>
                <a:schemeClr val="dk1"/>
              </a:solidFill>
              <a:effectLst/>
              <a:latin typeface="+mn-lt"/>
              <a:ea typeface="+mn-ea"/>
              <a:cs typeface="+mn-cs"/>
            </a:rPr>
            <a:t>92,465</a:t>
          </a:r>
          <a:r>
            <a:rPr kumimoji="1" lang="ja-JP" altLang="ja-JP" sz="1000" baseline="0">
              <a:solidFill>
                <a:schemeClr val="dk1"/>
              </a:solidFill>
              <a:effectLst/>
              <a:latin typeface="+mn-lt"/>
              <a:ea typeface="+mn-ea"/>
              <a:cs typeface="+mn-cs"/>
            </a:rPr>
            <a:t>円となっており、前年度比</a:t>
          </a:r>
          <a:r>
            <a:rPr kumimoji="1" lang="en-US" altLang="ja-JP" sz="1000" baseline="0">
              <a:solidFill>
                <a:schemeClr val="dk1"/>
              </a:solidFill>
              <a:effectLst/>
              <a:latin typeface="+mn-lt"/>
              <a:ea typeface="+mn-ea"/>
              <a:cs typeface="+mn-cs"/>
            </a:rPr>
            <a:t>11,844</a:t>
          </a:r>
          <a:r>
            <a:rPr kumimoji="1" lang="ja-JP" altLang="ja-JP" sz="1000" baseline="0">
              <a:solidFill>
                <a:schemeClr val="dk1"/>
              </a:solidFill>
              <a:effectLst/>
              <a:latin typeface="+mn-lt"/>
              <a:ea typeface="+mn-ea"/>
              <a:cs typeface="+mn-cs"/>
            </a:rPr>
            <a:t>円の減となった。</a:t>
          </a:r>
          <a:r>
            <a:rPr kumimoji="1" lang="ja-JP" altLang="en-US" sz="1000" baseline="0">
              <a:solidFill>
                <a:schemeClr val="dk1"/>
              </a:solidFill>
              <a:effectLst/>
              <a:latin typeface="+mn-lt"/>
              <a:ea typeface="+mn-ea"/>
              <a:cs typeface="+mn-cs"/>
            </a:rPr>
            <a:t>職員人件費の減が主な要因である。</a:t>
          </a:r>
          <a:endParaRPr lang="ja-JP" altLang="ja-JP" sz="1000" baseline="0">
            <a:effectLst/>
          </a:endParaRPr>
        </a:p>
        <a:p>
          <a:r>
            <a:rPr kumimoji="1" lang="ja-JP" altLang="ja-JP" sz="1000" baseline="0">
              <a:solidFill>
                <a:schemeClr val="dk1"/>
              </a:solidFill>
              <a:effectLst/>
              <a:latin typeface="+mn-lt"/>
              <a:ea typeface="+mn-ea"/>
              <a:cs typeface="+mn-cs"/>
            </a:rPr>
            <a:t>民生費は住民一人当たり</a:t>
          </a:r>
          <a:r>
            <a:rPr kumimoji="1" lang="en-US" altLang="ja-JP" sz="1000" baseline="0">
              <a:solidFill>
                <a:schemeClr val="dk1"/>
              </a:solidFill>
              <a:effectLst/>
              <a:latin typeface="+mn-lt"/>
              <a:ea typeface="+mn-ea"/>
              <a:cs typeface="+mn-cs"/>
            </a:rPr>
            <a:t>186,046</a:t>
          </a:r>
          <a:r>
            <a:rPr kumimoji="1" lang="ja-JP" altLang="ja-JP" sz="1000" baseline="0">
              <a:solidFill>
                <a:schemeClr val="dk1"/>
              </a:solidFill>
              <a:effectLst/>
              <a:latin typeface="+mn-lt"/>
              <a:ea typeface="+mn-ea"/>
              <a:cs typeface="+mn-cs"/>
            </a:rPr>
            <a:t>円となっており、前年度比</a:t>
          </a:r>
          <a:r>
            <a:rPr kumimoji="1" lang="en-US" altLang="ja-JP" sz="1000" baseline="0">
              <a:solidFill>
                <a:schemeClr val="dk1"/>
              </a:solidFill>
              <a:effectLst/>
              <a:latin typeface="+mn-lt"/>
              <a:ea typeface="+mn-ea"/>
              <a:cs typeface="+mn-cs"/>
            </a:rPr>
            <a:t>12,893</a:t>
          </a:r>
          <a:r>
            <a:rPr kumimoji="1" lang="ja-JP" altLang="ja-JP" sz="1000" baseline="0">
              <a:solidFill>
                <a:schemeClr val="dk1"/>
              </a:solidFill>
              <a:effectLst/>
              <a:latin typeface="+mn-lt"/>
              <a:ea typeface="+mn-ea"/>
              <a:cs typeface="+mn-cs"/>
            </a:rPr>
            <a:t>円の</a:t>
          </a:r>
          <a:r>
            <a:rPr kumimoji="1" lang="ja-JP" altLang="en-US" sz="1000" baseline="0">
              <a:solidFill>
                <a:schemeClr val="dk1"/>
              </a:solidFill>
              <a:effectLst/>
              <a:latin typeface="+mn-lt"/>
              <a:ea typeface="+mn-ea"/>
              <a:cs typeface="+mn-cs"/>
            </a:rPr>
            <a:t>増</a:t>
          </a:r>
          <a:r>
            <a:rPr kumimoji="1" lang="ja-JP" altLang="ja-JP" sz="1000" baseline="0">
              <a:solidFill>
                <a:schemeClr val="dk1"/>
              </a:solidFill>
              <a:effectLst/>
              <a:latin typeface="+mn-lt"/>
              <a:ea typeface="+mn-ea"/>
              <a:cs typeface="+mn-cs"/>
            </a:rPr>
            <a:t>となった。電力・ガス・食料品等価格高騰</a:t>
          </a:r>
          <a:r>
            <a:rPr kumimoji="1" lang="ja-JP" altLang="en-US" sz="1000" baseline="0">
              <a:solidFill>
                <a:schemeClr val="dk1"/>
              </a:solidFill>
              <a:effectLst/>
              <a:latin typeface="+mn-lt"/>
              <a:ea typeface="+mn-ea"/>
              <a:cs typeface="+mn-cs"/>
            </a:rPr>
            <a:t>重点支援給付金や物価高騰対応給付金の増などにより増加した。</a:t>
          </a:r>
          <a:endParaRPr lang="ja-JP" altLang="ja-JP" sz="1000" baseline="0">
            <a:effectLst/>
          </a:endParaRPr>
        </a:p>
        <a:p>
          <a:r>
            <a:rPr kumimoji="1" lang="ja-JP" altLang="ja-JP" sz="1000" baseline="0">
              <a:solidFill>
                <a:schemeClr val="dk1"/>
              </a:solidFill>
              <a:effectLst/>
              <a:latin typeface="+mn-lt"/>
              <a:ea typeface="+mn-ea"/>
              <a:cs typeface="+mn-cs"/>
            </a:rPr>
            <a:t>衛生費は住民一人当たり</a:t>
          </a:r>
          <a:r>
            <a:rPr kumimoji="1" lang="en-US" altLang="ja-JP" sz="1000" baseline="0">
              <a:solidFill>
                <a:schemeClr val="dk1"/>
              </a:solidFill>
              <a:effectLst/>
              <a:latin typeface="+mn-lt"/>
              <a:ea typeface="+mn-ea"/>
              <a:cs typeface="+mn-cs"/>
            </a:rPr>
            <a:t>64,597</a:t>
          </a:r>
          <a:r>
            <a:rPr kumimoji="1" lang="ja-JP" altLang="ja-JP" sz="1000" baseline="0">
              <a:solidFill>
                <a:schemeClr val="dk1"/>
              </a:solidFill>
              <a:effectLst/>
              <a:latin typeface="+mn-lt"/>
              <a:ea typeface="+mn-ea"/>
              <a:cs typeface="+mn-cs"/>
            </a:rPr>
            <a:t>円となっており、前年度比</a:t>
          </a:r>
          <a:r>
            <a:rPr kumimoji="1" lang="en-US" altLang="ja-JP" sz="1000" baseline="0">
              <a:solidFill>
                <a:schemeClr val="dk1"/>
              </a:solidFill>
              <a:effectLst/>
              <a:latin typeface="+mn-lt"/>
              <a:ea typeface="+mn-ea"/>
              <a:cs typeface="+mn-cs"/>
            </a:rPr>
            <a:t>5,653</a:t>
          </a:r>
          <a:r>
            <a:rPr kumimoji="1" lang="ja-JP" altLang="ja-JP" sz="1000" baseline="0">
              <a:solidFill>
                <a:schemeClr val="dk1"/>
              </a:solidFill>
              <a:effectLst/>
              <a:latin typeface="+mn-lt"/>
              <a:ea typeface="+mn-ea"/>
              <a:cs typeface="+mn-cs"/>
            </a:rPr>
            <a:t>円の</a:t>
          </a:r>
          <a:r>
            <a:rPr kumimoji="1" lang="ja-JP" altLang="en-US" sz="1000" baseline="0">
              <a:solidFill>
                <a:schemeClr val="dk1"/>
              </a:solidFill>
              <a:effectLst/>
              <a:latin typeface="+mn-lt"/>
              <a:ea typeface="+mn-ea"/>
              <a:cs typeface="+mn-cs"/>
            </a:rPr>
            <a:t>減</a:t>
          </a:r>
          <a:r>
            <a:rPr kumimoji="1" lang="ja-JP" altLang="ja-JP" sz="1000" baseline="0">
              <a:solidFill>
                <a:schemeClr val="dk1"/>
              </a:solidFill>
              <a:effectLst/>
              <a:latin typeface="+mn-lt"/>
              <a:ea typeface="+mn-ea"/>
              <a:cs typeface="+mn-cs"/>
            </a:rPr>
            <a:t>となった。</a:t>
          </a:r>
          <a:r>
            <a:rPr kumimoji="1" lang="ja-JP" altLang="en-US" sz="1000" baseline="0">
              <a:solidFill>
                <a:schemeClr val="dk1"/>
              </a:solidFill>
              <a:effectLst/>
              <a:latin typeface="+mn-lt"/>
              <a:ea typeface="+mn-ea"/>
              <a:cs typeface="+mn-cs"/>
            </a:rPr>
            <a:t>新型コロナウイルスワクチン接種事業費の減等により減少した。</a:t>
          </a:r>
          <a:endParaRPr lang="ja-JP" altLang="ja-JP" sz="1000" baseline="0">
            <a:effectLst/>
          </a:endParaRPr>
        </a:p>
        <a:p>
          <a:r>
            <a:rPr kumimoji="1" lang="ja-JP" altLang="ja-JP" sz="1000" baseline="0">
              <a:solidFill>
                <a:schemeClr val="dk1"/>
              </a:solidFill>
              <a:effectLst/>
              <a:latin typeface="+mn-lt"/>
              <a:ea typeface="+mn-ea"/>
              <a:cs typeface="+mn-cs"/>
            </a:rPr>
            <a:t>商工費は住民一人当たり</a:t>
          </a:r>
          <a:r>
            <a:rPr kumimoji="1" lang="en-US" altLang="ja-JP" sz="1000" baseline="0">
              <a:solidFill>
                <a:schemeClr val="dk1"/>
              </a:solidFill>
              <a:effectLst/>
              <a:latin typeface="+mn-lt"/>
              <a:ea typeface="+mn-ea"/>
              <a:cs typeface="+mn-cs"/>
            </a:rPr>
            <a:t>19,555</a:t>
          </a:r>
          <a:r>
            <a:rPr kumimoji="1" lang="ja-JP" altLang="ja-JP" sz="1000" baseline="0">
              <a:solidFill>
                <a:schemeClr val="dk1"/>
              </a:solidFill>
              <a:effectLst/>
              <a:latin typeface="+mn-lt"/>
              <a:ea typeface="+mn-ea"/>
              <a:cs typeface="+mn-cs"/>
            </a:rPr>
            <a:t>円となっており、前年度比</a:t>
          </a:r>
          <a:r>
            <a:rPr kumimoji="1" lang="en-US" altLang="ja-JP" sz="1000" baseline="0">
              <a:solidFill>
                <a:schemeClr val="dk1"/>
              </a:solidFill>
              <a:effectLst/>
              <a:latin typeface="+mn-lt"/>
              <a:ea typeface="+mn-ea"/>
              <a:cs typeface="+mn-cs"/>
            </a:rPr>
            <a:t>4,139</a:t>
          </a:r>
          <a:r>
            <a:rPr kumimoji="1" lang="ja-JP" altLang="ja-JP" sz="1000" baseline="0">
              <a:solidFill>
                <a:schemeClr val="dk1"/>
              </a:solidFill>
              <a:effectLst/>
              <a:latin typeface="+mn-lt"/>
              <a:ea typeface="+mn-ea"/>
              <a:cs typeface="+mn-cs"/>
            </a:rPr>
            <a:t>円の</a:t>
          </a:r>
          <a:r>
            <a:rPr kumimoji="1" lang="ja-JP" altLang="en-US" sz="1000" baseline="0">
              <a:solidFill>
                <a:schemeClr val="dk1"/>
              </a:solidFill>
              <a:effectLst/>
              <a:latin typeface="+mn-lt"/>
              <a:ea typeface="+mn-ea"/>
              <a:cs typeface="+mn-cs"/>
            </a:rPr>
            <a:t>減</a:t>
          </a:r>
          <a:r>
            <a:rPr kumimoji="1" lang="ja-JP" altLang="ja-JP" sz="1000" baseline="0">
              <a:solidFill>
                <a:schemeClr val="dk1"/>
              </a:solidFill>
              <a:effectLst/>
              <a:latin typeface="+mn-lt"/>
              <a:ea typeface="+mn-ea"/>
              <a:cs typeface="+mn-cs"/>
            </a:rPr>
            <a:t>となった。プレミアム付商品券発行事業補助金</a:t>
          </a:r>
          <a:r>
            <a:rPr kumimoji="1" lang="ja-JP" altLang="en-US" sz="1000" baseline="0">
              <a:solidFill>
                <a:schemeClr val="dk1"/>
              </a:solidFill>
              <a:effectLst/>
              <a:latin typeface="+mn-lt"/>
              <a:ea typeface="+mn-ea"/>
              <a:cs typeface="+mn-cs"/>
            </a:rPr>
            <a:t>の皆減等により減少した。</a:t>
          </a:r>
          <a:endParaRPr lang="ja-JP" altLang="ja-JP" sz="1000" baseline="0">
            <a:effectLst/>
          </a:endParaRPr>
        </a:p>
        <a:p>
          <a:r>
            <a:rPr kumimoji="1" lang="ja-JP" altLang="ja-JP" sz="1000" baseline="0">
              <a:solidFill>
                <a:schemeClr val="dk1"/>
              </a:solidFill>
              <a:effectLst/>
              <a:latin typeface="+mn-lt"/>
              <a:ea typeface="+mn-ea"/>
              <a:cs typeface="+mn-cs"/>
            </a:rPr>
            <a:t>土木費は住民一人当たり</a:t>
          </a:r>
          <a:r>
            <a:rPr kumimoji="1" lang="en-US" altLang="ja-JP" sz="1000" baseline="0">
              <a:solidFill>
                <a:schemeClr val="dk1"/>
              </a:solidFill>
              <a:effectLst/>
              <a:latin typeface="+mn-lt"/>
              <a:ea typeface="+mn-ea"/>
              <a:cs typeface="+mn-cs"/>
            </a:rPr>
            <a:t>60,371</a:t>
          </a:r>
          <a:r>
            <a:rPr kumimoji="1" lang="ja-JP" altLang="ja-JP" sz="1000" baseline="0">
              <a:solidFill>
                <a:schemeClr val="dk1"/>
              </a:solidFill>
              <a:effectLst/>
              <a:latin typeface="+mn-lt"/>
              <a:ea typeface="+mn-ea"/>
              <a:cs typeface="+mn-cs"/>
            </a:rPr>
            <a:t>円となっており、前年度比</a:t>
          </a:r>
          <a:r>
            <a:rPr kumimoji="1" lang="en-US" altLang="ja-JP" sz="1000" baseline="0">
              <a:solidFill>
                <a:schemeClr val="dk1"/>
              </a:solidFill>
              <a:effectLst/>
              <a:latin typeface="+mn-lt"/>
              <a:ea typeface="+mn-ea"/>
              <a:cs typeface="+mn-cs"/>
            </a:rPr>
            <a:t>1,691</a:t>
          </a:r>
          <a:r>
            <a:rPr kumimoji="1" lang="ja-JP" altLang="ja-JP" sz="1000" baseline="0">
              <a:solidFill>
                <a:schemeClr val="dk1"/>
              </a:solidFill>
              <a:effectLst/>
              <a:latin typeface="+mn-lt"/>
              <a:ea typeface="+mn-ea"/>
              <a:cs typeface="+mn-cs"/>
            </a:rPr>
            <a:t>円の</a:t>
          </a:r>
          <a:r>
            <a:rPr kumimoji="1" lang="ja-JP" altLang="en-US" sz="1000" baseline="0">
              <a:solidFill>
                <a:schemeClr val="dk1"/>
              </a:solidFill>
              <a:effectLst/>
              <a:latin typeface="+mn-lt"/>
              <a:ea typeface="+mn-ea"/>
              <a:cs typeface="+mn-cs"/>
            </a:rPr>
            <a:t>増</a:t>
          </a:r>
          <a:r>
            <a:rPr kumimoji="1" lang="ja-JP" altLang="ja-JP" sz="1000" baseline="0">
              <a:solidFill>
                <a:schemeClr val="dk1"/>
              </a:solidFill>
              <a:effectLst/>
              <a:latin typeface="+mn-lt"/>
              <a:ea typeface="+mn-ea"/>
              <a:cs typeface="+mn-cs"/>
            </a:rPr>
            <a:t>となった。</a:t>
          </a:r>
          <a:r>
            <a:rPr kumimoji="1" lang="ja-JP" altLang="en-US" sz="1000" baseline="0">
              <a:solidFill>
                <a:schemeClr val="dk1"/>
              </a:solidFill>
              <a:effectLst/>
              <a:latin typeface="+mn-lt"/>
              <a:ea typeface="+mn-ea"/>
              <a:cs typeface="+mn-cs"/>
            </a:rPr>
            <a:t>橋梁補修工事</a:t>
          </a:r>
          <a:r>
            <a:rPr kumimoji="1" lang="ja-JP" altLang="ja-JP" sz="1000" baseline="0">
              <a:solidFill>
                <a:schemeClr val="dk1"/>
              </a:solidFill>
              <a:effectLst/>
              <a:latin typeface="+mn-lt"/>
              <a:ea typeface="+mn-ea"/>
              <a:cs typeface="+mn-cs"/>
            </a:rPr>
            <a:t>などにより</a:t>
          </a:r>
          <a:r>
            <a:rPr kumimoji="1" lang="ja-JP" altLang="en-US" sz="1000" baseline="0">
              <a:solidFill>
                <a:schemeClr val="dk1"/>
              </a:solidFill>
              <a:effectLst/>
              <a:latin typeface="+mn-lt"/>
              <a:ea typeface="+mn-ea"/>
              <a:cs typeface="+mn-cs"/>
            </a:rPr>
            <a:t>増加</a:t>
          </a:r>
          <a:r>
            <a:rPr kumimoji="1" lang="ja-JP" altLang="ja-JP" sz="1000" baseline="0">
              <a:solidFill>
                <a:schemeClr val="dk1"/>
              </a:solidFill>
              <a:effectLst/>
              <a:latin typeface="+mn-lt"/>
              <a:ea typeface="+mn-ea"/>
              <a:cs typeface="+mn-cs"/>
            </a:rPr>
            <a:t>した。</a:t>
          </a:r>
          <a:endParaRPr lang="ja-JP" altLang="ja-JP" sz="1000" baseline="0">
            <a:effectLst/>
          </a:endParaRPr>
        </a:p>
        <a:p>
          <a:r>
            <a:rPr kumimoji="1" lang="ja-JP" altLang="en-US" sz="1000" baseline="0">
              <a:solidFill>
                <a:schemeClr val="dk1"/>
              </a:solidFill>
              <a:effectLst/>
              <a:latin typeface="+mn-lt"/>
              <a:ea typeface="+mn-ea"/>
              <a:cs typeface="+mn-cs"/>
            </a:rPr>
            <a:t>教育費</a:t>
          </a:r>
          <a:r>
            <a:rPr kumimoji="1" lang="ja-JP" altLang="ja-JP" sz="1000" baseline="0">
              <a:solidFill>
                <a:schemeClr val="dk1"/>
              </a:solidFill>
              <a:effectLst/>
              <a:latin typeface="+mn-lt"/>
              <a:ea typeface="+mn-ea"/>
              <a:cs typeface="+mn-cs"/>
            </a:rPr>
            <a:t>は住民一人当たり</a:t>
          </a:r>
          <a:r>
            <a:rPr kumimoji="1" lang="en-US" altLang="ja-JP" sz="1000" baseline="0">
              <a:solidFill>
                <a:schemeClr val="dk1"/>
              </a:solidFill>
              <a:effectLst/>
              <a:latin typeface="+mn-lt"/>
              <a:ea typeface="+mn-ea"/>
              <a:cs typeface="+mn-cs"/>
            </a:rPr>
            <a:t>76,122</a:t>
          </a:r>
          <a:r>
            <a:rPr kumimoji="1" lang="ja-JP" altLang="ja-JP" sz="1000" baseline="0">
              <a:solidFill>
                <a:schemeClr val="dk1"/>
              </a:solidFill>
              <a:effectLst/>
              <a:latin typeface="+mn-lt"/>
              <a:ea typeface="+mn-ea"/>
              <a:cs typeface="+mn-cs"/>
            </a:rPr>
            <a:t>円となっており、前年度比</a:t>
          </a:r>
          <a:r>
            <a:rPr kumimoji="1" lang="en-US" altLang="ja-JP" sz="1000" baseline="0">
              <a:solidFill>
                <a:schemeClr val="dk1"/>
              </a:solidFill>
              <a:effectLst/>
              <a:latin typeface="+mn-lt"/>
              <a:ea typeface="+mn-ea"/>
              <a:cs typeface="+mn-cs"/>
            </a:rPr>
            <a:t>22,189</a:t>
          </a:r>
          <a:r>
            <a:rPr kumimoji="1" lang="ja-JP" altLang="ja-JP" sz="1000" baseline="0">
              <a:solidFill>
                <a:schemeClr val="dk1"/>
              </a:solidFill>
              <a:effectLst/>
              <a:latin typeface="+mn-lt"/>
              <a:ea typeface="+mn-ea"/>
              <a:cs typeface="+mn-cs"/>
            </a:rPr>
            <a:t>円の増となった。</a:t>
          </a:r>
          <a:r>
            <a:rPr kumimoji="1" lang="ja-JP" altLang="en-US" sz="1000" baseline="0">
              <a:solidFill>
                <a:schemeClr val="dk1"/>
              </a:solidFill>
              <a:effectLst/>
              <a:latin typeface="+mn-lt"/>
              <a:ea typeface="+mn-ea"/>
              <a:cs typeface="+mn-cs"/>
            </a:rPr>
            <a:t>三輪小学校トイレ改修事業や多目的運動広場人工芝生化改設事業等により増加した。</a:t>
          </a:r>
          <a:endParaRPr lang="ja-JP" altLang="ja-JP" sz="1000" baseline="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秋田県羽後町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10</xdr:col>
      <xdr:colOff>485776</xdr:colOff>
      <xdr:row>45</xdr:row>
      <xdr:rowOff>342900</xdr:rowOff>
    </xdr:from>
    <xdr:to>
      <xdr:col>15</xdr:col>
      <xdr:colOff>517711</xdr:colOff>
      <xdr:row>48</xdr:row>
      <xdr:rowOff>578784</xdr:rowOff>
    </xdr:to>
    <xdr:sp macro="" textlink="" fLocksText="0">
      <xdr:nvSpPr>
        <xdr:cNvPr id="15" name="テキスト ボックス 14">
          <a:extLst>
            <a:ext uri="{FF2B5EF4-FFF2-40B4-BE49-F238E27FC236}">
              <a16:creationId xmlns:a16="http://schemas.microsoft.com/office/drawing/2014/main" id="{7E7CAF85-ADAB-4950-AE55-6663C68C2AD5}"/>
            </a:ext>
          </a:extLst>
        </xdr:cNvPr>
        <xdr:cNvSpPr txBox="1"/>
      </xdr:nvSpPr>
      <xdr:spPr>
        <a:xfrm>
          <a:off x="11144251" y="9934575"/>
          <a:ext cx="5604060" cy="20742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財政調整基金残高は、</a:t>
          </a: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百万円取崩したものの</a:t>
          </a:r>
          <a:r>
            <a:rPr kumimoji="1" lang="en-US" altLang="ja-JP" sz="1200">
              <a:latin typeface="ＭＳ ゴシック" pitchFamily="49" charset="-128"/>
              <a:ea typeface="ＭＳ ゴシック" pitchFamily="49" charset="-128"/>
            </a:rPr>
            <a:t>104</a:t>
          </a:r>
          <a:r>
            <a:rPr kumimoji="1" lang="ja-JP" altLang="en-US" sz="1200">
              <a:latin typeface="ＭＳ ゴシック" pitchFamily="49" charset="-128"/>
              <a:ea typeface="ＭＳ ゴシック" pitchFamily="49" charset="-128"/>
            </a:rPr>
            <a:t>百万円積み立てたことにより、標準財政規模で</a:t>
          </a:r>
          <a:r>
            <a:rPr kumimoji="1" lang="en-US" altLang="ja-JP" sz="1200">
              <a:latin typeface="ＭＳ ゴシック" pitchFamily="49" charset="-128"/>
              <a:ea typeface="ＭＳ ゴシック" pitchFamily="49" charset="-128"/>
            </a:rPr>
            <a:t>0.15</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実質収支額は、前年度より</a:t>
          </a:r>
          <a:r>
            <a:rPr kumimoji="1" lang="en-US" altLang="ja-JP" sz="1200">
              <a:latin typeface="ＭＳ ゴシック" pitchFamily="49" charset="-128"/>
              <a:ea typeface="ＭＳ ゴシック" pitchFamily="49" charset="-128"/>
            </a:rPr>
            <a:t>20</a:t>
          </a:r>
          <a:r>
            <a:rPr kumimoji="1" lang="ja-JP" altLang="en-US" sz="1200">
              <a:latin typeface="ＭＳ ゴシック" pitchFamily="49" charset="-128"/>
              <a:ea typeface="ＭＳ ゴシック" pitchFamily="49" charset="-128"/>
            </a:rPr>
            <a:t>百万円の増となり、標準財政規模で</a:t>
          </a:r>
          <a:r>
            <a:rPr kumimoji="1" lang="en-US" altLang="ja-JP" sz="1200">
              <a:latin typeface="ＭＳ ゴシック" pitchFamily="49" charset="-128"/>
              <a:ea typeface="ＭＳ ゴシック" pitchFamily="49" charset="-128"/>
            </a:rPr>
            <a:t>0.38</a:t>
          </a:r>
          <a:r>
            <a:rPr kumimoji="1" lang="ja-JP" altLang="en-US" sz="1200">
              <a:latin typeface="ＭＳ ゴシック" pitchFamily="49" charset="-128"/>
              <a:ea typeface="ＭＳ ゴシック" pitchFamily="49" charset="-128"/>
            </a:rPr>
            <a:t>ポイント増加した。</a:t>
          </a:r>
        </a:p>
        <a:p>
          <a:r>
            <a:rPr kumimoji="1" lang="ja-JP" altLang="en-US" sz="1200">
              <a:latin typeface="ＭＳ ゴシック" pitchFamily="49" charset="-128"/>
              <a:ea typeface="ＭＳ ゴシック" pitchFamily="49" charset="-128"/>
            </a:rPr>
            <a:t>　実質単年度収支は、前年度より</a:t>
          </a:r>
          <a:r>
            <a:rPr kumimoji="1" lang="en-US" altLang="ja-JP" sz="1200">
              <a:latin typeface="ＭＳ ゴシック" pitchFamily="49" charset="-128"/>
              <a:ea typeface="ＭＳ ゴシック" pitchFamily="49" charset="-128"/>
            </a:rPr>
            <a:t>436</a:t>
          </a:r>
          <a:r>
            <a:rPr kumimoji="1" lang="ja-JP" altLang="en-US" sz="1200">
              <a:latin typeface="ＭＳ ゴシック" pitchFamily="49" charset="-128"/>
              <a:ea typeface="ＭＳ ゴシック" pitchFamily="49" charset="-128"/>
            </a:rPr>
            <a:t>百万円の減となり、標準財政規模で</a:t>
          </a:r>
          <a:r>
            <a:rPr kumimoji="1" lang="en-US" altLang="ja-JP" sz="1200">
              <a:latin typeface="ＭＳ ゴシック" pitchFamily="49" charset="-128"/>
              <a:ea typeface="ＭＳ ゴシック" pitchFamily="49" charset="-128"/>
            </a:rPr>
            <a:t>7.9</a:t>
          </a:r>
          <a:r>
            <a:rPr kumimoji="1" lang="ja-JP" altLang="en-US" sz="1200">
              <a:latin typeface="ＭＳ ゴシック" pitchFamily="49" charset="-128"/>
              <a:ea typeface="ＭＳ ゴシック" pitchFamily="49" charset="-128"/>
            </a:rPr>
            <a:t>ポイント減少した。これは令和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年度から行ってきた予算編成時に各課に一般財源を配分する枠配分方式から一件査定方式に変更したことで一般財源が増加したことなどによるものである。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秋田県羽後町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600075</xdr:colOff>
      <xdr:row>32</xdr:row>
      <xdr:rowOff>352425</xdr:rowOff>
    </xdr:from>
    <xdr:to>
      <xdr:col>15</xdr:col>
      <xdr:colOff>923926</xdr:colOff>
      <xdr:row>42</xdr:row>
      <xdr:rowOff>221796</xdr:rowOff>
    </xdr:to>
    <xdr:sp macro="" textlink="" fLocksText="0">
      <xdr:nvSpPr>
        <xdr:cNvPr id="22" name="テキスト ボックス 21">
          <a:extLst>
            <a:ext uri="{FF2B5EF4-FFF2-40B4-BE49-F238E27FC236}">
              <a16:creationId xmlns:a16="http://schemas.microsoft.com/office/drawing/2014/main" id="{DA6BC8A9-F52A-4720-8E4A-6C0F116C822B}"/>
            </a:ext>
          </a:extLst>
        </xdr:cNvPr>
        <xdr:cNvSpPr txBox="1"/>
      </xdr:nvSpPr>
      <xdr:spPr>
        <a:xfrm>
          <a:off x="11487150" y="7248525"/>
          <a:ext cx="6038851" cy="48223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一般会計、特別会計及び企業会計の全てにおいて赤字は生じていない。</a:t>
          </a:r>
        </a:p>
        <a:p>
          <a:r>
            <a:rPr kumimoji="1" lang="ja-JP" altLang="en-US" sz="1400">
              <a:latin typeface="ＭＳ ゴシック" pitchFamily="49" charset="-128"/>
              <a:ea typeface="ＭＳ ゴシック" pitchFamily="49" charset="-128"/>
            </a:rPr>
            <a:t>　上水道事業会計において、剰余額は前年度比</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百万円増加し、標準財政規模は</a:t>
          </a:r>
          <a:r>
            <a:rPr kumimoji="1" lang="en-US" altLang="ja-JP" sz="1400">
              <a:latin typeface="ＭＳ ゴシック" pitchFamily="49" charset="-128"/>
              <a:ea typeface="ＭＳ ゴシック" pitchFamily="49" charset="-128"/>
            </a:rPr>
            <a:t>0.33</a:t>
          </a:r>
          <a:r>
            <a:rPr kumimoji="1" lang="ja-JP" altLang="en-US" sz="1400">
              <a:latin typeface="ＭＳ ゴシック" pitchFamily="49" charset="-128"/>
              <a:ea typeface="ＭＳ ゴシック" pitchFamily="49" charset="-128"/>
            </a:rPr>
            <a:t>ポイント増加した。羽後町水道事業ビジョンに基づいて経常利益を確保し、水道事業アセットマネジメント（資産管理）により管路や施設の老朽化対策を推進していく。</a:t>
          </a:r>
        </a:p>
        <a:p>
          <a:r>
            <a:rPr kumimoji="1" lang="ja-JP" altLang="en-US" sz="1400">
              <a:latin typeface="ＭＳ ゴシック" pitchFamily="49" charset="-128"/>
              <a:ea typeface="ＭＳ ゴシック" pitchFamily="49" charset="-128"/>
            </a:rPr>
            <a:t>　病院事業において、剰余額は前年度比</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百万円増加し、標準財政規模で</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ポイント増加した。病床削減などにより黒字決算となっているものの、人口減少などにより今後も厳しい経営環境にある。経営コンサルタントの助言による業務の効率化等を図り経営改善に努めていく。</a:t>
          </a:r>
        </a:p>
        <a:p>
          <a:r>
            <a:rPr kumimoji="1" lang="ja-JP" altLang="en-US" sz="1400">
              <a:latin typeface="ＭＳ ゴシック" pitchFamily="49" charset="-128"/>
              <a:ea typeface="ＭＳ ゴシック" pitchFamily="49" charset="-128"/>
            </a:rPr>
            <a:t>　介護保険特別会計は、実質収支が前年度比</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百万円増加したことにより、標準財政規模で</a:t>
          </a:r>
          <a:r>
            <a:rPr kumimoji="1" lang="en-US" altLang="ja-JP" sz="1400">
              <a:latin typeface="ＭＳ ゴシック" pitchFamily="49" charset="-128"/>
              <a:ea typeface="ＭＳ ゴシック" pitchFamily="49" charset="-128"/>
            </a:rPr>
            <a:t>0.80</a:t>
          </a:r>
          <a:r>
            <a:rPr kumimoji="1" lang="ja-JP" altLang="en-US" sz="1400">
              <a:latin typeface="ＭＳ ゴシック" pitchFamily="49" charset="-128"/>
              <a:ea typeface="ＭＳ ゴシック" pitchFamily="49" charset="-128"/>
            </a:rPr>
            <a:t>ポイント増加したが、増加分の大半は令和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年度に事業費確定に伴い国庫、県及び支払基金へ返還することになる。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9143139</v>
      </c>
      <c r="BO4" s="407"/>
      <c r="BP4" s="407"/>
      <c r="BQ4" s="407"/>
      <c r="BR4" s="407"/>
      <c r="BS4" s="407"/>
      <c r="BT4" s="407"/>
      <c r="BU4" s="408"/>
      <c r="BV4" s="406">
        <v>9073769</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7.4</v>
      </c>
      <c r="CU4" s="413"/>
      <c r="CV4" s="413"/>
      <c r="CW4" s="413"/>
      <c r="CX4" s="413"/>
      <c r="CY4" s="413"/>
      <c r="CZ4" s="413"/>
      <c r="DA4" s="414"/>
      <c r="DB4" s="412">
        <v>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8727317</v>
      </c>
      <c r="BO5" s="444"/>
      <c r="BP5" s="444"/>
      <c r="BQ5" s="444"/>
      <c r="BR5" s="444"/>
      <c r="BS5" s="444"/>
      <c r="BT5" s="444"/>
      <c r="BU5" s="445"/>
      <c r="BV5" s="443">
        <v>8633688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88.9</v>
      </c>
      <c r="CU5" s="441"/>
      <c r="CV5" s="441"/>
      <c r="CW5" s="441"/>
      <c r="CX5" s="441"/>
      <c r="CY5" s="441"/>
      <c r="CZ5" s="441"/>
      <c r="DA5" s="442"/>
      <c r="DB5" s="440">
        <v>88.7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415822</v>
      </c>
      <c r="BO6" s="444"/>
      <c r="BP6" s="444"/>
      <c r="BQ6" s="444"/>
      <c r="BR6" s="444"/>
      <c r="BS6" s="444"/>
      <c r="BT6" s="444"/>
      <c r="BU6" s="445"/>
      <c r="BV6" s="443">
        <v>440081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88.9</v>
      </c>
      <c r="CU6" s="481"/>
      <c r="CV6" s="481"/>
      <c r="CW6" s="481"/>
      <c r="CX6" s="481"/>
      <c r="CY6" s="481"/>
      <c r="CZ6" s="481"/>
      <c r="DA6" s="482"/>
      <c r="DB6" s="480">
        <v>88.7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8515</v>
      </c>
      <c r="BO7" s="444"/>
      <c r="BP7" s="444"/>
      <c r="BQ7" s="444"/>
      <c r="BR7" s="444"/>
      <c r="BS7" s="444"/>
      <c r="BT7" s="444"/>
      <c r="BU7" s="445"/>
      <c r="BV7" s="443">
        <v>52646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5504627</v>
      </c>
      <c r="CU7" s="444"/>
      <c r="CV7" s="444"/>
      <c r="CW7" s="444"/>
      <c r="CX7" s="444"/>
      <c r="CY7" s="444"/>
      <c r="CZ7" s="444"/>
      <c r="DA7" s="445"/>
      <c r="DB7" s="443">
        <v>5515141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407307</v>
      </c>
      <c r="BO8" s="444"/>
      <c r="BP8" s="444"/>
      <c r="BQ8" s="444"/>
      <c r="BR8" s="444"/>
      <c r="BS8" s="444"/>
      <c r="BT8" s="444"/>
      <c r="BU8" s="445"/>
      <c r="BV8" s="443">
        <v>387435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0.25</v>
      </c>
      <c r="CU8" s="484"/>
      <c r="CV8" s="484"/>
      <c r="CW8" s="484"/>
      <c r="CX8" s="484"/>
      <c r="CY8" s="484"/>
      <c r="CZ8" s="484"/>
      <c r="DA8" s="485"/>
      <c r="DB8" s="483">
        <v>0.26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13825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19872</v>
      </c>
      <c r="BO9" s="444"/>
      <c r="BP9" s="444"/>
      <c r="BQ9" s="444"/>
      <c r="BR9" s="444"/>
      <c r="BS9" s="444"/>
      <c r="BT9" s="444"/>
      <c r="BU9" s="445"/>
      <c r="BV9" s="443">
        <v>-4092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13.4</v>
      </c>
      <c r="CU9" s="441"/>
      <c r="CV9" s="441"/>
      <c r="CW9" s="441"/>
      <c r="CX9" s="441"/>
      <c r="CY9" s="441"/>
      <c r="CZ9" s="441"/>
      <c r="DA9" s="442"/>
      <c r="DB9" s="440">
        <v>13.4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15319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103729</v>
      </c>
      <c r="BO10" s="444"/>
      <c r="BP10" s="444"/>
      <c r="BQ10" s="444"/>
      <c r="BR10" s="444"/>
      <c r="BS10" s="444"/>
      <c r="BT10" s="444"/>
      <c r="BU10" s="445"/>
      <c r="BV10" s="443">
        <v>463375</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13367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100000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13258</v>
      </c>
      <c r="S13" s="528"/>
      <c r="T13" s="528"/>
      <c r="U13" s="528"/>
      <c r="V13" s="529"/>
      <c r="W13" s="459" t="s">
        <v>131</v>
      </c>
      <c r="X13" s="460"/>
      <c r="Y13" s="460"/>
      <c r="Z13" s="460"/>
      <c r="AA13" s="460"/>
      <c r="AB13" s="450"/>
      <c r="AC13" s="494">
        <v>1211</v>
      </c>
      <c r="AD13" s="495"/>
      <c r="AE13" s="495"/>
      <c r="AF13" s="495"/>
      <c r="AG13" s="537"/>
      <c r="AH13" s="494">
        <v>1378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23601</v>
      </c>
      <c r="BO13" s="444"/>
      <c r="BP13" s="444"/>
      <c r="BQ13" s="444"/>
      <c r="BR13" s="444"/>
      <c r="BS13" s="444"/>
      <c r="BT13" s="444"/>
      <c r="BU13" s="445"/>
      <c r="BV13" s="443">
        <v>459283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10.6</v>
      </c>
      <c r="CU13" s="441"/>
      <c r="CV13" s="441"/>
      <c r="CW13" s="441"/>
      <c r="CX13" s="441"/>
      <c r="CY13" s="441"/>
      <c r="CZ13" s="441"/>
      <c r="DA13" s="442"/>
      <c r="DB13" s="440">
        <v>10.6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13642</v>
      </c>
      <c r="S14" s="528"/>
      <c r="T14" s="528"/>
      <c r="U14" s="528"/>
      <c r="V14" s="529"/>
      <c r="W14" s="433"/>
      <c r="X14" s="434"/>
      <c r="Y14" s="434"/>
      <c r="Z14" s="434"/>
      <c r="AA14" s="434"/>
      <c r="AB14" s="423"/>
      <c r="AC14" s="530">
        <v>16.600000000000001</v>
      </c>
      <c r="AD14" s="531"/>
      <c r="AE14" s="531"/>
      <c r="AF14" s="531"/>
      <c r="AG14" s="532"/>
      <c r="AH14" s="530">
        <v>17.600000000000001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13544</v>
      </c>
      <c r="S15" s="528"/>
      <c r="T15" s="528"/>
      <c r="U15" s="528"/>
      <c r="V15" s="529"/>
      <c r="W15" s="459" t="s">
        <v>137</v>
      </c>
      <c r="X15" s="460"/>
      <c r="Y15" s="460"/>
      <c r="Z15" s="460"/>
      <c r="AA15" s="460"/>
      <c r="AB15" s="450"/>
      <c r="AC15" s="494">
        <v>2318</v>
      </c>
      <c r="AD15" s="495"/>
      <c r="AE15" s="495"/>
      <c r="AF15" s="495"/>
      <c r="AG15" s="537"/>
      <c r="AH15" s="494">
        <v>2604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1323021</v>
      </c>
      <c r="BO15" s="407"/>
      <c r="BP15" s="407"/>
      <c r="BQ15" s="407"/>
      <c r="BR15" s="407"/>
      <c r="BS15" s="407"/>
      <c r="BT15" s="407"/>
      <c r="BU15" s="408"/>
      <c r="BV15" s="406">
        <v>1299769</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31.9</v>
      </c>
      <c r="AD16" s="531"/>
      <c r="AE16" s="531"/>
      <c r="AF16" s="531"/>
      <c r="AG16" s="532"/>
      <c r="AH16" s="530">
        <v>33.299999999999997</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5190667</v>
      </c>
      <c r="BO16" s="444"/>
      <c r="BP16" s="444"/>
      <c r="BQ16" s="444"/>
      <c r="BR16" s="444"/>
      <c r="BS16" s="444"/>
      <c r="BT16" s="444"/>
      <c r="BU16" s="445"/>
      <c r="BV16" s="443">
        <v>5169258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3747</v>
      </c>
      <c r="AD17" s="495"/>
      <c r="AE17" s="495"/>
      <c r="AF17" s="495"/>
      <c r="AG17" s="537"/>
      <c r="AH17" s="494">
        <v>3835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1618576</v>
      </c>
      <c r="BO17" s="444"/>
      <c r="BP17" s="444"/>
      <c r="BQ17" s="444"/>
      <c r="BR17" s="444"/>
      <c r="BS17" s="444"/>
      <c r="BT17" s="444"/>
      <c r="BU17" s="445"/>
      <c r="BV17" s="443">
        <v>1591210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230.78</v>
      </c>
      <c r="M18" s="567"/>
      <c r="N18" s="567"/>
      <c r="O18" s="567"/>
      <c r="P18" s="567"/>
      <c r="Q18" s="567"/>
      <c r="R18" s="568"/>
      <c r="S18" s="568"/>
      <c r="T18" s="568"/>
      <c r="U18" s="568"/>
      <c r="V18" s="569"/>
      <c r="W18" s="461"/>
      <c r="X18" s="462"/>
      <c r="Y18" s="462"/>
      <c r="Z18" s="462"/>
      <c r="AA18" s="462"/>
      <c r="AB18" s="453"/>
      <c r="AC18" s="570">
        <v>51.5</v>
      </c>
      <c r="AD18" s="571"/>
      <c r="AE18" s="571"/>
      <c r="AF18" s="571"/>
      <c r="AG18" s="572"/>
      <c r="AH18" s="570">
        <v>49.1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4883359</v>
      </c>
      <c r="BO18" s="444"/>
      <c r="BP18" s="444"/>
      <c r="BQ18" s="444"/>
      <c r="BR18" s="444"/>
      <c r="BS18" s="444"/>
      <c r="BT18" s="444"/>
      <c r="BU18" s="445"/>
      <c r="BV18" s="443">
        <v>4870635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60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6856346</v>
      </c>
      <c r="BO19" s="444"/>
      <c r="BP19" s="444"/>
      <c r="BQ19" s="444"/>
      <c r="BR19" s="444"/>
      <c r="BS19" s="444"/>
      <c r="BT19" s="444"/>
      <c r="BU19" s="445"/>
      <c r="BV19" s="443">
        <v>6799475</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4658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6476888</v>
      </c>
      <c r="BO22" s="407"/>
      <c r="BP22" s="407"/>
      <c r="BQ22" s="407"/>
      <c r="BR22" s="407"/>
      <c r="BS22" s="407"/>
      <c r="BT22" s="407"/>
      <c r="BU22" s="408"/>
      <c r="BV22" s="406">
        <v>6928757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5666350</v>
      </c>
      <c r="BO23" s="444"/>
      <c r="BP23" s="444"/>
      <c r="BQ23" s="444"/>
      <c r="BR23" s="444"/>
      <c r="BS23" s="444"/>
      <c r="BT23" s="444"/>
      <c r="BU23" s="445"/>
      <c r="BV23" s="443">
        <v>6060016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7760</v>
      </c>
      <c r="R24" s="495"/>
      <c r="S24" s="495"/>
      <c r="T24" s="495"/>
      <c r="U24" s="495"/>
      <c r="V24" s="537"/>
      <c r="W24" s="589"/>
      <c r="X24" s="590"/>
      <c r="Y24" s="591"/>
      <c r="Z24" s="493" t="s">
        <v>162</v>
      </c>
      <c r="AA24" s="473"/>
      <c r="AB24" s="473"/>
      <c r="AC24" s="473"/>
      <c r="AD24" s="473"/>
      <c r="AE24" s="473"/>
      <c r="AF24" s="473"/>
      <c r="AG24" s="474"/>
      <c r="AH24" s="494">
        <v>124</v>
      </c>
      <c r="AI24" s="495"/>
      <c r="AJ24" s="495"/>
      <c r="AK24" s="495"/>
      <c r="AL24" s="537"/>
      <c r="AM24" s="494">
        <v>376712</v>
      </c>
      <c r="AN24" s="495"/>
      <c r="AO24" s="495"/>
      <c r="AP24" s="495"/>
      <c r="AQ24" s="495"/>
      <c r="AR24" s="537"/>
      <c r="AS24" s="494">
        <v>3038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4268225</v>
      </c>
      <c r="BO24" s="444"/>
      <c r="BP24" s="444"/>
      <c r="BQ24" s="444"/>
      <c r="BR24" s="444"/>
      <c r="BS24" s="444"/>
      <c r="BT24" s="444"/>
      <c r="BU24" s="445"/>
      <c r="BV24" s="443">
        <v>4429095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5930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21881</v>
      </c>
      <c r="BO25" s="407"/>
      <c r="BP25" s="407"/>
      <c r="BQ25" s="407"/>
      <c r="BR25" s="407"/>
      <c r="BS25" s="407"/>
      <c r="BT25" s="407"/>
      <c r="BU25" s="408"/>
      <c r="BV25" s="406">
        <v>25787</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4806</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11020</v>
      </c>
      <c r="AN26" s="495"/>
      <c r="AO26" s="495"/>
      <c r="AP26" s="495"/>
      <c r="AQ26" s="495"/>
      <c r="AR26" s="537"/>
      <c r="AS26" s="494">
        <v>2755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2880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2670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2471761</v>
      </c>
      <c r="BO28" s="407"/>
      <c r="BP28" s="407"/>
      <c r="BQ28" s="407"/>
      <c r="BR28" s="407"/>
      <c r="BS28" s="407"/>
      <c r="BT28" s="407"/>
      <c r="BU28" s="408"/>
      <c r="BV28" s="406">
        <v>2468032</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14</v>
      </c>
      <c r="M29" s="495"/>
      <c r="N29" s="495"/>
      <c r="O29" s="495"/>
      <c r="P29" s="537"/>
      <c r="Q29" s="494">
        <v>2530</v>
      </c>
      <c r="R29" s="495"/>
      <c r="S29" s="495"/>
      <c r="T29" s="495"/>
      <c r="U29" s="495"/>
      <c r="V29" s="537"/>
      <c r="W29" s="592"/>
      <c r="X29" s="593"/>
      <c r="Y29" s="594"/>
      <c r="Z29" s="493" t="s">
        <v>178</v>
      </c>
      <c r="AA29" s="473"/>
      <c r="AB29" s="473"/>
      <c r="AC29" s="473"/>
      <c r="AD29" s="473"/>
      <c r="AE29" s="473"/>
      <c r="AF29" s="473"/>
      <c r="AG29" s="474"/>
      <c r="AH29" s="494">
        <v>125</v>
      </c>
      <c r="AI29" s="495"/>
      <c r="AJ29" s="495"/>
      <c r="AK29" s="495"/>
      <c r="AL29" s="537"/>
      <c r="AM29" s="494">
        <v>381062</v>
      </c>
      <c r="AN29" s="495"/>
      <c r="AO29" s="495"/>
      <c r="AP29" s="495"/>
      <c r="AQ29" s="495"/>
      <c r="AR29" s="537"/>
      <c r="AS29" s="494">
        <v>3048</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323636</v>
      </c>
      <c r="BO29" s="444"/>
      <c r="BP29" s="444"/>
      <c r="BQ29" s="444"/>
      <c r="BR29" s="444"/>
      <c r="BS29" s="444"/>
      <c r="BT29" s="444"/>
      <c r="BU29" s="445"/>
      <c r="BV29" s="443">
        <v>223633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94.4</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1561028</v>
      </c>
      <c r="BO30" s="563"/>
      <c r="BP30" s="563"/>
      <c r="BQ30" s="563"/>
      <c r="BR30" s="563"/>
      <c r="BS30" s="563"/>
      <c r="BT30" s="563"/>
      <c r="BU30" s="564"/>
      <c r="BV30" s="562">
        <v>1440644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11</v>
      </c>
      <c r="BX34" s="633"/>
      <c r="BY34" s="634" t="str">
        <f>IF('各会計、関係団体の財政状況及び健全化判断比率'!B68="","",'各会計、関係団体の財政状況及び健全化判断比率'!B68)</f>
        <v>湯沢雄勝広域市町村圏組合（一般会計）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五輪坂ハイツ</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IF('各会計、関係団体の財政状況及び健全化判断比率'!B34="","",'各会計、関係団体の財政状況及び健全化判断比率'!B34)</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12</v>
      </c>
      <c r="BX35" s="633"/>
      <c r="BY35" s="634" t="str">
        <f>IF('各会計、関係団体の財政状況及び健全化判断比率'!B69="","",'各会計、関係団体の財政状況及び健全化判断比率'!B69)</f>
        <v>湯沢雄勝広域市町村圏組合（湯沢雄勝ふるさと市町村圏基金特別会計）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羽後有機センター</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IF('各会計、関係団体の財政状況及び健全化判断比率'!B35="","",'各会計、関係団体の財政状況及び健全化判断比率'!B35)</f>
        <v>農業集落排水事業会計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13</v>
      </c>
      <c r="BX36" s="633"/>
      <c r="BY36" s="634" t="str">
        <f>IF('各会計、関係団体の財政状況及び健全化判断比率'!B70="","",'各会計、関係団体の財政状況及び健全化判断比率'!B70)</f>
        <v>秋田県市町村総合事務組合（一般会計）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おも・しぇ</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老人福祉施設運営特別会計</v>
      </c>
      <c r="X37" s="634"/>
      <c r="Y37" s="634"/>
      <c r="Z37" s="634"/>
      <c r="AA37" s="634"/>
      <c r="AB37" s="634"/>
      <c r="AC37" s="634"/>
      <c r="AD37" s="634"/>
      <c r="AE37" s="634"/>
      <c r="AF37" s="634"/>
      <c r="AG37" s="634"/>
      <c r="AH37" s="634"/>
      <c r="AI37" s="634"/>
      <c r="AJ37" s="634"/>
      <c r="AK37" s="634"/>
      <c r="AL37" s="181"/>
      <c r="AM37" s="633">
        <f t="shared" si="0"/>
        <v>10</v>
      </c>
      <c r="AN37" s="633"/>
      <c r="AO37" s="634" t="str">
        <f>IF('各会計、関係団体の財政状況及び健全化判断比率'!B36="","",'各会計、関係団体の財政状況及び健全化判断比率'!B36)</f>
        <v>病院事業会計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14</v>
      </c>
      <c r="BX37" s="633"/>
      <c r="BY37" s="634" t="str">
        <f>IF('各会計、関係団体の財政状況及び健全化判断比率'!B71="","",'各会計、関係団体の財政状況及び健全化判断比率'!B71)</f>
        <v>秋田県市町村総合事務組合（交通災害共済事業等特別会計）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6</v>
      </c>
      <c r="V38" s="633"/>
      <c r="W38" s="634" t="str">
        <f>IF('各会計、関係団体の財政状況及び健全化判断比率'!B32="","",'各会計、関係団体の財政状況及び健全化判断比率'!B32)</f>
        <v>高瀬ケアセンター運営特別会計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15</v>
      </c>
      <c r="BX38" s="633"/>
      <c r="BY38" s="634" t="str">
        <f>IF('各会計、関係団体の財政状況及び健全化判断比率'!B72="","",'各会計、関係団体の財政状況及び健全化判断比率'!B72)</f>
        <v>秋田県市町村会館管理組合（一般会計）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16</v>
      </c>
      <c r="BX39" s="633"/>
      <c r="BY39" s="634" t="str">
        <f>IF('各会計、関係団体の財政状況及び健全化判断比率'!B73="","",'各会計、関係団体の財政状況及び健全化判断比率'!B73)</f>
        <v>秋田県後期高齢者医療広域連合（一般会計）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17</v>
      </c>
      <c r="BX40" s="633"/>
      <c r="BY40" s="634" t="str">
        <f>IF('各会計、関係団体の財政状況及び健全化判断比率'!B74="","",'各会計、関係団体の財政状況及び健全化判断比率'!B74)</f>
        <v>秋田県後期高齢者医療広域連合（後期高齢者医療特別会計）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18</v>
      </c>
      <c r="BX41" s="633"/>
      <c r="BY41" s="634" t="str">
        <f>IF('各会計、関係団体の財政状況及び健全化判断比率'!B75="","",'各会計、関係団体の財政状況及び健全化判断比率'!B75)</f>
        <v>秋田県町村電算システム共同事業組合（一般会計）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rf0zCJASrhoKaa+422GBW1YagRMtOmh0CZ5w9+wyW+RLwse2w+eYvaegDZEEfB7xz9ZU1tm56CP35VGCMajMiA==" saltValue="/Bh7eD1oBFYERDzG0Na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3" fitToHeight="0" orientation="landscape" cellComments="asDisplayed" horizontalDpi="4294967295"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90" t="s">
        <v>535</v>
      </c>
      <c r="D34" s="1190"/>
      <c r="E34" s="1191"/>
      <c r="F34" s="32">
        <v>6.83</v>
      </c>
      <c r="G34" s="33">
        <v>7.81</v>
      </c>
      <c r="H34" s="33">
        <v>7.73</v>
      </c>
      <c r="I34" s="33">
        <v>8.56</v>
      </c>
      <c r="J34" s="34">
        <v>8.89</v>
      </c>
      <c r="K34" s="22"/>
      <c r="L34" s="22"/>
      <c r="M34" s="22"/>
      <c r="N34" s="22"/>
      <c r="O34" s="22"/>
      <c r="P34" s="22"/>
    </row>
    <row r="35" spans="1:16" ht="39" customHeight="1" x14ac:dyDescent="0.15">
      <c r="A35" s="22"/>
      <c r="B35" s="35"/>
      <c r="C35" s="1184" t="s">
        <v>536</v>
      </c>
      <c r="D35" s="1185"/>
      <c r="E35" s="1186"/>
      <c r="F35" s="36">
        <v>7.7</v>
      </c>
      <c r="G35" s="37">
        <v>6.84</v>
      </c>
      <c r="H35" s="37">
        <v>6.9</v>
      </c>
      <c r="I35" s="37">
        <v>7.02</v>
      </c>
      <c r="J35" s="38">
        <v>7.39</v>
      </c>
      <c r="K35" s="22"/>
      <c r="L35" s="22"/>
      <c r="M35" s="22"/>
      <c r="N35" s="22"/>
      <c r="O35" s="22"/>
      <c r="P35" s="22"/>
    </row>
    <row r="36" spans="1:16" ht="39" customHeight="1" x14ac:dyDescent="0.15">
      <c r="A36" s="22"/>
      <c r="B36" s="35"/>
      <c r="C36" s="1184" t="s">
        <v>537</v>
      </c>
      <c r="D36" s="1185"/>
      <c r="E36" s="1186"/>
      <c r="F36" s="36">
        <v>1.07</v>
      </c>
      <c r="G36" s="37">
        <v>1.69</v>
      </c>
      <c r="H36" s="37">
        <v>2.4</v>
      </c>
      <c r="I36" s="37">
        <v>3.38</v>
      </c>
      <c r="J36" s="38">
        <v>4.18</v>
      </c>
      <c r="K36" s="22"/>
      <c r="L36" s="22"/>
      <c r="M36" s="22"/>
      <c r="N36" s="22"/>
      <c r="O36" s="22"/>
      <c r="P36" s="22"/>
    </row>
    <row r="37" spans="1:16" ht="39" customHeight="1" x14ac:dyDescent="0.15">
      <c r="A37" s="22"/>
      <c r="B37" s="35"/>
      <c r="C37" s="1184" t="s">
        <v>538</v>
      </c>
      <c r="D37" s="1185"/>
      <c r="E37" s="1186"/>
      <c r="F37" s="36">
        <v>3.66</v>
      </c>
      <c r="G37" s="37">
        <v>3.14</v>
      </c>
      <c r="H37" s="37">
        <v>2.85</v>
      </c>
      <c r="I37" s="37">
        <v>3.06</v>
      </c>
      <c r="J37" s="38">
        <v>3.48</v>
      </c>
      <c r="K37" s="22"/>
      <c r="L37" s="22"/>
      <c r="M37" s="22"/>
      <c r="N37" s="22"/>
      <c r="O37" s="22"/>
      <c r="P37" s="22"/>
    </row>
    <row r="38" spans="1:16" ht="39" customHeight="1" x14ac:dyDescent="0.15">
      <c r="A38" s="22"/>
      <c r="B38" s="35"/>
      <c r="C38" s="1184" t="s">
        <v>539</v>
      </c>
      <c r="D38" s="1185"/>
      <c r="E38" s="1186"/>
      <c r="F38" s="36">
        <v>2.79</v>
      </c>
      <c r="G38" s="37">
        <v>1.95</v>
      </c>
      <c r="H38" s="37">
        <v>2.02</v>
      </c>
      <c r="I38" s="37">
        <v>1.91</v>
      </c>
      <c r="J38" s="38">
        <v>1.77</v>
      </c>
      <c r="K38" s="22"/>
      <c r="L38" s="22"/>
      <c r="M38" s="22"/>
      <c r="N38" s="22"/>
      <c r="O38" s="22"/>
      <c r="P38" s="22"/>
    </row>
    <row r="39" spans="1:16" ht="39" customHeight="1" x14ac:dyDescent="0.15">
      <c r="A39" s="22"/>
      <c r="B39" s="35"/>
      <c r="C39" s="1184" t="s">
        <v>540</v>
      </c>
      <c r="D39" s="1185"/>
      <c r="E39" s="1186"/>
      <c r="F39" s="36">
        <v>2.71</v>
      </c>
      <c r="G39" s="37">
        <v>2.9</v>
      </c>
      <c r="H39" s="37">
        <v>2.29</v>
      </c>
      <c r="I39" s="37">
        <v>1.34</v>
      </c>
      <c r="J39" s="38">
        <v>0.76</v>
      </c>
      <c r="K39" s="22"/>
      <c r="L39" s="22"/>
      <c r="M39" s="22"/>
      <c r="N39" s="22"/>
      <c r="O39" s="22"/>
      <c r="P39" s="22"/>
    </row>
    <row r="40" spans="1:16" ht="39" customHeight="1" x14ac:dyDescent="0.15">
      <c r="A40" s="22"/>
      <c r="B40" s="35"/>
      <c r="C40" s="1184" t="s">
        <v>541</v>
      </c>
      <c r="D40" s="1185"/>
      <c r="E40" s="1186"/>
      <c r="F40" s="36">
        <v>0</v>
      </c>
      <c r="G40" s="37">
        <v>0.02</v>
      </c>
      <c r="H40" s="37">
        <v>0</v>
      </c>
      <c r="I40" s="37">
        <v>0</v>
      </c>
      <c r="J40" s="38">
        <v>0.3</v>
      </c>
      <c r="K40" s="22"/>
      <c r="L40" s="22"/>
      <c r="M40" s="22"/>
      <c r="N40" s="22"/>
      <c r="O40" s="22"/>
      <c r="P40" s="22"/>
    </row>
    <row r="41" spans="1:16" ht="39" customHeight="1" x14ac:dyDescent="0.15">
      <c r="A41" s="22"/>
      <c r="B41" s="35"/>
      <c r="C41" s="1184" t="s">
        <v>542</v>
      </c>
      <c r="D41" s="1185"/>
      <c r="E41" s="1186"/>
      <c r="F41" s="36" t="s">
        <v>490</v>
      </c>
      <c r="G41" s="37" t="s">
        <v>490</v>
      </c>
      <c r="H41" s="37" t="s">
        <v>490</v>
      </c>
      <c r="I41" s="37" t="s">
        <v>490</v>
      </c>
      <c r="J41" s="38">
        <v>0.26</v>
      </c>
      <c r="K41" s="22"/>
      <c r="L41" s="22"/>
      <c r="M41" s="22"/>
      <c r="N41" s="22"/>
      <c r="O41" s="22"/>
      <c r="P41" s="22"/>
    </row>
    <row r="42" spans="1:16" ht="39" customHeight="1" x14ac:dyDescent="0.15">
      <c r="A42" s="22"/>
      <c r="B42" s="39"/>
      <c r="C42" s="1184" t="s">
        <v>543</v>
      </c>
      <c r="D42" s="1185"/>
      <c r="E42" s="1186"/>
      <c r="F42" s="36" t="s">
        <v>490</v>
      </c>
      <c r="G42" s="37" t="s">
        <v>490</v>
      </c>
      <c r="H42" s="37" t="s">
        <v>490</v>
      </c>
      <c r="I42" s="37" t="s">
        <v>490</v>
      </c>
      <c r="J42" s="38" t="s">
        <v>490</v>
      </c>
      <c r="K42" s="22"/>
      <c r="L42" s="22"/>
      <c r="M42" s="22"/>
      <c r="N42" s="22"/>
      <c r="O42" s="22"/>
      <c r="P42" s="22"/>
    </row>
    <row r="43" spans="1:16" ht="39" customHeight="1" thickBot="1" x14ac:dyDescent="0.2">
      <c r="A43" s="22"/>
      <c r="B43" s="40"/>
      <c r="C43" s="1187" t="s">
        <v>544</v>
      </c>
      <c r="D43" s="1188"/>
      <c r="E43" s="1189"/>
      <c r="F43" s="41">
        <v>0.39</v>
      </c>
      <c r="G43" s="42">
        <v>0.39</v>
      </c>
      <c r="H43" s="42">
        <v>0.3</v>
      </c>
      <c r="I43" s="42">
        <v>0.67</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0kxZCKOljtC0QIPFXB6VNI4S0eiVH3r1huBIMQ0FbHvQkwMc1ZIcs4JMA+XVvNTNqTdZFD/TXhN02Rfc4xA5A==" saltValue="i7zE7RCieJR8isKGG57+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7" fitToHeight="0" orientation="landscape" cellComments="asDisplayed" horizontalDpi="4294967295"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115" zoomScaleNormal="11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2" t="s">
        <v>9</v>
      </c>
      <c r="C45" s="1193"/>
      <c r="D45" s="58"/>
      <c r="E45" s="1198" t="s">
        <v>10</v>
      </c>
      <c r="F45" s="1198"/>
      <c r="G45" s="1198"/>
      <c r="H45" s="1198"/>
      <c r="I45" s="1198"/>
      <c r="J45" s="1199"/>
      <c r="K45" s="59">
        <v>797</v>
      </c>
      <c r="L45" s="60">
        <v>836</v>
      </c>
      <c r="M45" s="60">
        <v>872</v>
      </c>
      <c r="N45" s="60">
        <v>911</v>
      </c>
      <c r="O45" s="61">
        <v>922</v>
      </c>
      <c r="P45" s="48"/>
      <c r="Q45" s="48"/>
      <c r="R45" s="48"/>
      <c r="S45" s="48"/>
      <c r="T45" s="48"/>
      <c r="U45" s="48"/>
    </row>
    <row r="46" spans="1:21" ht="30.75" customHeight="1" x14ac:dyDescent="0.15">
      <c r="A46" s="48"/>
      <c r="B46" s="1194"/>
      <c r="C46" s="1195"/>
      <c r="D46" s="62"/>
      <c r="E46" s="1200" t="s">
        <v>11</v>
      </c>
      <c r="F46" s="1200"/>
      <c r="G46" s="1200"/>
      <c r="H46" s="1200"/>
      <c r="I46" s="1200"/>
      <c r="J46" s="1201"/>
      <c r="K46" s="63" t="s">
        <v>490</v>
      </c>
      <c r="L46" s="64" t="s">
        <v>490</v>
      </c>
      <c r="M46" s="64" t="s">
        <v>490</v>
      </c>
      <c r="N46" s="64" t="s">
        <v>490</v>
      </c>
      <c r="O46" s="65" t="s">
        <v>490</v>
      </c>
      <c r="P46" s="48"/>
      <c r="Q46" s="48"/>
      <c r="R46" s="48"/>
      <c r="S46" s="48"/>
      <c r="T46" s="48"/>
      <c r="U46" s="48"/>
    </row>
    <row r="47" spans="1:21" ht="30.75" customHeight="1" x14ac:dyDescent="0.15">
      <c r="A47" s="48"/>
      <c r="B47" s="1194"/>
      <c r="C47" s="1195"/>
      <c r="D47" s="62"/>
      <c r="E47" s="1200" t="s">
        <v>12</v>
      </c>
      <c r="F47" s="1200"/>
      <c r="G47" s="1200"/>
      <c r="H47" s="1200"/>
      <c r="I47" s="1200"/>
      <c r="J47" s="1201"/>
      <c r="K47" s="63" t="s">
        <v>490</v>
      </c>
      <c r="L47" s="64" t="s">
        <v>490</v>
      </c>
      <c r="M47" s="64" t="s">
        <v>490</v>
      </c>
      <c r="N47" s="64" t="s">
        <v>490</v>
      </c>
      <c r="O47" s="65" t="s">
        <v>490</v>
      </c>
      <c r="P47" s="48"/>
      <c r="Q47" s="48"/>
      <c r="R47" s="48"/>
      <c r="S47" s="48"/>
      <c r="T47" s="48"/>
      <c r="U47" s="48"/>
    </row>
    <row r="48" spans="1:21" ht="30.75" customHeight="1" x14ac:dyDescent="0.15">
      <c r="A48" s="48"/>
      <c r="B48" s="1194"/>
      <c r="C48" s="1195"/>
      <c r="D48" s="62"/>
      <c r="E48" s="1200" t="s">
        <v>13</v>
      </c>
      <c r="F48" s="1200"/>
      <c r="G48" s="1200"/>
      <c r="H48" s="1200"/>
      <c r="I48" s="1200"/>
      <c r="J48" s="1201"/>
      <c r="K48" s="63">
        <v>322</v>
      </c>
      <c r="L48" s="64">
        <v>331</v>
      </c>
      <c r="M48" s="64">
        <v>325</v>
      </c>
      <c r="N48" s="64">
        <v>324</v>
      </c>
      <c r="O48" s="65">
        <v>333</v>
      </c>
      <c r="P48" s="48"/>
      <c r="Q48" s="48"/>
      <c r="R48" s="48"/>
      <c r="S48" s="48"/>
      <c r="T48" s="48"/>
      <c r="U48" s="48"/>
    </row>
    <row r="49" spans="1:21" ht="30.75" customHeight="1" x14ac:dyDescent="0.15">
      <c r="A49" s="48"/>
      <c r="B49" s="1194"/>
      <c r="C49" s="1195"/>
      <c r="D49" s="62"/>
      <c r="E49" s="1200" t="s">
        <v>14</v>
      </c>
      <c r="F49" s="1200"/>
      <c r="G49" s="1200"/>
      <c r="H49" s="1200"/>
      <c r="I49" s="1200"/>
      <c r="J49" s="1201"/>
      <c r="K49" s="63">
        <v>42</v>
      </c>
      <c r="L49" s="64">
        <v>49</v>
      </c>
      <c r="M49" s="64">
        <v>64</v>
      </c>
      <c r="N49" s="64">
        <v>47</v>
      </c>
      <c r="O49" s="65">
        <v>35</v>
      </c>
      <c r="P49" s="48"/>
      <c r="Q49" s="48"/>
      <c r="R49" s="48"/>
      <c r="S49" s="48"/>
      <c r="T49" s="48"/>
      <c r="U49" s="48"/>
    </row>
    <row r="50" spans="1:21" ht="30.75" customHeight="1" x14ac:dyDescent="0.15">
      <c r="A50" s="48"/>
      <c r="B50" s="1194"/>
      <c r="C50" s="1195"/>
      <c r="D50" s="62"/>
      <c r="E50" s="1200" t="s">
        <v>15</v>
      </c>
      <c r="F50" s="1200"/>
      <c r="G50" s="1200"/>
      <c r="H50" s="1200"/>
      <c r="I50" s="1200"/>
      <c r="J50" s="1201"/>
      <c r="K50" s="63">
        <v>15</v>
      </c>
      <c r="L50" s="64">
        <v>15</v>
      </c>
      <c r="M50" s="64">
        <v>8</v>
      </c>
      <c r="N50" s="64">
        <v>4</v>
      </c>
      <c r="O50" s="65">
        <v>4</v>
      </c>
      <c r="P50" s="48"/>
      <c r="Q50" s="48"/>
      <c r="R50" s="48"/>
      <c r="S50" s="48"/>
      <c r="T50" s="48"/>
      <c r="U50" s="48"/>
    </row>
    <row r="51" spans="1:21" ht="30.75" customHeight="1" x14ac:dyDescent="0.15">
      <c r="A51" s="48"/>
      <c r="B51" s="1196"/>
      <c r="C51" s="1197"/>
      <c r="D51" s="66"/>
      <c r="E51" s="1200" t="s">
        <v>16</v>
      </c>
      <c r="F51" s="1200"/>
      <c r="G51" s="1200"/>
      <c r="H51" s="1200"/>
      <c r="I51" s="1200"/>
      <c r="J51" s="1201"/>
      <c r="K51" s="63" t="s">
        <v>490</v>
      </c>
      <c r="L51" s="64" t="s">
        <v>490</v>
      </c>
      <c r="M51" s="64" t="s">
        <v>490</v>
      </c>
      <c r="N51" s="64" t="s">
        <v>490</v>
      </c>
      <c r="O51" s="65" t="s">
        <v>490</v>
      </c>
      <c r="P51" s="48"/>
      <c r="Q51" s="48"/>
      <c r="R51" s="48"/>
      <c r="S51" s="48"/>
      <c r="T51" s="48"/>
      <c r="U51" s="48"/>
    </row>
    <row r="52" spans="1:21" ht="30.75" customHeight="1" x14ac:dyDescent="0.15">
      <c r="A52" s="48"/>
      <c r="B52" s="1202" t="s">
        <v>17</v>
      </c>
      <c r="C52" s="1203"/>
      <c r="D52" s="66"/>
      <c r="E52" s="1200" t="s">
        <v>18</v>
      </c>
      <c r="F52" s="1200"/>
      <c r="G52" s="1200"/>
      <c r="H52" s="1200"/>
      <c r="I52" s="1200"/>
      <c r="J52" s="1201"/>
      <c r="K52" s="63">
        <v>717</v>
      </c>
      <c r="L52" s="64">
        <v>730</v>
      </c>
      <c r="M52" s="64">
        <v>748</v>
      </c>
      <c r="N52" s="64">
        <v>783</v>
      </c>
      <c r="O52" s="65">
        <v>791</v>
      </c>
      <c r="P52" s="48"/>
      <c r="Q52" s="48"/>
      <c r="R52" s="48"/>
      <c r="S52" s="48"/>
      <c r="T52" s="48"/>
      <c r="U52" s="48"/>
    </row>
    <row r="53" spans="1:21" ht="30.75" customHeight="1" thickBot="1" x14ac:dyDescent="0.2">
      <c r="A53" s="48"/>
      <c r="B53" s="1204" t="s">
        <v>19</v>
      </c>
      <c r="C53" s="1205"/>
      <c r="D53" s="67"/>
      <c r="E53" s="1206" t="s">
        <v>20</v>
      </c>
      <c r="F53" s="1206"/>
      <c r="G53" s="1206"/>
      <c r="H53" s="1206"/>
      <c r="I53" s="1206"/>
      <c r="J53" s="1207"/>
      <c r="K53" s="68">
        <v>459</v>
      </c>
      <c r="L53" s="69">
        <v>501</v>
      </c>
      <c r="M53" s="69">
        <v>521</v>
      </c>
      <c r="N53" s="69">
        <v>503</v>
      </c>
      <c r="O53" s="70">
        <v>503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08" t="s">
        <v>24</v>
      </c>
      <c r="C58" s="1209"/>
      <c r="D58" s="1214" t="s">
        <v>25</v>
      </c>
      <c r="E58" s="1215"/>
      <c r="F58" s="1215"/>
      <c r="G58" s="1215"/>
      <c r="H58" s="1215"/>
      <c r="I58" s="1215"/>
      <c r="J58" s="1216"/>
      <c r="K58" s="83" t="s">
        <v>490</v>
      </c>
      <c r="L58" s="84" t="s">
        <v>490</v>
      </c>
      <c r="M58" s="84" t="s">
        <v>490</v>
      </c>
      <c r="N58" s="84" t="s">
        <v>490</v>
      </c>
      <c r="O58" s="85" t="s">
        <v>490</v>
      </c>
    </row>
    <row r="59" spans="1:21" ht="31.5" customHeight="1" x14ac:dyDescent="0.15">
      <c r="B59" s="1210"/>
      <c r="C59" s="1211"/>
      <c r="D59" s="1217" t="s">
        <v>26</v>
      </c>
      <c r="E59" s="1218"/>
      <c r="F59" s="1218"/>
      <c r="G59" s="1218"/>
      <c r="H59" s="1218"/>
      <c r="I59" s="1218"/>
      <c r="J59" s="1219"/>
      <c r="K59" s="86" t="s">
        <v>490</v>
      </c>
      <c r="L59" s="87" t="s">
        <v>490</v>
      </c>
      <c r="M59" s="87" t="s">
        <v>490</v>
      </c>
      <c r="N59" s="87" t="s">
        <v>490</v>
      </c>
      <c r="O59" s="88" t="s">
        <v>490</v>
      </c>
    </row>
    <row r="60" spans="1:21" ht="31.5" customHeight="1" thickBot="1" x14ac:dyDescent="0.2">
      <c r="B60" s="1212"/>
      <c r="C60" s="1213"/>
      <c r="D60" s="1220" t="s">
        <v>27</v>
      </c>
      <c r="E60" s="1221"/>
      <c r="F60" s="1221"/>
      <c r="G60" s="1221"/>
      <c r="H60" s="1221"/>
      <c r="I60" s="1221"/>
      <c r="J60" s="1222"/>
      <c r="K60" s="89" t="s">
        <v>490</v>
      </c>
      <c r="L60" s="90" t="s">
        <v>490</v>
      </c>
      <c r="M60" s="90" t="s">
        <v>490</v>
      </c>
      <c r="N60" s="90" t="s">
        <v>490</v>
      </c>
      <c r="O60" s="91" t="s">
        <v>490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jaVmn0xmRyAQiK0AdgIyWjE2Mltn7Bq09wqWr9t6kUqApROahgK/QD7tryWiudUdAiOje8KcH42OOeWgqfBVQ==" saltValue="6IScAukKPl06qapuFOByZ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8" scale="88" fitToHeight="0" orientation="landscape" cellComments="asDisplayed" horizontalDpi="4294967295"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115" zoomScaleNormal="11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3" t="s">
        <v>30</v>
      </c>
      <c r="C41" s="1224"/>
      <c r="D41" s="105"/>
      <c r="E41" s="1229" t="s">
        <v>31</v>
      </c>
      <c r="F41" s="1229"/>
      <c r="G41" s="1229"/>
      <c r="H41" s="1230"/>
      <c r="I41" s="355">
        <v>8403</v>
      </c>
      <c r="J41" s="356">
        <v>8052</v>
      </c>
      <c r="K41" s="356">
        <v>7508</v>
      </c>
      <c r="L41" s="356">
        <v>6929</v>
      </c>
      <c r="M41" s="357">
        <v>6477</v>
      </c>
    </row>
    <row r="42" spans="2:13" ht="27.75" customHeight="1" x14ac:dyDescent="0.15">
      <c r="B42" s="1225"/>
      <c r="C42" s="1226"/>
      <c r="D42" s="106"/>
      <c r="E42" s="1231" t="s">
        <v>32</v>
      </c>
      <c r="F42" s="1231"/>
      <c r="G42" s="1231"/>
      <c r="H42" s="1232"/>
      <c r="I42" s="358">
        <v>23</v>
      </c>
      <c r="J42" s="359">
        <v>12</v>
      </c>
      <c r="K42" s="359">
        <v>8</v>
      </c>
      <c r="L42" s="359">
        <v>7</v>
      </c>
      <c r="M42" s="360">
        <v>6</v>
      </c>
    </row>
    <row r="43" spans="2:13" ht="27.75" customHeight="1" x14ac:dyDescent="0.15">
      <c r="B43" s="1225"/>
      <c r="C43" s="1226"/>
      <c r="D43" s="106"/>
      <c r="E43" s="1231" t="s">
        <v>33</v>
      </c>
      <c r="F43" s="1231"/>
      <c r="G43" s="1231"/>
      <c r="H43" s="1232"/>
      <c r="I43" s="358">
        <v>2836</v>
      </c>
      <c r="J43" s="359">
        <v>2680</v>
      </c>
      <c r="K43" s="359">
        <v>2457</v>
      </c>
      <c r="L43" s="359">
        <v>2221</v>
      </c>
      <c r="M43" s="360">
        <v>2109</v>
      </c>
    </row>
    <row r="44" spans="2:13" ht="27.75" customHeight="1" x14ac:dyDescent="0.15">
      <c r="B44" s="1225"/>
      <c r="C44" s="1226"/>
      <c r="D44" s="106"/>
      <c r="E44" s="1231" t="s">
        <v>34</v>
      </c>
      <c r="F44" s="1231"/>
      <c r="G44" s="1231"/>
      <c r="H44" s="1232"/>
      <c r="I44" s="358">
        <v>363</v>
      </c>
      <c r="J44" s="359">
        <v>316</v>
      </c>
      <c r="K44" s="359">
        <v>259</v>
      </c>
      <c r="L44" s="359">
        <v>215</v>
      </c>
      <c r="M44" s="360">
        <v>211</v>
      </c>
    </row>
    <row r="45" spans="2:13" ht="27.75" customHeight="1" x14ac:dyDescent="0.15">
      <c r="B45" s="1225"/>
      <c r="C45" s="1226"/>
      <c r="D45" s="106"/>
      <c r="E45" s="1231" t="s">
        <v>35</v>
      </c>
      <c r="F45" s="1231"/>
      <c r="G45" s="1231"/>
      <c r="H45" s="1232"/>
      <c r="I45" s="358">
        <v>585</v>
      </c>
      <c r="J45" s="359">
        <v>522</v>
      </c>
      <c r="K45" s="359">
        <v>521</v>
      </c>
      <c r="L45" s="359">
        <v>589</v>
      </c>
      <c r="M45" s="360">
        <v>657</v>
      </c>
    </row>
    <row r="46" spans="2:13" ht="27.75" customHeight="1" x14ac:dyDescent="0.15">
      <c r="B46" s="1225"/>
      <c r="C46" s="1226"/>
      <c r="D46" s="107"/>
      <c r="E46" s="1231" t="s">
        <v>36</v>
      </c>
      <c r="F46" s="1231"/>
      <c r="G46" s="1231"/>
      <c r="H46" s="1232"/>
      <c r="I46" s="358" t="s">
        <v>490</v>
      </c>
      <c r="J46" s="359" t="s">
        <v>490</v>
      </c>
      <c r="K46" s="359" t="s">
        <v>490</v>
      </c>
      <c r="L46" s="359" t="s">
        <v>490</v>
      </c>
      <c r="M46" s="360" t="s">
        <v>490</v>
      </c>
    </row>
    <row r="47" spans="2:13" ht="27.75" customHeight="1" x14ac:dyDescent="0.15">
      <c r="B47" s="1225"/>
      <c r="C47" s="1226"/>
      <c r="D47" s="108"/>
      <c r="E47" s="1233" t="s">
        <v>37</v>
      </c>
      <c r="F47" s="1234"/>
      <c r="G47" s="1234"/>
      <c r="H47" s="1235"/>
      <c r="I47" s="358" t="s">
        <v>490</v>
      </c>
      <c r="J47" s="359" t="s">
        <v>490</v>
      </c>
      <c r="K47" s="359" t="s">
        <v>490</v>
      </c>
      <c r="L47" s="359" t="s">
        <v>490</v>
      </c>
      <c r="M47" s="360" t="s">
        <v>490</v>
      </c>
    </row>
    <row r="48" spans="2:13" ht="27.75" customHeight="1" x14ac:dyDescent="0.15">
      <c r="B48" s="1225"/>
      <c r="C48" s="1226"/>
      <c r="D48" s="106"/>
      <c r="E48" s="1231" t="s">
        <v>38</v>
      </c>
      <c r="F48" s="1231"/>
      <c r="G48" s="1231"/>
      <c r="H48" s="1232"/>
      <c r="I48" s="358" t="s">
        <v>490</v>
      </c>
      <c r="J48" s="359" t="s">
        <v>490</v>
      </c>
      <c r="K48" s="359" t="s">
        <v>490</v>
      </c>
      <c r="L48" s="359" t="s">
        <v>490</v>
      </c>
      <c r="M48" s="360" t="s">
        <v>490</v>
      </c>
    </row>
    <row r="49" spans="2:13" ht="27.75" customHeight="1" x14ac:dyDescent="0.15">
      <c r="B49" s="1227"/>
      <c r="C49" s="1228"/>
      <c r="D49" s="106"/>
      <c r="E49" s="1231" t="s">
        <v>39</v>
      </c>
      <c r="F49" s="1231"/>
      <c r="G49" s="1231"/>
      <c r="H49" s="1232"/>
      <c r="I49" s="358" t="s">
        <v>490</v>
      </c>
      <c r="J49" s="359" t="s">
        <v>490</v>
      </c>
      <c r="K49" s="359" t="s">
        <v>490</v>
      </c>
      <c r="L49" s="359" t="s">
        <v>490</v>
      </c>
      <c r="M49" s="360" t="s">
        <v>490</v>
      </c>
    </row>
    <row r="50" spans="2:13" ht="27.75" customHeight="1" x14ac:dyDescent="0.15">
      <c r="B50" s="1236" t="s">
        <v>40</v>
      </c>
      <c r="C50" s="1237"/>
      <c r="D50" s="109"/>
      <c r="E50" s="1231" t="s">
        <v>41</v>
      </c>
      <c r="F50" s="1231"/>
      <c r="G50" s="1231"/>
      <c r="H50" s="1232"/>
      <c r="I50" s="358">
        <v>2957</v>
      </c>
      <c r="J50" s="359">
        <v>3162</v>
      </c>
      <c r="K50" s="359">
        <v>3993</v>
      </c>
      <c r="L50" s="359">
        <v>4872</v>
      </c>
      <c r="M50" s="360">
        <v>4803</v>
      </c>
    </row>
    <row r="51" spans="2:13" ht="27.75" customHeight="1" x14ac:dyDescent="0.15">
      <c r="B51" s="1225"/>
      <c r="C51" s="1226"/>
      <c r="D51" s="106"/>
      <c r="E51" s="1231" t="s">
        <v>42</v>
      </c>
      <c r="F51" s="1231"/>
      <c r="G51" s="1231"/>
      <c r="H51" s="1232"/>
      <c r="I51" s="358" t="s">
        <v>490</v>
      </c>
      <c r="J51" s="359" t="s">
        <v>490</v>
      </c>
      <c r="K51" s="359" t="s">
        <v>490</v>
      </c>
      <c r="L51" s="359" t="s">
        <v>490</v>
      </c>
      <c r="M51" s="360" t="s">
        <v>490</v>
      </c>
    </row>
    <row r="52" spans="2:13" ht="27.75" customHeight="1" x14ac:dyDescent="0.15">
      <c r="B52" s="1227"/>
      <c r="C52" s="1228"/>
      <c r="D52" s="106"/>
      <c r="E52" s="1231" t="s">
        <v>43</v>
      </c>
      <c r="F52" s="1231"/>
      <c r="G52" s="1231"/>
      <c r="H52" s="1232"/>
      <c r="I52" s="358">
        <v>7623</v>
      </c>
      <c r="J52" s="359">
        <v>7353</v>
      </c>
      <c r="K52" s="359">
        <v>7012</v>
      </c>
      <c r="L52" s="359">
        <v>6546</v>
      </c>
      <c r="M52" s="360">
        <v>6294</v>
      </c>
    </row>
    <row r="53" spans="2:13" ht="27.75" customHeight="1" thickBot="1" x14ac:dyDescent="0.2">
      <c r="B53" s="1238" t="s">
        <v>19</v>
      </c>
      <c r="C53" s="1239"/>
      <c r="D53" s="110"/>
      <c r="E53" s="1240" t="s">
        <v>44</v>
      </c>
      <c r="F53" s="1240"/>
      <c r="G53" s="1240"/>
      <c r="H53" s="1241"/>
      <c r="I53" s="361">
        <v>1631</v>
      </c>
      <c r="J53" s="362">
        <v>1067</v>
      </c>
      <c r="K53" s="362">
        <v>-252</v>
      </c>
      <c r="L53" s="362">
        <v>-1458</v>
      </c>
      <c r="M53" s="363">
        <v>-1636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kjTW58+TymUogh1pdTlHZA0rwlUFHagUXkd8uXEIQdN2UrZv0vy0PwCYLN2NM7ey+eY21bVPMzrGhRaFeEEbQ==" saltValue="ISzs5shUAxkGaugLfGSh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8" scale="83" fitToHeight="0" orientation="landscape" cellComments="asDisplayed" horizontalDpi="4294967295"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50" t="s">
        <v>46</v>
      </c>
      <c r="D55" s="1250"/>
      <c r="E55" s="1251"/>
      <c r="F55" s="122">
        <v>2005</v>
      </c>
      <c r="G55" s="122">
        <v>2468</v>
      </c>
      <c r="H55" s="123">
        <v>2472</v>
      </c>
    </row>
    <row r="56" spans="2:8" ht="52.5" customHeight="1" x14ac:dyDescent="0.15">
      <c r="B56" s="124"/>
      <c r="C56" s="1252" t="s">
        <v>47</v>
      </c>
      <c r="D56" s="1252"/>
      <c r="E56" s="1253"/>
      <c r="F56" s="125">
        <v>124</v>
      </c>
      <c r="G56" s="125">
        <v>224</v>
      </c>
      <c r="H56" s="126">
        <v>324</v>
      </c>
    </row>
    <row r="57" spans="2:8" ht="53.25" customHeight="1" x14ac:dyDescent="0.15">
      <c r="B57" s="124"/>
      <c r="C57" s="1254" t="s">
        <v>48</v>
      </c>
      <c r="D57" s="1254"/>
      <c r="E57" s="1255"/>
      <c r="F57" s="127">
        <v>1454</v>
      </c>
      <c r="G57" s="127">
        <v>1441</v>
      </c>
      <c r="H57" s="128">
        <v>1561</v>
      </c>
    </row>
    <row r="58" spans="2:8" ht="45.75" customHeight="1" x14ac:dyDescent="0.15">
      <c r="B58" s="129"/>
      <c r="C58" s="1242" t="s">
        <v>554</v>
      </c>
      <c r="D58" s="1243"/>
      <c r="E58" s="1244"/>
      <c r="F58" s="130">
        <v>783</v>
      </c>
      <c r="G58" s="130">
        <v>757</v>
      </c>
      <c r="H58" s="131">
        <v>780</v>
      </c>
    </row>
    <row r="59" spans="2:8" ht="45.75" customHeight="1" x14ac:dyDescent="0.15">
      <c r="B59" s="129"/>
      <c r="C59" s="1242" t="s">
        <v>555</v>
      </c>
      <c r="D59" s="1243"/>
      <c r="E59" s="1244"/>
      <c r="F59" s="130">
        <v>223</v>
      </c>
      <c r="G59" s="130">
        <v>223</v>
      </c>
      <c r="H59" s="131">
        <v>223</v>
      </c>
    </row>
    <row r="60" spans="2:8" ht="45.75" customHeight="1" x14ac:dyDescent="0.15">
      <c r="B60" s="129"/>
      <c r="C60" s="1242" t="s">
        <v>556</v>
      </c>
      <c r="D60" s="1243"/>
      <c r="E60" s="1244"/>
      <c r="F60" s="130">
        <v>160</v>
      </c>
      <c r="G60" s="130">
        <v>160</v>
      </c>
      <c r="H60" s="131">
        <v>160</v>
      </c>
    </row>
    <row r="61" spans="2:8" ht="45.75" customHeight="1" x14ac:dyDescent="0.15">
      <c r="B61" s="129"/>
      <c r="C61" s="1242" t="s">
        <v>557</v>
      </c>
      <c r="D61" s="1243"/>
      <c r="E61" s="1244"/>
      <c r="F61" s="130">
        <v>105</v>
      </c>
      <c r="G61" s="130">
        <v>130</v>
      </c>
      <c r="H61" s="131">
        <v>126</v>
      </c>
    </row>
    <row r="62" spans="2:8" ht="45.75" customHeight="1" thickBot="1" x14ac:dyDescent="0.2">
      <c r="B62" s="132"/>
      <c r="C62" s="1245" t="s">
        <v>558</v>
      </c>
      <c r="D62" s="1246"/>
      <c r="E62" s="1247"/>
      <c r="F62" s="133">
        <v>13</v>
      </c>
      <c r="G62" s="133">
        <v>11</v>
      </c>
      <c r="H62" s="134">
        <v>90</v>
      </c>
    </row>
    <row r="63" spans="2:8" ht="52.5" customHeight="1" thickBot="1" x14ac:dyDescent="0.2">
      <c r="B63" s="135"/>
      <c r="C63" s="1248" t="s">
        <v>49</v>
      </c>
      <c r="D63" s="1248"/>
      <c r="E63" s="1249"/>
      <c r="F63" s="136">
        <v>3582</v>
      </c>
      <c r="G63" s="136">
        <v>4132</v>
      </c>
      <c r="H63" s="137">
        <v>4356</v>
      </c>
    </row>
    <row r="64" spans="2:8" x14ac:dyDescent="0.15"/>
  </sheetData>
  <sheetProtection algorithmName="SHA-512" hashValue="vMn9mAHiWktQ8oHHS5jnDMKAU1DOA42sb80ZgWpREUTxsAPOQXoDGhKylOTZp4nE0Y7LXKRORcq0F4OiX48RfQ==" saltValue="WnfaUwOOmeDmmVzB+7oj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62" fitToHeight="0" orientation="landscape" cellComments="asDisplayed" horizontalDpi="4294967295"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EDD7D-5361-4942-9309-5EFA4A4F5663}">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6" t="s">
        <v>569</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7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7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7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7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65"/>
      <c r="H50" s="1265"/>
      <c r="I50" s="1265"/>
      <c r="J50" s="1265"/>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529</v>
      </c>
      <c r="BQ50" s="1269"/>
      <c r="BR50" s="1269"/>
      <c r="BS50" s="1269"/>
      <c r="BT50" s="1269"/>
      <c r="BU50" s="1269"/>
      <c r="BV50" s="1269"/>
      <c r="BW50" s="1269"/>
      <c r="BX50" s="1269" t="s">
        <v>530</v>
      </c>
      <c r="BY50" s="1269"/>
      <c r="BZ50" s="1269"/>
      <c r="CA50" s="1269"/>
      <c r="CB50" s="1269"/>
      <c r="CC50" s="1269"/>
      <c r="CD50" s="1269"/>
      <c r="CE50" s="1269"/>
      <c r="CF50" s="1269" t="s">
        <v>531</v>
      </c>
      <c r="CG50" s="1269"/>
      <c r="CH50" s="1269"/>
      <c r="CI50" s="1269"/>
      <c r="CJ50" s="1269"/>
      <c r="CK50" s="1269"/>
      <c r="CL50" s="1269"/>
      <c r="CM50" s="1269"/>
      <c r="CN50" s="1269" t="s">
        <v>532</v>
      </c>
      <c r="CO50" s="1269"/>
      <c r="CP50" s="1269"/>
      <c r="CQ50" s="1269"/>
      <c r="CR50" s="1269"/>
      <c r="CS50" s="1269"/>
      <c r="CT50" s="1269"/>
      <c r="CU50" s="1269"/>
      <c r="CV50" s="1269" t="s">
        <v>533</v>
      </c>
      <c r="CW50" s="1269"/>
      <c r="CX50" s="1269"/>
      <c r="CY50" s="1269"/>
      <c r="CZ50" s="1269"/>
      <c r="DA50" s="1269"/>
      <c r="DB50" s="1269"/>
      <c r="DC50" s="1269"/>
    </row>
    <row r="51" spans="1:109" ht="13.5" customHeight="1" x14ac:dyDescent="0.15">
      <c r="B51" s="372"/>
      <c r="G51" s="1275"/>
      <c r="H51" s="1275"/>
      <c r="I51" s="1273"/>
      <c r="J51" s="1273"/>
      <c r="K51" s="1271"/>
      <c r="L51" s="1271"/>
      <c r="M51" s="1271"/>
      <c r="N51" s="1271"/>
      <c r="AM51" s="381"/>
      <c r="AN51" s="1272" t="s">
        <v>571</v>
      </c>
      <c r="AO51" s="1272"/>
      <c r="AP51" s="1272"/>
      <c r="AQ51" s="1272"/>
      <c r="AR51" s="1272"/>
      <c r="AS51" s="1272"/>
      <c r="AT51" s="1272"/>
      <c r="AU51" s="1272"/>
      <c r="AV51" s="1272"/>
      <c r="AW51" s="1272"/>
      <c r="AX51" s="1272"/>
      <c r="AY51" s="1272"/>
      <c r="AZ51" s="1272"/>
      <c r="BA51" s="1272"/>
      <c r="BB51" s="1272" t="s">
        <v>572</v>
      </c>
      <c r="BC51" s="1272"/>
      <c r="BD51" s="1272"/>
      <c r="BE51" s="1272"/>
      <c r="BF51" s="1272"/>
      <c r="BG51" s="1272"/>
      <c r="BH51" s="1272"/>
      <c r="BI51" s="1272"/>
      <c r="BJ51" s="1272"/>
      <c r="BK51" s="1272"/>
      <c r="BL51" s="1272"/>
      <c r="BM51" s="1272"/>
      <c r="BN51" s="1272"/>
      <c r="BO51" s="1272"/>
      <c r="BP51" s="1270">
        <v>36.700000000000003</v>
      </c>
      <c r="BQ51" s="1270"/>
      <c r="BR51" s="1270"/>
      <c r="BS51" s="1270"/>
      <c r="BT51" s="1270"/>
      <c r="BU51" s="1270"/>
      <c r="BV51" s="1270"/>
      <c r="BW51" s="1270"/>
      <c r="BX51" s="1270">
        <v>23.1</v>
      </c>
      <c r="BY51" s="1270"/>
      <c r="BZ51" s="1270"/>
      <c r="CA51" s="1270"/>
      <c r="CB51" s="1270"/>
      <c r="CC51" s="1270"/>
      <c r="CD51" s="1270"/>
      <c r="CE51" s="1270"/>
      <c r="CF51" s="1270"/>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x14ac:dyDescent="0.15">
      <c r="B52" s="372"/>
      <c r="G52" s="1275"/>
      <c r="H52" s="1275"/>
      <c r="I52" s="1273"/>
      <c r="J52" s="1273"/>
      <c r="K52" s="1271"/>
      <c r="L52" s="1271"/>
      <c r="M52" s="1271"/>
      <c r="N52" s="1271"/>
      <c r="AM52" s="38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0"/>
      <c r="B53" s="372"/>
      <c r="G53" s="1275"/>
      <c r="H53" s="1275"/>
      <c r="I53" s="1265"/>
      <c r="J53" s="1265"/>
      <c r="K53" s="1271"/>
      <c r="L53" s="1271"/>
      <c r="M53" s="1271"/>
      <c r="N53" s="1271"/>
      <c r="AM53" s="381"/>
      <c r="AN53" s="1272"/>
      <c r="AO53" s="1272"/>
      <c r="AP53" s="1272"/>
      <c r="AQ53" s="1272"/>
      <c r="AR53" s="1272"/>
      <c r="AS53" s="1272"/>
      <c r="AT53" s="1272"/>
      <c r="AU53" s="1272"/>
      <c r="AV53" s="1272"/>
      <c r="AW53" s="1272"/>
      <c r="AX53" s="1272"/>
      <c r="AY53" s="1272"/>
      <c r="AZ53" s="1272"/>
      <c r="BA53" s="1272"/>
      <c r="BB53" s="1272" t="s">
        <v>573</v>
      </c>
      <c r="BC53" s="1272"/>
      <c r="BD53" s="1272"/>
      <c r="BE53" s="1272"/>
      <c r="BF53" s="1272"/>
      <c r="BG53" s="1272"/>
      <c r="BH53" s="1272"/>
      <c r="BI53" s="1272"/>
      <c r="BJ53" s="1272"/>
      <c r="BK53" s="1272"/>
      <c r="BL53" s="1272"/>
      <c r="BM53" s="1272"/>
      <c r="BN53" s="1272"/>
      <c r="BO53" s="1272"/>
      <c r="BP53" s="1270">
        <v>62.7</v>
      </c>
      <c r="BQ53" s="1270"/>
      <c r="BR53" s="1270"/>
      <c r="BS53" s="1270"/>
      <c r="BT53" s="1270"/>
      <c r="BU53" s="1270"/>
      <c r="BV53" s="1270"/>
      <c r="BW53" s="1270"/>
      <c r="BX53" s="1270">
        <v>64</v>
      </c>
      <c r="BY53" s="1270"/>
      <c r="BZ53" s="1270"/>
      <c r="CA53" s="1270"/>
      <c r="CB53" s="1270"/>
      <c r="CC53" s="1270"/>
      <c r="CD53" s="1270"/>
      <c r="CE53" s="1270"/>
      <c r="CF53" s="1270">
        <v>65.400000000000006</v>
      </c>
      <c r="CG53" s="1270"/>
      <c r="CH53" s="1270"/>
      <c r="CI53" s="1270"/>
      <c r="CJ53" s="1270"/>
      <c r="CK53" s="1270"/>
      <c r="CL53" s="1270"/>
      <c r="CM53" s="1270"/>
      <c r="CN53" s="1270">
        <v>67</v>
      </c>
      <c r="CO53" s="1270"/>
      <c r="CP53" s="1270"/>
      <c r="CQ53" s="1270"/>
      <c r="CR53" s="1270"/>
      <c r="CS53" s="1270"/>
      <c r="CT53" s="1270"/>
      <c r="CU53" s="1270"/>
      <c r="CV53" s="1270">
        <v>67.900000000000006</v>
      </c>
      <c r="CW53" s="1270"/>
      <c r="CX53" s="1270"/>
      <c r="CY53" s="1270"/>
      <c r="CZ53" s="1270"/>
      <c r="DA53" s="1270"/>
      <c r="DB53" s="1270"/>
      <c r="DC53" s="1270"/>
    </row>
    <row r="54" spans="1:109" x14ac:dyDescent="0.15">
      <c r="A54" s="380"/>
      <c r="B54" s="372"/>
      <c r="G54" s="1275"/>
      <c r="H54" s="1275"/>
      <c r="I54" s="1265"/>
      <c r="J54" s="1265"/>
      <c r="K54" s="1271"/>
      <c r="L54" s="1271"/>
      <c r="M54" s="1271"/>
      <c r="N54" s="1271"/>
      <c r="AM54" s="38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0"/>
      <c r="B55" s="372"/>
      <c r="G55" s="1265"/>
      <c r="H55" s="1265"/>
      <c r="I55" s="1265"/>
      <c r="J55" s="1265"/>
      <c r="K55" s="1271"/>
      <c r="L55" s="1271"/>
      <c r="M55" s="1271"/>
      <c r="N55" s="1271"/>
      <c r="AN55" s="1269" t="s">
        <v>574</v>
      </c>
      <c r="AO55" s="1269"/>
      <c r="AP55" s="1269"/>
      <c r="AQ55" s="1269"/>
      <c r="AR55" s="1269"/>
      <c r="AS55" s="1269"/>
      <c r="AT55" s="1269"/>
      <c r="AU55" s="1269"/>
      <c r="AV55" s="1269"/>
      <c r="AW55" s="1269"/>
      <c r="AX55" s="1269"/>
      <c r="AY55" s="1269"/>
      <c r="AZ55" s="1269"/>
      <c r="BA55" s="1269"/>
      <c r="BB55" s="1272" t="s">
        <v>572</v>
      </c>
      <c r="BC55" s="1272"/>
      <c r="BD55" s="1272"/>
      <c r="BE55" s="1272"/>
      <c r="BF55" s="1272"/>
      <c r="BG55" s="1272"/>
      <c r="BH55" s="1272"/>
      <c r="BI55" s="1272"/>
      <c r="BJ55" s="1272"/>
      <c r="BK55" s="1272"/>
      <c r="BL55" s="1272"/>
      <c r="BM55" s="1272"/>
      <c r="BN55" s="1272"/>
      <c r="BO55" s="1272"/>
      <c r="BP55" s="1270">
        <v>35.4</v>
      </c>
      <c r="BQ55" s="1270"/>
      <c r="BR55" s="1270"/>
      <c r="BS55" s="1270"/>
      <c r="BT55" s="1270"/>
      <c r="BU55" s="1270"/>
      <c r="BV55" s="1270"/>
      <c r="BW55" s="1270"/>
      <c r="BX55" s="1270">
        <v>23.5</v>
      </c>
      <c r="BY55" s="1270"/>
      <c r="BZ55" s="1270"/>
      <c r="CA55" s="1270"/>
      <c r="CB55" s="1270"/>
      <c r="CC55" s="1270"/>
      <c r="CD55" s="1270"/>
      <c r="CE55" s="1270"/>
      <c r="CF55" s="1270">
        <v>8.5</v>
      </c>
      <c r="CG55" s="1270"/>
      <c r="CH55" s="1270"/>
      <c r="CI55" s="1270"/>
      <c r="CJ55" s="1270"/>
      <c r="CK55" s="1270"/>
      <c r="CL55" s="1270"/>
      <c r="CM55" s="1270"/>
      <c r="CN55" s="1270">
        <v>0</v>
      </c>
      <c r="CO55" s="1270"/>
      <c r="CP55" s="1270"/>
      <c r="CQ55" s="1270"/>
      <c r="CR55" s="1270"/>
      <c r="CS55" s="1270"/>
      <c r="CT55" s="1270"/>
      <c r="CU55" s="1270"/>
      <c r="CV55" s="1270">
        <v>0</v>
      </c>
      <c r="CW55" s="1270"/>
      <c r="CX55" s="1270"/>
      <c r="CY55" s="1270"/>
      <c r="CZ55" s="1270"/>
      <c r="DA55" s="1270"/>
      <c r="DB55" s="1270"/>
      <c r="DC55" s="1270"/>
    </row>
    <row r="56" spans="1:109" x14ac:dyDescent="0.15">
      <c r="A56" s="380"/>
      <c r="B56" s="372"/>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0" customFormat="1" x14ac:dyDescent="0.15">
      <c r="B57" s="384"/>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2" t="s">
        <v>573</v>
      </c>
      <c r="BC57" s="1272"/>
      <c r="BD57" s="1272"/>
      <c r="BE57" s="1272"/>
      <c r="BF57" s="1272"/>
      <c r="BG57" s="1272"/>
      <c r="BH57" s="1272"/>
      <c r="BI57" s="1272"/>
      <c r="BJ57" s="1272"/>
      <c r="BK57" s="1272"/>
      <c r="BL57" s="1272"/>
      <c r="BM57" s="1272"/>
      <c r="BN57" s="1272"/>
      <c r="BO57" s="1272"/>
      <c r="BP57" s="1270">
        <v>66</v>
      </c>
      <c r="BQ57" s="1270"/>
      <c r="BR57" s="1270"/>
      <c r="BS57" s="1270"/>
      <c r="BT57" s="1270"/>
      <c r="BU57" s="1270"/>
      <c r="BV57" s="1270"/>
      <c r="BW57" s="1270"/>
      <c r="BX57" s="1270">
        <v>62</v>
      </c>
      <c r="BY57" s="1270"/>
      <c r="BZ57" s="1270"/>
      <c r="CA57" s="1270"/>
      <c r="CB57" s="1270"/>
      <c r="CC57" s="1270"/>
      <c r="CD57" s="1270"/>
      <c r="CE57" s="1270"/>
      <c r="CF57" s="1270">
        <v>62</v>
      </c>
      <c r="CG57" s="1270"/>
      <c r="CH57" s="1270"/>
      <c r="CI57" s="1270"/>
      <c r="CJ57" s="1270"/>
      <c r="CK57" s="1270"/>
      <c r="CL57" s="1270"/>
      <c r="CM57" s="1270"/>
      <c r="CN57" s="1270">
        <v>63.5</v>
      </c>
      <c r="CO57" s="1270"/>
      <c r="CP57" s="1270"/>
      <c r="CQ57" s="1270"/>
      <c r="CR57" s="1270"/>
      <c r="CS57" s="1270"/>
      <c r="CT57" s="1270"/>
      <c r="CU57" s="1270"/>
      <c r="CV57" s="1270">
        <v>63.1</v>
      </c>
      <c r="CW57" s="1270"/>
      <c r="CX57" s="1270"/>
      <c r="CY57" s="1270"/>
      <c r="CZ57" s="1270"/>
      <c r="DA57" s="1270"/>
      <c r="DB57" s="1270"/>
      <c r="DC57" s="1270"/>
      <c r="DD57" s="385"/>
      <c r="DE57" s="384"/>
    </row>
    <row r="58" spans="1:109" s="380" customFormat="1" x14ac:dyDescent="0.15">
      <c r="A58" s="366"/>
      <c r="B58" s="384"/>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6" t="s">
        <v>576</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x14ac:dyDescent="0.15">
      <c r="B66" s="372"/>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x14ac:dyDescent="0.15">
      <c r="B67" s="372"/>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x14ac:dyDescent="0.15">
      <c r="B68" s="372"/>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x14ac:dyDescent="0.15">
      <c r="B69" s="372"/>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65"/>
      <c r="H72" s="1265"/>
      <c r="I72" s="1265"/>
      <c r="J72" s="1265"/>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529</v>
      </c>
      <c r="BQ72" s="1269"/>
      <c r="BR72" s="1269"/>
      <c r="BS72" s="1269"/>
      <c r="BT72" s="1269"/>
      <c r="BU72" s="1269"/>
      <c r="BV72" s="1269"/>
      <c r="BW72" s="1269"/>
      <c r="BX72" s="1269" t="s">
        <v>530</v>
      </c>
      <c r="BY72" s="1269"/>
      <c r="BZ72" s="1269"/>
      <c r="CA72" s="1269"/>
      <c r="CB72" s="1269"/>
      <c r="CC72" s="1269"/>
      <c r="CD72" s="1269"/>
      <c r="CE72" s="1269"/>
      <c r="CF72" s="1269" t="s">
        <v>531</v>
      </c>
      <c r="CG72" s="1269"/>
      <c r="CH72" s="1269"/>
      <c r="CI72" s="1269"/>
      <c r="CJ72" s="1269"/>
      <c r="CK72" s="1269"/>
      <c r="CL72" s="1269"/>
      <c r="CM72" s="1269"/>
      <c r="CN72" s="1269" t="s">
        <v>532</v>
      </c>
      <c r="CO72" s="1269"/>
      <c r="CP72" s="1269"/>
      <c r="CQ72" s="1269"/>
      <c r="CR72" s="1269"/>
      <c r="CS72" s="1269"/>
      <c r="CT72" s="1269"/>
      <c r="CU72" s="1269"/>
      <c r="CV72" s="1269" t="s">
        <v>533</v>
      </c>
      <c r="CW72" s="1269"/>
      <c r="CX72" s="1269"/>
      <c r="CY72" s="1269"/>
      <c r="CZ72" s="1269"/>
      <c r="DA72" s="1269"/>
      <c r="DB72" s="1269"/>
      <c r="DC72" s="1269"/>
    </row>
    <row r="73" spans="2:107" x14ac:dyDescent="0.15">
      <c r="B73" s="372"/>
      <c r="G73" s="1275"/>
      <c r="H73" s="1275"/>
      <c r="I73" s="1275"/>
      <c r="J73" s="1275"/>
      <c r="K73" s="1277"/>
      <c r="L73" s="1277"/>
      <c r="M73" s="1277"/>
      <c r="N73" s="1277"/>
      <c r="AM73" s="381"/>
      <c r="AN73" s="1272" t="s">
        <v>571</v>
      </c>
      <c r="AO73" s="1272"/>
      <c r="AP73" s="1272"/>
      <c r="AQ73" s="1272"/>
      <c r="AR73" s="1272"/>
      <c r="AS73" s="1272"/>
      <c r="AT73" s="1272"/>
      <c r="AU73" s="1272"/>
      <c r="AV73" s="1272"/>
      <c r="AW73" s="1272"/>
      <c r="AX73" s="1272"/>
      <c r="AY73" s="1272"/>
      <c r="AZ73" s="1272"/>
      <c r="BA73" s="1272"/>
      <c r="BB73" s="1272" t="s">
        <v>572</v>
      </c>
      <c r="BC73" s="1272"/>
      <c r="BD73" s="1272"/>
      <c r="BE73" s="1272"/>
      <c r="BF73" s="1272"/>
      <c r="BG73" s="1272"/>
      <c r="BH73" s="1272"/>
      <c r="BI73" s="1272"/>
      <c r="BJ73" s="1272"/>
      <c r="BK73" s="1272"/>
      <c r="BL73" s="1272"/>
      <c r="BM73" s="1272"/>
      <c r="BN73" s="1272"/>
      <c r="BO73" s="1272"/>
      <c r="BP73" s="1270">
        <v>36.700000000000003</v>
      </c>
      <c r="BQ73" s="1270"/>
      <c r="BR73" s="1270"/>
      <c r="BS73" s="1270"/>
      <c r="BT73" s="1270"/>
      <c r="BU73" s="1270"/>
      <c r="BV73" s="1270"/>
      <c r="BW73" s="1270"/>
      <c r="BX73" s="1270">
        <v>23.1</v>
      </c>
      <c r="BY73" s="1270"/>
      <c r="BZ73" s="1270"/>
      <c r="CA73" s="1270"/>
      <c r="CB73" s="1270"/>
      <c r="CC73" s="1270"/>
      <c r="CD73" s="1270"/>
      <c r="CE73" s="1270"/>
      <c r="CF73" s="1270"/>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x14ac:dyDescent="0.15">
      <c r="B74" s="372"/>
      <c r="G74" s="1275"/>
      <c r="H74" s="1275"/>
      <c r="I74" s="1275"/>
      <c r="J74" s="1275"/>
      <c r="K74" s="1277"/>
      <c r="L74" s="1277"/>
      <c r="M74" s="1277"/>
      <c r="N74" s="1277"/>
      <c r="AM74" s="38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2"/>
      <c r="G75" s="1275"/>
      <c r="H75" s="1275"/>
      <c r="I75" s="1265"/>
      <c r="J75" s="1265"/>
      <c r="K75" s="1271"/>
      <c r="L75" s="1271"/>
      <c r="M75" s="1271"/>
      <c r="N75" s="1271"/>
      <c r="AM75" s="381"/>
      <c r="AN75" s="1272"/>
      <c r="AO75" s="1272"/>
      <c r="AP75" s="1272"/>
      <c r="AQ75" s="1272"/>
      <c r="AR75" s="1272"/>
      <c r="AS75" s="1272"/>
      <c r="AT75" s="1272"/>
      <c r="AU75" s="1272"/>
      <c r="AV75" s="1272"/>
      <c r="AW75" s="1272"/>
      <c r="AX75" s="1272"/>
      <c r="AY75" s="1272"/>
      <c r="AZ75" s="1272"/>
      <c r="BA75" s="1272"/>
      <c r="BB75" s="1272" t="s">
        <v>577</v>
      </c>
      <c r="BC75" s="1272"/>
      <c r="BD75" s="1272"/>
      <c r="BE75" s="1272"/>
      <c r="BF75" s="1272"/>
      <c r="BG75" s="1272"/>
      <c r="BH75" s="1272"/>
      <c r="BI75" s="1272"/>
      <c r="BJ75" s="1272"/>
      <c r="BK75" s="1272"/>
      <c r="BL75" s="1272"/>
      <c r="BM75" s="1272"/>
      <c r="BN75" s="1272"/>
      <c r="BO75" s="1272"/>
      <c r="BP75" s="1270">
        <v>10</v>
      </c>
      <c r="BQ75" s="1270"/>
      <c r="BR75" s="1270"/>
      <c r="BS75" s="1270"/>
      <c r="BT75" s="1270"/>
      <c r="BU75" s="1270"/>
      <c r="BV75" s="1270"/>
      <c r="BW75" s="1270"/>
      <c r="BX75" s="1270">
        <v>10.3</v>
      </c>
      <c r="BY75" s="1270"/>
      <c r="BZ75" s="1270"/>
      <c r="CA75" s="1270"/>
      <c r="CB75" s="1270"/>
      <c r="CC75" s="1270"/>
      <c r="CD75" s="1270"/>
      <c r="CE75" s="1270"/>
      <c r="CF75" s="1270">
        <v>10.5</v>
      </c>
      <c r="CG75" s="1270"/>
      <c r="CH75" s="1270"/>
      <c r="CI75" s="1270"/>
      <c r="CJ75" s="1270"/>
      <c r="CK75" s="1270"/>
      <c r="CL75" s="1270"/>
      <c r="CM75" s="1270"/>
      <c r="CN75" s="1270">
        <v>10.6</v>
      </c>
      <c r="CO75" s="1270"/>
      <c r="CP75" s="1270"/>
      <c r="CQ75" s="1270"/>
      <c r="CR75" s="1270"/>
      <c r="CS75" s="1270"/>
      <c r="CT75" s="1270"/>
      <c r="CU75" s="1270"/>
      <c r="CV75" s="1270">
        <v>10.6</v>
      </c>
      <c r="CW75" s="1270"/>
      <c r="CX75" s="1270"/>
      <c r="CY75" s="1270"/>
      <c r="CZ75" s="1270"/>
      <c r="DA75" s="1270"/>
      <c r="DB75" s="1270"/>
      <c r="DC75" s="1270"/>
    </row>
    <row r="76" spans="2:107" x14ac:dyDescent="0.15">
      <c r="B76" s="372"/>
      <c r="G76" s="1275"/>
      <c r="H76" s="1275"/>
      <c r="I76" s="1265"/>
      <c r="J76" s="1265"/>
      <c r="K76" s="1271"/>
      <c r="L76" s="1271"/>
      <c r="M76" s="1271"/>
      <c r="N76" s="1271"/>
      <c r="AM76" s="38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2"/>
      <c r="G77" s="1265"/>
      <c r="H77" s="1265"/>
      <c r="I77" s="1265"/>
      <c r="J77" s="1265"/>
      <c r="K77" s="1277"/>
      <c r="L77" s="1277"/>
      <c r="M77" s="1277"/>
      <c r="N77" s="1277"/>
      <c r="AN77" s="1269" t="s">
        <v>574</v>
      </c>
      <c r="AO77" s="1269"/>
      <c r="AP77" s="1269"/>
      <c r="AQ77" s="1269"/>
      <c r="AR77" s="1269"/>
      <c r="AS77" s="1269"/>
      <c r="AT77" s="1269"/>
      <c r="AU77" s="1269"/>
      <c r="AV77" s="1269"/>
      <c r="AW77" s="1269"/>
      <c r="AX77" s="1269"/>
      <c r="AY77" s="1269"/>
      <c r="AZ77" s="1269"/>
      <c r="BA77" s="1269"/>
      <c r="BB77" s="1272" t="s">
        <v>572</v>
      </c>
      <c r="BC77" s="1272"/>
      <c r="BD77" s="1272"/>
      <c r="BE77" s="1272"/>
      <c r="BF77" s="1272"/>
      <c r="BG77" s="1272"/>
      <c r="BH77" s="1272"/>
      <c r="BI77" s="1272"/>
      <c r="BJ77" s="1272"/>
      <c r="BK77" s="1272"/>
      <c r="BL77" s="1272"/>
      <c r="BM77" s="1272"/>
      <c r="BN77" s="1272"/>
      <c r="BO77" s="1272"/>
      <c r="BP77" s="1270">
        <v>35.4</v>
      </c>
      <c r="BQ77" s="1270"/>
      <c r="BR77" s="1270"/>
      <c r="BS77" s="1270"/>
      <c r="BT77" s="1270"/>
      <c r="BU77" s="1270"/>
      <c r="BV77" s="1270"/>
      <c r="BW77" s="1270"/>
      <c r="BX77" s="1270">
        <v>23.5</v>
      </c>
      <c r="BY77" s="1270"/>
      <c r="BZ77" s="1270"/>
      <c r="CA77" s="1270"/>
      <c r="CB77" s="1270"/>
      <c r="CC77" s="1270"/>
      <c r="CD77" s="1270"/>
      <c r="CE77" s="1270"/>
      <c r="CF77" s="1270">
        <v>8.5</v>
      </c>
      <c r="CG77" s="1270"/>
      <c r="CH77" s="1270"/>
      <c r="CI77" s="1270"/>
      <c r="CJ77" s="1270"/>
      <c r="CK77" s="1270"/>
      <c r="CL77" s="1270"/>
      <c r="CM77" s="1270"/>
      <c r="CN77" s="1270">
        <v>0</v>
      </c>
      <c r="CO77" s="1270"/>
      <c r="CP77" s="1270"/>
      <c r="CQ77" s="1270"/>
      <c r="CR77" s="1270"/>
      <c r="CS77" s="1270"/>
      <c r="CT77" s="1270"/>
      <c r="CU77" s="1270"/>
      <c r="CV77" s="1270">
        <v>0</v>
      </c>
      <c r="CW77" s="1270"/>
      <c r="CX77" s="1270"/>
      <c r="CY77" s="1270"/>
      <c r="CZ77" s="1270"/>
      <c r="DA77" s="1270"/>
      <c r="DB77" s="1270"/>
      <c r="DC77" s="1270"/>
    </row>
    <row r="78" spans="2:107" x14ac:dyDescent="0.15">
      <c r="B78" s="372"/>
      <c r="G78" s="1265"/>
      <c r="H78" s="1265"/>
      <c r="I78" s="1265"/>
      <c r="J78" s="1265"/>
      <c r="K78" s="1277"/>
      <c r="L78" s="1277"/>
      <c r="M78" s="1277"/>
      <c r="N78" s="1277"/>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2"/>
      <c r="G79" s="1265"/>
      <c r="H79" s="1265"/>
      <c r="I79" s="1274"/>
      <c r="J79" s="1274"/>
      <c r="K79" s="1278"/>
      <c r="L79" s="1278"/>
      <c r="M79" s="1278"/>
      <c r="N79" s="1278"/>
      <c r="AN79" s="1269"/>
      <c r="AO79" s="1269"/>
      <c r="AP79" s="1269"/>
      <c r="AQ79" s="1269"/>
      <c r="AR79" s="1269"/>
      <c r="AS79" s="1269"/>
      <c r="AT79" s="1269"/>
      <c r="AU79" s="1269"/>
      <c r="AV79" s="1269"/>
      <c r="AW79" s="1269"/>
      <c r="AX79" s="1269"/>
      <c r="AY79" s="1269"/>
      <c r="AZ79" s="1269"/>
      <c r="BA79" s="1269"/>
      <c r="BB79" s="1272" t="s">
        <v>577</v>
      </c>
      <c r="BC79" s="1272"/>
      <c r="BD79" s="1272"/>
      <c r="BE79" s="1272"/>
      <c r="BF79" s="1272"/>
      <c r="BG79" s="1272"/>
      <c r="BH79" s="1272"/>
      <c r="BI79" s="1272"/>
      <c r="BJ79" s="1272"/>
      <c r="BK79" s="1272"/>
      <c r="BL79" s="1272"/>
      <c r="BM79" s="1272"/>
      <c r="BN79" s="1272"/>
      <c r="BO79" s="1272"/>
      <c r="BP79" s="1270">
        <v>8.8000000000000007</v>
      </c>
      <c r="BQ79" s="1270"/>
      <c r="BR79" s="1270"/>
      <c r="BS79" s="1270"/>
      <c r="BT79" s="1270"/>
      <c r="BU79" s="1270"/>
      <c r="BV79" s="1270"/>
      <c r="BW79" s="1270"/>
      <c r="BX79" s="1270">
        <v>8.6</v>
      </c>
      <c r="BY79" s="1270"/>
      <c r="BZ79" s="1270"/>
      <c r="CA79" s="1270"/>
      <c r="CB79" s="1270"/>
      <c r="CC79" s="1270"/>
      <c r="CD79" s="1270"/>
      <c r="CE79" s="1270"/>
      <c r="CF79" s="1270">
        <v>8.1999999999999993</v>
      </c>
      <c r="CG79" s="1270"/>
      <c r="CH79" s="1270"/>
      <c r="CI79" s="1270"/>
      <c r="CJ79" s="1270"/>
      <c r="CK79" s="1270"/>
      <c r="CL79" s="1270"/>
      <c r="CM79" s="1270"/>
      <c r="CN79" s="1270">
        <v>8.4</v>
      </c>
      <c r="CO79" s="1270"/>
      <c r="CP79" s="1270"/>
      <c r="CQ79" s="1270"/>
      <c r="CR79" s="1270"/>
      <c r="CS79" s="1270"/>
      <c r="CT79" s="1270"/>
      <c r="CU79" s="1270"/>
      <c r="CV79" s="1270">
        <v>8.5</v>
      </c>
      <c r="CW79" s="1270"/>
      <c r="CX79" s="1270"/>
      <c r="CY79" s="1270"/>
      <c r="CZ79" s="1270"/>
      <c r="DA79" s="1270"/>
      <c r="DB79" s="1270"/>
      <c r="DC79" s="1270"/>
    </row>
    <row r="80" spans="2:107" x14ac:dyDescent="0.15">
      <c r="B80" s="372"/>
      <c r="G80" s="1265"/>
      <c r="H80" s="1265"/>
      <c r="I80" s="1274"/>
      <c r="J80" s="1274"/>
      <c r="K80" s="1278"/>
      <c r="L80" s="1278"/>
      <c r="M80" s="1278"/>
      <c r="N80" s="1278"/>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2GGCQDJmGLJUpoD3xkVdI1AshuuKjnJ8RyF4O1BEBJEoc201WKOxeW7fbubM4wTEM2VKK5Zrf7z9M4s75xxrJw==" saltValue="N7BNEruObCl5/skI4QzP4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pageMargins left="0" right="0" top="0.39370078740157483" bottom="0.39370078740157483" header="0.19685039370078741" footer="0.19685039370078741"/>
  <pageSetup paperSize="8" scale="70" orientation="landscape" cellComments="asDisplayed" horizontalDpi="4294967295" verticalDpi="300" r:id="rId1"/>
  <headerFooter>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AD5A-F3D3-403A-847F-8ED3B0A9BD64}">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Y3VELlzaKUCzqI0kAw5/2mIIHnEF2Y4WS5gPPgV+sc4trQrcBIJ8R8vkWMtG42f/k/EXB/mrsZSTKZKrsp0LMA==" saltValue="y8JrCR1Fifvhtba6BqOBnA==" spinCount="100000" sheet="1" objects="1" scenarios="1"/>
  <dataConsolidate/>
  <phoneticPr fontId="2"/>
  <printOptions horizontalCentered="1"/>
  <pageMargins left="0" right="0" top="0.39370078740157483" bottom="0.19685039370078741" header="0.19685039370078741" footer="0.19685039370078741"/>
  <pageSetup paperSize="8" scale="49" orientation="landscape" cellComments="asDisplayed" horizontalDpi="4294967295" verticalDpi="300" r:id="rId1"/>
  <headerFooter>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2D332-120A-4305-AFF6-4DCF4A6A406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B25tCbRR5MEVURjSQD0I1S3bpoGVi/1CuDR4TykXtaPlElE4MfxbR+JsK+ftszsnNWhEhO2a5ERGX5w+ScHNSw==" saltValue="5UlczAvsAgnVznM0FV+GpA==" spinCount="100000" sheet="1" objects="1" scenarios="1"/>
  <dataConsolidate/>
  <phoneticPr fontId="2"/>
  <printOptions horizontalCentered="1"/>
  <pageMargins left="0" right="0" top="0.39370078740157483" bottom="0.39370078740157483" header="0.19685039370078741" footer="0.19685039370078741"/>
  <pageSetup paperSize="8" scale="49" orientation="landscape" cellComments="asDisplayed" horizontalDpi="4294967295" verticalDpi="300" r:id="rId1"/>
  <headerFooter>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88223</v>
      </c>
      <c r="E3" s="156"/>
      <c r="F3" s="157">
        <v>83103</v>
      </c>
      <c r="G3" s="158"/>
      <c r="H3" s="159"/>
    </row>
    <row r="4" spans="1:8" x14ac:dyDescent="0.15">
      <c r="A4" s="160"/>
      <c r="B4" s="161"/>
      <c r="C4" s="162"/>
      <c r="D4" s="163">
        <v>41840</v>
      </c>
      <c r="E4" s="164"/>
      <c r="F4" s="165">
        <v>41378</v>
      </c>
      <c r="G4" s="166"/>
      <c r="H4" s="167"/>
    </row>
    <row r="5" spans="1:8" x14ac:dyDescent="0.15">
      <c r="A5" s="148" t="s">
        <v>523</v>
      </c>
      <c r="B5" s="153"/>
      <c r="C5" s="154"/>
      <c r="D5" s="155">
        <v>49870</v>
      </c>
      <c r="E5" s="156"/>
      <c r="F5" s="157">
        <v>94796</v>
      </c>
      <c r="G5" s="158"/>
      <c r="H5" s="159"/>
    </row>
    <row r="6" spans="1:8" x14ac:dyDescent="0.15">
      <c r="A6" s="160"/>
      <c r="B6" s="161"/>
      <c r="C6" s="162"/>
      <c r="D6" s="163">
        <v>19484</v>
      </c>
      <c r="E6" s="164"/>
      <c r="F6" s="165">
        <v>55781</v>
      </c>
      <c r="G6" s="166"/>
      <c r="H6" s="167"/>
    </row>
    <row r="7" spans="1:8" x14ac:dyDescent="0.15">
      <c r="A7" s="148" t="s">
        <v>524</v>
      </c>
      <c r="B7" s="153"/>
      <c r="C7" s="154"/>
      <c r="D7" s="155">
        <v>44471</v>
      </c>
      <c r="E7" s="156"/>
      <c r="F7" s="157">
        <v>85942</v>
      </c>
      <c r="G7" s="158"/>
      <c r="H7" s="159"/>
    </row>
    <row r="8" spans="1:8" x14ac:dyDescent="0.15">
      <c r="A8" s="160"/>
      <c r="B8" s="161"/>
      <c r="C8" s="162"/>
      <c r="D8" s="163">
        <v>19539</v>
      </c>
      <c r="E8" s="164"/>
      <c r="F8" s="165">
        <v>48630</v>
      </c>
      <c r="G8" s="166"/>
      <c r="H8" s="167"/>
    </row>
    <row r="9" spans="1:8" x14ac:dyDescent="0.15">
      <c r="A9" s="148" t="s">
        <v>525</v>
      </c>
      <c r="B9" s="153"/>
      <c r="C9" s="154"/>
      <c r="D9" s="155">
        <v>33618</v>
      </c>
      <c r="E9" s="156"/>
      <c r="F9" s="157">
        <v>95007</v>
      </c>
      <c r="G9" s="158"/>
      <c r="H9" s="159"/>
    </row>
    <row r="10" spans="1:8" x14ac:dyDescent="0.15">
      <c r="A10" s="160"/>
      <c r="B10" s="161"/>
      <c r="C10" s="162"/>
      <c r="D10" s="163">
        <v>17489</v>
      </c>
      <c r="E10" s="164"/>
      <c r="F10" s="165">
        <v>48509</v>
      </c>
      <c r="G10" s="166"/>
      <c r="H10" s="167"/>
    </row>
    <row r="11" spans="1:8" x14ac:dyDescent="0.15">
      <c r="A11" s="148" t="s">
        <v>526</v>
      </c>
      <c r="B11" s="153"/>
      <c r="C11" s="154"/>
      <c r="D11" s="155">
        <v>68032</v>
      </c>
      <c r="E11" s="156"/>
      <c r="F11" s="157">
        <v>98176</v>
      </c>
      <c r="G11" s="158"/>
      <c r="H11" s="159"/>
    </row>
    <row r="12" spans="1:8" x14ac:dyDescent="0.15">
      <c r="A12" s="160"/>
      <c r="B12" s="161"/>
      <c r="C12" s="168"/>
      <c r="D12" s="163">
        <v>47007</v>
      </c>
      <c r="E12" s="164"/>
      <c r="F12" s="165">
        <v>58489</v>
      </c>
      <c r="G12" s="166"/>
      <c r="H12" s="167"/>
    </row>
    <row r="13" spans="1:8" x14ac:dyDescent="0.15">
      <c r="A13" s="148"/>
      <c r="B13" s="153"/>
      <c r="C13" s="169"/>
      <c r="D13" s="170">
        <v>56843</v>
      </c>
      <c r="E13" s="171"/>
      <c r="F13" s="172">
        <v>91405</v>
      </c>
      <c r="G13" s="173"/>
      <c r="H13" s="159"/>
    </row>
    <row r="14" spans="1:8" x14ac:dyDescent="0.15">
      <c r="A14" s="160"/>
      <c r="B14" s="161"/>
      <c r="C14" s="162"/>
      <c r="D14" s="163">
        <v>29072</v>
      </c>
      <c r="E14" s="164"/>
      <c r="F14" s="165">
        <v>50557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7.7</v>
      </c>
      <c r="C19" s="174">
        <f>ROUND(VALUE(SUBSTITUTE(実質収支比率等に係る経年分析!G$48,"▲","-")),2)</f>
        <v>6.84</v>
      </c>
      <c r="D19" s="174">
        <f>ROUND(VALUE(SUBSTITUTE(実質収支比率等に係る経年分析!H$48,"▲","-")),2)</f>
        <v>6.91</v>
      </c>
      <c r="E19" s="174">
        <f>ROUND(VALUE(SUBSTITUTE(実質収支比率等に係る経年分析!I$48,"▲","-")),2)</f>
        <v>7.02</v>
      </c>
      <c r="F19" s="174">
        <f>ROUND(VALUE(SUBSTITUTE(実質収支比率等に係る経年分析!J$48,"▲","-")),2)</f>
        <v>7.4</v>
      </c>
    </row>
    <row r="20" spans="1:11" x14ac:dyDescent="0.15">
      <c r="A20" s="174" t="s">
        <v>53</v>
      </c>
      <c r="B20" s="174">
        <f>ROUND(VALUE(SUBSTITUTE(実質収支比率等に係る経年分析!F$47,"▲","-")),2)</f>
        <v>28.9</v>
      </c>
      <c r="C20" s="174">
        <f>ROUND(VALUE(SUBSTITUTE(実質収支比率等に係る経年分析!G$47,"▲","-")),2)</f>
        <v>30.93</v>
      </c>
      <c r="D20" s="174">
        <f>ROUND(VALUE(SUBSTITUTE(実質収支比率等に係る経年分析!H$47,"▲","-")),2)</f>
        <v>35.380000000000003</v>
      </c>
      <c r="E20" s="174">
        <f>ROUND(VALUE(SUBSTITUTE(実質収支比率等に係る経年分析!I$47,"▲","-")),2)</f>
        <v>44.75</v>
      </c>
      <c r="F20" s="174">
        <f>ROUND(VALUE(SUBSTITUTE(実質収支比率等に係る経年分析!J$47,"▲","-")),2)</f>
        <v>44.9</v>
      </c>
    </row>
    <row r="21" spans="1:11" x14ac:dyDescent="0.15">
      <c r="A21" s="174" t="s">
        <v>54</v>
      </c>
      <c r="B21" s="174">
        <f>IF(ISNUMBER(VALUE(SUBSTITUTE(実質収支比率等に係る経年分析!F$49,"▲","-"))),ROUND(VALUE(SUBSTITUTE(実質収支比率等に係る経年分析!F$49,"▲","-")),2),NA())</f>
        <v>-0.55000000000000004</v>
      </c>
      <c r="C21" s="174">
        <f>IF(ISNUMBER(VALUE(SUBSTITUTE(実質収支比率等に係る経年分析!G$49,"▲","-"))),ROUND(VALUE(SUBSTITUTE(実質収支比率等に係る経年分析!G$49,"▲","-")),2),NA())</f>
        <v>2.4500000000000002</v>
      </c>
      <c r="D21" s="174">
        <f>IF(ISNUMBER(VALUE(SUBSTITUTE(実質収支比率等に係る経年分析!H$49,"▲","-"))),ROUND(VALUE(SUBSTITUTE(実質収支比率等に係る経年分析!H$49,"▲","-")),2),NA())</f>
        <v>6.68</v>
      </c>
      <c r="E21" s="174">
        <f>IF(ISNUMBER(VALUE(SUBSTITUTE(実質収支比率等に係る経年分析!I$49,"▲","-"))),ROUND(VALUE(SUBSTITUTE(実質収支比率等に係る経年分析!I$49,"▲","-")),2),NA())</f>
        <v>8.33</v>
      </c>
      <c r="F21" s="174">
        <f>IF(ISNUMBER(VALUE(SUBSTITUTE(実質収支比率等に係る経年分析!J$49,"▲","-"))),ROUND(VALUE(SUBSTITUTE(実質収支比率等に係る経年分析!J$49,"▲","-")),2),NA())</f>
        <v>0.43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0.39</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0.67</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農業集落排水事業会計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0.26</v>
      </c>
    </row>
    <row r="30" spans="1:11" x14ac:dyDescent="0.15">
      <c r="A30" s="175" t="str">
        <f>IF(連結実質赤字比率に係る赤字・黒字の構成分析!C$40="",NA(),連結実質赤字比率に係る赤字・黒字の構成分析!C$40)</f>
        <v>高瀬ケアセンター運営特別会計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v>
      </c>
    </row>
    <row r="31" spans="1:11" x14ac:dyDescent="0.15">
      <c r="A31" s="175" t="str">
        <f>IF(連結実質赤字比率に係る赤字・黒字の構成分析!C$39="",NA(),連結実質赤字比率に係る赤字・黒字の構成分析!C$39)</f>
        <v>老人福祉施設運営特別会計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2.71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2.9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2.29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1.34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0.76</v>
      </c>
    </row>
    <row r="32" spans="1:11" x14ac:dyDescent="0.15">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1.95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1.77</v>
      </c>
    </row>
    <row r="33" spans="1:16" x14ac:dyDescent="0.15">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3.66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3.48</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3.38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4.18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7.39</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7.81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8.56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8.89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717</v>
      </c>
      <c r="E42" s="176"/>
      <c r="F42" s="176"/>
      <c r="G42" s="176">
        <f>'実質公債費比率（分子）の構造'!L$52</f>
        <v>730</v>
      </c>
      <c r="H42" s="176"/>
      <c r="I42" s="176"/>
      <c r="J42" s="176">
        <f>'実質公債費比率（分子）の構造'!M$52</f>
        <v>748</v>
      </c>
      <c r="K42" s="176"/>
      <c r="L42" s="176"/>
      <c r="M42" s="176">
        <f>'実質公債費比率（分子）の構造'!N$52</f>
        <v>783</v>
      </c>
      <c r="N42" s="176"/>
      <c r="O42" s="176"/>
      <c r="P42" s="176">
        <f>'実質公債費比率（分子）の構造'!O$52</f>
        <v>791</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15</v>
      </c>
      <c r="C44" s="176"/>
      <c r="D44" s="176"/>
      <c r="E44" s="176">
        <f>'実質公債費比率（分子）の構造'!L$50</f>
        <v>15</v>
      </c>
      <c r="F44" s="176"/>
      <c r="G44" s="176"/>
      <c r="H44" s="176">
        <f>'実質公債費比率（分子）の構造'!M$50</f>
        <v>8</v>
      </c>
      <c r="I44" s="176"/>
      <c r="J44" s="176"/>
      <c r="K44" s="176">
        <f>'実質公債費比率（分子）の構造'!N$50</f>
        <v>4</v>
      </c>
      <c r="L44" s="176"/>
      <c r="M44" s="176"/>
      <c r="N44" s="176">
        <f>'実質公債費比率（分子）の構造'!O$50</f>
        <v>4</v>
      </c>
      <c r="O44" s="176"/>
      <c r="P44" s="176"/>
    </row>
    <row r="45" spans="1:16" x14ac:dyDescent="0.15">
      <c r="A45" s="176" t="s">
        <v>63</v>
      </c>
      <c r="B45" s="176">
        <f>'実質公債費比率（分子）の構造'!K$49</f>
        <v>42</v>
      </c>
      <c r="C45" s="176"/>
      <c r="D45" s="176"/>
      <c r="E45" s="176">
        <f>'実質公債費比率（分子）の構造'!L$49</f>
        <v>49</v>
      </c>
      <c r="F45" s="176"/>
      <c r="G45" s="176"/>
      <c r="H45" s="176">
        <f>'実質公債費比率（分子）の構造'!M$49</f>
        <v>64</v>
      </c>
      <c r="I45" s="176"/>
      <c r="J45" s="176"/>
      <c r="K45" s="176">
        <f>'実質公債費比率（分子）の構造'!N$49</f>
        <v>47</v>
      </c>
      <c r="L45" s="176"/>
      <c r="M45" s="176"/>
      <c r="N45" s="176">
        <f>'実質公債費比率（分子）の構造'!O$49</f>
        <v>35</v>
      </c>
      <c r="O45" s="176"/>
      <c r="P45" s="176"/>
    </row>
    <row r="46" spans="1:16" x14ac:dyDescent="0.15">
      <c r="A46" s="176" t="s">
        <v>64</v>
      </c>
      <c r="B46" s="176">
        <f>'実質公債費比率（分子）の構造'!K$48</f>
        <v>322</v>
      </c>
      <c r="C46" s="176"/>
      <c r="D46" s="176"/>
      <c r="E46" s="176">
        <f>'実質公債費比率（分子）の構造'!L$48</f>
        <v>331</v>
      </c>
      <c r="F46" s="176"/>
      <c r="G46" s="176"/>
      <c r="H46" s="176">
        <f>'実質公債費比率（分子）の構造'!M$48</f>
        <v>325</v>
      </c>
      <c r="I46" s="176"/>
      <c r="J46" s="176"/>
      <c r="K46" s="176">
        <f>'実質公債費比率（分子）の構造'!N$48</f>
        <v>324</v>
      </c>
      <c r="L46" s="176"/>
      <c r="M46" s="176"/>
      <c r="N46" s="176">
        <f>'実質公債費比率（分子）の構造'!O$48</f>
        <v>333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797</v>
      </c>
      <c r="C49" s="176"/>
      <c r="D49" s="176"/>
      <c r="E49" s="176">
        <f>'実質公債費比率（分子）の構造'!L$45</f>
        <v>836</v>
      </c>
      <c r="F49" s="176"/>
      <c r="G49" s="176"/>
      <c r="H49" s="176">
        <f>'実質公債費比率（分子）の構造'!M$45</f>
        <v>872</v>
      </c>
      <c r="I49" s="176"/>
      <c r="J49" s="176"/>
      <c r="K49" s="176">
        <f>'実質公債費比率（分子）の構造'!N$45</f>
        <v>911</v>
      </c>
      <c r="L49" s="176"/>
      <c r="M49" s="176"/>
      <c r="N49" s="176">
        <f>'実質公債費比率（分子）の構造'!O$45</f>
        <v>922</v>
      </c>
      <c r="O49" s="176"/>
      <c r="P49" s="176"/>
    </row>
    <row r="50" spans="1:16" x14ac:dyDescent="0.15">
      <c r="A50" s="176" t="s">
        <v>67</v>
      </c>
      <c r="B50" s="176" t="e">
        <f>NA()</f>
        <v>#N/A</v>
      </c>
      <c r="C50" s="176">
        <f>IF(ISNUMBER('実質公債費比率（分子）の構造'!K$53),'実質公債費比率（分子）の構造'!K$53,NA())</f>
        <v>459</v>
      </c>
      <c r="D50" s="176" t="e">
        <f>NA()</f>
        <v>#N/A</v>
      </c>
      <c r="E50" s="176" t="e">
        <f>NA()</f>
        <v>#N/A</v>
      </c>
      <c r="F50" s="176">
        <f>IF(ISNUMBER('実質公債費比率（分子）の構造'!L$53),'実質公債費比率（分子）の構造'!L$53,NA())</f>
        <v>501</v>
      </c>
      <c r="G50" s="176" t="e">
        <f>NA()</f>
        <v>#N/A</v>
      </c>
      <c r="H50" s="176" t="e">
        <f>NA()</f>
        <v>#N/A</v>
      </c>
      <c r="I50" s="176">
        <f>IF(ISNUMBER('実質公債費比率（分子）の構造'!M$53),'実質公債費比率（分子）の構造'!M$53,NA())</f>
        <v>521</v>
      </c>
      <c r="J50" s="176" t="e">
        <f>NA()</f>
        <v>#N/A</v>
      </c>
      <c r="K50" s="176" t="e">
        <f>NA()</f>
        <v>#N/A</v>
      </c>
      <c r="L50" s="176">
        <f>IF(ISNUMBER('実質公債費比率（分子）の構造'!N$53),'実質公債費比率（分子）の構造'!N$53,NA())</f>
        <v>503</v>
      </c>
      <c r="M50" s="176" t="e">
        <f>NA()</f>
        <v>#N/A</v>
      </c>
      <c r="N50" s="176" t="e">
        <f>NA()</f>
        <v>#N/A</v>
      </c>
      <c r="O50" s="176">
        <f>IF(ISNUMBER('実質公債費比率（分子）の構造'!O$53),'実質公債費比率（分子）の構造'!O$53,NA())</f>
        <v>503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7623</v>
      </c>
      <c r="E56" s="175"/>
      <c r="F56" s="175"/>
      <c r="G56" s="175">
        <f>'将来負担比率（分子）の構造'!J$52</f>
        <v>7353</v>
      </c>
      <c r="H56" s="175"/>
      <c r="I56" s="175"/>
      <c r="J56" s="175">
        <f>'将来負担比率（分子）の構造'!K$52</f>
        <v>7012</v>
      </c>
      <c r="K56" s="175"/>
      <c r="L56" s="175"/>
      <c r="M56" s="175">
        <f>'将来負担比率（分子）の構造'!L$52</f>
        <v>6546</v>
      </c>
      <c r="N56" s="175"/>
      <c r="O56" s="175"/>
      <c r="P56" s="175">
        <f>'将来負担比率（分子）の構造'!M$52</f>
        <v>6294</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2957</v>
      </c>
      <c r="E58" s="175"/>
      <c r="F58" s="175"/>
      <c r="G58" s="175">
        <f>'将来負担比率（分子）の構造'!J$50</f>
        <v>3162</v>
      </c>
      <c r="H58" s="175"/>
      <c r="I58" s="175"/>
      <c r="J58" s="175">
        <f>'将来負担比率（分子）の構造'!K$50</f>
        <v>3993</v>
      </c>
      <c r="K58" s="175"/>
      <c r="L58" s="175"/>
      <c r="M58" s="175">
        <f>'将来負担比率（分子）の構造'!L$50</f>
        <v>4872</v>
      </c>
      <c r="N58" s="175"/>
      <c r="O58" s="175"/>
      <c r="P58" s="175">
        <f>'将来負担比率（分子）の構造'!M$50</f>
        <v>4803</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585</v>
      </c>
      <c r="C62" s="175"/>
      <c r="D62" s="175"/>
      <c r="E62" s="175">
        <f>'将来負担比率（分子）の構造'!J$45</f>
        <v>522</v>
      </c>
      <c r="F62" s="175"/>
      <c r="G62" s="175"/>
      <c r="H62" s="175">
        <f>'将来負担比率（分子）の構造'!K$45</f>
        <v>521</v>
      </c>
      <c r="I62" s="175"/>
      <c r="J62" s="175"/>
      <c r="K62" s="175">
        <f>'将来負担比率（分子）の構造'!L$45</f>
        <v>589</v>
      </c>
      <c r="L62" s="175"/>
      <c r="M62" s="175"/>
      <c r="N62" s="175">
        <f>'将来負担比率（分子）の構造'!M$45</f>
        <v>657</v>
      </c>
      <c r="O62" s="175"/>
      <c r="P62" s="175"/>
    </row>
    <row r="63" spans="1:16" x14ac:dyDescent="0.15">
      <c r="A63" s="175" t="s">
        <v>34</v>
      </c>
      <c r="B63" s="175">
        <f>'将来負担比率（分子）の構造'!I$44</f>
        <v>363</v>
      </c>
      <c r="C63" s="175"/>
      <c r="D63" s="175"/>
      <c r="E63" s="175">
        <f>'将来負担比率（分子）の構造'!J$44</f>
        <v>316</v>
      </c>
      <c r="F63" s="175"/>
      <c r="G63" s="175"/>
      <c r="H63" s="175">
        <f>'将来負担比率（分子）の構造'!K$44</f>
        <v>259</v>
      </c>
      <c r="I63" s="175"/>
      <c r="J63" s="175"/>
      <c r="K63" s="175">
        <f>'将来負担比率（分子）の構造'!L$44</f>
        <v>215</v>
      </c>
      <c r="L63" s="175"/>
      <c r="M63" s="175"/>
      <c r="N63" s="175">
        <f>'将来負担比率（分子）の構造'!M$44</f>
        <v>211</v>
      </c>
      <c r="O63" s="175"/>
      <c r="P63" s="175"/>
    </row>
    <row r="64" spans="1:16" x14ac:dyDescent="0.15">
      <c r="A64" s="175" t="s">
        <v>33</v>
      </c>
      <c r="B64" s="175">
        <f>'将来負担比率（分子）の構造'!I$43</f>
        <v>2836</v>
      </c>
      <c r="C64" s="175"/>
      <c r="D64" s="175"/>
      <c r="E64" s="175">
        <f>'将来負担比率（分子）の構造'!J$43</f>
        <v>2680</v>
      </c>
      <c r="F64" s="175"/>
      <c r="G64" s="175"/>
      <c r="H64" s="175">
        <f>'将来負担比率（分子）の構造'!K$43</f>
        <v>2457</v>
      </c>
      <c r="I64" s="175"/>
      <c r="J64" s="175"/>
      <c r="K64" s="175">
        <f>'将来負担比率（分子）の構造'!L$43</f>
        <v>2221</v>
      </c>
      <c r="L64" s="175"/>
      <c r="M64" s="175"/>
      <c r="N64" s="175">
        <f>'将来負担比率（分子）の構造'!M$43</f>
        <v>2109</v>
      </c>
      <c r="O64" s="175"/>
      <c r="P64" s="175"/>
    </row>
    <row r="65" spans="1:16" x14ac:dyDescent="0.15">
      <c r="A65" s="175" t="s">
        <v>32</v>
      </c>
      <c r="B65" s="175">
        <f>'将来負担比率（分子）の構造'!I$42</f>
        <v>23</v>
      </c>
      <c r="C65" s="175"/>
      <c r="D65" s="175"/>
      <c r="E65" s="175">
        <f>'将来負担比率（分子）の構造'!J$42</f>
        <v>12</v>
      </c>
      <c r="F65" s="175"/>
      <c r="G65" s="175"/>
      <c r="H65" s="175">
        <f>'将来負担比率（分子）の構造'!K$42</f>
        <v>8</v>
      </c>
      <c r="I65" s="175"/>
      <c r="J65" s="175"/>
      <c r="K65" s="175">
        <f>'将来負担比率（分子）の構造'!L$42</f>
        <v>7</v>
      </c>
      <c r="L65" s="175"/>
      <c r="M65" s="175"/>
      <c r="N65" s="175">
        <f>'将来負担比率（分子）の構造'!M$42</f>
        <v>6</v>
      </c>
      <c r="O65" s="175"/>
      <c r="P65" s="175"/>
    </row>
    <row r="66" spans="1:16" x14ac:dyDescent="0.15">
      <c r="A66" s="175" t="s">
        <v>31</v>
      </c>
      <c r="B66" s="175">
        <f>'将来負担比率（分子）の構造'!I$41</f>
        <v>8403</v>
      </c>
      <c r="C66" s="175"/>
      <c r="D66" s="175"/>
      <c r="E66" s="175">
        <f>'将来負担比率（分子）の構造'!J$41</f>
        <v>8052</v>
      </c>
      <c r="F66" s="175"/>
      <c r="G66" s="175"/>
      <c r="H66" s="175">
        <f>'将来負担比率（分子）の構造'!K$41</f>
        <v>7508</v>
      </c>
      <c r="I66" s="175"/>
      <c r="J66" s="175"/>
      <c r="K66" s="175">
        <f>'将来負担比率（分子）の構造'!L$41</f>
        <v>6929</v>
      </c>
      <c r="L66" s="175"/>
      <c r="M66" s="175"/>
      <c r="N66" s="175">
        <f>'将来負担比率（分子）の構造'!M$41</f>
        <v>6477</v>
      </c>
      <c r="O66" s="175"/>
      <c r="P66" s="175"/>
    </row>
    <row r="67" spans="1:16" x14ac:dyDescent="0.15">
      <c r="A67" s="175" t="s">
        <v>71</v>
      </c>
      <c r="B67" s="175" t="e">
        <f>NA()</f>
        <v>#N/A</v>
      </c>
      <c r="C67" s="175">
        <f>IF(ISNUMBER('将来負担比率（分子）の構造'!I$53), IF('将来負担比率（分子）の構造'!I$53 &lt; 0, 0, '将来負担比率（分子）の構造'!I$53), NA())</f>
        <v>1631</v>
      </c>
      <c r="D67" s="175" t="e">
        <f>NA()</f>
        <v>#N/A</v>
      </c>
      <c r="E67" s="175" t="e">
        <f>NA()</f>
        <v>#N/A</v>
      </c>
      <c r="F67" s="175">
        <f>IF(ISNUMBER('将来負担比率（分子）の構造'!J$53), IF('将来負担比率（分子）の構造'!J$53 &lt; 0, 0, '将来負担比率（分子）の構造'!J$53), NA())</f>
        <v>1067</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2005</v>
      </c>
      <c r="C72" s="179">
        <f>基金残高に係る経年分析!G55</f>
        <v>2468</v>
      </c>
      <c r="D72" s="179">
        <f>基金残高に係る経年分析!H55</f>
        <v>2472</v>
      </c>
    </row>
    <row r="73" spans="1:16" x14ac:dyDescent="0.15">
      <c r="A73" s="178" t="s">
        <v>74</v>
      </c>
      <c r="B73" s="179">
        <f>基金残高に係る経年分析!F56</f>
        <v>124</v>
      </c>
      <c r="C73" s="179">
        <f>基金残高に係る経年分析!G56</f>
        <v>224</v>
      </c>
      <c r="D73" s="179">
        <f>基金残高に係る経年分析!H56</f>
        <v>324</v>
      </c>
    </row>
    <row r="74" spans="1:16" x14ac:dyDescent="0.15">
      <c r="A74" s="178" t="s">
        <v>75</v>
      </c>
      <c r="B74" s="179">
        <f>基金残高に係る経年分析!F57</f>
        <v>1454</v>
      </c>
      <c r="C74" s="179">
        <f>基金残高に係る経年分析!G57</f>
        <v>1441</v>
      </c>
      <c r="D74" s="179">
        <f>基金残高に係る経年分析!H57</f>
        <v>1561</v>
      </c>
    </row>
  </sheetData>
  <sheetProtection algorithmName="SHA-512" hashValue="MHcNyNFbYxodrQA2BmwjOXKrPmuy1c2R4HXvTqedoKfNld9Qmyf33L0Bn3LiwtTbzkxrSBjDvZ5GQEQdn0Uq2w==" saltValue="ZQff6uABP0rush/jC2sx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1115802</v>
      </c>
      <c r="S5" s="649"/>
      <c r="T5" s="649"/>
      <c r="U5" s="649"/>
      <c r="V5" s="649"/>
      <c r="W5" s="649"/>
      <c r="X5" s="649"/>
      <c r="Y5" s="650"/>
      <c r="Z5" s="651">
        <v>12.2</v>
      </c>
      <c r="AA5" s="651"/>
      <c r="AB5" s="651"/>
      <c r="AC5" s="651"/>
      <c r="AD5" s="652">
        <v>1115802</v>
      </c>
      <c r="AE5" s="652"/>
      <c r="AF5" s="652"/>
      <c r="AG5" s="652"/>
      <c r="AH5" s="652"/>
      <c r="AI5" s="652"/>
      <c r="AJ5" s="652"/>
      <c r="AK5" s="652"/>
      <c r="AL5" s="653">
        <v>20.3</v>
      </c>
      <c r="AM5" s="654"/>
      <c r="AN5" s="654"/>
      <c r="AO5" s="655"/>
      <c r="AP5" s="645" t="s">
        <v>217</v>
      </c>
      <c r="AQ5" s="646"/>
      <c r="AR5" s="646"/>
      <c r="AS5" s="646"/>
      <c r="AT5" s="646"/>
      <c r="AU5" s="646"/>
      <c r="AV5" s="646"/>
      <c r="AW5" s="646"/>
      <c r="AX5" s="646"/>
      <c r="AY5" s="646"/>
      <c r="AZ5" s="646"/>
      <c r="BA5" s="646"/>
      <c r="BB5" s="646"/>
      <c r="BC5" s="646"/>
      <c r="BD5" s="646"/>
      <c r="BE5" s="646"/>
      <c r="BF5" s="647"/>
      <c r="BG5" s="659">
        <v>1115802</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125419</v>
      </c>
      <c r="S6" s="660"/>
      <c r="T6" s="660"/>
      <c r="U6" s="660"/>
      <c r="V6" s="660"/>
      <c r="W6" s="660"/>
      <c r="X6" s="660"/>
      <c r="Y6" s="661"/>
      <c r="Z6" s="662">
        <v>1.4</v>
      </c>
      <c r="AA6" s="662"/>
      <c r="AB6" s="662"/>
      <c r="AC6" s="662"/>
      <c r="AD6" s="663">
        <v>125419</v>
      </c>
      <c r="AE6" s="663"/>
      <c r="AF6" s="663"/>
      <c r="AG6" s="663"/>
      <c r="AH6" s="663"/>
      <c r="AI6" s="663"/>
      <c r="AJ6" s="663"/>
      <c r="AK6" s="663"/>
      <c r="AL6" s="664">
        <v>2.2999999999999998</v>
      </c>
      <c r="AM6" s="665"/>
      <c r="AN6" s="665"/>
      <c r="AO6" s="666"/>
      <c r="AP6" s="656" t="s">
        <v>222</v>
      </c>
      <c r="AQ6" s="657"/>
      <c r="AR6" s="657"/>
      <c r="AS6" s="657"/>
      <c r="AT6" s="657"/>
      <c r="AU6" s="657"/>
      <c r="AV6" s="657"/>
      <c r="AW6" s="657"/>
      <c r="AX6" s="657"/>
      <c r="AY6" s="657"/>
      <c r="AZ6" s="657"/>
      <c r="BA6" s="657"/>
      <c r="BB6" s="657"/>
      <c r="BC6" s="657"/>
      <c r="BD6" s="657"/>
      <c r="BE6" s="657"/>
      <c r="BF6" s="658"/>
      <c r="BG6" s="659">
        <v>1115802</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108476</v>
      </c>
      <c r="CS6" s="660"/>
      <c r="CT6" s="660"/>
      <c r="CU6" s="660"/>
      <c r="CV6" s="660"/>
      <c r="CW6" s="660"/>
      <c r="CX6" s="660"/>
      <c r="CY6" s="661"/>
      <c r="CZ6" s="653">
        <v>1.2</v>
      </c>
      <c r="DA6" s="654"/>
      <c r="DB6" s="654"/>
      <c r="DC6" s="670"/>
      <c r="DD6" s="668" t="s">
        <v>122</v>
      </c>
      <c r="DE6" s="660"/>
      <c r="DF6" s="660"/>
      <c r="DG6" s="660"/>
      <c r="DH6" s="660"/>
      <c r="DI6" s="660"/>
      <c r="DJ6" s="660"/>
      <c r="DK6" s="660"/>
      <c r="DL6" s="660"/>
      <c r="DM6" s="660"/>
      <c r="DN6" s="660"/>
      <c r="DO6" s="660"/>
      <c r="DP6" s="661"/>
      <c r="DQ6" s="668">
        <v>108423</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268</v>
      </c>
      <c r="S7" s="660"/>
      <c r="T7" s="660"/>
      <c r="U7" s="660"/>
      <c r="V7" s="660"/>
      <c r="W7" s="660"/>
      <c r="X7" s="660"/>
      <c r="Y7" s="661"/>
      <c r="Z7" s="662">
        <v>0</v>
      </c>
      <c r="AA7" s="662"/>
      <c r="AB7" s="662"/>
      <c r="AC7" s="662"/>
      <c r="AD7" s="663">
        <v>268</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439113</v>
      </c>
      <c r="BH7" s="660"/>
      <c r="BI7" s="660"/>
      <c r="BJ7" s="660"/>
      <c r="BK7" s="660"/>
      <c r="BL7" s="660"/>
      <c r="BM7" s="660"/>
      <c r="BN7" s="661"/>
      <c r="BO7" s="662">
        <v>39.4</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1235980</v>
      </c>
      <c r="CS7" s="660"/>
      <c r="CT7" s="660"/>
      <c r="CU7" s="660"/>
      <c r="CV7" s="660"/>
      <c r="CW7" s="660"/>
      <c r="CX7" s="660"/>
      <c r="CY7" s="661"/>
      <c r="CZ7" s="662">
        <v>14.2</v>
      </c>
      <c r="DA7" s="662"/>
      <c r="DB7" s="662"/>
      <c r="DC7" s="662"/>
      <c r="DD7" s="668">
        <v>187519</v>
      </c>
      <c r="DE7" s="660"/>
      <c r="DF7" s="660"/>
      <c r="DG7" s="660"/>
      <c r="DH7" s="660"/>
      <c r="DI7" s="660"/>
      <c r="DJ7" s="660"/>
      <c r="DK7" s="660"/>
      <c r="DL7" s="660"/>
      <c r="DM7" s="660"/>
      <c r="DN7" s="660"/>
      <c r="DO7" s="660"/>
      <c r="DP7" s="661"/>
      <c r="DQ7" s="668">
        <v>1130578</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2950</v>
      </c>
      <c r="S8" s="660"/>
      <c r="T8" s="660"/>
      <c r="U8" s="660"/>
      <c r="V8" s="660"/>
      <c r="W8" s="660"/>
      <c r="X8" s="660"/>
      <c r="Y8" s="661"/>
      <c r="Z8" s="662">
        <v>0</v>
      </c>
      <c r="AA8" s="662"/>
      <c r="AB8" s="662"/>
      <c r="AC8" s="662"/>
      <c r="AD8" s="663">
        <v>2950</v>
      </c>
      <c r="AE8" s="663"/>
      <c r="AF8" s="663"/>
      <c r="AG8" s="663"/>
      <c r="AH8" s="663"/>
      <c r="AI8" s="663"/>
      <c r="AJ8" s="663"/>
      <c r="AK8" s="663"/>
      <c r="AL8" s="664">
        <v>0.1</v>
      </c>
      <c r="AM8" s="665"/>
      <c r="AN8" s="665"/>
      <c r="AO8" s="666"/>
      <c r="AP8" s="656" t="s">
        <v>228</v>
      </c>
      <c r="AQ8" s="657"/>
      <c r="AR8" s="657"/>
      <c r="AS8" s="657"/>
      <c r="AT8" s="657"/>
      <c r="AU8" s="657"/>
      <c r="AV8" s="657"/>
      <c r="AW8" s="657"/>
      <c r="AX8" s="657"/>
      <c r="AY8" s="657"/>
      <c r="AZ8" s="657"/>
      <c r="BA8" s="657"/>
      <c r="BB8" s="657"/>
      <c r="BC8" s="657"/>
      <c r="BD8" s="657"/>
      <c r="BE8" s="657"/>
      <c r="BF8" s="658"/>
      <c r="BG8" s="659">
        <v>22532</v>
      </c>
      <c r="BH8" s="660"/>
      <c r="BI8" s="660"/>
      <c r="BJ8" s="660"/>
      <c r="BK8" s="660"/>
      <c r="BL8" s="660"/>
      <c r="BM8" s="660"/>
      <c r="BN8" s="661"/>
      <c r="BO8" s="662">
        <v>2</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2486877</v>
      </c>
      <c r="CS8" s="660"/>
      <c r="CT8" s="660"/>
      <c r="CU8" s="660"/>
      <c r="CV8" s="660"/>
      <c r="CW8" s="660"/>
      <c r="CX8" s="660"/>
      <c r="CY8" s="661"/>
      <c r="CZ8" s="662">
        <v>28.5</v>
      </c>
      <c r="DA8" s="662"/>
      <c r="DB8" s="662"/>
      <c r="DC8" s="662"/>
      <c r="DD8" s="668">
        <v>2668</v>
      </c>
      <c r="DE8" s="660"/>
      <c r="DF8" s="660"/>
      <c r="DG8" s="660"/>
      <c r="DH8" s="660"/>
      <c r="DI8" s="660"/>
      <c r="DJ8" s="660"/>
      <c r="DK8" s="660"/>
      <c r="DL8" s="660"/>
      <c r="DM8" s="660"/>
      <c r="DN8" s="660"/>
      <c r="DO8" s="660"/>
      <c r="DP8" s="661"/>
      <c r="DQ8" s="668">
        <v>1482051</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3956</v>
      </c>
      <c r="S9" s="660"/>
      <c r="T9" s="660"/>
      <c r="U9" s="660"/>
      <c r="V9" s="660"/>
      <c r="W9" s="660"/>
      <c r="X9" s="660"/>
      <c r="Y9" s="661"/>
      <c r="Z9" s="662">
        <v>0</v>
      </c>
      <c r="AA9" s="662"/>
      <c r="AB9" s="662"/>
      <c r="AC9" s="662"/>
      <c r="AD9" s="663">
        <v>3956</v>
      </c>
      <c r="AE9" s="663"/>
      <c r="AF9" s="663"/>
      <c r="AG9" s="663"/>
      <c r="AH9" s="663"/>
      <c r="AI9" s="663"/>
      <c r="AJ9" s="663"/>
      <c r="AK9" s="663"/>
      <c r="AL9" s="664">
        <v>0.1</v>
      </c>
      <c r="AM9" s="665"/>
      <c r="AN9" s="665"/>
      <c r="AO9" s="666"/>
      <c r="AP9" s="656" t="s">
        <v>231</v>
      </c>
      <c r="AQ9" s="657"/>
      <c r="AR9" s="657"/>
      <c r="AS9" s="657"/>
      <c r="AT9" s="657"/>
      <c r="AU9" s="657"/>
      <c r="AV9" s="657"/>
      <c r="AW9" s="657"/>
      <c r="AX9" s="657"/>
      <c r="AY9" s="657"/>
      <c r="AZ9" s="657"/>
      <c r="BA9" s="657"/>
      <c r="BB9" s="657"/>
      <c r="BC9" s="657"/>
      <c r="BD9" s="657"/>
      <c r="BE9" s="657"/>
      <c r="BF9" s="658"/>
      <c r="BG9" s="659">
        <v>377676</v>
      </c>
      <c r="BH9" s="660"/>
      <c r="BI9" s="660"/>
      <c r="BJ9" s="660"/>
      <c r="BK9" s="660"/>
      <c r="BL9" s="660"/>
      <c r="BM9" s="660"/>
      <c r="BN9" s="661"/>
      <c r="BO9" s="662">
        <v>33.799999999999997</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863466</v>
      </c>
      <c r="CS9" s="660"/>
      <c r="CT9" s="660"/>
      <c r="CU9" s="660"/>
      <c r="CV9" s="660"/>
      <c r="CW9" s="660"/>
      <c r="CX9" s="660"/>
      <c r="CY9" s="661"/>
      <c r="CZ9" s="662">
        <v>9.9</v>
      </c>
      <c r="DA9" s="662"/>
      <c r="DB9" s="662"/>
      <c r="DC9" s="662"/>
      <c r="DD9" s="668">
        <v>10860</v>
      </c>
      <c r="DE9" s="660"/>
      <c r="DF9" s="660"/>
      <c r="DG9" s="660"/>
      <c r="DH9" s="660"/>
      <c r="DI9" s="660"/>
      <c r="DJ9" s="660"/>
      <c r="DK9" s="660"/>
      <c r="DL9" s="660"/>
      <c r="DM9" s="660"/>
      <c r="DN9" s="660"/>
      <c r="DO9" s="660"/>
      <c r="DP9" s="661"/>
      <c r="DQ9" s="668">
        <v>728951</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21554</v>
      </c>
      <c r="BH10" s="660"/>
      <c r="BI10" s="660"/>
      <c r="BJ10" s="660"/>
      <c r="BK10" s="660"/>
      <c r="BL10" s="660"/>
      <c r="BM10" s="660"/>
      <c r="BN10" s="661"/>
      <c r="BO10" s="662">
        <v>1.9</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36</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36</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341285</v>
      </c>
      <c r="S11" s="660"/>
      <c r="T11" s="660"/>
      <c r="U11" s="660"/>
      <c r="V11" s="660"/>
      <c r="W11" s="660"/>
      <c r="X11" s="660"/>
      <c r="Y11" s="661"/>
      <c r="Z11" s="664">
        <v>3.7</v>
      </c>
      <c r="AA11" s="665"/>
      <c r="AB11" s="665"/>
      <c r="AC11" s="671"/>
      <c r="AD11" s="668">
        <v>341285</v>
      </c>
      <c r="AE11" s="660"/>
      <c r="AF11" s="660"/>
      <c r="AG11" s="660"/>
      <c r="AH11" s="660"/>
      <c r="AI11" s="660"/>
      <c r="AJ11" s="660"/>
      <c r="AK11" s="661"/>
      <c r="AL11" s="664">
        <v>6.2</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17351</v>
      </c>
      <c r="BH11" s="660"/>
      <c r="BI11" s="660"/>
      <c r="BJ11" s="660"/>
      <c r="BK11" s="660"/>
      <c r="BL11" s="660"/>
      <c r="BM11" s="660"/>
      <c r="BN11" s="661"/>
      <c r="BO11" s="662">
        <v>1.6</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640345</v>
      </c>
      <c r="CS11" s="660"/>
      <c r="CT11" s="660"/>
      <c r="CU11" s="660"/>
      <c r="CV11" s="660"/>
      <c r="CW11" s="660"/>
      <c r="CX11" s="660"/>
      <c r="CY11" s="661"/>
      <c r="CZ11" s="662">
        <v>7.3</v>
      </c>
      <c r="DA11" s="662"/>
      <c r="DB11" s="662"/>
      <c r="DC11" s="662"/>
      <c r="DD11" s="668">
        <v>72045</v>
      </c>
      <c r="DE11" s="660"/>
      <c r="DF11" s="660"/>
      <c r="DG11" s="660"/>
      <c r="DH11" s="660"/>
      <c r="DI11" s="660"/>
      <c r="DJ11" s="660"/>
      <c r="DK11" s="660"/>
      <c r="DL11" s="660"/>
      <c r="DM11" s="660"/>
      <c r="DN11" s="660"/>
      <c r="DO11" s="660"/>
      <c r="DP11" s="661"/>
      <c r="DQ11" s="668">
        <v>369970</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544744</v>
      </c>
      <c r="BH12" s="660"/>
      <c r="BI12" s="660"/>
      <c r="BJ12" s="660"/>
      <c r="BK12" s="660"/>
      <c r="BL12" s="660"/>
      <c r="BM12" s="660"/>
      <c r="BN12" s="661"/>
      <c r="BO12" s="662">
        <v>48.8</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261398</v>
      </c>
      <c r="CS12" s="660"/>
      <c r="CT12" s="660"/>
      <c r="CU12" s="660"/>
      <c r="CV12" s="660"/>
      <c r="CW12" s="660"/>
      <c r="CX12" s="660"/>
      <c r="CY12" s="661"/>
      <c r="CZ12" s="662">
        <v>3</v>
      </c>
      <c r="DA12" s="662"/>
      <c r="DB12" s="662"/>
      <c r="DC12" s="662"/>
      <c r="DD12" s="668">
        <v>25918</v>
      </c>
      <c r="DE12" s="660"/>
      <c r="DF12" s="660"/>
      <c r="DG12" s="660"/>
      <c r="DH12" s="660"/>
      <c r="DI12" s="660"/>
      <c r="DJ12" s="660"/>
      <c r="DK12" s="660"/>
      <c r="DL12" s="660"/>
      <c r="DM12" s="660"/>
      <c r="DN12" s="660"/>
      <c r="DO12" s="660"/>
      <c r="DP12" s="661"/>
      <c r="DQ12" s="668">
        <v>223944</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542384</v>
      </c>
      <c r="BH13" s="660"/>
      <c r="BI13" s="660"/>
      <c r="BJ13" s="660"/>
      <c r="BK13" s="660"/>
      <c r="BL13" s="660"/>
      <c r="BM13" s="660"/>
      <c r="BN13" s="661"/>
      <c r="BO13" s="662">
        <v>48.6</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806980</v>
      </c>
      <c r="CS13" s="660"/>
      <c r="CT13" s="660"/>
      <c r="CU13" s="660"/>
      <c r="CV13" s="660"/>
      <c r="CW13" s="660"/>
      <c r="CX13" s="660"/>
      <c r="CY13" s="661"/>
      <c r="CZ13" s="662">
        <v>9.1999999999999993</v>
      </c>
      <c r="DA13" s="662"/>
      <c r="DB13" s="662"/>
      <c r="DC13" s="662"/>
      <c r="DD13" s="668">
        <v>341625</v>
      </c>
      <c r="DE13" s="660"/>
      <c r="DF13" s="660"/>
      <c r="DG13" s="660"/>
      <c r="DH13" s="660"/>
      <c r="DI13" s="660"/>
      <c r="DJ13" s="660"/>
      <c r="DK13" s="660"/>
      <c r="DL13" s="660"/>
      <c r="DM13" s="660"/>
      <c r="DN13" s="660"/>
      <c r="DO13" s="660"/>
      <c r="DP13" s="661"/>
      <c r="DQ13" s="668">
        <v>493317</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537</v>
      </c>
      <c r="S14" s="660"/>
      <c r="T14" s="660"/>
      <c r="U14" s="660"/>
      <c r="V14" s="660"/>
      <c r="W14" s="660"/>
      <c r="X14" s="660"/>
      <c r="Y14" s="661"/>
      <c r="Z14" s="662">
        <v>0</v>
      </c>
      <c r="AA14" s="662"/>
      <c r="AB14" s="662"/>
      <c r="AC14" s="662"/>
      <c r="AD14" s="663">
        <v>537</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61264</v>
      </c>
      <c r="BH14" s="660"/>
      <c r="BI14" s="660"/>
      <c r="BJ14" s="660"/>
      <c r="BK14" s="660"/>
      <c r="BL14" s="660"/>
      <c r="BM14" s="660"/>
      <c r="BN14" s="661"/>
      <c r="BO14" s="662">
        <v>5.5</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384089</v>
      </c>
      <c r="CS14" s="660"/>
      <c r="CT14" s="660"/>
      <c r="CU14" s="660"/>
      <c r="CV14" s="660"/>
      <c r="CW14" s="660"/>
      <c r="CX14" s="660"/>
      <c r="CY14" s="661"/>
      <c r="CZ14" s="662">
        <v>4.4000000000000004</v>
      </c>
      <c r="DA14" s="662"/>
      <c r="DB14" s="662"/>
      <c r="DC14" s="662"/>
      <c r="DD14" s="668">
        <v>8685</v>
      </c>
      <c r="DE14" s="660"/>
      <c r="DF14" s="660"/>
      <c r="DG14" s="660"/>
      <c r="DH14" s="660"/>
      <c r="DI14" s="660"/>
      <c r="DJ14" s="660"/>
      <c r="DK14" s="660"/>
      <c r="DL14" s="660"/>
      <c r="DM14" s="660"/>
      <c r="DN14" s="660"/>
      <c r="DO14" s="660"/>
      <c r="DP14" s="661"/>
      <c r="DQ14" s="668">
        <v>338290</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70681</v>
      </c>
      <c r="BH15" s="660"/>
      <c r="BI15" s="660"/>
      <c r="BJ15" s="660"/>
      <c r="BK15" s="660"/>
      <c r="BL15" s="660"/>
      <c r="BM15" s="660"/>
      <c r="BN15" s="661"/>
      <c r="BO15" s="662">
        <v>6.3</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1017520</v>
      </c>
      <c r="CS15" s="660"/>
      <c r="CT15" s="660"/>
      <c r="CU15" s="660"/>
      <c r="CV15" s="660"/>
      <c r="CW15" s="660"/>
      <c r="CX15" s="660"/>
      <c r="CY15" s="661"/>
      <c r="CZ15" s="662">
        <v>11.7</v>
      </c>
      <c r="DA15" s="662"/>
      <c r="DB15" s="662"/>
      <c r="DC15" s="662"/>
      <c r="DD15" s="668">
        <v>260059</v>
      </c>
      <c r="DE15" s="660"/>
      <c r="DF15" s="660"/>
      <c r="DG15" s="660"/>
      <c r="DH15" s="660"/>
      <c r="DI15" s="660"/>
      <c r="DJ15" s="660"/>
      <c r="DK15" s="660"/>
      <c r="DL15" s="660"/>
      <c r="DM15" s="660"/>
      <c r="DN15" s="660"/>
      <c r="DO15" s="660"/>
      <c r="DP15" s="661"/>
      <c r="DQ15" s="668">
        <v>642814</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7224</v>
      </c>
      <c r="S16" s="660"/>
      <c r="T16" s="660"/>
      <c r="U16" s="660"/>
      <c r="V16" s="660"/>
      <c r="W16" s="660"/>
      <c r="X16" s="660"/>
      <c r="Y16" s="661"/>
      <c r="Z16" s="662">
        <v>0.1</v>
      </c>
      <c r="AA16" s="662"/>
      <c r="AB16" s="662"/>
      <c r="AC16" s="662"/>
      <c r="AD16" s="663">
        <v>7224</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18777</v>
      </c>
      <c r="S17" s="660"/>
      <c r="T17" s="660"/>
      <c r="U17" s="660"/>
      <c r="V17" s="660"/>
      <c r="W17" s="660"/>
      <c r="X17" s="660"/>
      <c r="Y17" s="661"/>
      <c r="Z17" s="662">
        <v>0.2</v>
      </c>
      <c r="AA17" s="662"/>
      <c r="AB17" s="662"/>
      <c r="AC17" s="662"/>
      <c r="AD17" s="663">
        <v>18777</v>
      </c>
      <c r="AE17" s="663"/>
      <c r="AF17" s="663"/>
      <c r="AG17" s="663"/>
      <c r="AH17" s="663"/>
      <c r="AI17" s="663"/>
      <c r="AJ17" s="663"/>
      <c r="AK17" s="663"/>
      <c r="AL17" s="664">
        <v>0.3</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922150</v>
      </c>
      <c r="CS17" s="660"/>
      <c r="CT17" s="660"/>
      <c r="CU17" s="660"/>
      <c r="CV17" s="660"/>
      <c r="CW17" s="660"/>
      <c r="CX17" s="660"/>
      <c r="CY17" s="661"/>
      <c r="CZ17" s="662">
        <v>10.6</v>
      </c>
      <c r="DA17" s="662"/>
      <c r="DB17" s="662"/>
      <c r="DC17" s="662"/>
      <c r="DD17" s="668" t="s">
        <v>122</v>
      </c>
      <c r="DE17" s="660"/>
      <c r="DF17" s="660"/>
      <c r="DG17" s="660"/>
      <c r="DH17" s="660"/>
      <c r="DI17" s="660"/>
      <c r="DJ17" s="660"/>
      <c r="DK17" s="660"/>
      <c r="DL17" s="660"/>
      <c r="DM17" s="660"/>
      <c r="DN17" s="660"/>
      <c r="DO17" s="660"/>
      <c r="DP17" s="661"/>
      <c r="DQ17" s="668">
        <v>922150</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9073</v>
      </c>
      <c r="S18" s="660"/>
      <c r="T18" s="660"/>
      <c r="U18" s="660"/>
      <c r="V18" s="660"/>
      <c r="W18" s="660"/>
      <c r="X18" s="660"/>
      <c r="Y18" s="661"/>
      <c r="Z18" s="662">
        <v>0.1</v>
      </c>
      <c r="AA18" s="662"/>
      <c r="AB18" s="662"/>
      <c r="AC18" s="662"/>
      <c r="AD18" s="663">
        <v>9073</v>
      </c>
      <c r="AE18" s="663"/>
      <c r="AF18" s="663"/>
      <c r="AG18" s="663"/>
      <c r="AH18" s="663"/>
      <c r="AI18" s="663"/>
      <c r="AJ18" s="663"/>
      <c r="AK18" s="663"/>
      <c r="AL18" s="664">
        <v>0.2</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8330</v>
      </c>
      <c r="S19" s="660"/>
      <c r="T19" s="660"/>
      <c r="U19" s="660"/>
      <c r="V19" s="660"/>
      <c r="W19" s="660"/>
      <c r="X19" s="660"/>
      <c r="Y19" s="661"/>
      <c r="Z19" s="662">
        <v>0.1</v>
      </c>
      <c r="AA19" s="662"/>
      <c r="AB19" s="662"/>
      <c r="AC19" s="662"/>
      <c r="AD19" s="663">
        <v>8330</v>
      </c>
      <c r="AE19" s="663"/>
      <c r="AF19" s="663"/>
      <c r="AG19" s="663"/>
      <c r="AH19" s="663"/>
      <c r="AI19" s="663"/>
      <c r="AJ19" s="663"/>
      <c r="AK19" s="663"/>
      <c r="AL19" s="664">
        <v>0.2</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743</v>
      </c>
      <c r="S20" s="660"/>
      <c r="T20" s="660"/>
      <c r="U20" s="660"/>
      <c r="V20" s="660"/>
      <c r="W20" s="660"/>
      <c r="X20" s="660"/>
      <c r="Y20" s="661"/>
      <c r="Z20" s="662">
        <v>0</v>
      </c>
      <c r="AA20" s="662"/>
      <c r="AB20" s="662"/>
      <c r="AC20" s="662"/>
      <c r="AD20" s="663">
        <v>743</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8727317</v>
      </c>
      <c r="CS20" s="660"/>
      <c r="CT20" s="660"/>
      <c r="CU20" s="660"/>
      <c r="CV20" s="660"/>
      <c r="CW20" s="660"/>
      <c r="CX20" s="660"/>
      <c r="CY20" s="661"/>
      <c r="CZ20" s="662">
        <v>100</v>
      </c>
      <c r="DA20" s="662"/>
      <c r="DB20" s="662"/>
      <c r="DC20" s="662"/>
      <c r="DD20" s="668">
        <v>909379</v>
      </c>
      <c r="DE20" s="660"/>
      <c r="DF20" s="660"/>
      <c r="DG20" s="660"/>
      <c r="DH20" s="660"/>
      <c r="DI20" s="660"/>
      <c r="DJ20" s="660"/>
      <c r="DK20" s="660"/>
      <c r="DL20" s="660"/>
      <c r="DM20" s="660"/>
      <c r="DN20" s="660"/>
      <c r="DO20" s="660"/>
      <c r="DP20" s="661"/>
      <c r="DQ20" s="668">
        <v>6440524</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4300784</v>
      </c>
      <c r="S21" s="660"/>
      <c r="T21" s="660"/>
      <c r="U21" s="660"/>
      <c r="V21" s="660"/>
      <c r="W21" s="660"/>
      <c r="X21" s="660"/>
      <c r="Y21" s="661"/>
      <c r="Z21" s="662">
        <v>47</v>
      </c>
      <c r="AA21" s="662"/>
      <c r="AB21" s="662"/>
      <c r="AC21" s="662"/>
      <c r="AD21" s="663">
        <v>3861435</v>
      </c>
      <c r="AE21" s="663"/>
      <c r="AF21" s="663"/>
      <c r="AG21" s="663"/>
      <c r="AH21" s="663"/>
      <c r="AI21" s="663"/>
      <c r="AJ21" s="663"/>
      <c r="AK21" s="663"/>
      <c r="AL21" s="664">
        <v>70.3</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3861435</v>
      </c>
      <c r="S22" s="660"/>
      <c r="T22" s="660"/>
      <c r="U22" s="660"/>
      <c r="V22" s="660"/>
      <c r="W22" s="660"/>
      <c r="X22" s="660"/>
      <c r="Y22" s="661"/>
      <c r="Z22" s="662">
        <v>42.2</v>
      </c>
      <c r="AA22" s="662"/>
      <c r="AB22" s="662"/>
      <c r="AC22" s="662"/>
      <c r="AD22" s="663">
        <v>3861435</v>
      </c>
      <c r="AE22" s="663"/>
      <c r="AF22" s="663"/>
      <c r="AG22" s="663"/>
      <c r="AH22" s="663"/>
      <c r="AI22" s="663"/>
      <c r="AJ22" s="663"/>
      <c r="AK22" s="663"/>
      <c r="AL22" s="664">
        <v>70.3</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439349</v>
      </c>
      <c r="S23" s="660"/>
      <c r="T23" s="660"/>
      <c r="U23" s="660"/>
      <c r="V23" s="660"/>
      <c r="W23" s="660"/>
      <c r="X23" s="660"/>
      <c r="Y23" s="661"/>
      <c r="Z23" s="662">
        <v>4.8</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3501732</v>
      </c>
      <c r="CS24" s="649"/>
      <c r="CT24" s="649"/>
      <c r="CU24" s="649"/>
      <c r="CV24" s="649"/>
      <c r="CW24" s="649"/>
      <c r="CX24" s="649"/>
      <c r="CY24" s="650"/>
      <c r="CZ24" s="653">
        <v>40.1</v>
      </c>
      <c r="DA24" s="654"/>
      <c r="DB24" s="654"/>
      <c r="DC24" s="670"/>
      <c r="DD24" s="694">
        <v>2545254</v>
      </c>
      <c r="DE24" s="649"/>
      <c r="DF24" s="649"/>
      <c r="DG24" s="649"/>
      <c r="DH24" s="649"/>
      <c r="DI24" s="649"/>
      <c r="DJ24" s="649"/>
      <c r="DK24" s="650"/>
      <c r="DL24" s="694">
        <v>2329829</v>
      </c>
      <c r="DM24" s="649"/>
      <c r="DN24" s="649"/>
      <c r="DO24" s="649"/>
      <c r="DP24" s="649"/>
      <c r="DQ24" s="649"/>
      <c r="DR24" s="649"/>
      <c r="DS24" s="649"/>
      <c r="DT24" s="649"/>
      <c r="DU24" s="649"/>
      <c r="DV24" s="650"/>
      <c r="DW24" s="653">
        <v>42.4</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5926075</v>
      </c>
      <c r="S25" s="660"/>
      <c r="T25" s="660"/>
      <c r="U25" s="660"/>
      <c r="V25" s="660"/>
      <c r="W25" s="660"/>
      <c r="X25" s="660"/>
      <c r="Y25" s="661"/>
      <c r="Z25" s="662">
        <v>64.8</v>
      </c>
      <c r="AA25" s="662"/>
      <c r="AB25" s="662"/>
      <c r="AC25" s="662"/>
      <c r="AD25" s="663">
        <v>5486726</v>
      </c>
      <c r="AE25" s="663"/>
      <c r="AF25" s="663"/>
      <c r="AG25" s="663"/>
      <c r="AH25" s="663"/>
      <c r="AI25" s="663"/>
      <c r="AJ25" s="663"/>
      <c r="AK25" s="663"/>
      <c r="AL25" s="664">
        <v>99.9</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1176463</v>
      </c>
      <c r="CS25" s="691"/>
      <c r="CT25" s="691"/>
      <c r="CU25" s="691"/>
      <c r="CV25" s="691"/>
      <c r="CW25" s="691"/>
      <c r="CX25" s="691"/>
      <c r="CY25" s="692"/>
      <c r="CZ25" s="664">
        <v>13.5</v>
      </c>
      <c r="DA25" s="689"/>
      <c r="DB25" s="689"/>
      <c r="DC25" s="693"/>
      <c r="DD25" s="668">
        <v>1070457</v>
      </c>
      <c r="DE25" s="691"/>
      <c r="DF25" s="691"/>
      <c r="DG25" s="691"/>
      <c r="DH25" s="691"/>
      <c r="DI25" s="691"/>
      <c r="DJ25" s="691"/>
      <c r="DK25" s="692"/>
      <c r="DL25" s="668">
        <v>1043941</v>
      </c>
      <c r="DM25" s="691"/>
      <c r="DN25" s="691"/>
      <c r="DO25" s="691"/>
      <c r="DP25" s="691"/>
      <c r="DQ25" s="691"/>
      <c r="DR25" s="691"/>
      <c r="DS25" s="691"/>
      <c r="DT25" s="691"/>
      <c r="DU25" s="691"/>
      <c r="DV25" s="692"/>
      <c r="DW25" s="664">
        <v>19</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838</v>
      </c>
      <c r="S26" s="660"/>
      <c r="T26" s="660"/>
      <c r="U26" s="660"/>
      <c r="V26" s="660"/>
      <c r="W26" s="660"/>
      <c r="X26" s="660"/>
      <c r="Y26" s="661"/>
      <c r="Z26" s="662">
        <v>0</v>
      </c>
      <c r="AA26" s="662"/>
      <c r="AB26" s="662"/>
      <c r="AC26" s="662"/>
      <c r="AD26" s="663">
        <v>838</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709456</v>
      </c>
      <c r="CS26" s="660"/>
      <c r="CT26" s="660"/>
      <c r="CU26" s="660"/>
      <c r="CV26" s="660"/>
      <c r="CW26" s="660"/>
      <c r="CX26" s="660"/>
      <c r="CY26" s="661"/>
      <c r="CZ26" s="664">
        <v>8.1</v>
      </c>
      <c r="DA26" s="689"/>
      <c r="DB26" s="689"/>
      <c r="DC26" s="693"/>
      <c r="DD26" s="668">
        <v>666665</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64612</v>
      </c>
      <c r="S27" s="660"/>
      <c r="T27" s="660"/>
      <c r="U27" s="660"/>
      <c r="V27" s="660"/>
      <c r="W27" s="660"/>
      <c r="X27" s="660"/>
      <c r="Y27" s="661"/>
      <c r="Z27" s="662">
        <v>0.7</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1115802</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1403119</v>
      </c>
      <c r="CS27" s="691"/>
      <c r="CT27" s="691"/>
      <c r="CU27" s="691"/>
      <c r="CV27" s="691"/>
      <c r="CW27" s="691"/>
      <c r="CX27" s="691"/>
      <c r="CY27" s="692"/>
      <c r="CZ27" s="664">
        <v>16.100000000000001</v>
      </c>
      <c r="DA27" s="689"/>
      <c r="DB27" s="689"/>
      <c r="DC27" s="693"/>
      <c r="DD27" s="668">
        <v>552647</v>
      </c>
      <c r="DE27" s="691"/>
      <c r="DF27" s="691"/>
      <c r="DG27" s="691"/>
      <c r="DH27" s="691"/>
      <c r="DI27" s="691"/>
      <c r="DJ27" s="691"/>
      <c r="DK27" s="692"/>
      <c r="DL27" s="668">
        <v>363738</v>
      </c>
      <c r="DM27" s="691"/>
      <c r="DN27" s="691"/>
      <c r="DO27" s="691"/>
      <c r="DP27" s="691"/>
      <c r="DQ27" s="691"/>
      <c r="DR27" s="691"/>
      <c r="DS27" s="691"/>
      <c r="DT27" s="691"/>
      <c r="DU27" s="691"/>
      <c r="DV27" s="692"/>
      <c r="DW27" s="664">
        <v>6.6</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13470</v>
      </c>
      <c r="S28" s="660"/>
      <c r="T28" s="660"/>
      <c r="U28" s="660"/>
      <c r="V28" s="660"/>
      <c r="W28" s="660"/>
      <c r="X28" s="660"/>
      <c r="Y28" s="661"/>
      <c r="Z28" s="662">
        <v>0.1</v>
      </c>
      <c r="AA28" s="662"/>
      <c r="AB28" s="662"/>
      <c r="AC28" s="662"/>
      <c r="AD28" s="663">
        <v>4195</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922150</v>
      </c>
      <c r="CS28" s="660"/>
      <c r="CT28" s="660"/>
      <c r="CU28" s="660"/>
      <c r="CV28" s="660"/>
      <c r="CW28" s="660"/>
      <c r="CX28" s="660"/>
      <c r="CY28" s="661"/>
      <c r="CZ28" s="664">
        <v>10.6</v>
      </c>
      <c r="DA28" s="689"/>
      <c r="DB28" s="689"/>
      <c r="DC28" s="693"/>
      <c r="DD28" s="668">
        <v>922150</v>
      </c>
      <c r="DE28" s="660"/>
      <c r="DF28" s="660"/>
      <c r="DG28" s="660"/>
      <c r="DH28" s="660"/>
      <c r="DI28" s="660"/>
      <c r="DJ28" s="660"/>
      <c r="DK28" s="661"/>
      <c r="DL28" s="668">
        <v>922150</v>
      </c>
      <c r="DM28" s="660"/>
      <c r="DN28" s="660"/>
      <c r="DO28" s="660"/>
      <c r="DP28" s="660"/>
      <c r="DQ28" s="660"/>
      <c r="DR28" s="660"/>
      <c r="DS28" s="660"/>
      <c r="DT28" s="660"/>
      <c r="DU28" s="660"/>
      <c r="DV28" s="661"/>
      <c r="DW28" s="664">
        <v>16.8</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25194</v>
      </c>
      <c r="S29" s="660"/>
      <c r="T29" s="660"/>
      <c r="U29" s="660"/>
      <c r="V29" s="660"/>
      <c r="W29" s="660"/>
      <c r="X29" s="660"/>
      <c r="Y29" s="661"/>
      <c r="Z29" s="662">
        <v>0.3</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922150</v>
      </c>
      <c r="CS29" s="691"/>
      <c r="CT29" s="691"/>
      <c r="CU29" s="691"/>
      <c r="CV29" s="691"/>
      <c r="CW29" s="691"/>
      <c r="CX29" s="691"/>
      <c r="CY29" s="692"/>
      <c r="CZ29" s="664">
        <v>10.6</v>
      </c>
      <c r="DA29" s="689"/>
      <c r="DB29" s="689"/>
      <c r="DC29" s="693"/>
      <c r="DD29" s="668">
        <v>922150</v>
      </c>
      <c r="DE29" s="691"/>
      <c r="DF29" s="691"/>
      <c r="DG29" s="691"/>
      <c r="DH29" s="691"/>
      <c r="DI29" s="691"/>
      <c r="DJ29" s="691"/>
      <c r="DK29" s="692"/>
      <c r="DL29" s="668">
        <v>922150</v>
      </c>
      <c r="DM29" s="691"/>
      <c r="DN29" s="691"/>
      <c r="DO29" s="691"/>
      <c r="DP29" s="691"/>
      <c r="DQ29" s="691"/>
      <c r="DR29" s="691"/>
      <c r="DS29" s="691"/>
      <c r="DT29" s="691"/>
      <c r="DU29" s="691"/>
      <c r="DV29" s="692"/>
      <c r="DW29" s="664">
        <v>16.8</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1152494</v>
      </c>
      <c r="S30" s="660"/>
      <c r="T30" s="660"/>
      <c r="U30" s="660"/>
      <c r="V30" s="660"/>
      <c r="W30" s="660"/>
      <c r="X30" s="660"/>
      <c r="Y30" s="661"/>
      <c r="Z30" s="662">
        <v>12.6</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909769</v>
      </c>
      <c r="CS30" s="660"/>
      <c r="CT30" s="660"/>
      <c r="CU30" s="660"/>
      <c r="CV30" s="660"/>
      <c r="CW30" s="660"/>
      <c r="CX30" s="660"/>
      <c r="CY30" s="661"/>
      <c r="CZ30" s="664">
        <v>10.4</v>
      </c>
      <c r="DA30" s="689"/>
      <c r="DB30" s="689"/>
      <c r="DC30" s="693"/>
      <c r="DD30" s="668">
        <v>909769</v>
      </c>
      <c r="DE30" s="660"/>
      <c r="DF30" s="660"/>
      <c r="DG30" s="660"/>
      <c r="DH30" s="660"/>
      <c r="DI30" s="660"/>
      <c r="DJ30" s="660"/>
      <c r="DK30" s="661"/>
      <c r="DL30" s="668">
        <v>909769</v>
      </c>
      <c r="DM30" s="660"/>
      <c r="DN30" s="660"/>
      <c r="DO30" s="660"/>
      <c r="DP30" s="660"/>
      <c r="DQ30" s="660"/>
      <c r="DR30" s="660"/>
      <c r="DS30" s="660"/>
      <c r="DT30" s="660"/>
      <c r="DU30" s="660"/>
      <c r="DV30" s="661"/>
      <c r="DW30" s="664">
        <v>16.600000000000001</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98.9</v>
      </c>
      <c r="BH31" s="703"/>
      <c r="BI31" s="703"/>
      <c r="BJ31" s="703"/>
      <c r="BK31" s="703"/>
      <c r="BL31" s="703"/>
      <c r="BM31" s="654">
        <v>96.1</v>
      </c>
      <c r="BN31" s="703"/>
      <c r="BO31" s="703"/>
      <c r="BP31" s="703"/>
      <c r="BQ31" s="704"/>
      <c r="BR31" s="715">
        <v>98.8</v>
      </c>
      <c r="BS31" s="703"/>
      <c r="BT31" s="703"/>
      <c r="BU31" s="703"/>
      <c r="BV31" s="703"/>
      <c r="BW31" s="703"/>
      <c r="BX31" s="654">
        <v>95.8</v>
      </c>
      <c r="BY31" s="703"/>
      <c r="BZ31" s="703"/>
      <c r="CA31" s="703"/>
      <c r="CB31" s="704"/>
      <c r="CD31" s="697"/>
      <c r="CE31" s="698"/>
      <c r="CF31" s="656" t="s">
        <v>301</v>
      </c>
      <c r="CG31" s="657"/>
      <c r="CH31" s="657"/>
      <c r="CI31" s="657"/>
      <c r="CJ31" s="657"/>
      <c r="CK31" s="657"/>
      <c r="CL31" s="657"/>
      <c r="CM31" s="657"/>
      <c r="CN31" s="657"/>
      <c r="CO31" s="657"/>
      <c r="CP31" s="657"/>
      <c r="CQ31" s="658"/>
      <c r="CR31" s="659">
        <v>12381</v>
      </c>
      <c r="CS31" s="691"/>
      <c r="CT31" s="691"/>
      <c r="CU31" s="691"/>
      <c r="CV31" s="691"/>
      <c r="CW31" s="691"/>
      <c r="CX31" s="691"/>
      <c r="CY31" s="692"/>
      <c r="CZ31" s="664">
        <v>0.1</v>
      </c>
      <c r="DA31" s="689"/>
      <c r="DB31" s="689"/>
      <c r="DC31" s="693"/>
      <c r="DD31" s="668">
        <v>12381</v>
      </c>
      <c r="DE31" s="691"/>
      <c r="DF31" s="691"/>
      <c r="DG31" s="691"/>
      <c r="DH31" s="691"/>
      <c r="DI31" s="691"/>
      <c r="DJ31" s="691"/>
      <c r="DK31" s="692"/>
      <c r="DL31" s="668">
        <v>12381</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744470</v>
      </c>
      <c r="S32" s="660"/>
      <c r="T32" s="660"/>
      <c r="U32" s="660"/>
      <c r="V32" s="660"/>
      <c r="W32" s="660"/>
      <c r="X32" s="660"/>
      <c r="Y32" s="661"/>
      <c r="Z32" s="662">
        <v>8.1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99.5</v>
      </c>
      <c r="BH32" s="691"/>
      <c r="BI32" s="691"/>
      <c r="BJ32" s="691"/>
      <c r="BK32" s="691"/>
      <c r="BL32" s="691"/>
      <c r="BM32" s="665">
        <v>97.5</v>
      </c>
      <c r="BN32" s="691"/>
      <c r="BO32" s="691"/>
      <c r="BP32" s="691"/>
      <c r="BQ32" s="714"/>
      <c r="BR32" s="716">
        <v>99.2</v>
      </c>
      <c r="BS32" s="691"/>
      <c r="BT32" s="691"/>
      <c r="BU32" s="691"/>
      <c r="BV32" s="691"/>
      <c r="BW32" s="691"/>
      <c r="BX32" s="665">
        <v>97.4</v>
      </c>
      <c r="BY32" s="691"/>
      <c r="BZ32" s="691"/>
      <c r="CA32" s="691"/>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18693</v>
      </c>
      <c r="S33" s="660"/>
      <c r="T33" s="660"/>
      <c r="U33" s="660"/>
      <c r="V33" s="660"/>
      <c r="W33" s="660"/>
      <c r="X33" s="660"/>
      <c r="Y33" s="661"/>
      <c r="Z33" s="662">
        <v>0.2</v>
      </c>
      <c r="AA33" s="662"/>
      <c r="AB33" s="662"/>
      <c r="AC33" s="662"/>
      <c r="AD33" s="663">
        <v>374</v>
      </c>
      <c r="AE33" s="663"/>
      <c r="AF33" s="663"/>
      <c r="AG33" s="663"/>
      <c r="AH33" s="663"/>
      <c r="AI33" s="663"/>
      <c r="AJ33" s="663"/>
      <c r="AK33" s="663"/>
      <c r="AL33" s="664">
        <v>0</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98.2</v>
      </c>
      <c r="BH33" s="718"/>
      <c r="BI33" s="718"/>
      <c r="BJ33" s="718"/>
      <c r="BK33" s="718"/>
      <c r="BL33" s="718"/>
      <c r="BM33" s="719">
        <v>94.4</v>
      </c>
      <c r="BN33" s="718"/>
      <c r="BO33" s="718"/>
      <c r="BP33" s="718"/>
      <c r="BQ33" s="720"/>
      <c r="BR33" s="717">
        <v>98.3</v>
      </c>
      <c r="BS33" s="718"/>
      <c r="BT33" s="718"/>
      <c r="BU33" s="718"/>
      <c r="BV33" s="718"/>
      <c r="BW33" s="718"/>
      <c r="BX33" s="719">
        <v>93.9</v>
      </c>
      <c r="BY33" s="718"/>
      <c r="BZ33" s="718"/>
      <c r="CA33" s="718"/>
      <c r="CB33" s="720"/>
      <c r="CD33" s="656" t="s">
        <v>308</v>
      </c>
      <c r="CE33" s="657"/>
      <c r="CF33" s="657"/>
      <c r="CG33" s="657"/>
      <c r="CH33" s="657"/>
      <c r="CI33" s="657"/>
      <c r="CJ33" s="657"/>
      <c r="CK33" s="657"/>
      <c r="CL33" s="657"/>
      <c r="CM33" s="657"/>
      <c r="CN33" s="657"/>
      <c r="CO33" s="657"/>
      <c r="CP33" s="657"/>
      <c r="CQ33" s="658"/>
      <c r="CR33" s="659">
        <v>4316206</v>
      </c>
      <c r="CS33" s="691"/>
      <c r="CT33" s="691"/>
      <c r="CU33" s="691"/>
      <c r="CV33" s="691"/>
      <c r="CW33" s="691"/>
      <c r="CX33" s="691"/>
      <c r="CY33" s="692"/>
      <c r="CZ33" s="664">
        <v>49.5</v>
      </c>
      <c r="DA33" s="689"/>
      <c r="DB33" s="689"/>
      <c r="DC33" s="693"/>
      <c r="DD33" s="668">
        <v>3576750</v>
      </c>
      <c r="DE33" s="691"/>
      <c r="DF33" s="691"/>
      <c r="DG33" s="691"/>
      <c r="DH33" s="691"/>
      <c r="DI33" s="691"/>
      <c r="DJ33" s="691"/>
      <c r="DK33" s="692"/>
      <c r="DL33" s="668">
        <v>2553530</v>
      </c>
      <c r="DM33" s="691"/>
      <c r="DN33" s="691"/>
      <c r="DO33" s="691"/>
      <c r="DP33" s="691"/>
      <c r="DQ33" s="691"/>
      <c r="DR33" s="691"/>
      <c r="DS33" s="691"/>
      <c r="DT33" s="691"/>
      <c r="DU33" s="691"/>
      <c r="DV33" s="692"/>
      <c r="DW33" s="664">
        <v>46.5</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42941</v>
      </c>
      <c r="S34" s="660"/>
      <c r="T34" s="660"/>
      <c r="U34" s="660"/>
      <c r="V34" s="660"/>
      <c r="W34" s="660"/>
      <c r="X34" s="660"/>
      <c r="Y34" s="661"/>
      <c r="Z34" s="662">
        <v>0.5</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1044246</v>
      </c>
      <c r="CS34" s="660"/>
      <c r="CT34" s="660"/>
      <c r="CU34" s="660"/>
      <c r="CV34" s="660"/>
      <c r="CW34" s="660"/>
      <c r="CX34" s="660"/>
      <c r="CY34" s="661"/>
      <c r="CZ34" s="664">
        <v>12</v>
      </c>
      <c r="DA34" s="689"/>
      <c r="DB34" s="689"/>
      <c r="DC34" s="693"/>
      <c r="DD34" s="668">
        <v>800193</v>
      </c>
      <c r="DE34" s="660"/>
      <c r="DF34" s="660"/>
      <c r="DG34" s="660"/>
      <c r="DH34" s="660"/>
      <c r="DI34" s="660"/>
      <c r="DJ34" s="660"/>
      <c r="DK34" s="661"/>
      <c r="DL34" s="668">
        <v>687674</v>
      </c>
      <c r="DM34" s="660"/>
      <c r="DN34" s="660"/>
      <c r="DO34" s="660"/>
      <c r="DP34" s="660"/>
      <c r="DQ34" s="660"/>
      <c r="DR34" s="660"/>
      <c r="DS34" s="660"/>
      <c r="DT34" s="660"/>
      <c r="DU34" s="660"/>
      <c r="DV34" s="661"/>
      <c r="DW34" s="664">
        <v>12.5</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170928</v>
      </c>
      <c r="S35" s="660"/>
      <c r="T35" s="660"/>
      <c r="U35" s="660"/>
      <c r="V35" s="660"/>
      <c r="W35" s="660"/>
      <c r="X35" s="660"/>
      <c r="Y35" s="661"/>
      <c r="Z35" s="662">
        <v>1.9</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125585</v>
      </c>
      <c r="CS35" s="691"/>
      <c r="CT35" s="691"/>
      <c r="CU35" s="691"/>
      <c r="CV35" s="691"/>
      <c r="CW35" s="691"/>
      <c r="CX35" s="691"/>
      <c r="CY35" s="692"/>
      <c r="CZ35" s="664">
        <v>1.4</v>
      </c>
      <c r="DA35" s="689"/>
      <c r="DB35" s="689"/>
      <c r="DC35" s="693"/>
      <c r="DD35" s="668">
        <v>116355</v>
      </c>
      <c r="DE35" s="691"/>
      <c r="DF35" s="691"/>
      <c r="DG35" s="691"/>
      <c r="DH35" s="691"/>
      <c r="DI35" s="691"/>
      <c r="DJ35" s="691"/>
      <c r="DK35" s="692"/>
      <c r="DL35" s="668">
        <v>97483</v>
      </c>
      <c r="DM35" s="691"/>
      <c r="DN35" s="691"/>
      <c r="DO35" s="691"/>
      <c r="DP35" s="691"/>
      <c r="DQ35" s="691"/>
      <c r="DR35" s="691"/>
      <c r="DS35" s="691"/>
      <c r="DT35" s="691"/>
      <c r="DU35" s="691"/>
      <c r="DV35" s="692"/>
      <c r="DW35" s="664">
        <v>1.8</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440081</v>
      </c>
      <c r="S36" s="660"/>
      <c r="T36" s="660"/>
      <c r="U36" s="660"/>
      <c r="V36" s="660"/>
      <c r="W36" s="660"/>
      <c r="X36" s="660"/>
      <c r="Y36" s="661"/>
      <c r="Z36" s="662">
        <v>4.8</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1342769</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97772</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1979557</v>
      </c>
      <c r="CS36" s="660"/>
      <c r="CT36" s="660"/>
      <c r="CU36" s="660"/>
      <c r="CV36" s="660"/>
      <c r="CW36" s="660"/>
      <c r="CX36" s="660"/>
      <c r="CY36" s="661"/>
      <c r="CZ36" s="664">
        <v>22.7</v>
      </c>
      <c r="DA36" s="689"/>
      <c r="DB36" s="689"/>
      <c r="DC36" s="693"/>
      <c r="DD36" s="668">
        <v>1674624</v>
      </c>
      <c r="DE36" s="660"/>
      <c r="DF36" s="660"/>
      <c r="DG36" s="660"/>
      <c r="DH36" s="660"/>
      <c r="DI36" s="660"/>
      <c r="DJ36" s="660"/>
      <c r="DK36" s="661"/>
      <c r="DL36" s="668">
        <v>1223167</v>
      </c>
      <c r="DM36" s="660"/>
      <c r="DN36" s="660"/>
      <c r="DO36" s="660"/>
      <c r="DP36" s="660"/>
      <c r="DQ36" s="660"/>
      <c r="DR36" s="660"/>
      <c r="DS36" s="660"/>
      <c r="DT36" s="660"/>
      <c r="DU36" s="660"/>
      <c r="DV36" s="661"/>
      <c r="DW36" s="664">
        <v>22.3</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85443</v>
      </c>
      <c r="S37" s="660"/>
      <c r="T37" s="660"/>
      <c r="U37" s="660"/>
      <c r="V37" s="660"/>
      <c r="W37" s="660"/>
      <c r="X37" s="660"/>
      <c r="Y37" s="661"/>
      <c r="Z37" s="662">
        <v>0.9</v>
      </c>
      <c r="AA37" s="662"/>
      <c r="AB37" s="662"/>
      <c r="AC37" s="662"/>
      <c r="AD37" s="663">
        <v>300</v>
      </c>
      <c r="AE37" s="663"/>
      <c r="AF37" s="663"/>
      <c r="AG37" s="663"/>
      <c r="AH37" s="663"/>
      <c r="AI37" s="663"/>
      <c r="AJ37" s="663"/>
      <c r="AK37" s="663"/>
      <c r="AL37" s="664">
        <v>0</v>
      </c>
      <c r="AM37" s="665"/>
      <c r="AN37" s="665"/>
      <c r="AO37" s="666"/>
      <c r="AQ37" s="722" t="s">
        <v>320</v>
      </c>
      <c r="AR37" s="723"/>
      <c r="AS37" s="723"/>
      <c r="AT37" s="723"/>
      <c r="AU37" s="723"/>
      <c r="AV37" s="723"/>
      <c r="AW37" s="723"/>
      <c r="AX37" s="723"/>
      <c r="AY37" s="724"/>
      <c r="AZ37" s="659">
        <v>357723</v>
      </c>
      <c r="BA37" s="660"/>
      <c r="BB37" s="660"/>
      <c r="BC37" s="660"/>
      <c r="BD37" s="691"/>
      <c r="BE37" s="691"/>
      <c r="BF37" s="714"/>
      <c r="BG37" s="656" t="s">
        <v>321</v>
      </c>
      <c r="BH37" s="657"/>
      <c r="BI37" s="657"/>
      <c r="BJ37" s="657"/>
      <c r="BK37" s="657"/>
      <c r="BL37" s="657"/>
      <c r="BM37" s="657"/>
      <c r="BN37" s="657"/>
      <c r="BO37" s="657"/>
      <c r="BP37" s="657"/>
      <c r="BQ37" s="657"/>
      <c r="BR37" s="657"/>
      <c r="BS37" s="657"/>
      <c r="BT37" s="657"/>
      <c r="BU37" s="658"/>
      <c r="BV37" s="659">
        <v>66757</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678548</v>
      </c>
      <c r="CS37" s="691"/>
      <c r="CT37" s="691"/>
      <c r="CU37" s="691"/>
      <c r="CV37" s="691"/>
      <c r="CW37" s="691"/>
      <c r="CX37" s="691"/>
      <c r="CY37" s="692"/>
      <c r="CZ37" s="664">
        <v>7.8</v>
      </c>
      <c r="DA37" s="689"/>
      <c r="DB37" s="689"/>
      <c r="DC37" s="693"/>
      <c r="DD37" s="668">
        <v>657421</v>
      </c>
      <c r="DE37" s="691"/>
      <c r="DF37" s="691"/>
      <c r="DG37" s="691"/>
      <c r="DH37" s="691"/>
      <c r="DI37" s="691"/>
      <c r="DJ37" s="691"/>
      <c r="DK37" s="692"/>
      <c r="DL37" s="668">
        <v>595992</v>
      </c>
      <c r="DM37" s="691"/>
      <c r="DN37" s="691"/>
      <c r="DO37" s="691"/>
      <c r="DP37" s="691"/>
      <c r="DQ37" s="691"/>
      <c r="DR37" s="691"/>
      <c r="DS37" s="691"/>
      <c r="DT37" s="691"/>
      <c r="DU37" s="691"/>
      <c r="DV37" s="692"/>
      <c r="DW37" s="664">
        <v>10.9</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457900</v>
      </c>
      <c r="S38" s="660"/>
      <c r="T38" s="660"/>
      <c r="U38" s="660"/>
      <c r="V38" s="660"/>
      <c r="W38" s="660"/>
      <c r="X38" s="660"/>
      <c r="Y38" s="661"/>
      <c r="Z38" s="662">
        <v>5</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208888</v>
      </c>
      <c r="BA38" s="660"/>
      <c r="BB38" s="660"/>
      <c r="BC38" s="660"/>
      <c r="BD38" s="691"/>
      <c r="BE38" s="691"/>
      <c r="BF38" s="714"/>
      <c r="BG38" s="656" t="s">
        <v>325</v>
      </c>
      <c r="BH38" s="657"/>
      <c r="BI38" s="657"/>
      <c r="BJ38" s="657"/>
      <c r="BK38" s="657"/>
      <c r="BL38" s="657"/>
      <c r="BM38" s="657"/>
      <c r="BN38" s="657"/>
      <c r="BO38" s="657"/>
      <c r="BP38" s="657"/>
      <c r="BQ38" s="657"/>
      <c r="BR38" s="657"/>
      <c r="BS38" s="657"/>
      <c r="BT38" s="657"/>
      <c r="BU38" s="658"/>
      <c r="BV38" s="659">
        <v>1915</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774252</v>
      </c>
      <c r="CS38" s="660"/>
      <c r="CT38" s="660"/>
      <c r="CU38" s="660"/>
      <c r="CV38" s="660"/>
      <c r="CW38" s="660"/>
      <c r="CX38" s="660"/>
      <c r="CY38" s="661"/>
      <c r="CZ38" s="664">
        <v>8.9</v>
      </c>
      <c r="DA38" s="689"/>
      <c r="DB38" s="689"/>
      <c r="DC38" s="693"/>
      <c r="DD38" s="668">
        <v>636762</v>
      </c>
      <c r="DE38" s="660"/>
      <c r="DF38" s="660"/>
      <c r="DG38" s="660"/>
      <c r="DH38" s="660"/>
      <c r="DI38" s="660"/>
      <c r="DJ38" s="660"/>
      <c r="DK38" s="661"/>
      <c r="DL38" s="668">
        <v>545206</v>
      </c>
      <c r="DM38" s="660"/>
      <c r="DN38" s="660"/>
      <c r="DO38" s="660"/>
      <c r="DP38" s="660"/>
      <c r="DQ38" s="660"/>
      <c r="DR38" s="660"/>
      <c r="DS38" s="660"/>
      <c r="DT38" s="660"/>
      <c r="DU38" s="660"/>
      <c r="DV38" s="661"/>
      <c r="DW38" s="664">
        <v>9.9</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53589</v>
      </c>
      <c r="BA39" s="660"/>
      <c r="BB39" s="660"/>
      <c r="BC39" s="660"/>
      <c r="BD39" s="691"/>
      <c r="BE39" s="691"/>
      <c r="BF39" s="714"/>
      <c r="BG39" s="656" t="s">
        <v>329</v>
      </c>
      <c r="BH39" s="657"/>
      <c r="BI39" s="657"/>
      <c r="BJ39" s="657"/>
      <c r="BK39" s="657"/>
      <c r="BL39" s="657"/>
      <c r="BM39" s="657"/>
      <c r="BN39" s="657"/>
      <c r="BO39" s="657"/>
      <c r="BP39" s="657"/>
      <c r="BQ39" s="657"/>
      <c r="BR39" s="657"/>
      <c r="BS39" s="657"/>
      <c r="BT39" s="657"/>
      <c r="BU39" s="658"/>
      <c r="BV39" s="659">
        <v>2954</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392566</v>
      </c>
      <c r="CS39" s="691"/>
      <c r="CT39" s="691"/>
      <c r="CU39" s="691"/>
      <c r="CV39" s="691"/>
      <c r="CW39" s="691"/>
      <c r="CX39" s="691"/>
      <c r="CY39" s="692"/>
      <c r="CZ39" s="664">
        <v>4.5</v>
      </c>
      <c r="DA39" s="689"/>
      <c r="DB39" s="689"/>
      <c r="DC39" s="693"/>
      <c r="DD39" s="668">
        <v>348816</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t="s">
        <v>122</v>
      </c>
      <c r="S40" s="660"/>
      <c r="T40" s="660"/>
      <c r="U40" s="660"/>
      <c r="V40" s="660"/>
      <c r="W40" s="660"/>
      <c r="X40" s="660"/>
      <c r="Y40" s="661"/>
      <c r="Z40" s="662" t="s">
        <v>122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1906</v>
      </c>
      <c r="BA40" s="660"/>
      <c r="BB40" s="660"/>
      <c r="BC40" s="660"/>
      <c r="BD40" s="691"/>
      <c r="BE40" s="691"/>
      <c r="BF40" s="714"/>
      <c r="BG40" s="707" t="s">
        <v>333</v>
      </c>
      <c r="BH40" s="708"/>
      <c r="BI40" s="708"/>
      <c r="BJ40" s="708"/>
      <c r="BK40" s="708"/>
      <c r="BL40" s="223"/>
      <c r="BM40" s="657" t="s">
        <v>334</v>
      </c>
      <c r="BN40" s="657"/>
      <c r="BO40" s="657"/>
      <c r="BP40" s="657"/>
      <c r="BQ40" s="657"/>
      <c r="BR40" s="657"/>
      <c r="BS40" s="657"/>
      <c r="BT40" s="657"/>
      <c r="BU40" s="658"/>
      <c r="BV40" s="659">
        <v>85</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9143139</v>
      </c>
      <c r="S41" s="732"/>
      <c r="T41" s="732"/>
      <c r="U41" s="732"/>
      <c r="V41" s="732"/>
      <c r="W41" s="732"/>
      <c r="X41" s="732"/>
      <c r="Y41" s="736"/>
      <c r="Z41" s="737">
        <v>100</v>
      </c>
      <c r="AA41" s="737"/>
      <c r="AB41" s="737"/>
      <c r="AC41" s="737"/>
      <c r="AD41" s="738">
        <v>5492433</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165054</v>
      </c>
      <c r="BA41" s="660"/>
      <c r="BB41" s="660"/>
      <c r="BC41" s="660"/>
      <c r="BD41" s="691"/>
      <c r="BE41" s="691"/>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555609</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372</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909379</v>
      </c>
      <c r="CS42" s="691"/>
      <c r="CT42" s="691"/>
      <c r="CU42" s="691"/>
      <c r="CV42" s="691"/>
      <c r="CW42" s="691"/>
      <c r="CX42" s="691"/>
      <c r="CY42" s="692"/>
      <c r="CZ42" s="664">
        <v>10.4</v>
      </c>
      <c r="DA42" s="689"/>
      <c r="DB42" s="689"/>
      <c r="DC42" s="693"/>
      <c r="DD42" s="668">
        <v>318520</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31577</v>
      </c>
      <c r="CS43" s="691"/>
      <c r="CT43" s="691"/>
      <c r="CU43" s="691"/>
      <c r="CV43" s="691"/>
      <c r="CW43" s="691"/>
      <c r="CX43" s="691"/>
      <c r="CY43" s="692"/>
      <c r="CZ43" s="664">
        <v>0.4</v>
      </c>
      <c r="DA43" s="689"/>
      <c r="DB43" s="689"/>
      <c r="DC43" s="693"/>
      <c r="DD43" s="668">
        <v>31577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909379</v>
      </c>
      <c r="CS44" s="660"/>
      <c r="CT44" s="660"/>
      <c r="CU44" s="660"/>
      <c r="CV44" s="660"/>
      <c r="CW44" s="660"/>
      <c r="CX44" s="660"/>
      <c r="CY44" s="661"/>
      <c r="CZ44" s="664">
        <v>10.4</v>
      </c>
      <c r="DA44" s="665"/>
      <c r="DB44" s="665"/>
      <c r="DC44" s="671"/>
      <c r="DD44" s="668">
        <v>318520</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262963</v>
      </c>
      <c r="CS45" s="691"/>
      <c r="CT45" s="691"/>
      <c r="CU45" s="691"/>
      <c r="CV45" s="691"/>
      <c r="CW45" s="691"/>
      <c r="CX45" s="691"/>
      <c r="CY45" s="692"/>
      <c r="CZ45" s="664">
        <v>3</v>
      </c>
      <c r="DA45" s="689"/>
      <c r="DB45" s="689"/>
      <c r="DC45" s="693"/>
      <c r="DD45" s="668">
        <v>34281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628337</v>
      </c>
      <c r="CS46" s="660"/>
      <c r="CT46" s="660"/>
      <c r="CU46" s="660"/>
      <c r="CV46" s="660"/>
      <c r="CW46" s="660"/>
      <c r="CX46" s="660"/>
      <c r="CY46" s="661"/>
      <c r="CZ46" s="664">
        <v>7.2</v>
      </c>
      <c r="DA46" s="665"/>
      <c r="DB46" s="665"/>
      <c r="DC46" s="671"/>
      <c r="DD46" s="668">
        <v>270285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8727317</v>
      </c>
      <c r="CS49" s="718"/>
      <c r="CT49" s="718"/>
      <c r="CU49" s="718"/>
      <c r="CV49" s="718"/>
      <c r="CW49" s="718"/>
      <c r="CX49" s="718"/>
      <c r="CY49" s="747"/>
      <c r="CZ49" s="739">
        <v>100</v>
      </c>
      <c r="DA49" s="748"/>
      <c r="DB49" s="748"/>
      <c r="DC49" s="749"/>
      <c r="DD49" s="750">
        <v>6440524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JD0JNtJNkJhrH+0QAIs4z3C1TwtbJKJFOew/+YoxI1ujS8JSRrbjMZQNXZaD91QRll0uyFT0RKtrtq4+568Ng==" saltValue="cX9p8fz3hKvLgIiohHYbS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2" fitToHeight="0" orientation="landscape" cellComments="asDisplayed" horizontalDpi="4294967295"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9149</v>
      </c>
      <c r="R7" s="789"/>
      <c r="S7" s="789"/>
      <c r="T7" s="789"/>
      <c r="U7" s="789"/>
      <c r="V7" s="789">
        <v>8733</v>
      </c>
      <c r="W7" s="789"/>
      <c r="X7" s="789"/>
      <c r="Y7" s="789"/>
      <c r="Z7" s="789"/>
      <c r="AA7" s="789">
        <v>416</v>
      </c>
      <c r="AB7" s="789"/>
      <c r="AC7" s="789"/>
      <c r="AD7" s="789"/>
      <c r="AE7" s="790"/>
      <c r="AF7" s="791">
        <v>407</v>
      </c>
      <c r="AG7" s="792"/>
      <c r="AH7" s="792"/>
      <c r="AI7" s="792"/>
      <c r="AJ7" s="793"/>
      <c r="AK7" s="794">
        <v>171</v>
      </c>
      <c r="AL7" s="795"/>
      <c r="AM7" s="795"/>
      <c r="AN7" s="795"/>
      <c r="AO7" s="795"/>
      <c r="AP7" s="795">
        <v>6477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550</v>
      </c>
      <c r="BT7" s="783"/>
      <c r="BU7" s="783"/>
      <c r="BV7" s="783"/>
      <c r="BW7" s="783"/>
      <c r="BX7" s="783"/>
      <c r="BY7" s="783"/>
      <c r="BZ7" s="783"/>
      <c r="CA7" s="783"/>
      <c r="CB7" s="783"/>
      <c r="CC7" s="783"/>
      <c r="CD7" s="783"/>
      <c r="CE7" s="783"/>
      <c r="CF7" s="783"/>
      <c r="CG7" s="798"/>
      <c r="CH7" s="779">
        <v>-6</v>
      </c>
      <c r="CI7" s="780"/>
      <c r="CJ7" s="780"/>
      <c r="CK7" s="780"/>
      <c r="CL7" s="781"/>
      <c r="CM7" s="779">
        <v>-13</v>
      </c>
      <c r="CN7" s="780"/>
      <c r="CO7" s="780"/>
      <c r="CP7" s="780"/>
      <c r="CQ7" s="781"/>
      <c r="CR7" s="779">
        <v>21</v>
      </c>
      <c r="CS7" s="780"/>
      <c r="CT7" s="780"/>
      <c r="CU7" s="780"/>
      <c r="CV7" s="781"/>
      <c r="CW7" s="779" t="s">
        <v>490</v>
      </c>
      <c r="CX7" s="780"/>
      <c r="CY7" s="780"/>
      <c r="CZ7" s="780"/>
      <c r="DA7" s="781"/>
      <c r="DB7" s="779" t="s">
        <v>490</v>
      </c>
      <c r="DC7" s="780"/>
      <c r="DD7" s="780"/>
      <c r="DE7" s="780"/>
      <c r="DF7" s="781"/>
      <c r="DG7" s="779" t="s">
        <v>490</v>
      </c>
      <c r="DH7" s="780"/>
      <c r="DI7" s="780"/>
      <c r="DJ7" s="780"/>
      <c r="DK7" s="781"/>
      <c r="DL7" s="779" t="s">
        <v>490</v>
      </c>
      <c r="DM7" s="780"/>
      <c r="DN7" s="780"/>
      <c r="DO7" s="780"/>
      <c r="DP7" s="781"/>
      <c r="DQ7" s="779" t="s">
        <v>490</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551</v>
      </c>
      <c r="BT8" s="810"/>
      <c r="BU8" s="810"/>
      <c r="BV8" s="810"/>
      <c r="BW8" s="810"/>
      <c r="BX8" s="810"/>
      <c r="BY8" s="810"/>
      <c r="BZ8" s="810"/>
      <c r="CA8" s="810"/>
      <c r="CB8" s="810"/>
      <c r="CC8" s="810"/>
      <c r="CD8" s="810"/>
      <c r="CE8" s="810"/>
      <c r="CF8" s="810"/>
      <c r="CG8" s="811"/>
      <c r="CH8" s="812">
        <v>3</v>
      </c>
      <c r="CI8" s="813"/>
      <c r="CJ8" s="813"/>
      <c r="CK8" s="813"/>
      <c r="CL8" s="814"/>
      <c r="CM8" s="812">
        <v>20</v>
      </c>
      <c r="CN8" s="813"/>
      <c r="CO8" s="813"/>
      <c r="CP8" s="813"/>
      <c r="CQ8" s="814"/>
      <c r="CR8" s="812">
        <v>2</v>
      </c>
      <c r="CS8" s="813"/>
      <c r="CT8" s="813"/>
      <c r="CU8" s="813"/>
      <c r="CV8" s="814"/>
      <c r="CW8" s="812">
        <v>3</v>
      </c>
      <c r="CX8" s="813"/>
      <c r="CY8" s="813"/>
      <c r="CZ8" s="813"/>
      <c r="DA8" s="814"/>
      <c r="DB8" s="812" t="s">
        <v>490</v>
      </c>
      <c r="DC8" s="813"/>
      <c r="DD8" s="813"/>
      <c r="DE8" s="813"/>
      <c r="DF8" s="814"/>
      <c r="DG8" s="812" t="s">
        <v>490</v>
      </c>
      <c r="DH8" s="813"/>
      <c r="DI8" s="813"/>
      <c r="DJ8" s="813"/>
      <c r="DK8" s="814"/>
      <c r="DL8" s="812" t="s">
        <v>490</v>
      </c>
      <c r="DM8" s="813"/>
      <c r="DN8" s="813"/>
      <c r="DO8" s="813"/>
      <c r="DP8" s="814"/>
      <c r="DQ8" s="812" t="s">
        <v>490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552</v>
      </c>
      <c r="BT9" s="810"/>
      <c r="BU9" s="810"/>
      <c r="BV9" s="810"/>
      <c r="BW9" s="810"/>
      <c r="BX9" s="810"/>
      <c r="BY9" s="810"/>
      <c r="BZ9" s="810"/>
      <c r="CA9" s="810"/>
      <c r="CB9" s="810"/>
      <c r="CC9" s="810"/>
      <c r="CD9" s="810"/>
      <c r="CE9" s="810"/>
      <c r="CF9" s="810"/>
      <c r="CG9" s="811"/>
      <c r="CH9" s="812">
        <v>19</v>
      </c>
      <c r="CI9" s="813"/>
      <c r="CJ9" s="813"/>
      <c r="CK9" s="813"/>
      <c r="CL9" s="814"/>
      <c r="CM9" s="812">
        <v>125</v>
      </c>
      <c r="CN9" s="813"/>
      <c r="CO9" s="813"/>
      <c r="CP9" s="813"/>
      <c r="CQ9" s="814"/>
      <c r="CR9" s="812">
        <v>4</v>
      </c>
      <c r="CS9" s="813"/>
      <c r="CT9" s="813"/>
      <c r="CU9" s="813"/>
      <c r="CV9" s="814"/>
      <c r="CW9" s="812">
        <v>4</v>
      </c>
      <c r="CX9" s="813"/>
      <c r="CY9" s="813"/>
      <c r="CZ9" s="813"/>
      <c r="DA9" s="814"/>
      <c r="DB9" s="812" t="s">
        <v>490</v>
      </c>
      <c r="DC9" s="813"/>
      <c r="DD9" s="813"/>
      <c r="DE9" s="813"/>
      <c r="DF9" s="814"/>
      <c r="DG9" s="812" t="s">
        <v>490</v>
      </c>
      <c r="DH9" s="813"/>
      <c r="DI9" s="813"/>
      <c r="DJ9" s="813"/>
      <c r="DK9" s="814"/>
      <c r="DL9" s="812" t="s">
        <v>490</v>
      </c>
      <c r="DM9" s="813"/>
      <c r="DN9" s="813"/>
      <c r="DO9" s="813"/>
      <c r="DP9" s="814"/>
      <c r="DQ9" s="812" t="s">
        <v>490</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9149</v>
      </c>
      <c r="R23" s="829"/>
      <c r="S23" s="829"/>
      <c r="T23" s="829"/>
      <c r="U23" s="829"/>
      <c r="V23" s="829">
        <v>8733</v>
      </c>
      <c r="W23" s="829"/>
      <c r="X23" s="829"/>
      <c r="Y23" s="829"/>
      <c r="Z23" s="829"/>
      <c r="AA23" s="829">
        <v>416</v>
      </c>
      <c r="AB23" s="829"/>
      <c r="AC23" s="829"/>
      <c r="AD23" s="829"/>
      <c r="AE23" s="830"/>
      <c r="AF23" s="831">
        <v>407</v>
      </c>
      <c r="AG23" s="829"/>
      <c r="AH23" s="829"/>
      <c r="AI23" s="829"/>
      <c r="AJ23" s="832"/>
      <c r="AK23" s="833"/>
      <c r="AL23" s="834"/>
      <c r="AM23" s="834"/>
      <c r="AN23" s="834"/>
      <c r="AO23" s="834"/>
      <c r="AP23" s="829">
        <v>6477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1628</v>
      </c>
      <c r="R28" s="859"/>
      <c r="S28" s="859"/>
      <c r="T28" s="859"/>
      <c r="U28" s="859"/>
      <c r="V28" s="859">
        <v>1530</v>
      </c>
      <c r="W28" s="859"/>
      <c r="X28" s="859"/>
      <c r="Y28" s="859"/>
      <c r="Z28" s="859"/>
      <c r="AA28" s="859">
        <v>98</v>
      </c>
      <c r="AB28" s="859"/>
      <c r="AC28" s="859"/>
      <c r="AD28" s="859"/>
      <c r="AE28" s="860"/>
      <c r="AF28" s="861">
        <v>98</v>
      </c>
      <c r="AG28" s="859"/>
      <c r="AH28" s="859"/>
      <c r="AI28" s="859"/>
      <c r="AJ28" s="862"/>
      <c r="AK28" s="863">
        <v>165</v>
      </c>
      <c r="AL28" s="864"/>
      <c r="AM28" s="864"/>
      <c r="AN28" s="864"/>
      <c r="AO28" s="864"/>
      <c r="AP28" s="865" t="s">
        <v>490</v>
      </c>
      <c r="AQ28" s="866"/>
      <c r="AR28" s="866"/>
      <c r="AS28" s="866"/>
      <c r="AT28" s="867"/>
      <c r="AU28" s="864" t="s">
        <v>490</v>
      </c>
      <c r="AV28" s="864"/>
      <c r="AW28" s="864"/>
      <c r="AX28" s="864"/>
      <c r="AY28" s="864"/>
      <c r="AZ28" s="868" t="s">
        <v>490</v>
      </c>
      <c r="BA28" s="868"/>
      <c r="BB28" s="868"/>
      <c r="BC28" s="868"/>
      <c r="BD28" s="868"/>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2189</v>
      </c>
      <c r="R29" s="820"/>
      <c r="S29" s="820"/>
      <c r="T29" s="820"/>
      <c r="U29" s="820"/>
      <c r="V29" s="820">
        <v>1959</v>
      </c>
      <c r="W29" s="820"/>
      <c r="X29" s="820"/>
      <c r="Y29" s="820"/>
      <c r="Z29" s="820"/>
      <c r="AA29" s="820">
        <v>230</v>
      </c>
      <c r="AB29" s="820"/>
      <c r="AC29" s="820"/>
      <c r="AD29" s="820"/>
      <c r="AE29" s="821"/>
      <c r="AF29" s="822">
        <v>230</v>
      </c>
      <c r="AG29" s="823"/>
      <c r="AH29" s="823"/>
      <c r="AI29" s="823"/>
      <c r="AJ29" s="824"/>
      <c r="AK29" s="873">
        <v>323</v>
      </c>
      <c r="AL29" s="869"/>
      <c r="AM29" s="869"/>
      <c r="AN29" s="869"/>
      <c r="AO29" s="869"/>
      <c r="AP29" s="874" t="s">
        <v>490</v>
      </c>
      <c r="AQ29" s="875"/>
      <c r="AR29" s="875"/>
      <c r="AS29" s="875"/>
      <c r="AT29" s="873"/>
      <c r="AU29" s="869" t="s">
        <v>490</v>
      </c>
      <c r="AV29" s="869"/>
      <c r="AW29" s="869"/>
      <c r="AX29" s="869"/>
      <c r="AY29" s="869"/>
      <c r="AZ29" s="870" t="s">
        <v>490</v>
      </c>
      <c r="BA29" s="870"/>
      <c r="BB29" s="870"/>
      <c r="BC29" s="870"/>
      <c r="BD29" s="870"/>
      <c r="BE29" s="871"/>
      <c r="BF29" s="871"/>
      <c r="BG29" s="871"/>
      <c r="BH29" s="871"/>
      <c r="BI29" s="872"/>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162</v>
      </c>
      <c r="R30" s="820"/>
      <c r="S30" s="820"/>
      <c r="T30" s="820"/>
      <c r="U30" s="820"/>
      <c r="V30" s="820">
        <v>162</v>
      </c>
      <c r="W30" s="820"/>
      <c r="X30" s="820"/>
      <c r="Y30" s="820"/>
      <c r="Z30" s="820"/>
      <c r="AA30" s="820">
        <v>0</v>
      </c>
      <c r="AB30" s="820"/>
      <c r="AC30" s="820"/>
      <c r="AD30" s="820"/>
      <c r="AE30" s="821"/>
      <c r="AF30" s="822">
        <v>0</v>
      </c>
      <c r="AG30" s="823"/>
      <c r="AH30" s="823"/>
      <c r="AI30" s="823"/>
      <c r="AJ30" s="824"/>
      <c r="AK30" s="873">
        <v>59</v>
      </c>
      <c r="AL30" s="869"/>
      <c r="AM30" s="869"/>
      <c r="AN30" s="869"/>
      <c r="AO30" s="869"/>
      <c r="AP30" s="874" t="s">
        <v>490</v>
      </c>
      <c r="AQ30" s="875"/>
      <c r="AR30" s="875"/>
      <c r="AS30" s="875"/>
      <c r="AT30" s="873"/>
      <c r="AU30" s="869" t="s">
        <v>490</v>
      </c>
      <c r="AV30" s="869"/>
      <c r="AW30" s="869"/>
      <c r="AX30" s="869"/>
      <c r="AY30" s="869"/>
      <c r="AZ30" s="870" t="s">
        <v>490</v>
      </c>
      <c r="BA30" s="870"/>
      <c r="BB30" s="870"/>
      <c r="BC30" s="870"/>
      <c r="BD30" s="870"/>
      <c r="BE30" s="871"/>
      <c r="BF30" s="871"/>
      <c r="BG30" s="871"/>
      <c r="BH30" s="871"/>
      <c r="BI30" s="872"/>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526</v>
      </c>
      <c r="R31" s="820"/>
      <c r="S31" s="820"/>
      <c r="T31" s="820"/>
      <c r="U31" s="820"/>
      <c r="V31" s="820">
        <v>484</v>
      </c>
      <c r="W31" s="820"/>
      <c r="X31" s="820"/>
      <c r="Y31" s="820"/>
      <c r="Z31" s="820"/>
      <c r="AA31" s="820">
        <v>42</v>
      </c>
      <c r="AB31" s="820"/>
      <c r="AC31" s="820"/>
      <c r="AD31" s="820"/>
      <c r="AE31" s="821"/>
      <c r="AF31" s="822">
        <v>42</v>
      </c>
      <c r="AG31" s="823"/>
      <c r="AH31" s="823"/>
      <c r="AI31" s="823"/>
      <c r="AJ31" s="824"/>
      <c r="AK31" s="873" t="s">
        <v>553</v>
      </c>
      <c r="AL31" s="869"/>
      <c r="AM31" s="869"/>
      <c r="AN31" s="869"/>
      <c r="AO31" s="869"/>
      <c r="AP31" s="874" t="s">
        <v>490</v>
      </c>
      <c r="AQ31" s="875"/>
      <c r="AR31" s="875"/>
      <c r="AS31" s="875"/>
      <c r="AT31" s="873"/>
      <c r="AU31" s="869" t="s">
        <v>490</v>
      </c>
      <c r="AV31" s="869"/>
      <c r="AW31" s="869"/>
      <c r="AX31" s="869"/>
      <c r="AY31" s="869"/>
      <c r="AZ31" s="870" t="s">
        <v>490</v>
      </c>
      <c r="BA31" s="870"/>
      <c r="BB31" s="870"/>
      <c r="BC31" s="870"/>
      <c r="BD31" s="870"/>
      <c r="BE31" s="871"/>
      <c r="BF31" s="871"/>
      <c r="BG31" s="871"/>
      <c r="BH31" s="871"/>
      <c r="BI31" s="872"/>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359</v>
      </c>
      <c r="R32" s="820"/>
      <c r="S32" s="820"/>
      <c r="T32" s="820"/>
      <c r="U32" s="820"/>
      <c r="V32" s="820">
        <v>342</v>
      </c>
      <c r="W32" s="820"/>
      <c r="X32" s="820"/>
      <c r="Y32" s="820"/>
      <c r="Z32" s="820"/>
      <c r="AA32" s="820">
        <v>17</v>
      </c>
      <c r="AB32" s="820"/>
      <c r="AC32" s="820"/>
      <c r="AD32" s="820"/>
      <c r="AE32" s="821"/>
      <c r="AF32" s="822">
        <v>17</v>
      </c>
      <c r="AG32" s="823"/>
      <c r="AH32" s="823"/>
      <c r="AI32" s="823"/>
      <c r="AJ32" s="824"/>
      <c r="AK32" s="873">
        <v>54</v>
      </c>
      <c r="AL32" s="869"/>
      <c r="AM32" s="869"/>
      <c r="AN32" s="869"/>
      <c r="AO32" s="869"/>
      <c r="AP32" s="869">
        <v>23</v>
      </c>
      <c r="AQ32" s="869"/>
      <c r="AR32" s="869"/>
      <c r="AS32" s="869"/>
      <c r="AT32" s="869"/>
      <c r="AU32" s="869">
        <v>3</v>
      </c>
      <c r="AV32" s="869"/>
      <c r="AW32" s="869"/>
      <c r="AX32" s="869"/>
      <c r="AY32" s="869"/>
      <c r="AZ32" s="870" t="s">
        <v>490</v>
      </c>
      <c r="BA32" s="870"/>
      <c r="BB32" s="870"/>
      <c r="BC32" s="870"/>
      <c r="BD32" s="870"/>
      <c r="BE32" s="871"/>
      <c r="BF32" s="871"/>
      <c r="BG32" s="871"/>
      <c r="BH32" s="871"/>
      <c r="BI32" s="872"/>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216</v>
      </c>
      <c r="R33" s="820"/>
      <c r="S33" s="820"/>
      <c r="T33" s="820"/>
      <c r="U33" s="820"/>
      <c r="V33" s="820">
        <v>181</v>
      </c>
      <c r="W33" s="820"/>
      <c r="X33" s="820"/>
      <c r="Y33" s="820"/>
      <c r="Z33" s="820"/>
      <c r="AA33" s="820">
        <v>35</v>
      </c>
      <c r="AB33" s="820"/>
      <c r="AC33" s="820"/>
      <c r="AD33" s="820"/>
      <c r="AE33" s="821"/>
      <c r="AF33" s="822">
        <v>489</v>
      </c>
      <c r="AG33" s="823"/>
      <c r="AH33" s="823"/>
      <c r="AI33" s="823"/>
      <c r="AJ33" s="824"/>
      <c r="AK33" s="873" t="s">
        <v>553</v>
      </c>
      <c r="AL33" s="869"/>
      <c r="AM33" s="869"/>
      <c r="AN33" s="869"/>
      <c r="AO33" s="869"/>
      <c r="AP33" s="869">
        <v>218</v>
      </c>
      <c r="AQ33" s="869"/>
      <c r="AR33" s="869"/>
      <c r="AS33" s="869"/>
      <c r="AT33" s="869"/>
      <c r="AU33" s="869">
        <v>6</v>
      </c>
      <c r="AV33" s="869"/>
      <c r="AW33" s="869"/>
      <c r="AX33" s="869"/>
      <c r="AY33" s="869"/>
      <c r="AZ33" s="870" t="s">
        <v>490</v>
      </c>
      <c r="BA33" s="870"/>
      <c r="BB33" s="870"/>
      <c r="BC33" s="870"/>
      <c r="BD33" s="870"/>
      <c r="BE33" s="871" t="s">
        <v>395</v>
      </c>
      <c r="BF33" s="871"/>
      <c r="BG33" s="871"/>
      <c r="BH33" s="871"/>
      <c r="BI33" s="872"/>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226</v>
      </c>
      <c r="R34" s="820"/>
      <c r="S34" s="820"/>
      <c r="T34" s="820"/>
      <c r="U34" s="820"/>
      <c r="V34" s="820">
        <v>189</v>
      </c>
      <c r="W34" s="820"/>
      <c r="X34" s="820"/>
      <c r="Y34" s="820"/>
      <c r="Z34" s="820"/>
      <c r="AA34" s="820">
        <v>37</v>
      </c>
      <c r="AB34" s="820"/>
      <c r="AC34" s="820"/>
      <c r="AD34" s="820"/>
      <c r="AE34" s="821"/>
      <c r="AF34" s="822" t="s">
        <v>122</v>
      </c>
      <c r="AG34" s="823"/>
      <c r="AH34" s="823"/>
      <c r="AI34" s="823"/>
      <c r="AJ34" s="824"/>
      <c r="AK34" s="873">
        <v>145</v>
      </c>
      <c r="AL34" s="869"/>
      <c r="AM34" s="869"/>
      <c r="AN34" s="869"/>
      <c r="AO34" s="869"/>
      <c r="AP34" s="869">
        <v>1567</v>
      </c>
      <c r="AQ34" s="869"/>
      <c r="AR34" s="869"/>
      <c r="AS34" s="869"/>
      <c r="AT34" s="869"/>
      <c r="AU34" s="869">
        <v>1458</v>
      </c>
      <c r="AV34" s="869"/>
      <c r="AW34" s="869"/>
      <c r="AX34" s="869"/>
      <c r="AY34" s="869"/>
      <c r="AZ34" s="870" t="s">
        <v>490</v>
      </c>
      <c r="BA34" s="870"/>
      <c r="BB34" s="870"/>
      <c r="BC34" s="870"/>
      <c r="BD34" s="870"/>
      <c r="BE34" s="871" t="s">
        <v>395</v>
      </c>
      <c r="BF34" s="871"/>
      <c r="BG34" s="871"/>
      <c r="BH34" s="871"/>
      <c r="BI34" s="872"/>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111</v>
      </c>
      <c r="R35" s="820"/>
      <c r="S35" s="820"/>
      <c r="T35" s="820"/>
      <c r="U35" s="820"/>
      <c r="V35" s="820">
        <v>101</v>
      </c>
      <c r="W35" s="820"/>
      <c r="X35" s="820"/>
      <c r="Y35" s="820"/>
      <c r="Z35" s="820"/>
      <c r="AA35" s="820">
        <v>10</v>
      </c>
      <c r="AB35" s="820"/>
      <c r="AC35" s="820"/>
      <c r="AD35" s="820"/>
      <c r="AE35" s="821"/>
      <c r="AF35" s="822">
        <v>15</v>
      </c>
      <c r="AG35" s="823"/>
      <c r="AH35" s="823"/>
      <c r="AI35" s="823"/>
      <c r="AJ35" s="824"/>
      <c r="AK35" s="873">
        <v>64</v>
      </c>
      <c r="AL35" s="869"/>
      <c r="AM35" s="869"/>
      <c r="AN35" s="869"/>
      <c r="AO35" s="869"/>
      <c r="AP35" s="869">
        <v>257</v>
      </c>
      <c r="AQ35" s="869"/>
      <c r="AR35" s="869"/>
      <c r="AS35" s="869"/>
      <c r="AT35" s="869"/>
      <c r="AU35" s="869">
        <v>246</v>
      </c>
      <c r="AV35" s="869"/>
      <c r="AW35" s="869"/>
      <c r="AX35" s="869"/>
      <c r="AY35" s="869"/>
      <c r="AZ35" s="870" t="s">
        <v>490</v>
      </c>
      <c r="BA35" s="870"/>
      <c r="BB35" s="870"/>
      <c r="BC35" s="870"/>
      <c r="BD35" s="870"/>
      <c r="BE35" s="871" t="s">
        <v>395</v>
      </c>
      <c r="BF35" s="871"/>
      <c r="BG35" s="871"/>
      <c r="BH35" s="871"/>
      <c r="BI35" s="872"/>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398</v>
      </c>
      <c r="C36" s="817"/>
      <c r="D36" s="817"/>
      <c r="E36" s="817"/>
      <c r="F36" s="817"/>
      <c r="G36" s="817"/>
      <c r="H36" s="817"/>
      <c r="I36" s="817"/>
      <c r="J36" s="817"/>
      <c r="K36" s="817"/>
      <c r="L36" s="817"/>
      <c r="M36" s="817"/>
      <c r="N36" s="817"/>
      <c r="O36" s="817"/>
      <c r="P36" s="818"/>
      <c r="Q36" s="819">
        <v>2140</v>
      </c>
      <c r="R36" s="820"/>
      <c r="S36" s="820"/>
      <c r="T36" s="820"/>
      <c r="U36" s="820"/>
      <c r="V36" s="820">
        <v>2117</v>
      </c>
      <c r="W36" s="820"/>
      <c r="X36" s="820"/>
      <c r="Y36" s="820"/>
      <c r="Z36" s="820"/>
      <c r="AA36" s="820">
        <v>23</v>
      </c>
      <c r="AB36" s="820"/>
      <c r="AC36" s="820"/>
      <c r="AD36" s="820"/>
      <c r="AE36" s="821"/>
      <c r="AF36" s="822">
        <v>192</v>
      </c>
      <c r="AG36" s="823"/>
      <c r="AH36" s="823"/>
      <c r="AI36" s="823"/>
      <c r="AJ36" s="824"/>
      <c r="AK36" s="873">
        <v>345</v>
      </c>
      <c r="AL36" s="869"/>
      <c r="AM36" s="869"/>
      <c r="AN36" s="869"/>
      <c r="AO36" s="869"/>
      <c r="AP36" s="869">
        <v>594</v>
      </c>
      <c r="AQ36" s="869"/>
      <c r="AR36" s="869"/>
      <c r="AS36" s="869"/>
      <c r="AT36" s="869"/>
      <c r="AU36" s="869">
        <v>397</v>
      </c>
      <c r="AV36" s="869"/>
      <c r="AW36" s="869"/>
      <c r="AX36" s="869"/>
      <c r="AY36" s="869"/>
      <c r="AZ36" s="870" t="s">
        <v>490</v>
      </c>
      <c r="BA36" s="870"/>
      <c r="BB36" s="870"/>
      <c r="BC36" s="870"/>
      <c r="BD36" s="870"/>
      <c r="BE36" s="871" t="s">
        <v>395</v>
      </c>
      <c r="BF36" s="871"/>
      <c r="BG36" s="871"/>
      <c r="BH36" s="871"/>
      <c r="BI36" s="872"/>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3"/>
      <c r="AL37" s="869"/>
      <c r="AM37" s="869"/>
      <c r="AN37" s="869"/>
      <c r="AO37" s="869"/>
      <c r="AP37" s="869"/>
      <c r="AQ37" s="869"/>
      <c r="AR37" s="869"/>
      <c r="AS37" s="869"/>
      <c r="AT37" s="869"/>
      <c r="AU37" s="869"/>
      <c r="AV37" s="869"/>
      <c r="AW37" s="869"/>
      <c r="AX37" s="869"/>
      <c r="AY37" s="869"/>
      <c r="AZ37" s="870"/>
      <c r="BA37" s="870"/>
      <c r="BB37" s="870"/>
      <c r="BC37" s="870"/>
      <c r="BD37" s="870"/>
      <c r="BE37" s="871"/>
      <c r="BF37" s="871"/>
      <c r="BG37" s="871"/>
      <c r="BH37" s="871"/>
      <c r="BI37" s="872"/>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3"/>
      <c r="AL38" s="869"/>
      <c r="AM38" s="869"/>
      <c r="AN38" s="869"/>
      <c r="AO38" s="869"/>
      <c r="AP38" s="869"/>
      <c r="AQ38" s="869"/>
      <c r="AR38" s="869"/>
      <c r="AS38" s="869"/>
      <c r="AT38" s="869"/>
      <c r="AU38" s="869"/>
      <c r="AV38" s="869"/>
      <c r="AW38" s="869"/>
      <c r="AX38" s="869"/>
      <c r="AY38" s="869"/>
      <c r="AZ38" s="870"/>
      <c r="BA38" s="870"/>
      <c r="BB38" s="870"/>
      <c r="BC38" s="870"/>
      <c r="BD38" s="870"/>
      <c r="BE38" s="871"/>
      <c r="BF38" s="871"/>
      <c r="BG38" s="871"/>
      <c r="BH38" s="871"/>
      <c r="BI38" s="872"/>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3"/>
      <c r="AL39" s="869"/>
      <c r="AM39" s="869"/>
      <c r="AN39" s="869"/>
      <c r="AO39" s="869"/>
      <c r="AP39" s="869"/>
      <c r="AQ39" s="869"/>
      <c r="AR39" s="869"/>
      <c r="AS39" s="869"/>
      <c r="AT39" s="869"/>
      <c r="AU39" s="869"/>
      <c r="AV39" s="869"/>
      <c r="AW39" s="869"/>
      <c r="AX39" s="869"/>
      <c r="AY39" s="869"/>
      <c r="AZ39" s="870"/>
      <c r="BA39" s="870"/>
      <c r="BB39" s="870"/>
      <c r="BC39" s="870"/>
      <c r="BD39" s="870"/>
      <c r="BE39" s="871"/>
      <c r="BF39" s="871"/>
      <c r="BG39" s="871"/>
      <c r="BH39" s="871"/>
      <c r="BI39" s="872"/>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3"/>
      <c r="AL40" s="869"/>
      <c r="AM40" s="869"/>
      <c r="AN40" s="869"/>
      <c r="AO40" s="869"/>
      <c r="AP40" s="869"/>
      <c r="AQ40" s="869"/>
      <c r="AR40" s="869"/>
      <c r="AS40" s="869"/>
      <c r="AT40" s="869"/>
      <c r="AU40" s="869"/>
      <c r="AV40" s="869"/>
      <c r="AW40" s="869"/>
      <c r="AX40" s="869"/>
      <c r="AY40" s="869"/>
      <c r="AZ40" s="870"/>
      <c r="BA40" s="870"/>
      <c r="BB40" s="870"/>
      <c r="BC40" s="870"/>
      <c r="BD40" s="870"/>
      <c r="BE40" s="871"/>
      <c r="BF40" s="871"/>
      <c r="BG40" s="871"/>
      <c r="BH40" s="871"/>
      <c r="BI40" s="872"/>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3"/>
      <c r="AL41" s="869"/>
      <c r="AM41" s="869"/>
      <c r="AN41" s="869"/>
      <c r="AO41" s="869"/>
      <c r="AP41" s="869"/>
      <c r="AQ41" s="869"/>
      <c r="AR41" s="869"/>
      <c r="AS41" s="869"/>
      <c r="AT41" s="869"/>
      <c r="AU41" s="869"/>
      <c r="AV41" s="869"/>
      <c r="AW41" s="869"/>
      <c r="AX41" s="869"/>
      <c r="AY41" s="869"/>
      <c r="AZ41" s="870"/>
      <c r="BA41" s="870"/>
      <c r="BB41" s="870"/>
      <c r="BC41" s="870"/>
      <c r="BD41" s="870"/>
      <c r="BE41" s="871"/>
      <c r="BF41" s="871"/>
      <c r="BG41" s="871"/>
      <c r="BH41" s="871"/>
      <c r="BI41" s="872"/>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3"/>
      <c r="AL42" s="869"/>
      <c r="AM42" s="869"/>
      <c r="AN42" s="869"/>
      <c r="AO42" s="869"/>
      <c r="AP42" s="869"/>
      <c r="AQ42" s="869"/>
      <c r="AR42" s="869"/>
      <c r="AS42" s="869"/>
      <c r="AT42" s="869"/>
      <c r="AU42" s="869"/>
      <c r="AV42" s="869"/>
      <c r="AW42" s="869"/>
      <c r="AX42" s="869"/>
      <c r="AY42" s="869"/>
      <c r="AZ42" s="870"/>
      <c r="BA42" s="870"/>
      <c r="BB42" s="870"/>
      <c r="BC42" s="870"/>
      <c r="BD42" s="870"/>
      <c r="BE42" s="871"/>
      <c r="BF42" s="871"/>
      <c r="BG42" s="871"/>
      <c r="BH42" s="871"/>
      <c r="BI42" s="872"/>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6"/>
      <c r="R50" s="877"/>
      <c r="S50" s="877"/>
      <c r="T50" s="877"/>
      <c r="U50" s="877"/>
      <c r="V50" s="877"/>
      <c r="W50" s="877"/>
      <c r="X50" s="877"/>
      <c r="Y50" s="877"/>
      <c r="Z50" s="877"/>
      <c r="AA50" s="877"/>
      <c r="AB50" s="877"/>
      <c r="AC50" s="877"/>
      <c r="AD50" s="877"/>
      <c r="AE50" s="878"/>
      <c r="AF50" s="822"/>
      <c r="AG50" s="823"/>
      <c r="AH50" s="823"/>
      <c r="AI50" s="823"/>
      <c r="AJ50" s="824"/>
      <c r="AK50" s="880"/>
      <c r="AL50" s="877"/>
      <c r="AM50" s="877"/>
      <c r="AN50" s="877"/>
      <c r="AO50" s="877"/>
      <c r="AP50" s="877"/>
      <c r="AQ50" s="877"/>
      <c r="AR50" s="877"/>
      <c r="AS50" s="877"/>
      <c r="AT50" s="877"/>
      <c r="AU50" s="877"/>
      <c r="AV50" s="877"/>
      <c r="AW50" s="877"/>
      <c r="AX50" s="877"/>
      <c r="AY50" s="877"/>
      <c r="AZ50" s="879"/>
      <c r="BA50" s="879"/>
      <c r="BB50" s="879"/>
      <c r="BC50" s="879"/>
      <c r="BD50" s="879"/>
      <c r="BE50" s="871"/>
      <c r="BF50" s="871"/>
      <c r="BG50" s="871"/>
      <c r="BH50" s="871"/>
      <c r="BI50" s="872"/>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6"/>
      <c r="R51" s="877"/>
      <c r="S51" s="877"/>
      <c r="T51" s="877"/>
      <c r="U51" s="877"/>
      <c r="V51" s="877"/>
      <c r="W51" s="877"/>
      <c r="X51" s="877"/>
      <c r="Y51" s="877"/>
      <c r="Z51" s="877"/>
      <c r="AA51" s="877"/>
      <c r="AB51" s="877"/>
      <c r="AC51" s="877"/>
      <c r="AD51" s="877"/>
      <c r="AE51" s="878"/>
      <c r="AF51" s="822"/>
      <c r="AG51" s="823"/>
      <c r="AH51" s="823"/>
      <c r="AI51" s="823"/>
      <c r="AJ51" s="824"/>
      <c r="AK51" s="880"/>
      <c r="AL51" s="877"/>
      <c r="AM51" s="877"/>
      <c r="AN51" s="877"/>
      <c r="AO51" s="877"/>
      <c r="AP51" s="877"/>
      <c r="AQ51" s="877"/>
      <c r="AR51" s="877"/>
      <c r="AS51" s="877"/>
      <c r="AT51" s="877"/>
      <c r="AU51" s="877"/>
      <c r="AV51" s="877"/>
      <c r="AW51" s="877"/>
      <c r="AX51" s="877"/>
      <c r="AY51" s="877"/>
      <c r="AZ51" s="879"/>
      <c r="BA51" s="879"/>
      <c r="BB51" s="879"/>
      <c r="BC51" s="879"/>
      <c r="BD51" s="879"/>
      <c r="BE51" s="871"/>
      <c r="BF51" s="871"/>
      <c r="BG51" s="871"/>
      <c r="BH51" s="871"/>
      <c r="BI51" s="872"/>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6"/>
      <c r="R52" s="877"/>
      <c r="S52" s="877"/>
      <c r="T52" s="877"/>
      <c r="U52" s="877"/>
      <c r="V52" s="877"/>
      <c r="W52" s="877"/>
      <c r="X52" s="877"/>
      <c r="Y52" s="877"/>
      <c r="Z52" s="877"/>
      <c r="AA52" s="877"/>
      <c r="AB52" s="877"/>
      <c r="AC52" s="877"/>
      <c r="AD52" s="877"/>
      <c r="AE52" s="878"/>
      <c r="AF52" s="822"/>
      <c r="AG52" s="823"/>
      <c r="AH52" s="823"/>
      <c r="AI52" s="823"/>
      <c r="AJ52" s="824"/>
      <c r="AK52" s="880"/>
      <c r="AL52" s="877"/>
      <c r="AM52" s="877"/>
      <c r="AN52" s="877"/>
      <c r="AO52" s="877"/>
      <c r="AP52" s="877"/>
      <c r="AQ52" s="877"/>
      <c r="AR52" s="877"/>
      <c r="AS52" s="877"/>
      <c r="AT52" s="877"/>
      <c r="AU52" s="877"/>
      <c r="AV52" s="877"/>
      <c r="AW52" s="877"/>
      <c r="AX52" s="877"/>
      <c r="AY52" s="877"/>
      <c r="AZ52" s="879"/>
      <c r="BA52" s="879"/>
      <c r="BB52" s="879"/>
      <c r="BC52" s="879"/>
      <c r="BD52" s="879"/>
      <c r="BE52" s="871"/>
      <c r="BF52" s="871"/>
      <c r="BG52" s="871"/>
      <c r="BH52" s="871"/>
      <c r="BI52" s="872"/>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6"/>
      <c r="R53" s="877"/>
      <c r="S53" s="877"/>
      <c r="T53" s="877"/>
      <c r="U53" s="877"/>
      <c r="V53" s="877"/>
      <c r="W53" s="877"/>
      <c r="X53" s="877"/>
      <c r="Y53" s="877"/>
      <c r="Z53" s="877"/>
      <c r="AA53" s="877"/>
      <c r="AB53" s="877"/>
      <c r="AC53" s="877"/>
      <c r="AD53" s="877"/>
      <c r="AE53" s="878"/>
      <c r="AF53" s="822"/>
      <c r="AG53" s="823"/>
      <c r="AH53" s="823"/>
      <c r="AI53" s="823"/>
      <c r="AJ53" s="824"/>
      <c r="AK53" s="880"/>
      <c r="AL53" s="877"/>
      <c r="AM53" s="877"/>
      <c r="AN53" s="877"/>
      <c r="AO53" s="877"/>
      <c r="AP53" s="877"/>
      <c r="AQ53" s="877"/>
      <c r="AR53" s="877"/>
      <c r="AS53" s="877"/>
      <c r="AT53" s="877"/>
      <c r="AU53" s="877"/>
      <c r="AV53" s="877"/>
      <c r="AW53" s="877"/>
      <c r="AX53" s="877"/>
      <c r="AY53" s="877"/>
      <c r="AZ53" s="879"/>
      <c r="BA53" s="879"/>
      <c r="BB53" s="879"/>
      <c r="BC53" s="879"/>
      <c r="BD53" s="879"/>
      <c r="BE53" s="871"/>
      <c r="BF53" s="871"/>
      <c r="BG53" s="871"/>
      <c r="BH53" s="871"/>
      <c r="BI53" s="872"/>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6"/>
      <c r="R54" s="877"/>
      <c r="S54" s="877"/>
      <c r="T54" s="877"/>
      <c r="U54" s="877"/>
      <c r="V54" s="877"/>
      <c r="W54" s="877"/>
      <c r="X54" s="877"/>
      <c r="Y54" s="877"/>
      <c r="Z54" s="877"/>
      <c r="AA54" s="877"/>
      <c r="AB54" s="877"/>
      <c r="AC54" s="877"/>
      <c r="AD54" s="877"/>
      <c r="AE54" s="878"/>
      <c r="AF54" s="822"/>
      <c r="AG54" s="823"/>
      <c r="AH54" s="823"/>
      <c r="AI54" s="823"/>
      <c r="AJ54" s="824"/>
      <c r="AK54" s="880"/>
      <c r="AL54" s="877"/>
      <c r="AM54" s="877"/>
      <c r="AN54" s="877"/>
      <c r="AO54" s="877"/>
      <c r="AP54" s="877"/>
      <c r="AQ54" s="877"/>
      <c r="AR54" s="877"/>
      <c r="AS54" s="877"/>
      <c r="AT54" s="877"/>
      <c r="AU54" s="877"/>
      <c r="AV54" s="877"/>
      <c r="AW54" s="877"/>
      <c r="AX54" s="877"/>
      <c r="AY54" s="877"/>
      <c r="AZ54" s="879"/>
      <c r="BA54" s="879"/>
      <c r="BB54" s="879"/>
      <c r="BC54" s="879"/>
      <c r="BD54" s="879"/>
      <c r="BE54" s="871"/>
      <c r="BF54" s="871"/>
      <c r="BG54" s="871"/>
      <c r="BH54" s="871"/>
      <c r="BI54" s="872"/>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6"/>
      <c r="R55" s="877"/>
      <c r="S55" s="877"/>
      <c r="T55" s="877"/>
      <c r="U55" s="877"/>
      <c r="V55" s="877"/>
      <c r="W55" s="877"/>
      <c r="X55" s="877"/>
      <c r="Y55" s="877"/>
      <c r="Z55" s="877"/>
      <c r="AA55" s="877"/>
      <c r="AB55" s="877"/>
      <c r="AC55" s="877"/>
      <c r="AD55" s="877"/>
      <c r="AE55" s="878"/>
      <c r="AF55" s="822"/>
      <c r="AG55" s="823"/>
      <c r="AH55" s="823"/>
      <c r="AI55" s="823"/>
      <c r="AJ55" s="824"/>
      <c r="AK55" s="880"/>
      <c r="AL55" s="877"/>
      <c r="AM55" s="877"/>
      <c r="AN55" s="877"/>
      <c r="AO55" s="877"/>
      <c r="AP55" s="877"/>
      <c r="AQ55" s="877"/>
      <c r="AR55" s="877"/>
      <c r="AS55" s="877"/>
      <c r="AT55" s="877"/>
      <c r="AU55" s="877"/>
      <c r="AV55" s="877"/>
      <c r="AW55" s="877"/>
      <c r="AX55" s="877"/>
      <c r="AY55" s="877"/>
      <c r="AZ55" s="879"/>
      <c r="BA55" s="879"/>
      <c r="BB55" s="879"/>
      <c r="BC55" s="879"/>
      <c r="BD55" s="879"/>
      <c r="BE55" s="871"/>
      <c r="BF55" s="871"/>
      <c r="BG55" s="871"/>
      <c r="BH55" s="871"/>
      <c r="BI55" s="872"/>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6"/>
      <c r="R56" s="877"/>
      <c r="S56" s="877"/>
      <c r="T56" s="877"/>
      <c r="U56" s="877"/>
      <c r="V56" s="877"/>
      <c r="W56" s="877"/>
      <c r="X56" s="877"/>
      <c r="Y56" s="877"/>
      <c r="Z56" s="877"/>
      <c r="AA56" s="877"/>
      <c r="AB56" s="877"/>
      <c r="AC56" s="877"/>
      <c r="AD56" s="877"/>
      <c r="AE56" s="878"/>
      <c r="AF56" s="822"/>
      <c r="AG56" s="823"/>
      <c r="AH56" s="823"/>
      <c r="AI56" s="823"/>
      <c r="AJ56" s="824"/>
      <c r="AK56" s="880"/>
      <c r="AL56" s="877"/>
      <c r="AM56" s="877"/>
      <c r="AN56" s="877"/>
      <c r="AO56" s="877"/>
      <c r="AP56" s="877"/>
      <c r="AQ56" s="877"/>
      <c r="AR56" s="877"/>
      <c r="AS56" s="877"/>
      <c r="AT56" s="877"/>
      <c r="AU56" s="877"/>
      <c r="AV56" s="877"/>
      <c r="AW56" s="877"/>
      <c r="AX56" s="877"/>
      <c r="AY56" s="877"/>
      <c r="AZ56" s="879"/>
      <c r="BA56" s="879"/>
      <c r="BB56" s="879"/>
      <c r="BC56" s="879"/>
      <c r="BD56" s="879"/>
      <c r="BE56" s="871"/>
      <c r="BF56" s="871"/>
      <c r="BG56" s="871"/>
      <c r="BH56" s="871"/>
      <c r="BI56" s="872"/>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6"/>
      <c r="R57" s="877"/>
      <c r="S57" s="877"/>
      <c r="T57" s="877"/>
      <c r="U57" s="877"/>
      <c r="V57" s="877"/>
      <c r="W57" s="877"/>
      <c r="X57" s="877"/>
      <c r="Y57" s="877"/>
      <c r="Z57" s="877"/>
      <c r="AA57" s="877"/>
      <c r="AB57" s="877"/>
      <c r="AC57" s="877"/>
      <c r="AD57" s="877"/>
      <c r="AE57" s="878"/>
      <c r="AF57" s="822"/>
      <c r="AG57" s="823"/>
      <c r="AH57" s="823"/>
      <c r="AI57" s="823"/>
      <c r="AJ57" s="824"/>
      <c r="AK57" s="880"/>
      <c r="AL57" s="877"/>
      <c r="AM57" s="877"/>
      <c r="AN57" s="877"/>
      <c r="AO57" s="877"/>
      <c r="AP57" s="877"/>
      <c r="AQ57" s="877"/>
      <c r="AR57" s="877"/>
      <c r="AS57" s="877"/>
      <c r="AT57" s="877"/>
      <c r="AU57" s="877"/>
      <c r="AV57" s="877"/>
      <c r="AW57" s="877"/>
      <c r="AX57" s="877"/>
      <c r="AY57" s="877"/>
      <c r="AZ57" s="879"/>
      <c r="BA57" s="879"/>
      <c r="BB57" s="879"/>
      <c r="BC57" s="879"/>
      <c r="BD57" s="879"/>
      <c r="BE57" s="871"/>
      <c r="BF57" s="871"/>
      <c r="BG57" s="871"/>
      <c r="BH57" s="871"/>
      <c r="BI57" s="872"/>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6"/>
      <c r="R58" s="877"/>
      <c r="S58" s="877"/>
      <c r="T58" s="877"/>
      <c r="U58" s="877"/>
      <c r="V58" s="877"/>
      <c r="W58" s="877"/>
      <c r="X58" s="877"/>
      <c r="Y58" s="877"/>
      <c r="Z58" s="877"/>
      <c r="AA58" s="877"/>
      <c r="AB58" s="877"/>
      <c r="AC58" s="877"/>
      <c r="AD58" s="877"/>
      <c r="AE58" s="878"/>
      <c r="AF58" s="822"/>
      <c r="AG58" s="823"/>
      <c r="AH58" s="823"/>
      <c r="AI58" s="823"/>
      <c r="AJ58" s="824"/>
      <c r="AK58" s="880"/>
      <c r="AL58" s="877"/>
      <c r="AM58" s="877"/>
      <c r="AN58" s="877"/>
      <c r="AO58" s="877"/>
      <c r="AP58" s="877"/>
      <c r="AQ58" s="877"/>
      <c r="AR58" s="877"/>
      <c r="AS58" s="877"/>
      <c r="AT58" s="877"/>
      <c r="AU58" s="877"/>
      <c r="AV58" s="877"/>
      <c r="AW58" s="877"/>
      <c r="AX58" s="877"/>
      <c r="AY58" s="877"/>
      <c r="AZ58" s="879"/>
      <c r="BA58" s="879"/>
      <c r="BB58" s="879"/>
      <c r="BC58" s="879"/>
      <c r="BD58" s="879"/>
      <c r="BE58" s="871"/>
      <c r="BF58" s="871"/>
      <c r="BG58" s="871"/>
      <c r="BH58" s="871"/>
      <c r="BI58" s="872"/>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6"/>
      <c r="R59" s="877"/>
      <c r="S59" s="877"/>
      <c r="T59" s="877"/>
      <c r="U59" s="877"/>
      <c r="V59" s="877"/>
      <c r="W59" s="877"/>
      <c r="X59" s="877"/>
      <c r="Y59" s="877"/>
      <c r="Z59" s="877"/>
      <c r="AA59" s="877"/>
      <c r="AB59" s="877"/>
      <c r="AC59" s="877"/>
      <c r="AD59" s="877"/>
      <c r="AE59" s="878"/>
      <c r="AF59" s="822"/>
      <c r="AG59" s="823"/>
      <c r="AH59" s="823"/>
      <c r="AI59" s="823"/>
      <c r="AJ59" s="824"/>
      <c r="AK59" s="880"/>
      <c r="AL59" s="877"/>
      <c r="AM59" s="877"/>
      <c r="AN59" s="877"/>
      <c r="AO59" s="877"/>
      <c r="AP59" s="877"/>
      <c r="AQ59" s="877"/>
      <c r="AR59" s="877"/>
      <c r="AS59" s="877"/>
      <c r="AT59" s="877"/>
      <c r="AU59" s="877"/>
      <c r="AV59" s="877"/>
      <c r="AW59" s="877"/>
      <c r="AX59" s="877"/>
      <c r="AY59" s="877"/>
      <c r="AZ59" s="879"/>
      <c r="BA59" s="879"/>
      <c r="BB59" s="879"/>
      <c r="BC59" s="879"/>
      <c r="BD59" s="879"/>
      <c r="BE59" s="871"/>
      <c r="BF59" s="871"/>
      <c r="BG59" s="871"/>
      <c r="BH59" s="871"/>
      <c r="BI59" s="872"/>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6"/>
      <c r="R60" s="877"/>
      <c r="S60" s="877"/>
      <c r="T60" s="877"/>
      <c r="U60" s="877"/>
      <c r="V60" s="877"/>
      <c r="W60" s="877"/>
      <c r="X60" s="877"/>
      <c r="Y60" s="877"/>
      <c r="Z60" s="877"/>
      <c r="AA60" s="877"/>
      <c r="AB60" s="877"/>
      <c r="AC60" s="877"/>
      <c r="AD60" s="877"/>
      <c r="AE60" s="878"/>
      <c r="AF60" s="822"/>
      <c r="AG60" s="823"/>
      <c r="AH60" s="823"/>
      <c r="AI60" s="823"/>
      <c r="AJ60" s="824"/>
      <c r="AK60" s="880"/>
      <c r="AL60" s="877"/>
      <c r="AM60" s="877"/>
      <c r="AN60" s="877"/>
      <c r="AO60" s="877"/>
      <c r="AP60" s="877"/>
      <c r="AQ60" s="877"/>
      <c r="AR60" s="877"/>
      <c r="AS60" s="877"/>
      <c r="AT60" s="877"/>
      <c r="AU60" s="877"/>
      <c r="AV60" s="877"/>
      <c r="AW60" s="877"/>
      <c r="AX60" s="877"/>
      <c r="AY60" s="877"/>
      <c r="AZ60" s="879"/>
      <c r="BA60" s="879"/>
      <c r="BB60" s="879"/>
      <c r="BC60" s="879"/>
      <c r="BD60" s="879"/>
      <c r="BE60" s="871"/>
      <c r="BF60" s="871"/>
      <c r="BG60" s="871"/>
      <c r="BH60" s="871"/>
      <c r="BI60" s="872"/>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6"/>
      <c r="R61" s="877"/>
      <c r="S61" s="877"/>
      <c r="T61" s="877"/>
      <c r="U61" s="877"/>
      <c r="V61" s="877"/>
      <c r="W61" s="877"/>
      <c r="X61" s="877"/>
      <c r="Y61" s="877"/>
      <c r="Z61" s="877"/>
      <c r="AA61" s="877"/>
      <c r="AB61" s="877"/>
      <c r="AC61" s="877"/>
      <c r="AD61" s="877"/>
      <c r="AE61" s="878"/>
      <c r="AF61" s="822"/>
      <c r="AG61" s="823"/>
      <c r="AH61" s="823"/>
      <c r="AI61" s="823"/>
      <c r="AJ61" s="824"/>
      <c r="AK61" s="880"/>
      <c r="AL61" s="877"/>
      <c r="AM61" s="877"/>
      <c r="AN61" s="877"/>
      <c r="AO61" s="877"/>
      <c r="AP61" s="877"/>
      <c r="AQ61" s="877"/>
      <c r="AR61" s="877"/>
      <c r="AS61" s="877"/>
      <c r="AT61" s="877"/>
      <c r="AU61" s="877"/>
      <c r="AV61" s="877"/>
      <c r="AW61" s="877"/>
      <c r="AX61" s="877"/>
      <c r="AY61" s="877"/>
      <c r="AZ61" s="879"/>
      <c r="BA61" s="879"/>
      <c r="BB61" s="879"/>
      <c r="BC61" s="879"/>
      <c r="BD61" s="879"/>
      <c r="BE61" s="871"/>
      <c r="BF61" s="871"/>
      <c r="BG61" s="871"/>
      <c r="BH61" s="871"/>
      <c r="BI61" s="872"/>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6"/>
      <c r="R62" s="877"/>
      <c r="S62" s="877"/>
      <c r="T62" s="877"/>
      <c r="U62" s="877"/>
      <c r="V62" s="877"/>
      <c r="W62" s="877"/>
      <c r="X62" s="877"/>
      <c r="Y62" s="877"/>
      <c r="Z62" s="877"/>
      <c r="AA62" s="877"/>
      <c r="AB62" s="877"/>
      <c r="AC62" s="877"/>
      <c r="AD62" s="877"/>
      <c r="AE62" s="878"/>
      <c r="AF62" s="822"/>
      <c r="AG62" s="823"/>
      <c r="AH62" s="823"/>
      <c r="AI62" s="823"/>
      <c r="AJ62" s="824"/>
      <c r="AK62" s="880"/>
      <c r="AL62" s="877"/>
      <c r="AM62" s="877"/>
      <c r="AN62" s="877"/>
      <c r="AO62" s="877"/>
      <c r="AP62" s="877"/>
      <c r="AQ62" s="877"/>
      <c r="AR62" s="877"/>
      <c r="AS62" s="877"/>
      <c r="AT62" s="877"/>
      <c r="AU62" s="877"/>
      <c r="AV62" s="877"/>
      <c r="AW62" s="877"/>
      <c r="AX62" s="877"/>
      <c r="AY62" s="877"/>
      <c r="AZ62" s="879"/>
      <c r="BA62" s="879"/>
      <c r="BB62" s="879"/>
      <c r="BC62" s="879"/>
      <c r="BD62" s="879"/>
      <c r="BE62" s="871"/>
      <c r="BF62" s="871"/>
      <c r="BG62" s="871"/>
      <c r="BH62" s="871"/>
      <c r="BI62" s="872"/>
      <c r="BJ62" s="888"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400</v>
      </c>
      <c r="C63" s="826"/>
      <c r="D63" s="826"/>
      <c r="E63" s="826"/>
      <c r="F63" s="826"/>
      <c r="G63" s="826"/>
      <c r="H63" s="826"/>
      <c r="I63" s="826"/>
      <c r="J63" s="826"/>
      <c r="K63" s="826"/>
      <c r="L63" s="826"/>
      <c r="M63" s="826"/>
      <c r="N63" s="826"/>
      <c r="O63" s="826"/>
      <c r="P63" s="827"/>
      <c r="Q63" s="881"/>
      <c r="R63" s="882"/>
      <c r="S63" s="882"/>
      <c r="T63" s="882"/>
      <c r="U63" s="882"/>
      <c r="V63" s="882"/>
      <c r="W63" s="882"/>
      <c r="X63" s="882"/>
      <c r="Y63" s="882"/>
      <c r="Z63" s="882"/>
      <c r="AA63" s="882"/>
      <c r="AB63" s="882"/>
      <c r="AC63" s="882"/>
      <c r="AD63" s="882"/>
      <c r="AE63" s="883"/>
      <c r="AF63" s="884">
        <v>1083</v>
      </c>
      <c r="AG63" s="885"/>
      <c r="AH63" s="885"/>
      <c r="AI63" s="885"/>
      <c r="AJ63" s="886"/>
      <c r="AK63" s="887"/>
      <c r="AL63" s="882"/>
      <c r="AM63" s="882"/>
      <c r="AN63" s="882"/>
      <c r="AO63" s="882"/>
      <c r="AP63" s="885">
        <v>2659</v>
      </c>
      <c r="AQ63" s="885"/>
      <c r="AR63" s="885"/>
      <c r="AS63" s="885"/>
      <c r="AT63" s="885"/>
      <c r="AU63" s="885">
        <v>2110</v>
      </c>
      <c r="AV63" s="885"/>
      <c r="AW63" s="885"/>
      <c r="AX63" s="885"/>
      <c r="AY63" s="885"/>
      <c r="AZ63" s="889"/>
      <c r="BA63" s="889"/>
      <c r="BB63" s="889"/>
      <c r="BC63" s="889"/>
      <c r="BD63" s="889"/>
      <c r="BE63" s="890"/>
      <c r="BF63" s="890"/>
      <c r="BG63" s="890"/>
      <c r="BH63" s="890"/>
      <c r="BI63" s="891"/>
      <c r="BJ63" s="892" t="s">
        <v>122</v>
      </c>
      <c r="BK63" s="893"/>
      <c r="BL63" s="893"/>
      <c r="BM63" s="893"/>
      <c r="BN63" s="894"/>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5" t="s">
        <v>384</v>
      </c>
      <c r="AG66" s="851"/>
      <c r="AH66" s="851"/>
      <c r="AI66" s="851"/>
      <c r="AJ66" s="896"/>
      <c r="AK66" s="769" t="s">
        <v>385</v>
      </c>
      <c r="AL66" s="764"/>
      <c r="AM66" s="764"/>
      <c r="AN66" s="764"/>
      <c r="AO66" s="765"/>
      <c r="AP66" s="769" t="s">
        <v>386</v>
      </c>
      <c r="AQ66" s="770"/>
      <c r="AR66" s="770"/>
      <c r="AS66" s="770"/>
      <c r="AT66" s="771"/>
      <c r="AU66" s="769" t="s">
        <v>403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900"/>
      <c r="BT66" s="901"/>
      <c r="BU66" s="901"/>
      <c r="BV66" s="901"/>
      <c r="BW66" s="901"/>
      <c r="BX66" s="901"/>
      <c r="BY66" s="901"/>
      <c r="BZ66" s="901"/>
      <c r="CA66" s="901"/>
      <c r="CB66" s="901"/>
      <c r="CC66" s="901"/>
      <c r="CD66" s="901"/>
      <c r="CE66" s="901"/>
      <c r="CF66" s="901"/>
      <c r="CG66" s="906"/>
      <c r="CH66" s="903"/>
      <c r="CI66" s="904"/>
      <c r="CJ66" s="904"/>
      <c r="CK66" s="904"/>
      <c r="CL66" s="905"/>
      <c r="CM66" s="903"/>
      <c r="CN66" s="904"/>
      <c r="CO66" s="904"/>
      <c r="CP66" s="904"/>
      <c r="CQ66" s="905"/>
      <c r="CR66" s="903"/>
      <c r="CS66" s="904"/>
      <c r="CT66" s="904"/>
      <c r="CU66" s="904"/>
      <c r="CV66" s="905"/>
      <c r="CW66" s="903"/>
      <c r="CX66" s="904"/>
      <c r="CY66" s="904"/>
      <c r="CZ66" s="904"/>
      <c r="DA66" s="905"/>
      <c r="DB66" s="903"/>
      <c r="DC66" s="904"/>
      <c r="DD66" s="904"/>
      <c r="DE66" s="904"/>
      <c r="DF66" s="905"/>
      <c r="DG66" s="903"/>
      <c r="DH66" s="904"/>
      <c r="DI66" s="904"/>
      <c r="DJ66" s="904"/>
      <c r="DK66" s="905"/>
      <c r="DL66" s="903"/>
      <c r="DM66" s="904"/>
      <c r="DN66" s="904"/>
      <c r="DO66" s="904"/>
      <c r="DP66" s="905"/>
      <c r="DQ66" s="903"/>
      <c r="DR66" s="904"/>
      <c r="DS66" s="904"/>
      <c r="DT66" s="904"/>
      <c r="DU66" s="905"/>
      <c r="DV66" s="900"/>
      <c r="DW66" s="901"/>
      <c r="DX66" s="901"/>
      <c r="DY66" s="901"/>
      <c r="DZ66" s="902"/>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7"/>
      <c r="AG67" s="854"/>
      <c r="AH67" s="854"/>
      <c r="AI67" s="854"/>
      <c r="AJ67" s="898"/>
      <c r="AK67" s="899"/>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0"/>
      <c r="BT67" s="901"/>
      <c r="BU67" s="901"/>
      <c r="BV67" s="901"/>
      <c r="BW67" s="901"/>
      <c r="BX67" s="901"/>
      <c r="BY67" s="901"/>
      <c r="BZ67" s="901"/>
      <c r="CA67" s="901"/>
      <c r="CB67" s="901"/>
      <c r="CC67" s="901"/>
      <c r="CD67" s="901"/>
      <c r="CE67" s="901"/>
      <c r="CF67" s="901"/>
      <c r="CG67" s="906"/>
      <c r="CH67" s="903"/>
      <c r="CI67" s="904"/>
      <c r="CJ67" s="904"/>
      <c r="CK67" s="904"/>
      <c r="CL67" s="905"/>
      <c r="CM67" s="903"/>
      <c r="CN67" s="904"/>
      <c r="CO67" s="904"/>
      <c r="CP67" s="904"/>
      <c r="CQ67" s="905"/>
      <c r="CR67" s="903"/>
      <c r="CS67" s="904"/>
      <c r="CT67" s="904"/>
      <c r="CU67" s="904"/>
      <c r="CV67" s="905"/>
      <c r="CW67" s="903"/>
      <c r="CX67" s="904"/>
      <c r="CY67" s="904"/>
      <c r="CZ67" s="904"/>
      <c r="DA67" s="905"/>
      <c r="DB67" s="903"/>
      <c r="DC67" s="904"/>
      <c r="DD67" s="904"/>
      <c r="DE67" s="904"/>
      <c r="DF67" s="905"/>
      <c r="DG67" s="903"/>
      <c r="DH67" s="904"/>
      <c r="DI67" s="904"/>
      <c r="DJ67" s="904"/>
      <c r="DK67" s="905"/>
      <c r="DL67" s="903"/>
      <c r="DM67" s="904"/>
      <c r="DN67" s="904"/>
      <c r="DO67" s="904"/>
      <c r="DP67" s="905"/>
      <c r="DQ67" s="903"/>
      <c r="DR67" s="904"/>
      <c r="DS67" s="904"/>
      <c r="DT67" s="904"/>
      <c r="DU67" s="905"/>
      <c r="DV67" s="900"/>
      <c r="DW67" s="901"/>
      <c r="DX67" s="901"/>
      <c r="DY67" s="901"/>
      <c r="DZ67" s="902"/>
      <c r="EA67" s="230"/>
    </row>
    <row r="68" spans="1:131" ht="26.25" customHeight="1" thickTop="1" x14ac:dyDescent="0.15">
      <c r="A68" s="236">
        <v>1</v>
      </c>
      <c r="B68" s="910" t="s">
        <v>559</v>
      </c>
      <c r="C68" s="911"/>
      <c r="D68" s="911"/>
      <c r="E68" s="911"/>
      <c r="F68" s="911"/>
      <c r="G68" s="911"/>
      <c r="H68" s="911"/>
      <c r="I68" s="911"/>
      <c r="J68" s="911"/>
      <c r="K68" s="911"/>
      <c r="L68" s="911"/>
      <c r="M68" s="911"/>
      <c r="N68" s="911"/>
      <c r="O68" s="911"/>
      <c r="P68" s="912"/>
      <c r="Q68" s="913">
        <v>3226</v>
      </c>
      <c r="R68" s="907"/>
      <c r="S68" s="907"/>
      <c r="T68" s="907"/>
      <c r="U68" s="907"/>
      <c r="V68" s="907">
        <v>3073</v>
      </c>
      <c r="W68" s="907"/>
      <c r="X68" s="907"/>
      <c r="Y68" s="907"/>
      <c r="Z68" s="907"/>
      <c r="AA68" s="907">
        <v>153</v>
      </c>
      <c r="AB68" s="907"/>
      <c r="AC68" s="907"/>
      <c r="AD68" s="907"/>
      <c r="AE68" s="907"/>
      <c r="AF68" s="907">
        <v>82</v>
      </c>
      <c r="AG68" s="907"/>
      <c r="AH68" s="907"/>
      <c r="AI68" s="907"/>
      <c r="AJ68" s="907"/>
      <c r="AK68" s="907" t="s">
        <v>490</v>
      </c>
      <c r="AL68" s="907"/>
      <c r="AM68" s="907"/>
      <c r="AN68" s="907"/>
      <c r="AO68" s="907"/>
      <c r="AP68" s="907">
        <v>2362</v>
      </c>
      <c r="AQ68" s="907"/>
      <c r="AR68" s="907"/>
      <c r="AS68" s="907"/>
      <c r="AT68" s="907"/>
      <c r="AU68" s="907">
        <v>211</v>
      </c>
      <c r="AV68" s="907"/>
      <c r="AW68" s="907"/>
      <c r="AX68" s="907"/>
      <c r="AY68" s="907"/>
      <c r="AZ68" s="908"/>
      <c r="BA68" s="908"/>
      <c r="BB68" s="908"/>
      <c r="BC68" s="908"/>
      <c r="BD68" s="909"/>
      <c r="BE68" s="241"/>
      <c r="BF68" s="241"/>
      <c r="BG68" s="241"/>
      <c r="BH68" s="241"/>
      <c r="BI68" s="241"/>
      <c r="BJ68" s="241"/>
      <c r="BK68" s="241"/>
      <c r="BL68" s="241"/>
      <c r="BM68" s="241"/>
      <c r="BN68" s="241"/>
      <c r="BO68" s="241"/>
      <c r="BP68" s="241"/>
      <c r="BQ68" s="238">
        <v>62</v>
      </c>
      <c r="BR68" s="243"/>
      <c r="BS68" s="900"/>
      <c r="BT68" s="901"/>
      <c r="BU68" s="901"/>
      <c r="BV68" s="901"/>
      <c r="BW68" s="901"/>
      <c r="BX68" s="901"/>
      <c r="BY68" s="901"/>
      <c r="BZ68" s="901"/>
      <c r="CA68" s="901"/>
      <c r="CB68" s="901"/>
      <c r="CC68" s="901"/>
      <c r="CD68" s="901"/>
      <c r="CE68" s="901"/>
      <c r="CF68" s="901"/>
      <c r="CG68" s="906"/>
      <c r="CH68" s="903"/>
      <c r="CI68" s="904"/>
      <c r="CJ68" s="904"/>
      <c r="CK68" s="904"/>
      <c r="CL68" s="905"/>
      <c r="CM68" s="903"/>
      <c r="CN68" s="904"/>
      <c r="CO68" s="904"/>
      <c r="CP68" s="904"/>
      <c r="CQ68" s="905"/>
      <c r="CR68" s="903"/>
      <c r="CS68" s="904"/>
      <c r="CT68" s="904"/>
      <c r="CU68" s="904"/>
      <c r="CV68" s="905"/>
      <c r="CW68" s="903"/>
      <c r="CX68" s="904"/>
      <c r="CY68" s="904"/>
      <c r="CZ68" s="904"/>
      <c r="DA68" s="905"/>
      <c r="DB68" s="903"/>
      <c r="DC68" s="904"/>
      <c r="DD68" s="904"/>
      <c r="DE68" s="904"/>
      <c r="DF68" s="905"/>
      <c r="DG68" s="903"/>
      <c r="DH68" s="904"/>
      <c r="DI68" s="904"/>
      <c r="DJ68" s="904"/>
      <c r="DK68" s="905"/>
      <c r="DL68" s="903"/>
      <c r="DM68" s="904"/>
      <c r="DN68" s="904"/>
      <c r="DO68" s="904"/>
      <c r="DP68" s="905"/>
      <c r="DQ68" s="903"/>
      <c r="DR68" s="904"/>
      <c r="DS68" s="904"/>
      <c r="DT68" s="904"/>
      <c r="DU68" s="905"/>
      <c r="DV68" s="900"/>
      <c r="DW68" s="901"/>
      <c r="DX68" s="901"/>
      <c r="DY68" s="901"/>
      <c r="DZ68" s="902"/>
      <c r="EA68" s="230"/>
    </row>
    <row r="69" spans="1:131" ht="26.25" customHeight="1" x14ac:dyDescent="0.15">
      <c r="A69" s="238">
        <v>2</v>
      </c>
      <c r="B69" s="914" t="s">
        <v>560</v>
      </c>
      <c r="C69" s="915"/>
      <c r="D69" s="915"/>
      <c r="E69" s="915"/>
      <c r="F69" s="915"/>
      <c r="G69" s="915"/>
      <c r="H69" s="915"/>
      <c r="I69" s="915"/>
      <c r="J69" s="915"/>
      <c r="K69" s="915"/>
      <c r="L69" s="915"/>
      <c r="M69" s="915"/>
      <c r="N69" s="915"/>
      <c r="O69" s="915"/>
      <c r="P69" s="916"/>
      <c r="Q69" s="869">
        <v>0</v>
      </c>
      <c r="R69" s="869"/>
      <c r="S69" s="869"/>
      <c r="T69" s="869"/>
      <c r="U69" s="869"/>
      <c r="V69" s="869">
        <v>0</v>
      </c>
      <c r="W69" s="869"/>
      <c r="X69" s="869"/>
      <c r="Y69" s="869"/>
      <c r="Z69" s="869"/>
      <c r="AA69" s="869">
        <v>0</v>
      </c>
      <c r="AB69" s="869"/>
      <c r="AC69" s="869"/>
      <c r="AD69" s="869"/>
      <c r="AE69" s="869"/>
      <c r="AF69" s="869">
        <v>0</v>
      </c>
      <c r="AG69" s="869"/>
      <c r="AH69" s="869"/>
      <c r="AI69" s="869"/>
      <c r="AJ69" s="869"/>
      <c r="AK69" s="869" t="s">
        <v>553</v>
      </c>
      <c r="AL69" s="869"/>
      <c r="AM69" s="869"/>
      <c r="AN69" s="869"/>
      <c r="AO69" s="869"/>
      <c r="AP69" s="869" t="s">
        <v>553</v>
      </c>
      <c r="AQ69" s="869"/>
      <c r="AR69" s="869"/>
      <c r="AS69" s="869"/>
      <c r="AT69" s="869"/>
      <c r="AU69" s="869" t="s">
        <v>553</v>
      </c>
      <c r="AV69" s="869"/>
      <c r="AW69" s="869"/>
      <c r="AX69" s="869"/>
      <c r="AY69" s="869"/>
      <c r="AZ69" s="871"/>
      <c r="BA69" s="871"/>
      <c r="BB69" s="871"/>
      <c r="BC69" s="871"/>
      <c r="BD69" s="872"/>
      <c r="BE69" s="241"/>
      <c r="BF69" s="241"/>
      <c r="BG69" s="241"/>
      <c r="BH69" s="241"/>
      <c r="BI69" s="241"/>
      <c r="BJ69" s="241"/>
      <c r="BK69" s="241"/>
      <c r="BL69" s="241"/>
      <c r="BM69" s="241"/>
      <c r="BN69" s="241"/>
      <c r="BO69" s="241"/>
      <c r="BP69" s="241"/>
      <c r="BQ69" s="238">
        <v>63</v>
      </c>
      <c r="BR69" s="243"/>
      <c r="BS69" s="900"/>
      <c r="BT69" s="901"/>
      <c r="BU69" s="901"/>
      <c r="BV69" s="901"/>
      <c r="BW69" s="901"/>
      <c r="BX69" s="901"/>
      <c r="BY69" s="901"/>
      <c r="BZ69" s="901"/>
      <c r="CA69" s="901"/>
      <c r="CB69" s="901"/>
      <c r="CC69" s="901"/>
      <c r="CD69" s="901"/>
      <c r="CE69" s="901"/>
      <c r="CF69" s="901"/>
      <c r="CG69" s="906"/>
      <c r="CH69" s="903"/>
      <c r="CI69" s="904"/>
      <c r="CJ69" s="904"/>
      <c r="CK69" s="904"/>
      <c r="CL69" s="905"/>
      <c r="CM69" s="903"/>
      <c r="CN69" s="904"/>
      <c r="CO69" s="904"/>
      <c r="CP69" s="904"/>
      <c r="CQ69" s="905"/>
      <c r="CR69" s="903"/>
      <c r="CS69" s="904"/>
      <c r="CT69" s="904"/>
      <c r="CU69" s="904"/>
      <c r="CV69" s="905"/>
      <c r="CW69" s="903"/>
      <c r="CX69" s="904"/>
      <c r="CY69" s="904"/>
      <c r="CZ69" s="904"/>
      <c r="DA69" s="905"/>
      <c r="DB69" s="903"/>
      <c r="DC69" s="904"/>
      <c r="DD69" s="904"/>
      <c r="DE69" s="904"/>
      <c r="DF69" s="905"/>
      <c r="DG69" s="903"/>
      <c r="DH69" s="904"/>
      <c r="DI69" s="904"/>
      <c r="DJ69" s="904"/>
      <c r="DK69" s="905"/>
      <c r="DL69" s="903"/>
      <c r="DM69" s="904"/>
      <c r="DN69" s="904"/>
      <c r="DO69" s="904"/>
      <c r="DP69" s="905"/>
      <c r="DQ69" s="903"/>
      <c r="DR69" s="904"/>
      <c r="DS69" s="904"/>
      <c r="DT69" s="904"/>
      <c r="DU69" s="905"/>
      <c r="DV69" s="900"/>
      <c r="DW69" s="901"/>
      <c r="DX69" s="901"/>
      <c r="DY69" s="901"/>
      <c r="DZ69" s="902"/>
      <c r="EA69" s="230"/>
    </row>
    <row r="70" spans="1:131" ht="26.25" customHeight="1" x14ac:dyDescent="0.15">
      <c r="A70" s="238">
        <v>3</v>
      </c>
      <c r="B70" s="914" t="s">
        <v>561</v>
      </c>
      <c r="C70" s="915"/>
      <c r="D70" s="915"/>
      <c r="E70" s="915"/>
      <c r="F70" s="915"/>
      <c r="G70" s="915"/>
      <c r="H70" s="915"/>
      <c r="I70" s="915"/>
      <c r="J70" s="915"/>
      <c r="K70" s="915"/>
      <c r="L70" s="915"/>
      <c r="M70" s="915"/>
      <c r="N70" s="915"/>
      <c r="O70" s="915"/>
      <c r="P70" s="916"/>
      <c r="Q70" s="917">
        <v>4627</v>
      </c>
      <c r="R70" s="869"/>
      <c r="S70" s="869"/>
      <c r="T70" s="869"/>
      <c r="U70" s="869"/>
      <c r="V70" s="869">
        <v>4362</v>
      </c>
      <c r="W70" s="869"/>
      <c r="X70" s="869"/>
      <c r="Y70" s="869"/>
      <c r="Z70" s="869"/>
      <c r="AA70" s="869">
        <v>265</v>
      </c>
      <c r="AB70" s="869"/>
      <c r="AC70" s="869"/>
      <c r="AD70" s="869"/>
      <c r="AE70" s="869"/>
      <c r="AF70" s="869">
        <v>265</v>
      </c>
      <c r="AG70" s="869"/>
      <c r="AH70" s="869"/>
      <c r="AI70" s="869"/>
      <c r="AJ70" s="869"/>
      <c r="AK70" s="869">
        <v>7</v>
      </c>
      <c r="AL70" s="869"/>
      <c r="AM70" s="869"/>
      <c r="AN70" s="869"/>
      <c r="AO70" s="869"/>
      <c r="AP70" s="869" t="s">
        <v>490</v>
      </c>
      <c r="AQ70" s="869"/>
      <c r="AR70" s="869"/>
      <c r="AS70" s="869"/>
      <c r="AT70" s="869"/>
      <c r="AU70" s="869" t="s">
        <v>490</v>
      </c>
      <c r="AV70" s="869"/>
      <c r="AW70" s="869"/>
      <c r="AX70" s="869"/>
      <c r="AY70" s="869"/>
      <c r="AZ70" s="871"/>
      <c r="BA70" s="871"/>
      <c r="BB70" s="871"/>
      <c r="BC70" s="871"/>
      <c r="BD70" s="872"/>
      <c r="BE70" s="241"/>
      <c r="BF70" s="241"/>
      <c r="BG70" s="241"/>
      <c r="BH70" s="241"/>
      <c r="BI70" s="241"/>
      <c r="BJ70" s="241"/>
      <c r="BK70" s="241"/>
      <c r="BL70" s="241"/>
      <c r="BM70" s="241"/>
      <c r="BN70" s="241"/>
      <c r="BO70" s="241"/>
      <c r="BP70" s="241"/>
      <c r="BQ70" s="238">
        <v>64</v>
      </c>
      <c r="BR70" s="243"/>
      <c r="BS70" s="900"/>
      <c r="BT70" s="901"/>
      <c r="BU70" s="901"/>
      <c r="BV70" s="901"/>
      <c r="BW70" s="901"/>
      <c r="BX70" s="901"/>
      <c r="BY70" s="901"/>
      <c r="BZ70" s="901"/>
      <c r="CA70" s="901"/>
      <c r="CB70" s="901"/>
      <c r="CC70" s="901"/>
      <c r="CD70" s="901"/>
      <c r="CE70" s="901"/>
      <c r="CF70" s="901"/>
      <c r="CG70" s="906"/>
      <c r="CH70" s="903"/>
      <c r="CI70" s="904"/>
      <c r="CJ70" s="904"/>
      <c r="CK70" s="904"/>
      <c r="CL70" s="905"/>
      <c r="CM70" s="903"/>
      <c r="CN70" s="904"/>
      <c r="CO70" s="904"/>
      <c r="CP70" s="904"/>
      <c r="CQ70" s="905"/>
      <c r="CR70" s="903"/>
      <c r="CS70" s="904"/>
      <c r="CT70" s="904"/>
      <c r="CU70" s="904"/>
      <c r="CV70" s="905"/>
      <c r="CW70" s="903"/>
      <c r="CX70" s="904"/>
      <c r="CY70" s="904"/>
      <c r="CZ70" s="904"/>
      <c r="DA70" s="905"/>
      <c r="DB70" s="903"/>
      <c r="DC70" s="904"/>
      <c r="DD70" s="904"/>
      <c r="DE70" s="904"/>
      <c r="DF70" s="905"/>
      <c r="DG70" s="903"/>
      <c r="DH70" s="904"/>
      <c r="DI70" s="904"/>
      <c r="DJ70" s="904"/>
      <c r="DK70" s="905"/>
      <c r="DL70" s="903"/>
      <c r="DM70" s="904"/>
      <c r="DN70" s="904"/>
      <c r="DO70" s="904"/>
      <c r="DP70" s="905"/>
      <c r="DQ70" s="903"/>
      <c r="DR70" s="904"/>
      <c r="DS70" s="904"/>
      <c r="DT70" s="904"/>
      <c r="DU70" s="905"/>
      <c r="DV70" s="900"/>
      <c r="DW70" s="901"/>
      <c r="DX70" s="901"/>
      <c r="DY70" s="901"/>
      <c r="DZ70" s="902"/>
      <c r="EA70" s="230"/>
    </row>
    <row r="71" spans="1:131" ht="26.25" customHeight="1" x14ac:dyDescent="0.15">
      <c r="A71" s="238">
        <v>4</v>
      </c>
      <c r="B71" s="914" t="s">
        <v>562</v>
      </c>
      <c r="C71" s="915"/>
      <c r="D71" s="915"/>
      <c r="E71" s="915"/>
      <c r="F71" s="915"/>
      <c r="G71" s="915"/>
      <c r="H71" s="915"/>
      <c r="I71" s="915"/>
      <c r="J71" s="915"/>
      <c r="K71" s="915"/>
      <c r="L71" s="915"/>
      <c r="M71" s="915"/>
      <c r="N71" s="915"/>
      <c r="O71" s="915"/>
      <c r="P71" s="916"/>
      <c r="Q71" s="917">
        <v>83</v>
      </c>
      <c r="R71" s="869"/>
      <c r="S71" s="869"/>
      <c r="T71" s="869"/>
      <c r="U71" s="869"/>
      <c r="V71" s="869">
        <v>74</v>
      </c>
      <c r="W71" s="869"/>
      <c r="X71" s="869"/>
      <c r="Y71" s="869"/>
      <c r="Z71" s="869"/>
      <c r="AA71" s="869">
        <v>9</v>
      </c>
      <c r="AB71" s="869"/>
      <c r="AC71" s="869"/>
      <c r="AD71" s="869"/>
      <c r="AE71" s="869"/>
      <c r="AF71" s="869">
        <v>9</v>
      </c>
      <c r="AG71" s="869"/>
      <c r="AH71" s="869"/>
      <c r="AI71" s="869"/>
      <c r="AJ71" s="869"/>
      <c r="AK71" s="869" t="s">
        <v>490</v>
      </c>
      <c r="AL71" s="869"/>
      <c r="AM71" s="869"/>
      <c r="AN71" s="869"/>
      <c r="AO71" s="869"/>
      <c r="AP71" s="869" t="s">
        <v>490</v>
      </c>
      <c r="AQ71" s="869"/>
      <c r="AR71" s="869"/>
      <c r="AS71" s="869"/>
      <c r="AT71" s="869"/>
      <c r="AU71" s="869" t="s">
        <v>490</v>
      </c>
      <c r="AV71" s="869"/>
      <c r="AW71" s="869"/>
      <c r="AX71" s="869"/>
      <c r="AY71" s="869"/>
      <c r="AZ71" s="871"/>
      <c r="BA71" s="871"/>
      <c r="BB71" s="871"/>
      <c r="BC71" s="871"/>
      <c r="BD71" s="872"/>
      <c r="BE71" s="241"/>
      <c r="BF71" s="241"/>
      <c r="BG71" s="241"/>
      <c r="BH71" s="241"/>
      <c r="BI71" s="241"/>
      <c r="BJ71" s="241"/>
      <c r="BK71" s="241"/>
      <c r="BL71" s="241"/>
      <c r="BM71" s="241"/>
      <c r="BN71" s="241"/>
      <c r="BO71" s="241"/>
      <c r="BP71" s="241"/>
      <c r="BQ71" s="238">
        <v>65</v>
      </c>
      <c r="BR71" s="243"/>
      <c r="BS71" s="900"/>
      <c r="BT71" s="901"/>
      <c r="BU71" s="901"/>
      <c r="BV71" s="901"/>
      <c r="BW71" s="901"/>
      <c r="BX71" s="901"/>
      <c r="BY71" s="901"/>
      <c r="BZ71" s="901"/>
      <c r="CA71" s="901"/>
      <c r="CB71" s="901"/>
      <c r="CC71" s="901"/>
      <c r="CD71" s="901"/>
      <c r="CE71" s="901"/>
      <c r="CF71" s="901"/>
      <c r="CG71" s="906"/>
      <c r="CH71" s="903"/>
      <c r="CI71" s="904"/>
      <c r="CJ71" s="904"/>
      <c r="CK71" s="904"/>
      <c r="CL71" s="905"/>
      <c r="CM71" s="903"/>
      <c r="CN71" s="904"/>
      <c r="CO71" s="904"/>
      <c r="CP71" s="904"/>
      <c r="CQ71" s="905"/>
      <c r="CR71" s="903"/>
      <c r="CS71" s="904"/>
      <c r="CT71" s="904"/>
      <c r="CU71" s="904"/>
      <c r="CV71" s="905"/>
      <c r="CW71" s="903"/>
      <c r="CX71" s="904"/>
      <c r="CY71" s="904"/>
      <c r="CZ71" s="904"/>
      <c r="DA71" s="905"/>
      <c r="DB71" s="903"/>
      <c r="DC71" s="904"/>
      <c r="DD71" s="904"/>
      <c r="DE71" s="904"/>
      <c r="DF71" s="905"/>
      <c r="DG71" s="903"/>
      <c r="DH71" s="904"/>
      <c r="DI71" s="904"/>
      <c r="DJ71" s="904"/>
      <c r="DK71" s="905"/>
      <c r="DL71" s="903"/>
      <c r="DM71" s="904"/>
      <c r="DN71" s="904"/>
      <c r="DO71" s="904"/>
      <c r="DP71" s="905"/>
      <c r="DQ71" s="903"/>
      <c r="DR71" s="904"/>
      <c r="DS71" s="904"/>
      <c r="DT71" s="904"/>
      <c r="DU71" s="905"/>
      <c r="DV71" s="900"/>
      <c r="DW71" s="901"/>
      <c r="DX71" s="901"/>
      <c r="DY71" s="901"/>
      <c r="DZ71" s="902"/>
      <c r="EA71" s="230"/>
    </row>
    <row r="72" spans="1:131" ht="26.25" customHeight="1" x14ac:dyDescent="0.15">
      <c r="A72" s="238">
        <v>5</v>
      </c>
      <c r="B72" s="914" t="s">
        <v>563</v>
      </c>
      <c r="C72" s="915"/>
      <c r="D72" s="915"/>
      <c r="E72" s="915"/>
      <c r="F72" s="915"/>
      <c r="G72" s="915"/>
      <c r="H72" s="915"/>
      <c r="I72" s="915"/>
      <c r="J72" s="915"/>
      <c r="K72" s="915"/>
      <c r="L72" s="915"/>
      <c r="M72" s="915"/>
      <c r="N72" s="915"/>
      <c r="O72" s="915"/>
      <c r="P72" s="916"/>
      <c r="Q72" s="917">
        <v>118</v>
      </c>
      <c r="R72" s="869"/>
      <c r="S72" s="869"/>
      <c r="T72" s="869"/>
      <c r="U72" s="869"/>
      <c r="V72" s="869">
        <v>106</v>
      </c>
      <c r="W72" s="869"/>
      <c r="X72" s="869"/>
      <c r="Y72" s="869"/>
      <c r="Z72" s="869"/>
      <c r="AA72" s="869">
        <v>12</v>
      </c>
      <c r="AB72" s="869"/>
      <c r="AC72" s="869"/>
      <c r="AD72" s="869"/>
      <c r="AE72" s="869"/>
      <c r="AF72" s="869">
        <v>12</v>
      </c>
      <c r="AG72" s="869"/>
      <c r="AH72" s="869"/>
      <c r="AI72" s="869"/>
      <c r="AJ72" s="869"/>
      <c r="AK72" s="869" t="s">
        <v>490</v>
      </c>
      <c r="AL72" s="869"/>
      <c r="AM72" s="869"/>
      <c r="AN72" s="869"/>
      <c r="AO72" s="869"/>
      <c r="AP72" s="869" t="s">
        <v>490</v>
      </c>
      <c r="AQ72" s="869"/>
      <c r="AR72" s="869"/>
      <c r="AS72" s="869"/>
      <c r="AT72" s="869"/>
      <c r="AU72" s="869" t="s">
        <v>490</v>
      </c>
      <c r="AV72" s="869"/>
      <c r="AW72" s="869"/>
      <c r="AX72" s="869"/>
      <c r="AY72" s="869"/>
      <c r="AZ72" s="871"/>
      <c r="BA72" s="871"/>
      <c r="BB72" s="871"/>
      <c r="BC72" s="871"/>
      <c r="BD72" s="872"/>
      <c r="BE72" s="241"/>
      <c r="BF72" s="241"/>
      <c r="BG72" s="241"/>
      <c r="BH72" s="241"/>
      <c r="BI72" s="241"/>
      <c r="BJ72" s="241"/>
      <c r="BK72" s="241"/>
      <c r="BL72" s="241"/>
      <c r="BM72" s="241"/>
      <c r="BN72" s="241"/>
      <c r="BO72" s="241"/>
      <c r="BP72" s="241"/>
      <c r="BQ72" s="238">
        <v>66</v>
      </c>
      <c r="BR72" s="243"/>
      <c r="BS72" s="900"/>
      <c r="BT72" s="901"/>
      <c r="BU72" s="901"/>
      <c r="BV72" s="901"/>
      <c r="BW72" s="901"/>
      <c r="BX72" s="901"/>
      <c r="BY72" s="901"/>
      <c r="BZ72" s="901"/>
      <c r="CA72" s="901"/>
      <c r="CB72" s="901"/>
      <c r="CC72" s="901"/>
      <c r="CD72" s="901"/>
      <c r="CE72" s="901"/>
      <c r="CF72" s="901"/>
      <c r="CG72" s="906"/>
      <c r="CH72" s="903"/>
      <c r="CI72" s="904"/>
      <c r="CJ72" s="904"/>
      <c r="CK72" s="904"/>
      <c r="CL72" s="905"/>
      <c r="CM72" s="903"/>
      <c r="CN72" s="904"/>
      <c r="CO72" s="904"/>
      <c r="CP72" s="904"/>
      <c r="CQ72" s="905"/>
      <c r="CR72" s="903"/>
      <c r="CS72" s="904"/>
      <c r="CT72" s="904"/>
      <c r="CU72" s="904"/>
      <c r="CV72" s="905"/>
      <c r="CW72" s="903"/>
      <c r="CX72" s="904"/>
      <c r="CY72" s="904"/>
      <c r="CZ72" s="904"/>
      <c r="DA72" s="905"/>
      <c r="DB72" s="903"/>
      <c r="DC72" s="904"/>
      <c r="DD72" s="904"/>
      <c r="DE72" s="904"/>
      <c r="DF72" s="905"/>
      <c r="DG72" s="903"/>
      <c r="DH72" s="904"/>
      <c r="DI72" s="904"/>
      <c r="DJ72" s="904"/>
      <c r="DK72" s="905"/>
      <c r="DL72" s="903"/>
      <c r="DM72" s="904"/>
      <c r="DN72" s="904"/>
      <c r="DO72" s="904"/>
      <c r="DP72" s="905"/>
      <c r="DQ72" s="903"/>
      <c r="DR72" s="904"/>
      <c r="DS72" s="904"/>
      <c r="DT72" s="904"/>
      <c r="DU72" s="905"/>
      <c r="DV72" s="900"/>
      <c r="DW72" s="901"/>
      <c r="DX72" s="901"/>
      <c r="DY72" s="901"/>
      <c r="DZ72" s="902"/>
      <c r="EA72" s="230"/>
    </row>
    <row r="73" spans="1:131" ht="26.25" customHeight="1" x14ac:dyDescent="0.15">
      <c r="A73" s="238">
        <v>6</v>
      </c>
      <c r="B73" s="914" t="s">
        <v>564</v>
      </c>
      <c r="C73" s="915"/>
      <c r="D73" s="915"/>
      <c r="E73" s="915"/>
      <c r="F73" s="915"/>
      <c r="G73" s="915"/>
      <c r="H73" s="915"/>
      <c r="I73" s="915"/>
      <c r="J73" s="915"/>
      <c r="K73" s="915"/>
      <c r="L73" s="915"/>
      <c r="M73" s="915"/>
      <c r="N73" s="915"/>
      <c r="O73" s="915"/>
      <c r="P73" s="916"/>
      <c r="Q73" s="917">
        <v>590</v>
      </c>
      <c r="R73" s="869"/>
      <c r="S73" s="869"/>
      <c r="T73" s="869"/>
      <c r="U73" s="869"/>
      <c r="V73" s="869">
        <v>542</v>
      </c>
      <c r="W73" s="869"/>
      <c r="X73" s="869"/>
      <c r="Y73" s="869"/>
      <c r="Z73" s="869"/>
      <c r="AA73" s="869">
        <v>48</v>
      </c>
      <c r="AB73" s="869"/>
      <c r="AC73" s="869"/>
      <c r="AD73" s="869"/>
      <c r="AE73" s="869"/>
      <c r="AF73" s="869">
        <v>48</v>
      </c>
      <c r="AG73" s="869"/>
      <c r="AH73" s="869"/>
      <c r="AI73" s="869"/>
      <c r="AJ73" s="869"/>
      <c r="AK73" s="869" t="s">
        <v>490</v>
      </c>
      <c r="AL73" s="869"/>
      <c r="AM73" s="869"/>
      <c r="AN73" s="869"/>
      <c r="AO73" s="869"/>
      <c r="AP73" s="869" t="s">
        <v>490</v>
      </c>
      <c r="AQ73" s="869"/>
      <c r="AR73" s="869"/>
      <c r="AS73" s="869"/>
      <c r="AT73" s="869"/>
      <c r="AU73" s="869" t="s">
        <v>490</v>
      </c>
      <c r="AV73" s="869"/>
      <c r="AW73" s="869"/>
      <c r="AX73" s="869"/>
      <c r="AY73" s="869"/>
      <c r="AZ73" s="871"/>
      <c r="BA73" s="871"/>
      <c r="BB73" s="871"/>
      <c r="BC73" s="871"/>
      <c r="BD73" s="872"/>
      <c r="BE73" s="241"/>
      <c r="BF73" s="241"/>
      <c r="BG73" s="241"/>
      <c r="BH73" s="241"/>
      <c r="BI73" s="241"/>
      <c r="BJ73" s="241"/>
      <c r="BK73" s="241"/>
      <c r="BL73" s="241"/>
      <c r="BM73" s="241"/>
      <c r="BN73" s="241"/>
      <c r="BO73" s="241"/>
      <c r="BP73" s="241"/>
      <c r="BQ73" s="238">
        <v>67</v>
      </c>
      <c r="BR73" s="243"/>
      <c r="BS73" s="900"/>
      <c r="BT73" s="901"/>
      <c r="BU73" s="901"/>
      <c r="BV73" s="901"/>
      <c r="BW73" s="901"/>
      <c r="BX73" s="901"/>
      <c r="BY73" s="901"/>
      <c r="BZ73" s="901"/>
      <c r="CA73" s="901"/>
      <c r="CB73" s="901"/>
      <c r="CC73" s="901"/>
      <c r="CD73" s="901"/>
      <c r="CE73" s="901"/>
      <c r="CF73" s="901"/>
      <c r="CG73" s="906"/>
      <c r="CH73" s="903"/>
      <c r="CI73" s="904"/>
      <c r="CJ73" s="904"/>
      <c r="CK73" s="904"/>
      <c r="CL73" s="905"/>
      <c r="CM73" s="903"/>
      <c r="CN73" s="904"/>
      <c r="CO73" s="904"/>
      <c r="CP73" s="904"/>
      <c r="CQ73" s="905"/>
      <c r="CR73" s="903"/>
      <c r="CS73" s="904"/>
      <c r="CT73" s="904"/>
      <c r="CU73" s="904"/>
      <c r="CV73" s="905"/>
      <c r="CW73" s="903"/>
      <c r="CX73" s="904"/>
      <c r="CY73" s="904"/>
      <c r="CZ73" s="904"/>
      <c r="DA73" s="905"/>
      <c r="DB73" s="903"/>
      <c r="DC73" s="904"/>
      <c r="DD73" s="904"/>
      <c r="DE73" s="904"/>
      <c r="DF73" s="905"/>
      <c r="DG73" s="903"/>
      <c r="DH73" s="904"/>
      <c r="DI73" s="904"/>
      <c r="DJ73" s="904"/>
      <c r="DK73" s="905"/>
      <c r="DL73" s="903"/>
      <c r="DM73" s="904"/>
      <c r="DN73" s="904"/>
      <c r="DO73" s="904"/>
      <c r="DP73" s="905"/>
      <c r="DQ73" s="903"/>
      <c r="DR73" s="904"/>
      <c r="DS73" s="904"/>
      <c r="DT73" s="904"/>
      <c r="DU73" s="905"/>
      <c r="DV73" s="900"/>
      <c r="DW73" s="901"/>
      <c r="DX73" s="901"/>
      <c r="DY73" s="901"/>
      <c r="DZ73" s="902"/>
      <c r="EA73" s="230"/>
    </row>
    <row r="74" spans="1:131" ht="26.25" customHeight="1" x14ac:dyDescent="0.15">
      <c r="A74" s="238">
        <v>7</v>
      </c>
      <c r="B74" s="914" t="s">
        <v>565</v>
      </c>
      <c r="C74" s="915"/>
      <c r="D74" s="915"/>
      <c r="E74" s="915"/>
      <c r="F74" s="915"/>
      <c r="G74" s="915"/>
      <c r="H74" s="915"/>
      <c r="I74" s="915"/>
      <c r="J74" s="915"/>
      <c r="K74" s="915"/>
      <c r="L74" s="915"/>
      <c r="M74" s="915"/>
      <c r="N74" s="915"/>
      <c r="O74" s="915"/>
      <c r="P74" s="916"/>
      <c r="Q74" s="917">
        <v>153545</v>
      </c>
      <c r="R74" s="869"/>
      <c r="S74" s="869"/>
      <c r="T74" s="869"/>
      <c r="U74" s="869"/>
      <c r="V74" s="869">
        <v>151526</v>
      </c>
      <c r="W74" s="869"/>
      <c r="X74" s="869"/>
      <c r="Y74" s="869"/>
      <c r="Z74" s="869"/>
      <c r="AA74" s="869">
        <v>2019</v>
      </c>
      <c r="AB74" s="869"/>
      <c r="AC74" s="869"/>
      <c r="AD74" s="869"/>
      <c r="AE74" s="869"/>
      <c r="AF74" s="869">
        <v>2019</v>
      </c>
      <c r="AG74" s="869"/>
      <c r="AH74" s="869"/>
      <c r="AI74" s="869"/>
      <c r="AJ74" s="869"/>
      <c r="AK74" s="869">
        <v>1106</v>
      </c>
      <c r="AL74" s="869"/>
      <c r="AM74" s="869"/>
      <c r="AN74" s="869"/>
      <c r="AO74" s="869"/>
      <c r="AP74" s="869" t="s">
        <v>490</v>
      </c>
      <c r="AQ74" s="869"/>
      <c r="AR74" s="869"/>
      <c r="AS74" s="869"/>
      <c r="AT74" s="869"/>
      <c r="AU74" s="869" t="s">
        <v>490</v>
      </c>
      <c r="AV74" s="869"/>
      <c r="AW74" s="869"/>
      <c r="AX74" s="869"/>
      <c r="AY74" s="869"/>
      <c r="AZ74" s="871"/>
      <c r="BA74" s="871"/>
      <c r="BB74" s="871"/>
      <c r="BC74" s="871"/>
      <c r="BD74" s="872"/>
      <c r="BE74" s="241"/>
      <c r="BF74" s="241"/>
      <c r="BG74" s="241"/>
      <c r="BH74" s="241"/>
      <c r="BI74" s="241"/>
      <c r="BJ74" s="241"/>
      <c r="BK74" s="241"/>
      <c r="BL74" s="241"/>
      <c r="BM74" s="241"/>
      <c r="BN74" s="241"/>
      <c r="BO74" s="241"/>
      <c r="BP74" s="241"/>
      <c r="BQ74" s="238">
        <v>68</v>
      </c>
      <c r="BR74" s="243"/>
      <c r="BS74" s="900"/>
      <c r="BT74" s="901"/>
      <c r="BU74" s="901"/>
      <c r="BV74" s="901"/>
      <c r="BW74" s="901"/>
      <c r="BX74" s="901"/>
      <c r="BY74" s="901"/>
      <c r="BZ74" s="901"/>
      <c r="CA74" s="901"/>
      <c r="CB74" s="901"/>
      <c r="CC74" s="901"/>
      <c r="CD74" s="901"/>
      <c r="CE74" s="901"/>
      <c r="CF74" s="901"/>
      <c r="CG74" s="906"/>
      <c r="CH74" s="903"/>
      <c r="CI74" s="904"/>
      <c r="CJ74" s="904"/>
      <c r="CK74" s="904"/>
      <c r="CL74" s="905"/>
      <c r="CM74" s="903"/>
      <c r="CN74" s="904"/>
      <c r="CO74" s="904"/>
      <c r="CP74" s="904"/>
      <c r="CQ74" s="905"/>
      <c r="CR74" s="903"/>
      <c r="CS74" s="904"/>
      <c r="CT74" s="904"/>
      <c r="CU74" s="904"/>
      <c r="CV74" s="905"/>
      <c r="CW74" s="903"/>
      <c r="CX74" s="904"/>
      <c r="CY74" s="904"/>
      <c r="CZ74" s="904"/>
      <c r="DA74" s="905"/>
      <c r="DB74" s="903"/>
      <c r="DC74" s="904"/>
      <c r="DD74" s="904"/>
      <c r="DE74" s="904"/>
      <c r="DF74" s="905"/>
      <c r="DG74" s="903"/>
      <c r="DH74" s="904"/>
      <c r="DI74" s="904"/>
      <c r="DJ74" s="904"/>
      <c r="DK74" s="905"/>
      <c r="DL74" s="903"/>
      <c r="DM74" s="904"/>
      <c r="DN74" s="904"/>
      <c r="DO74" s="904"/>
      <c r="DP74" s="905"/>
      <c r="DQ74" s="903"/>
      <c r="DR74" s="904"/>
      <c r="DS74" s="904"/>
      <c r="DT74" s="904"/>
      <c r="DU74" s="905"/>
      <c r="DV74" s="900"/>
      <c r="DW74" s="901"/>
      <c r="DX74" s="901"/>
      <c r="DY74" s="901"/>
      <c r="DZ74" s="902"/>
      <c r="EA74" s="230"/>
    </row>
    <row r="75" spans="1:131" ht="26.25" customHeight="1" x14ac:dyDescent="0.15">
      <c r="A75" s="238">
        <v>8</v>
      </c>
      <c r="B75" s="914" t="s">
        <v>566</v>
      </c>
      <c r="C75" s="915"/>
      <c r="D75" s="915"/>
      <c r="E75" s="915"/>
      <c r="F75" s="915"/>
      <c r="G75" s="915"/>
      <c r="H75" s="915"/>
      <c r="I75" s="915"/>
      <c r="J75" s="915"/>
      <c r="K75" s="915"/>
      <c r="L75" s="915"/>
      <c r="M75" s="915"/>
      <c r="N75" s="915"/>
      <c r="O75" s="915"/>
      <c r="P75" s="916"/>
      <c r="Q75" s="918">
        <v>671</v>
      </c>
      <c r="R75" s="875"/>
      <c r="S75" s="875"/>
      <c r="T75" s="875"/>
      <c r="U75" s="873"/>
      <c r="V75" s="874">
        <v>664</v>
      </c>
      <c r="W75" s="875"/>
      <c r="X75" s="875"/>
      <c r="Y75" s="875"/>
      <c r="Z75" s="873"/>
      <c r="AA75" s="874">
        <v>7</v>
      </c>
      <c r="AB75" s="875"/>
      <c r="AC75" s="875"/>
      <c r="AD75" s="875"/>
      <c r="AE75" s="873"/>
      <c r="AF75" s="874">
        <v>7</v>
      </c>
      <c r="AG75" s="875"/>
      <c r="AH75" s="875"/>
      <c r="AI75" s="875"/>
      <c r="AJ75" s="873"/>
      <c r="AK75" s="869" t="s">
        <v>553</v>
      </c>
      <c r="AL75" s="869"/>
      <c r="AM75" s="869"/>
      <c r="AN75" s="869"/>
      <c r="AO75" s="869"/>
      <c r="AP75" s="869" t="s">
        <v>490</v>
      </c>
      <c r="AQ75" s="869"/>
      <c r="AR75" s="869"/>
      <c r="AS75" s="869"/>
      <c r="AT75" s="869"/>
      <c r="AU75" s="869" t="s">
        <v>490</v>
      </c>
      <c r="AV75" s="869"/>
      <c r="AW75" s="869"/>
      <c r="AX75" s="869"/>
      <c r="AY75" s="869"/>
      <c r="AZ75" s="871"/>
      <c r="BA75" s="871"/>
      <c r="BB75" s="871"/>
      <c r="BC75" s="871"/>
      <c r="BD75" s="872"/>
      <c r="BE75" s="241"/>
      <c r="BF75" s="241"/>
      <c r="BG75" s="241"/>
      <c r="BH75" s="241"/>
      <c r="BI75" s="241"/>
      <c r="BJ75" s="241"/>
      <c r="BK75" s="241"/>
      <c r="BL75" s="241"/>
      <c r="BM75" s="241"/>
      <c r="BN75" s="241"/>
      <c r="BO75" s="241"/>
      <c r="BP75" s="241"/>
      <c r="BQ75" s="238">
        <v>69</v>
      </c>
      <c r="BR75" s="243"/>
      <c r="BS75" s="900"/>
      <c r="BT75" s="901"/>
      <c r="BU75" s="901"/>
      <c r="BV75" s="901"/>
      <c r="BW75" s="901"/>
      <c r="BX75" s="901"/>
      <c r="BY75" s="901"/>
      <c r="BZ75" s="901"/>
      <c r="CA75" s="901"/>
      <c r="CB75" s="901"/>
      <c r="CC75" s="901"/>
      <c r="CD75" s="901"/>
      <c r="CE75" s="901"/>
      <c r="CF75" s="901"/>
      <c r="CG75" s="906"/>
      <c r="CH75" s="903"/>
      <c r="CI75" s="904"/>
      <c r="CJ75" s="904"/>
      <c r="CK75" s="904"/>
      <c r="CL75" s="905"/>
      <c r="CM75" s="903"/>
      <c r="CN75" s="904"/>
      <c r="CO75" s="904"/>
      <c r="CP75" s="904"/>
      <c r="CQ75" s="905"/>
      <c r="CR75" s="903"/>
      <c r="CS75" s="904"/>
      <c r="CT75" s="904"/>
      <c r="CU75" s="904"/>
      <c r="CV75" s="905"/>
      <c r="CW75" s="903"/>
      <c r="CX75" s="904"/>
      <c r="CY75" s="904"/>
      <c r="CZ75" s="904"/>
      <c r="DA75" s="905"/>
      <c r="DB75" s="903"/>
      <c r="DC75" s="904"/>
      <c r="DD75" s="904"/>
      <c r="DE75" s="904"/>
      <c r="DF75" s="905"/>
      <c r="DG75" s="903"/>
      <c r="DH75" s="904"/>
      <c r="DI75" s="904"/>
      <c r="DJ75" s="904"/>
      <c r="DK75" s="905"/>
      <c r="DL75" s="903"/>
      <c r="DM75" s="904"/>
      <c r="DN75" s="904"/>
      <c r="DO75" s="904"/>
      <c r="DP75" s="905"/>
      <c r="DQ75" s="903"/>
      <c r="DR75" s="904"/>
      <c r="DS75" s="904"/>
      <c r="DT75" s="904"/>
      <c r="DU75" s="905"/>
      <c r="DV75" s="900"/>
      <c r="DW75" s="901"/>
      <c r="DX75" s="901"/>
      <c r="DY75" s="901"/>
      <c r="DZ75" s="902"/>
      <c r="EA75" s="230"/>
    </row>
    <row r="76" spans="1:131" ht="26.25" customHeight="1" x14ac:dyDescent="0.15">
      <c r="A76" s="238">
        <v>9</v>
      </c>
      <c r="B76" s="914"/>
      <c r="C76" s="915"/>
      <c r="D76" s="915"/>
      <c r="E76" s="915"/>
      <c r="F76" s="915"/>
      <c r="G76" s="915"/>
      <c r="H76" s="915"/>
      <c r="I76" s="915"/>
      <c r="J76" s="915"/>
      <c r="K76" s="915"/>
      <c r="L76" s="915"/>
      <c r="M76" s="915"/>
      <c r="N76" s="915"/>
      <c r="O76" s="915"/>
      <c r="P76" s="916"/>
      <c r="Q76" s="918"/>
      <c r="R76" s="875"/>
      <c r="S76" s="875"/>
      <c r="T76" s="875"/>
      <c r="U76" s="873"/>
      <c r="V76" s="874"/>
      <c r="W76" s="875"/>
      <c r="X76" s="875"/>
      <c r="Y76" s="875"/>
      <c r="Z76" s="873"/>
      <c r="AA76" s="874"/>
      <c r="AB76" s="875"/>
      <c r="AC76" s="875"/>
      <c r="AD76" s="875"/>
      <c r="AE76" s="873"/>
      <c r="AF76" s="874"/>
      <c r="AG76" s="875"/>
      <c r="AH76" s="875"/>
      <c r="AI76" s="875"/>
      <c r="AJ76" s="873"/>
      <c r="AK76" s="874"/>
      <c r="AL76" s="875"/>
      <c r="AM76" s="875"/>
      <c r="AN76" s="875"/>
      <c r="AO76" s="873"/>
      <c r="AP76" s="874"/>
      <c r="AQ76" s="875"/>
      <c r="AR76" s="875"/>
      <c r="AS76" s="875"/>
      <c r="AT76" s="873"/>
      <c r="AU76" s="874"/>
      <c r="AV76" s="875"/>
      <c r="AW76" s="875"/>
      <c r="AX76" s="875"/>
      <c r="AY76" s="873"/>
      <c r="AZ76" s="871"/>
      <c r="BA76" s="871"/>
      <c r="BB76" s="871"/>
      <c r="BC76" s="871"/>
      <c r="BD76" s="872"/>
      <c r="BE76" s="241"/>
      <c r="BF76" s="241"/>
      <c r="BG76" s="241"/>
      <c r="BH76" s="241"/>
      <c r="BI76" s="241"/>
      <c r="BJ76" s="241"/>
      <c r="BK76" s="241"/>
      <c r="BL76" s="241"/>
      <c r="BM76" s="241"/>
      <c r="BN76" s="241"/>
      <c r="BO76" s="241"/>
      <c r="BP76" s="241"/>
      <c r="BQ76" s="238">
        <v>70</v>
      </c>
      <c r="BR76" s="243"/>
      <c r="BS76" s="900"/>
      <c r="BT76" s="901"/>
      <c r="BU76" s="901"/>
      <c r="BV76" s="901"/>
      <c r="BW76" s="901"/>
      <c r="BX76" s="901"/>
      <c r="BY76" s="901"/>
      <c r="BZ76" s="901"/>
      <c r="CA76" s="901"/>
      <c r="CB76" s="901"/>
      <c r="CC76" s="901"/>
      <c r="CD76" s="901"/>
      <c r="CE76" s="901"/>
      <c r="CF76" s="901"/>
      <c r="CG76" s="906"/>
      <c r="CH76" s="903"/>
      <c r="CI76" s="904"/>
      <c r="CJ76" s="904"/>
      <c r="CK76" s="904"/>
      <c r="CL76" s="905"/>
      <c r="CM76" s="903"/>
      <c r="CN76" s="904"/>
      <c r="CO76" s="904"/>
      <c r="CP76" s="904"/>
      <c r="CQ76" s="905"/>
      <c r="CR76" s="903"/>
      <c r="CS76" s="904"/>
      <c r="CT76" s="904"/>
      <c r="CU76" s="904"/>
      <c r="CV76" s="905"/>
      <c r="CW76" s="903"/>
      <c r="CX76" s="904"/>
      <c r="CY76" s="904"/>
      <c r="CZ76" s="904"/>
      <c r="DA76" s="905"/>
      <c r="DB76" s="903"/>
      <c r="DC76" s="904"/>
      <c r="DD76" s="904"/>
      <c r="DE76" s="904"/>
      <c r="DF76" s="905"/>
      <c r="DG76" s="903"/>
      <c r="DH76" s="904"/>
      <c r="DI76" s="904"/>
      <c r="DJ76" s="904"/>
      <c r="DK76" s="905"/>
      <c r="DL76" s="903"/>
      <c r="DM76" s="904"/>
      <c r="DN76" s="904"/>
      <c r="DO76" s="904"/>
      <c r="DP76" s="905"/>
      <c r="DQ76" s="903"/>
      <c r="DR76" s="904"/>
      <c r="DS76" s="904"/>
      <c r="DT76" s="904"/>
      <c r="DU76" s="905"/>
      <c r="DV76" s="900"/>
      <c r="DW76" s="901"/>
      <c r="DX76" s="901"/>
      <c r="DY76" s="901"/>
      <c r="DZ76" s="902"/>
      <c r="EA76" s="230"/>
    </row>
    <row r="77" spans="1:131" ht="26.25" customHeight="1" x14ac:dyDescent="0.15">
      <c r="A77" s="238">
        <v>10</v>
      </c>
      <c r="B77" s="914"/>
      <c r="C77" s="915"/>
      <c r="D77" s="915"/>
      <c r="E77" s="915"/>
      <c r="F77" s="915"/>
      <c r="G77" s="915"/>
      <c r="H77" s="915"/>
      <c r="I77" s="915"/>
      <c r="J77" s="915"/>
      <c r="K77" s="915"/>
      <c r="L77" s="915"/>
      <c r="M77" s="915"/>
      <c r="N77" s="915"/>
      <c r="O77" s="915"/>
      <c r="P77" s="916"/>
      <c r="Q77" s="918"/>
      <c r="R77" s="875"/>
      <c r="S77" s="875"/>
      <c r="T77" s="875"/>
      <c r="U77" s="873"/>
      <c r="V77" s="874"/>
      <c r="W77" s="875"/>
      <c r="X77" s="875"/>
      <c r="Y77" s="875"/>
      <c r="Z77" s="873"/>
      <c r="AA77" s="874"/>
      <c r="AB77" s="875"/>
      <c r="AC77" s="875"/>
      <c r="AD77" s="875"/>
      <c r="AE77" s="873"/>
      <c r="AF77" s="874"/>
      <c r="AG77" s="875"/>
      <c r="AH77" s="875"/>
      <c r="AI77" s="875"/>
      <c r="AJ77" s="873"/>
      <c r="AK77" s="874"/>
      <c r="AL77" s="875"/>
      <c r="AM77" s="875"/>
      <c r="AN77" s="875"/>
      <c r="AO77" s="873"/>
      <c r="AP77" s="874"/>
      <c r="AQ77" s="875"/>
      <c r="AR77" s="875"/>
      <c r="AS77" s="875"/>
      <c r="AT77" s="873"/>
      <c r="AU77" s="874"/>
      <c r="AV77" s="875"/>
      <c r="AW77" s="875"/>
      <c r="AX77" s="875"/>
      <c r="AY77" s="873"/>
      <c r="AZ77" s="871"/>
      <c r="BA77" s="871"/>
      <c r="BB77" s="871"/>
      <c r="BC77" s="871"/>
      <c r="BD77" s="872"/>
      <c r="BE77" s="241"/>
      <c r="BF77" s="241"/>
      <c r="BG77" s="241"/>
      <c r="BH77" s="241"/>
      <c r="BI77" s="241"/>
      <c r="BJ77" s="241"/>
      <c r="BK77" s="241"/>
      <c r="BL77" s="241"/>
      <c r="BM77" s="241"/>
      <c r="BN77" s="241"/>
      <c r="BO77" s="241"/>
      <c r="BP77" s="241"/>
      <c r="BQ77" s="238">
        <v>71</v>
      </c>
      <c r="BR77" s="243"/>
      <c r="BS77" s="900"/>
      <c r="BT77" s="901"/>
      <c r="BU77" s="901"/>
      <c r="BV77" s="901"/>
      <c r="BW77" s="901"/>
      <c r="BX77" s="901"/>
      <c r="BY77" s="901"/>
      <c r="BZ77" s="901"/>
      <c r="CA77" s="901"/>
      <c r="CB77" s="901"/>
      <c r="CC77" s="901"/>
      <c r="CD77" s="901"/>
      <c r="CE77" s="901"/>
      <c r="CF77" s="901"/>
      <c r="CG77" s="906"/>
      <c r="CH77" s="903"/>
      <c r="CI77" s="904"/>
      <c r="CJ77" s="904"/>
      <c r="CK77" s="904"/>
      <c r="CL77" s="905"/>
      <c r="CM77" s="903"/>
      <c r="CN77" s="904"/>
      <c r="CO77" s="904"/>
      <c r="CP77" s="904"/>
      <c r="CQ77" s="905"/>
      <c r="CR77" s="903"/>
      <c r="CS77" s="904"/>
      <c r="CT77" s="904"/>
      <c r="CU77" s="904"/>
      <c r="CV77" s="905"/>
      <c r="CW77" s="903"/>
      <c r="CX77" s="904"/>
      <c r="CY77" s="904"/>
      <c r="CZ77" s="904"/>
      <c r="DA77" s="905"/>
      <c r="DB77" s="903"/>
      <c r="DC77" s="904"/>
      <c r="DD77" s="904"/>
      <c r="DE77" s="904"/>
      <c r="DF77" s="905"/>
      <c r="DG77" s="903"/>
      <c r="DH77" s="904"/>
      <c r="DI77" s="904"/>
      <c r="DJ77" s="904"/>
      <c r="DK77" s="905"/>
      <c r="DL77" s="903"/>
      <c r="DM77" s="904"/>
      <c r="DN77" s="904"/>
      <c r="DO77" s="904"/>
      <c r="DP77" s="905"/>
      <c r="DQ77" s="903"/>
      <c r="DR77" s="904"/>
      <c r="DS77" s="904"/>
      <c r="DT77" s="904"/>
      <c r="DU77" s="905"/>
      <c r="DV77" s="900"/>
      <c r="DW77" s="901"/>
      <c r="DX77" s="901"/>
      <c r="DY77" s="901"/>
      <c r="DZ77" s="902"/>
      <c r="EA77" s="230"/>
    </row>
    <row r="78" spans="1:131" ht="26.25" customHeight="1" x14ac:dyDescent="0.15">
      <c r="A78" s="238">
        <v>11</v>
      </c>
      <c r="B78" s="914"/>
      <c r="C78" s="915"/>
      <c r="D78" s="915"/>
      <c r="E78" s="915"/>
      <c r="F78" s="915"/>
      <c r="G78" s="915"/>
      <c r="H78" s="915"/>
      <c r="I78" s="915"/>
      <c r="J78" s="915"/>
      <c r="K78" s="915"/>
      <c r="L78" s="915"/>
      <c r="M78" s="915"/>
      <c r="N78" s="915"/>
      <c r="O78" s="915"/>
      <c r="P78" s="916"/>
      <c r="Q78" s="917"/>
      <c r="R78" s="869"/>
      <c r="S78" s="869"/>
      <c r="T78" s="869"/>
      <c r="U78" s="869"/>
      <c r="V78" s="869"/>
      <c r="W78" s="869"/>
      <c r="X78" s="869"/>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900"/>
      <c r="BT78" s="901"/>
      <c r="BU78" s="901"/>
      <c r="BV78" s="901"/>
      <c r="BW78" s="901"/>
      <c r="BX78" s="901"/>
      <c r="BY78" s="901"/>
      <c r="BZ78" s="901"/>
      <c r="CA78" s="901"/>
      <c r="CB78" s="901"/>
      <c r="CC78" s="901"/>
      <c r="CD78" s="901"/>
      <c r="CE78" s="901"/>
      <c r="CF78" s="901"/>
      <c r="CG78" s="906"/>
      <c r="CH78" s="903"/>
      <c r="CI78" s="904"/>
      <c r="CJ78" s="904"/>
      <c r="CK78" s="904"/>
      <c r="CL78" s="905"/>
      <c r="CM78" s="903"/>
      <c r="CN78" s="904"/>
      <c r="CO78" s="904"/>
      <c r="CP78" s="904"/>
      <c r="CQ78" s="905"/>
      <c r="CR78" s="903"/>
      <c r="CS78" s="904"/>
      <c r="CT78" s="904"/>
      <c r="CU78" s="904"/>
      <c r="CV78" s="905"/>
      <c r="CW78" s="903"/>
      <c r="CX78" s="904"/>
      <c r="CY78" s="904"/>
      <c r="CZ78" s="904"/>
      <c r="DA78" s="905"/>
      <c r="DB78" s="903"/>
      <c r="DC78" s="904"/>
      <c r="DD78" s="904"/>
      <c r="DE78" s="904"/>
      <c r="DF78" s="905"/>
      <c r="DG78" s="903"/>
      <c r="DH78" s="904"/>
      <c r="DI78" s="904"/>
      <c r="DJ78" s="904"/>
      <c r="DK78" s="905"/>
      <c r="DL78" s="903"/>
      <c r="DM78" s="904"/>
      <c r="DN78" s="904"/>
      <c r="DO78" s="904"/>
      <c r="DP78" s="905"/>
      <c r="DQ78" s="903"/>
      <c r="DR78" s="904"/>
      <c r="DS78" s="904"/>
      <c r="DT78" s="904"/>
      <c r="DU78" s="905"/>
      <c r="DV78" s="900"/>
      <c r="DW78" s="901"/>
      <c r="DX78" s="901"/>
      <c r="DY78" s="901"/>
      <c r="DZ78" s="902"/>
      <c r="EA78" s="230"/>
    </row>
    <row r="79" spans="1:131" ht="26.25" customHeight="1" x14ac:dyDescent="0.15">
      <c r="A79" s="238">
        <v>12</v>
      </c>
      <c r="B79" s="914"/>
      <c r="C79" s="915"/>
      <c r="D79" s="915"/>
      <c r="E79" s="915"/>
      <c r="F79" s="915"/>
      <c r="G79" s="915"/>
      <c r="H79" s="915"/>
      <c r="I79" s="915"/>
      <c r="J79" s="915"/>
      <c r="K79" s="915"/>
      <c r="L79" s="915"/>
      <c r="M79" s="915"/>
      <c r="N79" s="915"/>
      <c r="O79" s="915"/>
      <c r="P79" s="916"/>
      <c r="Q79" s="917"/>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900"/>
      <c r="BT79" s="901"/>
      <c r="BU79" s="901"/>
      <c r="BV79" s="901"/>
      <c r="BW79" s="901"/>
      <c r="BX79" s="901"/>
      <c r="BY79" s="901"/>
      <c r="BZ79" s="901"/>
      <c r="CA79" s="901"/>
      <c r="CB79" s="901"/>
      <c r="CC79" s="901"/>
      <c r="CD79" s="901"/>
      <c r="CE79" s="901"/>
      <c r="CF79" s="901"/>
      <c r="CG79" s="906"/>
      <c r="CH79" s="903"/>
      <c r="CI79" s="904"/>
      <c r="CJ79" s="904"/>
      <c r="CK79" s="904"/>
      <c r="CL79" s="905"/>
      <c r="CM79" s="903"/>
      <c r="CN79" s="904"/>
      <c r="CO79" s="904"/>
      <c r="CP79" s="904"/>
      <c r="CQ79" s="905"/>
      <c r="CR79" s="903"/>
      <c r="CS79" s="904"/>
      <c r="CT79" s="904"/>
      <c r="CU79" s="904"/>
      <c r="CV79" s="905"/>
      <c r="CW79" s="903"/>
      <c r="CX79" s="904"/>
      <c r="CY79" s="904"/>
      <c r="CZ79" s="904"/>
      <c r="DA79" s="905"/>
      <c r="DB79" s="903"/>
      <c r="DC79" s="904"/>
      <c r="DD79" s="904"/>
      <c r="DE79" s="904"/>
      <c r="DF79" s="905"/>
      <c r="DG79" s="903"/>
      <c r="DH79" s="904"/>
      <c r="DI79" s="904"/>
      <c r="DJ79" s="904"/>
      <c r="DK79" s="905"/>
      <c r="DL79" s="903"/>
      <c r="DM79" s="904"/>
      <c r="DN79" s="904"/>
      <c r="DO79" s="904"/>
      <c r="DP79" s="905"/>
      <c r="DQ79" s="903"/>
      <c r="DR79" s="904"/>
      <c r="DS79" s="904"/>
      <c r="DT79" s="904"/>
      <c r="DU79" s="905"/>
      <c r="DV79" s="900"/>
      <c r="DW79" s="901"/>
      <c r="DX79" s="901"/>
      <c r="DY79" s="901"/>
      <c r="DZ79" s="902"/>
      <c r="EA79" s="230"/>
    </row>
    <row r="80" spans="1:131" ht="26.25" customHeight="1" x14ac:dyDescent="0.15">
      <c r="A80" s="238">
        <v>13</v>
      </c>
      <c r="B80" s="914"/>
      <c r="C80" s="915"/>
      <c r="D80" s="915"/>
      <c r="E80" s="915"/>
      <c r="F80" s="915"/>
      <c r="G80" s="915"/>
      <c r="H80" s="915"/>
      <c r="I80" s="915"/>
      <c r="J80" s="915"/>
      <c r="K80" s="915"/>
      <c r="L80" s="915"/>
      <c r="M80" s="915"/>
      <c r="N80" s="915"/>
      <c r="O80" s="915"/>
      <c r="P80" s="916"/>
      <c r="Q80" s="917"/>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900"/>
      <c r="BT80" s="901"/>
      <c r="BU80" s="901"/>
      <c r="BV80" s="901"/>
      <c r="BW80" s="901"/>
      <c r="BX80" s="901"/>
      <c r="BY80" s="901"/>
      <c r="BZ80" s="901"/>
      <c r="CA80" s="901"/>
      <c r="CB80" s="901"/>
      <c r="CC80" s="901"/>
      <c r="CD80" s="901"/>
      <c r="CE80" s="901"/>
      <c r="CF80" s="901"/>
      <c r="CG80" s="906"/>
      <c r="CH80" s="903"/>
      <c r="CI80" s="904"/>
      <c r="CJ80" s="904"/>
      <c r="CK80" s="904"/>
      <c r="CL80" s="905"/>
      <c r="CM80" s="903"/>
      <c r="CN80" s="904"/>
      <c r="CO80" s="904"/>
      <c r="CP80" s="904"/>
      <c r="CQ80" s="905"/>
      <c r="CR80" s="903"/>
      <c r="CS80" s="904"/>
      <c r="CT80" s="904"/>
      <c r="CU80" s="904"/>
      <c r="CV80" s="905"/>
      <c r="CW80" s="903"/>
      <c r="CX80" s="904"/>
      <c r="CY80" s="904"/>
      <c r="CZ80" s="904"/>
      <c r="DA80" s="905"/>
      <c r="DB80" s="903"/>
      <c r="DC80" s="904"/>
      <c r="DD80" s="904"/>
      <c r="DE80" s="904"/>
      <c r="DF80" s="905"/>
      <c r="DG80" s="903"/>
      <c r="DH80" s="904"/>
      <c r="DI80" s="904"/>
      <c r="DJ80" s="904"/>
      <c r="DK80" s="905"/>
      <c r="DL80" s="903"/>
      <c r="DM80" s="904"/>
      <c r="DN80" s="904"/>
      <c r="DO80" s="904"/>
      <c r="DP80" s="905"/>
      <c r="DQ80" s="903"/>
      <c r="DR80" s="904"/>
      <c r="DS80" s="904"/>
      <c r="DT80" s="904"/>
      <c r="DU80" s="905"/>
      <c r="DV80" s="900"/>
      <c r="DW80" s="901"/>
      <c r="DX80" s="901"/>
      <c r="DY80" s="901"/>
      <c r="DZ80" s="902"/>
      <c r="EA80" s="230"/>
    </row>
    <row r="81" spans="1:131" ht="26.25" customHeight="1" x14ac:dyDescent="0.15">
      <c r="A81" s="238">
        <v>14</v>
      </c>
      <c r="B81" s="914"/>
      <c r="C81" s="915"/>
      <c r="D81" s="915"/>
      <c r="E81" s="915"/>
      <c r="F81" s="915"/>
      <c r="G81" s="915"/>
      <c r="H81" s="915"/>
      <c r="I81" s="915"/>
      <c r="J81" s="915"/>
      <c r="K81" s="915"/>
      <c r="L81" s="915"/>
      <c r="M81" s="915"/>
      <c r="N81" s="915"/>
      <c r="O81" s="915"/>
      <c r="P81" s="916"/>
      <c r="Q81" s="917"/>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900"/>
      <c r="BT81" s="901"/>
      <c r="BU81" s="901"/>
      <c r="BV81" s="901"/>
      <c r="BW81" s="901"/>
      <c r="BX81" s="901"/>
      <c r="BY81" s="901"/>
      <c r="BZ81" s="901"/>
      <c r="CA81" s="901"/>
      <c r="CB81" s="901"/>
      <c r="CC81" s="901"/>
      <c r="CD81" s="901"/>
      <c r="CE81" s="901"/>
      <c r="CF81" s="901"/>
      <c r="CG81" s="906"/>
      <c r="CH81" s="903"/>
      <c r="CI81" s="904"/>
      <c r="CJ81" s="904"/>
      <c r="CK81" s="904"/>
      <c r="CL81" s="905"/>
      <c r="CM81" s="903"/>
      <c r="CN81" s="904"/>
      <c r="CO81" s="904"/>
      <c r="CP81" s="904"/>
      <c r="CQ81" s="905"/>
      <c r="CR81" s="903"/>
      <c r="CS81" s="904"/>
      <c r="CT81" s="904"/>
      <c r="CU81" s="904"/>
      <c r="CV81" s="905"/>
      <c r="CW81" s="903"/>
      <c r="CX81" s="904"/>
      <c r="CY81" s="904"/>
      <c r="CZ81" s="904"/>
      <c r="DA81" s="905"/>
      <c r="DB81" s="903"/>
      <c r="DC81" s="904"/>
      <c r="DD81" s="904"/>
      <c r="DE81" s="904"/>
      <c r="DF81" s="905"/>
      <c r="DG81" s="903"/>
      <c r="DH81" s="904"/>
      <c r="DI81" s="904"/>
      <c r="DJ81" s="904"/>
      <c r="DK81" s="905"/>
      <c r="DL81" s="903"/>
      <c r="DM81" s="904"/>
      <c r="DN81" s="904"/>
      <c r="DO81" s="904"/>
      <c r="DP81" s="905"/>
      <c r="DQ81" s="903"/>
      <c r="DR81" s="904"/>
      <c r="DS81" s="904"/>
      <c r="DT81" s="904"/>
      <c r="DU81" s="905"/>
      <c r="DV81" s="900"/>
      <c r="DW81" s="901"/>
      <c r="DX81" s="901"/>
      <c r="DY81" s="901"/>
      <c r="DZ81" s="902"/>
      <c r="EA81" s="230"/>
    </row>
    <row r="82" spans="1:131" ht="26.25" customHeight="1" x14ac:dyDescent="0.15">
      <c r="A82" s="238">
        <v>15</v>
      </c>
      <c r="B82" s="914"/>
      <c r="C82" s="915"/>
      <c r="D82" s="915"/>
      <c r="E82" s="915"/>
      <c r="F82" s="915"/>
      <c r="G82" s="915"/>
      <c r="H82" s="915"/>
      <c r="I82" s="915"/>
      <c r="J82" s="915"/>
      <c r="K82" s="915"/>
      <c r="L82" s="915"/>
      <c r="M82" s="915"/>
      <c r="N82" s="915"/>
      <c r="O82" s="915"/>
      <c r="P82" s="916"/>
      <c r="Q82" s="917"/>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900"/>
      <c r="BT82" s="901"/>
      <c r="BU82" s="901"/>
      <c r="BV82" s="901"/>
      <c r="BW82" s="901"/>
      <c r="BX82" s="901"/>
      <c r="BY82" s="901"/>
      <c r="BZ82" s="901"/>
      <c r="CA82" s="901"/>
      <c r="CB82" s="901"/>
      <c r="CC82" s="901"/>
      <c r="CD82" s="901"/>
      <c r="CE82" s="901"/>
      <c r="CF82" s="901"/>
      <c r="CG82" s="906"/>
      <c r="CH82" s="903"/>
      <c r="CI82" s="904"/>
      <c r="CJ82" s="904"/>
      <c r="CK82" s="904"/>
      <c r="CL82" s="905"/>
      <c r="CM82" s="903"/>
      <c r="CN82" s="904"/>
      <c r="CO82" s="904"/>
      <c r="CP82" s="904"/>
      <c r="CQ82" s="905"/>
      <c r="CR82" s="903"/>
      <c r="CS82" s="904"/>
      <c r="CT82" s="904"/>
      <c r="CU82" s="904"/>
      <c r="CV82" s="905"/>
      <c r="CW82" s="903"/>
      <c r="CX82" s="904"/>
      <c r="CY82" s="904"/>
      <c r="CZ82" s="904"/>
      <c r="DA82" s="905"/>
      <c r="DB82" s="903"/>
      <c r="DC82" s="904"/>
      <c r="DD82" s="904"/>
      <c r="DE82" s="904"/>
      <c r="DF82" s="905"/>
      <c r="DG82" s="903"/>
      <c r="DH82" s="904"/>
      <c r="DI82" s="904"/>
      <c r="DJ82" s="904"/>
      <c r="DK82" s="905"/>
      <c r="DL82" s="903"/>
      <c r="DM82" s="904"/>
      <c r="DN82" s="904"/>
      <c r="DO82" s="904"/>
      <c r="DP82" s="905"/>
      <c r="DQ82" s="903"/>
      <c r="DR82" s="904"/>
      <c r="DS82" s="904"/>
      <c r="DT82" s="904"/>
      <c r="DU82" s="905"/>
      <c r="DV82" s="900"/>
      <c r="DW82" s="901"/>
      <c r="DX82" s="901"/>
      <c r="DY82" s="901"/>
      <c r="DZ82" s="902"/>
      <c r="EA82" s="230"/>
    </row>
    <row r="83" spans="1:131" ht="26.25" customHeight="1" x14ac:dyDescent="0.15">
      <c r="A83" s="238">
        <v>16</v>
      </c>
      <c r="B83" s="914"/>
      <c r="C83" s="915"/>
      <c r="D83" s="915"/>
      <c r="E83" s="915"/>
      <c r="F83" s="915"/>
      <c r="G83" s="915"/>
      <c r="H83" s="915"/>
      <c r="I83" s="915"/>
      <c r="J83" s="915"/>
      <c r="K83" s="915"/>
      <c r="L83" s="915"/>
      <c r="M83" s="915"/>
      <c r="N83" s="915"/>
      <c r="O83" s="915"/>
      <c r="P83" s="916"/>
      <c r="Q83" s="917"/>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900"/>
      <c r="BT83" s="901"/>
      <c r="BU83" s="901"/>
      <c r="BV83" s="901"/>
      <c r="BW83" s="901"/>
      <c r="BX83" s="901"/>
      <c r="BY83" s="901"/>
      <c r="BZ83" s="901"/>
      <c r="CA83" s="901"/>
      <c r="CB83" s="901"/>
      <c r="CC83" s="901"/>
      <c r="CD83" s="901"/>
      <c r="CE83" s="901"/>
      <c r="CF83" s="901"/>
      <c r="CG83" s="906"/>
      <c r="CH83" s="903"/>
      <c r="CI83" s="904"/>
      <c r="CJ83" s="904"/>
      <c r="CK83" s="904"/>
      <c r="CL83" s="905"/>
      <c r="CM83" s="903"/>
      <c r="CN83" s="904"/>
      <c r="CO83" s="904"/>
      <c r="CP83" s="904"/>
      <c r="CQ83" s="905"/>
      <c r="CR83" s="903"/>
      <c r="CS83" s="904"/>
      <c r="CT83" s="904"/>
      <c r="CU83" s="904"/>
      <c r="CV83" s="905"/>
      <c r="CW83" s="903"/>
      <c r="CX83" s="904"/>
      <c r="CY83" s="904"/>
      <c r="CZ83" s="904"/>
      <c r="DA83" s="905"/>
      <c r="DB83" s="903"/>
      <c r="DC83" s="904"/>
      <c r="DD83" s="904"/>
      <c r="DE83" s="904"/>
      <c r="DF83" s="905"/>
      <c r="DG83" s="903"/>
      <c r="DH83" s="904"/>
      <c r="DI83" s="904"/>
      <c r="DJ83" s="904"/>
      <c r="DK83" s="905"/>
      <c r="DL83" s="903"/>
      <c r="DM83" s="904"/>
      <c r="DN83" s="904"/>
      <c r="DO83" s="904"/>
      <c r="DP83" s="905"/>
      <c r="DQ83" s="903"/>
      <c r="DR83" s="904"/>
      <c r="DS83" s="904"/>
      <c r="DT83" s="904"/>
      <c r="DU83" s="905"/>
      <c r="DV83" s="900"/>
      <c r="DW83" s="901"/>
      <c r="DX83" s="901"/>
      <c r="DY83" s="901"/>
      <c r="DZ83" s="902"/>
      <c r="EA83" s="230"/>
    </row>
    <row r="84" spans="1:131" ht="26.25" customHeight="1" x14ac:dyDescent="0.15">
      <c r="A84" s="238">
        <v>17</v>
      </c>
      <c r="B84" s="914"/>
      <c r="C84" s="915"/>
      <c r="D84" s="915"/>
      <c r="E84" s="915"/>
      <c r="F84" s="915"/>
      <c r="G84" s="915"/>
      <c r="H84" s="915"/>
      <c r="I84" s="915"/>
      <c r="J84" s="915"/>
      <c r="K84" s="915"/>
      <c r="L84" s="915"/>
      <c r="M84" s="915"/>
      <c r="N84" s="915"/>
      <c r="O84" s="915"/>
      <c r="P84" s="916"/>
      <c r="Q84" s="917"/>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900"/>
      <c r="BT84" s="901"/>
      <c r="BU84" s="901"/>
      <c r="BV84" s="901"/>
      <c r="BW84" s="901"/>
      <c r="BX84" s="901"/>
      <c r="BY84" s="901"/>
      <c r="BZ84" s="901"/>
      <c r="CA84" s="901"/>
      <c r="CB84" s="901"/>
      <c r="CC84" s="901"/>
      <c r="CD84" s="901"/>
      <c r="CE84" s="901"/>
      <c r="CF84" s="901"/>
      <c r="CG84" s="906"/>
      <c r="CH84" s="903"/>
      <c r="CI84" s="904"/>
      <c r="CJ84" s="904"/>
      <c r="CK84" s="904"/>
      <c r="CL84" s="905"/>
      <c r="CM84" s="903"/>
      <c r="CN84" s="904"/>
      <c r="CO84" s="904"/>
      <c r="CP84" s="904"/>
      <c r="CQ84" s="905"/>
      <c r="CR84" s="903"/>
      <c r="CS84" s="904"/>
      <c r="CT84" s="904"/>
      <c r="CU84" s="904"/>
      <c r="CV84" s="905"/>
      <c r="CW84" s="903"/>
      <c r="CX84" s="904"/>
      <c r="CY84" s="904"/>
      <c r="CZ84" s="904"/>
      <c r="DA84" s="905"/>
      <c r="DB84" s="903"/>
      <c r="DC84" s="904"/>
      <c r="DD84" s="904"/>
      <c r="DE84" s="904"/>
      <c r="DF84" s="905"/>
      <c r="DG84" s="903"/>
      <c r="DH84" s="904"/>
      <c r="DI84" s="904"/>
      <c r="DJ84" s="904"/>
      <c r="DK84" s="905"/>
      <c r="DL84" s="903"/>
      <c r="DM84" s="904"/>
      <c r="DN84" s="904"/>
      <c r="DO84" s="904"/>
      <c r="DP84" s="905"/>
      <c r="DQ84" s="903"/>
      <c r="DR84" s="904"/>
      <c r="DS84" s="904"/>
      <c r="DT84" s="904"/>
      <c r="DU84" s="905"/>
      <c r="DV84" s="900"/>
      <c r="DW84" s="901"/>
      <c r="DX84" s="901"/>
      <c r="DY84" s="901"/>
      <c r="DZ84" s="902"/>
      <c r="EA84" s="230"/>
    </row>
    <row r="85" spans="1:131" ht="26.25" customHeight="1" x14ac:dyDescent="0.15">
      <c r="A85" s="238">
        <v>18</v>
      </c>
      <c r="B85" s="914"/>
      <c r="C85" s="915"/>
      <c r="D85" s="915"/>
      <c r="E85" s="915"/>
      <c r="F85" s="915"/>
      <c r="G85" s="915"/>
      <c r="H85" s="915"/>
      <c r="I85" s="915"/>
      <c r="J85" s="915"/>
      <c r="K85" s="915"/>
      <c r="L85" s="915"/>
      <c r="M85" s="915"/>
      <c r="N85" s="915"/>
      <c r="O85" s="915"/>
      <c r="P85" s="916"/>
      <c r="Q85" s="917"/>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900"/>
      <c r="BT85" s="901"/>
      <c r="BU85" s="901"/>
      <c r="BV85" s="901"/>
      <c r="BW85" s="901"/>
      <c r="BX85" s="901"/>
      <c r="BY85" s="901"/>
      <c r="BZ85" s="901"/>
      <c r="CA85" s="901"/>
      <c r="CB85" s="901"/>
      <c r="CC85" s="901"/>
      <c r="CD85" s="901"/>
      <c r="CE85" s="901"/>
      <c r="CF85" s="901"/>
      <c r="CG85" s="906"/>
      <c r="CH85" s="903"/>
      <c r="CI85" s="904"/>
      <c r="CJ85" s="904"/>
      <c r="CK85" s="904"/>
      <c r="CL85" s="905"/>
      <c r="CM85" s="903"/>
      <c r="CN85" s="904"/>
      <c r="CO85" s="904"/>
      <c r="CP85" s="904"/>
      <c r="CQ85" s="905"/>
      <c r="CR85" s="903"/>
      <c r="CS85" s="904"/>
      <c r="CT85" s="904"/>
      <c r="CU85" s="904"/>
      <c r="CV85" s="905"/>
      <c r="CW85" s="903"/>
      <c r="CX85" s="904"/>
      <c r="CY85" s="904"/>
      <c r="CZ85" s="904"/>
      <c r="DA85" s="905"/>
      <c r="DB85" s="903"/>
      <c r="DC85" s="904"/>
      <c r="DD85" s="904"/>
      <c r="DE85" s="904"/>
      <c r="DF85" s="905"/>
      <c r="DG85" s="903"/>
      <c r="DH85" s="904"/>
      <c r="DI85" s="904"/>
      <c r="DJ85" s="904"/>
      <c r="DK85" s="905"/>
      <c r="DL85" s="903"/>
      <c r="DM85" s="904"/>
      <c r="DN85" s="904"/>
      <c r="DO85" s="904"/>
      <c r="DP85" s="905"/>
      <c r="DQ85" s="903"/>
      <c r="DR85" s="904"/>
      <c r="DS85" s="904"/>
      <c r="DT85" s="904"/>
      <c r="DU85" s="905"/>
      <c r="DV85" s="900"/>
      <c r="DW85" s="901"/>
      <c r="DX85" s="901"/>
      <c r="DY85" s="901"/>
      <c r="DZ85" s="902"/>
      <c r="EA85" s="230"/>
    </row>
    <row r="86" spans="1:131" ht="26.25" customHeight="1" x14ac:dyDescent="0.15">
      <c r="A86" s="238">
        <v>19</v>
      </c>
      <c r="B86" s="914"/>
      <c r="C86" s="915"/>
      <c r="D86" s="915"/>
      <c r="E86" s="915"/>
      <c r="F86" s="915"/>
      <c r="G86" s="915"/>
      <c r="H86" s="915"/>
      <c r="I86" s="915"/>
      <c r="J86" s="915"/>
      <c r="K86" s="915"/>
      <c r="L86" s="915"/>
      <c r="M86" s="915"/>
      <c r="N86" s="915"/>
      <c r="O86" s="915"/>
      <c r="P86" s="916"/>
      <c r="Q86" s="917"/>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900"/>
      <c r="BT86" s="901"/>
      <c r="BU86" s="901"/>
      <c r="BV86" s="901"/>
      <c r="BW86" s="901"/>
      <c r="BX86" s="901"/>
      <c r="BY86" s="901"/>
      <c r="BZ86" s="901"/>
      <c r="CA86" s="901"/>
      <c r="CB86" s="901"/>
      <c r="CC86" s="901"/>
      <c r="CD86" s="901"/>
      <c r="CE86" s="901"/>
      <c r="CF86" s="901"/>
      <c r="CG86" s="906"/>
      <c r="CH86" s="903"/>
      <c r="CI86" s="904"/>
      <c r="CJ86" s="904"/>
      <c r="CK86" s="904"/>
      <c r="CL86" s="905"/>
      <c r="CM86" s="903"/>
      <c r="CN86" s="904"/>
      <c r="CO86" s="904"/>
      <c r="CP86" s="904"/>
      <c r="CQ86" s="905"/>
      <c r="CR86" s="903"/>
      <c r="CS86" s="904"/>
      <c r="CT86" s="904"/>
      <c r="CU86" s="904"/>
      <c r="CV86" s="905"/>
      <c r="CW86" s="903"/>
      <c r="CX86" s="904"/>
      <c r="CY86" s="904"/>
      <c r="CZ86" s="904"/>
      <c r="DA86" s="905"/>
      <c r="DB86" s="903"/>
      <c r="DC86" s="904"/>
      <c r="DD86" s="904"/>
      <c r="DE86" s="904"/>
      <c r="DF86" s="905"/>
      <c r="DG86" s="903"/>
      <c r="DH86" s="904"/>
      <c r="DI86" s="904"/>
      <c r="DJ86" s="904"/>
      <c r="DK86" s="905"/>
      <c r="DL86" s="903"/>
      <c r="DM86" s="904"/>
      <c r="DN86" s="904"/>
      <c r="DO86" s="904"/>
      <c r="DP86" s="905"/>
      <c r="DQ86" s="903"/>
      <c r="DR86" s="904"/>
      <c r="DS86" s="904"/>
      <c r="DT86" s="904"/>
      <c r="DU86" s="905"/>
      <c r="DV86" s="900"/>
      <c r="DW86" s="901"/>
      <c r="DX86" s="901"/>
      <c r="DY86" s="901"/>
      <c r="DZ86" s="902"/>
      <c r="EA86" s="230"/>
    </row>
    <row r="87" spans="1:131" ht="26.25" customHeight="1" x14ac:dyDescent="0.15">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900"/>
      <c r="BT87" s="901"/>
      <c r="BU87" s="901"/>
      <c r="BV87" s="901"/>
      <c r="BW87" s="901"/>
      <c r="BX87" s="901"/>
      <c r="BY87" s="901"/>
      <c r="BZ87" s="901"/>
      <c r="CA87" s="901"/>
      <c r="CB87" s="901"/>
      <c r="CC87" s="901"/>
      <c r="CD87" s="901"/>
      <c r="CE87" s="901"/>
      <c r="CF87" s="901"/>
      <c r="CG87" s="906"/>
      <c r="CH87" s="903"/>
      <c r="CI87" s="904"/>
      <c r="CJ87" s="904"/>
      <c r="CK87" s="904"/>
      <c r="CL87" s="905"/>
      <c r="CM87" s="903"/>
      <c r="CN87" s="904"/>
      <c r="CO87" s="904"/>
      <c r="CP87" s="904"/>
      <c r="CQ87" s="905"/>
      <c r="CR87" s="903"/>
      <c r="CS87" s="904"/>
      <c r="CT87" s="904"/>
      <c r="CU87" s="904"/>
      <c r="CV87" s="905"/>
      <c r="CW87" s="903"/>
      <c r="CX87" s="904"/>
      <c r="CY87" s="904"/>
      <c r="CZ87" s="904"/>
      <c r="DA87" s="905"/>
      <c r="DB87" s="903"/>
      <c r="DC87" s="904"/>
      <c r="DD87" s="904"/>
      <c r="DE87" s="904"/>
      <c r="DF87" s="905"/>
      <c r="DG87" s="903"/>
      <c r="DH87" s="904"/>
      <c r="DI87" s="904"/>
      <c r="DJ87" s="904"/>
      <c r="DK87" s="905"/>
      <c r="DL87" s="903"/>
      <c r="DM87" s="904"/>
      <c r="DN87" s="904"/>
      <c r="DO87" s="904"/>
      <c r="DP87" s="905"/>
      <c r="DQ87" s="903"/>
      <c r="DR87" s="904"/>
      <c r="DS87" s="904"/>
      <c r="DT87" s="904"/>
      <c r="DU87" s="905"/>
      <c r="DV87" s="900"/>
      <c r="DW87" s="901"/>
      <c r="DX87" s="901"/>
      <c r="DY87" s="901"/>
      <c r="DZ87" s="902"/>
      <c r="EA87" s="230"/>
    </row>
    <row r="88" spans="1:131" ht="26.25" customHeight="1" thickBot="1" x14ac:dyDescent="0.2">
      <c r="A88" s="240" t="s">
        <v>377</v>
      </c>
      <c r="B88" s="825" t="s">
        <v>404</v>
      </c>
      <c r="C88" s="826"/>
      <c r="D88" s="826"/>
      <c r="E88" s="826"/>
      <c r="F88" s="826"/>
      <c r="G88" s="826"/>
      <c r="H88" s="826"/>
      <c r="I88" s="826"/>
      <c r="J88" s="826"/>
      <c r="K88" s="826"/>
      <c r="L88" s="826"/>
      <c r="M88" s="826"/>
      <c r="N88" s="826"/>
      <c r="O88" s="826"/>
      <c r="P88" s="827"/>
      <c r="Q88" s="881"/>
      <c r="R88" s="882"/>
      <c r="S88" s="882"/>
      <c r="T88" s="882"/>
      <c r="U88" s="882"/>
      <c r="V88" s="882"/>
      <c r="W88" s="882"/>
      <c r="X88" s="882"/>
      <c r="Y88" s="882"/>
      <c r="Z88" s="882"/>
      <c r="AA88" s="882"/>
      <c r="AB88" s="882"/>
      <c r="AC88" s="882"/>
      <c r="AD88" s="882"/>
      <c r="AE88" s="882"/>
      <c r="AF88" s="885">
        <v>2442</v>
      </c>
      <c r="AG88" s="885"/>
      <c r="AH88" s="885"/>
      <c r="AI88" s="885"/>
      <c r="AJ88" s="885"/>
      <c r="AK88" s="882"/>
      <c r="AL88" s="882"/>
      <c r="AM88" s="882"/>
      <c r="AN88" s="882"/>
      <c r="AO88" s="882"/>
      <c r="AP88" s="885">
        <v>2362</v>
      </c>
      <c r="AQ88" s="885"/>
      <c r="AR88" s="885"/>
      <c r="AS88" s="885"/>
      <c r="AT88" s="885"/>
      <c r="AU88" s="885">
        <v>211</v>
      </c>
      <c r="AV88" s="885"/>
      <c r="AW88" s="885"/>
      <c r="AX88" s="885"/>
      <c r="AY88" s="885"/>
      <c r="AZ88" s="890"/>
      <c r="BA88" s="890"/>
      <c r="BB88" s="890"/>
      <c r="BC88" s="890"/>
      <c r="BD88" s="891"/>
      <c r="BE88" s="241"/>
      <c r="BF88" s="241"/>
      <c r="BG88" s="241"/>
      <c r="BH88" s="241"/>
      <c r="BI88" s="241"/>
      <c r="BJ88" s="241"/>
      <c r="BK88" s="241"/>
      <c r="BL88" s="241"/>
      <c r="BM88" s="241"/>
      <c r="BN88" s="241"/>
      <c r="BO88" s="241"/>
      <c r="BP88" s="241"/>
      <c r="BQ88" s="238">
        <v>82</v>
      </c>
      <c r="BR88" s="243"/>
      <c r="BS88" s="900"/>
      <c r="BT88" s="901"/>
      <c r="BU88" s="901"/>
      <c r="BV88" s="901"/>
      <c r="BW88" s="901"/>
      <c r="BX88" s="901"/>
      <c r="BY88" s="901"/>
      <c r="BZ88" s="901"/>
      <c r="CA88" s="901"/>
      <c r="CB88" s="901"/>
      <c r="CC88" s="901"/>
      <c r="CD88" s="901"/>
      <c r="CE88" s="901"/>
      <c r="CF88" s="901"/>
      <c r="CG88" s="906"/>
      <c r="CH88" s="903"/>
      <c r="CI88" s="904"/>
      <c r="CJ88" s="904"/>
      <c r="CK88" s="904"/>
      <c r="CL88" s="905"/>
      <c r="CM88" s="903"/>
      <c r="CN88" s="904"/>
      <c r="CO88" s="904"/>
      <c r="CP88" s="904"/>
      <c r="CQ88" s="905"/>
      <c r="CR88" s="903"/>
      <c r="CS88" s="904"/>
      <c r="CT88" s="904"/>
      <c r="CU88" s="904"/>
      <c r="CV88" s="905"/>
      <c r="CW88" s="903"/>
      <c r="CX88" s="904"/>
      <c r="CY88" s="904"/>
      <c r="CZ88" s="904"/>
      <c r="DA88" s="905"/>
      <c r="DB88" s="903"/>
      <c r="DC88" s="904"/>
      <c r="DD88" s="904"/>
      <c r="DE88" s="904"/>
      <c r="DF88" s="905"/>
      <c r="DG88" s="903"/>
      <c r="DH88" s="904"/>
      <c r="DI88" s="904"/>
      <c r="DJ88" s="904"/>
      <c r="DK88" s="905"/>
      <c r="DL88" s="903"/>
      <c r="DM88" s="904"/>
      <c r="DN88" s="904"/>
      <c r="DO88" s="904"/>
      <c r="DP88" s="905"/>
      <c r="DQ88" s="903"/>
      <c r="DR88" s="904"/>
      <c r="DS88" s="904"/>
      <c r="DT88" s="904"/>
      <c r="DU88" s="905"/>
      <c r="DV88" s="900"/>
      <c r="DW88" s="901"/>
      <c r="DX88" s="901"/>
      <c r="DY88" s="901"/>
      <c r="DZ88" s="902"/>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0"/>
      <c r="BT89" s="901"/>
      <c r="BU89" s="901"/>
      <c r="BV89" s="901"/>
      <c r="BW89" s="901"/>
      <c r="BX89" s="901"/>
      <c r="BY89" s="901"/>
      <c r="BZ89" s="901"/>
      <c r="CA89" s="901"/>
      <c r="CB89" s="901"/>
      <c r="CC89" s="901"/>
      <c r="CD89" s="901"/>
      <c r="CE89" s="901"/>
      <c r="CF89" s="901"/>
      <c r="CG89" s="906"/>
      <c r="CH89" s="903"/>
      <c r="CI89" s="904"/>
      <c r="CJ89" s="904"/>
      <c r="CK89" s="904"/>
      <c r="CL89" s="905"/>
      <c r="CM89" s="903"/>
      <c r="CN89" s="904"/>
      <c r="CO89" s="904"/>
      <c r="CP89" s="904"/>
      <c r="CQ89" s="905"/>
      <c r="CR89" s="903"/>
      <c r="CS89" s="904"/>
      <c r="CT89" s="904"/>
      <c r="CU89" s="904"/>
      <c r="CV89" s="905"/>
      <c r="CW89" s="903"/>
      <c r="CX89" s="904"/>
      <c r="CY89" s="904"/>
      <c r="CZ89" s="904"/>
      <c r="DA89" s="905"/>
      <c r="DB89" s="903"/>
      <c r="DC89" s="904"/>
      <c r="DD89" s="904"/>
      <c r="DE89" s="904"/>
      <c r="DF89" s="905"/>
      <c r="DG89" s="903"/>
      <c r="DH89" s="904"/>
      <c r="DI89" s="904"/>
      <c r="DJ89" s="904"/>
      <c r="DK89" s="905"/>
      <c r="DL89" s="903"/>
      <c r="DM89" s="904"/>
      <c r="DN89" s="904"/>
      <c r="DO89" s="904"/>
      <c r="DP89" s="905"/>
      <c r="DQ89" s="903"/>
      <c r="DR89" s="904"/>
      <c r="DS89" s="904"/>
      <c r="DT89" s="904"/>
      <c r="DU89" s="905"/>
      <c r="DV89" s="900"/>
      <c r="DW89" s="901"/>
      <c r="DX89" s="901"/>
      <c r="DY89" s="901"/>
      <c r="DZ89" s="902"/>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0"/>
      <c r="BT90" s="901"/>
      <c r="BU90" s="901"/>
      <c r="BV90" s="901"/>
      <c r="BW90" s="901"/>
      <c r="BX90" s="901"/>
      <c r="BY90" s="901"/>
      <c r="BZ90" s="901"/>
      <c r="CA90" s="901"/>
      <c r="CB90" s="901"/>
      <c r="CC90" s="901"/>
      <c r="CD90" s="901"/>
      <c r="CE90" s="901"/>
      <c r="CF90" s="901"/>
      <c r="CG90" s="906"/>
      <c r="CH90" s="903"/>
      <c r="CI90" s="904"/>
      <c r="CJ90" s="904"/>
      <c r="CK90" s="904"/>
      <c r="CL90" s="905"/>
      <c r="CM90" s="903"/>
      <c r="CN90" s="904"/>
      <c r="CO90" s="904"/>
      <c r="CP90" s="904"/>
      <c r="CQ90" s="905"/>
      <c r="CR90" s="903"/>
      <c r="CS90" s="904"/>
      <c r="CT90" s="904"/>
      <c r="CU90" s="904"/>
      <c r="CV90" s="905"/>
      <c r="CW90" s="903"/>
      <c r="CX90" s="904"/>
      <c r="CY90" s="904"/>
      <c r="CZ90" s="904"/>
      <c r="DA90" s="905"/>
      <c r="DB90" s="903"/>
      <c r="DC90" s="904"/>
      <c r="DD90" s="904"/>
      <c r="DE90" s="904"/>
      <c r="DF90" s="905"/>
      <c r="DG90" s="903"/>
      <c r="DH90" s="904"/>
      <c r="DI90" s="904"/>
      <c r="DJ90" s="904"/>
      <c r="DK90" s="905"/>
      <c r="DL90" s="903"/>
      <c r="DM90" s="904"/>
      <c r="DN90" s="904"/>
      <c r="DO90" s="904"/>
      <c r="DP90" s="905"/>
      <c r="DQ90" s="903"/>
      <c r="DR90" s="904"/>
      <c r="DS90" s="904"/>
      <c r="DT90" s="904"/>
      <c r="DU90" s="905"/>
      <c r="DV90" s="900"/>
      <c r="DW90" s="901"/>
      <c r="DX90" s="901"/>
      <c r="DY90" s="901"/>
      <c r="DZ90" s="902"/>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0"/>
      <c r="BT91" s="901"/>
      <c r="BU91" s="901"/>
      <c r="BV91" s="901"/>
      <c r="BW91" s="901"/>
      <c r="BX91" s="901"/>
      <c r="BY91" s="901"/>
      <c r="BZ91" s="901"/>
      <c r="CA91" s="901"/>
      <c r="CB91" s="901"/>
      <c r="CC91" s="901"/>
      <c r="CD91" s="901"/>
      <c r="CE91" s="901"/>
      <c r="CF91" s="901"/>
      <c r="CG91" s="906"/>
      <c r="CH91" s="903"/>
      <c r="CI91" s="904"/>
      <c r="CJ91" s="904"/>
      <c r="CK91" s="904"/>
      <c r="CL91" s="905"/>
      <c r="CM91" s="903"/>
      <c r="CN91" s="904"/>
      <c r="CO91" s="904"/>
      <c r="CP91" s="904"/>
      <c r="CQ91" s="905"/>
      <c r="CR91" s="903"/>
      <c r="CS91" s="904"/>
      <c r="CT91" s="904"/>
      <c r="CU91" s="904"/>
      <c r="CV91" s="905"/>
      <c r="CW91" s="903"/>
      <c r="CX91" s="904"/>
      <c r="CY91" s="904"/>
      <c r="CZ91" s="904"/>
      <c r="DA91" s="905"/>
      <c r="DB91" s="903"/>
      <c r="DC91" s="904"/>
      <c r="DD91" s="904"/>
      <c r="DE91" s="904"/>
      <c r="DF91" s="905"/>
      <c r="DG91" s="903"/>
      <c r="DH91" s="904"/>
      <c r="DI91" s="904"/>
      <c r="DJ91" s="904"/>
      <c r="DK91" s="905"/>
      <c r="DL91" s="903"/>
      <c r="DM91" s="904"/>
      <c r="DN91" s="904"/>
      <c r="DO91" s="904"/>
      <c r="DP91" s="905"/>
      <c r="DQ91" s="903"/>
      <c r="DR91" s="904"/>
      <c r="DS91" s="904"/>
      <c r="DT91" s="904"/>
      <c r="DU91" s="905"/>
      <c r="DV91" s="900"/>
      <c r="DW91" s="901"/>
      <c r="DX91" s="901"/>
      <c r="DY91" s="901"/>
      <c r="DZ91" s="902"/>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0"/>
      <c r="BT92" s="901"/>
      <c r="BU92" s="901"/>
      <c r="BV92" s="901"/>
      <c r="BW92" s="901"/>
      <c r="BX92" s="901"/>
      <c r="BY92" s="901"/>
      <c r="BZ92" s="901"/>
      <c r="CA92" s="901"/>
      <c r="CB92" s="901"/>
      <c r="CC92" s="901"/>
      <c r="CD92" s="901"/>
      <c r="CE92" s="901"/>
      <c r="CF92" s="901"/>
      <c r="CG92" s="906"/>
      <c r="CH92" s="903"/>
      <c r="CI92" s="904"/>
      <c r="CJ92" s="904"/>
      <c r="CK92" s="904"/>
      <c r="CL92" s="905"/>
      <c r="CM92" s="903"/>
      <c r="CN92" s="904"/>
      <c r="CO92" s="904"/>
      <c r="CP92" s="904"/>
      <c r="CQ92" s="905"/>
      <c r="CR92" s="903"/>
      <c r="CS92" s="904"/>
      <c r="CT92" s="904"/>
      <c r="CU92" s="904"/>
      <c r="CV92" s="905"/>
      <c r="CW92" s="903"/>
      <c r="CX92" s="904"/>
      <c r="CY92" s="904"/>
      <c r="CZ92" s="904"/>
      <c r="DA92" s="905"/>
      <c r="DB92" s="903"/>
      <c r="DC92" s="904"/>
      <c r="DD92" s="904"/>
      <c r="DE92" s="904"/>
      <c r="DF92" s="905"/>
      <c r="DG92" s="903"/>
      <c r="DH92" s="904"/>
      <c r="DI92" s="904"/>
      <c r="DJ92" s="904"/>
      <c r="DK92" s="905"/>
      <c r="DL92" s="903"/>
      <c r="DM92" s="904"/>
      <c r="DN92" s="904"/>
      <c r="DO92" s="904"/>
      <c r="DP92" s="905"/>
      <c r="DQ92" s="903"/>
      <c r="DR92" s="904"/>
      <c r="DS92" s="904"/>
      <c r="DT92" s="904"/>
      <c r="DU92" s="905"/>
      <c r="DV92" s="900"/>
      <c r="DW92" s="901"/>
      <c r="DX92" s="901"/>
      <c r="DY92" s="901"/>
      <c r="DZ92" s="902"/>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0"/>
      <c r="BT93" s="901"/>
      <c r="BU93" s="901"/>
      <c r="BV93" s="901"/>
      <c r="BW93" s="901"/>
      <c r="BX93" s="901"/>
      <c r="BY93" s="901"/>
      <c r="BZ93" s="901"/>
      <c r="CA93" s="901"/>
      <c r="CB93" s="901"/>
      <c r="CC93" s="901"/>
      <c r="CD93" s="901"/>
      <c r="CE93" s="901"/>
      <c r="CF93" s="901"/>
      <c r="CG93" s="906"/>
      <c r="CH93" s="903"/>
      <c r="CI93" s="904"/>
      <c r="CJ93" s="904"/>
      <c r="CK93" s="904"/>
      <c r="CL93" s="905"/>
      <c r="CM93" s="903"/>
      <c r="CN93" s="904"/>
      <c r="CO93" s="904"/>
      <c r="CP93" s="904"/>
      <c r="CQ93" s="905"/>
      <c r="CR93" s="903"/>
      <c r="CS93" s="904"/>
      <c r="CT93" s="904"/>
      <c r="CU93" s="904"/>
      <c r="CV93" s="905"/>
      <c r="CW93" s="903"/>
      <c r="CX93" s="904"/>
      <c r="CY93" s="904"/>
      <c r="CZ93" s="904"/>
      <c r="DA93" s="905"/>
      <c r="DB93" s="903"/>
      <c r="DC93" s="904"/>
      <c r="DD93" s="904"/>
      <c r="DE93" s="904"/>
      <c r="DF93" s="905"/>
      <c r="DG93" s="903"/>
      <c r="DH93" s="904"/>
      <c r="DI93" s="904"/>
      <c r="DJ93" s="904"/>
      <c r="DK93" s="905"/>
      <c r="DL93" s="903"/>
      <c r="DM93" s="904"/>
      <c r="DN93" s="904"/>
      <c r="DO93" s="904"/>
      <c r="DP93" s="905"/>
      <c r="DQ93" s="903"/>
      <c r="DR93" s="904"/>
      <c r="DS93" s="904"/>
      <c r="DT93" s="904"/>
      <c r="DU93" s="905"/>
      <c r="DV93" s="900"/>
      <c r="DW93" s="901"/>
      <c r="DX93" s="901"/>
      <c r="DY93" s="901"/>
      <c r="DZ93" s="902"/>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0"/>
      <c r="BT94" s="901"/>
      <c r="BU94" s="901"/>
      <c r="BV94" s="901"/>
      <c r="BW94" s="901"/>
      <c r="BX94" s="901"/>
      <c r="BY94" s="901"/>
      <c r="BZ94" s="901"/>
      <c r="CA94" s="901"/>
      <c r="CB94" s="901"/>
      <c r="CC94" s="901"/>
      <c r="CD94" s="901"/>
      <c r="CE94" s="901"/>
      <c r="CF94" s="901"/>
      <c r="CG94" s="906"/>
      <c r="CH94" s="903"/>
      <c r="CI94" s="904"/>
      <c r="CJ94" s="904"/>
      <c r="CK94" s="904"/>
      <c r="CL94" s="905"/>
      <c r="CM94" s="903"/>
      <c r="CN94" s="904"/>
      <c r="CO94" s="904"/>
      <c r="CP94" s="904"/>
      <c r="CQ94" s="905"/>
      <c r="CR94" s="903"/>
      <c r="CS94" s="904"/>
      <c r="CT94" s="904"/>
      <c r="CU94" s="904"/>
      <c r="CV94" s="905"/>
      <c r="CW94" s="903"/>
      <c r="CX94" s="904"/>
      <c r="CY94" s="904"/>
      <c r="CZ94" s="904"/>
      <c r="DA94" s="905"/>
      <c r="DB94" s="903"/>
      <c r="DC94" s="904"/>
      <c r="DD94" s="904"/>
      <c r="DE94" s="904"/>
      <c r="DF94" s="905"/>
      <c r="DG94" s="903"/>
      <c r="DH94" s="904"/>
      <c r="DI94" s="904"/>
      <c r="DJ94" s="904"/>
      <c r="DK94" s="905"/>
      <c r="DL94" s="903"/>
      <c r="DM94" s="904"/>
      <c r="DN94" s="904"/>
      <c r="DO94" s="904"/>
      <c r="DP94" s="905"/>
      <c r="DQ94" s="903"/>
      <c r="DR94" s="904"/>
      <c r="DS94" s="904"/>
      <c r="DT94" s="904"/>
      <c r="DU94" s="905"/>
      <c r="DV94" s="900"/>
      <c r="DW94" s="901"/>
      <c r="DX94" s="901"/>
      <c r="DY94" s="901"/>
      <c r="DZ94" s="902"/>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0"/>
      <c r="BT95" s="901"/>
      <c r="BU95" s="901"/>
      <c r="BV95" s="901"/>
      <c r="BW95" s="901"/>
      <c r="BX95" s="901"/>
      <c r="BY95" s="901"/>
      <c r="BZ95" s="901"/>
      <c r="CA95" s="901"/>
      <c r="CB95" s="901"/>
      <c r="CC95" s="901"/>
      <c r="CD95" s="901"/>
      <c r="CE95" s="901"/>
      <c r="CF95" s="901"/>
      <c r="CG95" s="906"/>
      <c r="CH95" s="903"/>
      <c r="CI95" s="904"/>
      <c r="CJ95" s="904"/>
      <c r="CK95" s="904"/>
      <c r="CL95" s="905"/>
      <c r="CM95" s="903"/>
      <c r="CN95" s="904"/>
      <c r="CO95" s="904"/>
      <c r="CP95" s="904"/>
      <c r="CQ95" s="905"/>
      <c r="CR95" s="903"/>
      <c r="CS95" s="904"/>
      <c r="CT95" s="904"/>
      <c r="CU95" s="904"/>
      <c r="CV95" s="905"/>
      <c r="CW95" s="903"/>
      <c r="CX95" s="904"/>
      <c r="CY95" s="904"/>
      <c r="CZ95" s="904"/>
      <c r="DA95" s="905"/>
      <c r="DB95" s="903"/>
      <c r="DC95" s="904"/>
      <c r="DD95" s="904"/>
      <c r="DE95" s="904"/>
      <c r="DF95" s="905"/>
      <c r="DG95" s="903"/>
      <c r="DH95" s="904"/>
      <c r="DI95" s="904"/>
      <c r="DJ95" s="904"/>
      <c r="DK95" s="905"/>
      <c r="DL95" s="903"/>
      <c r="DM95" s="904"/>
      <c r="DN95" s="904"/>
      <c r="DO95" s="904"/>
      <c r="DP95" s="905"/>
      <c r="DQ95" s="903"/>
      <c r="DR95" s="904"/>
      <c r="DS95" s="904"/>
      <c r="DT95" s="904"/>
      <c r="DU95" s="905"/>
      <c r="DV95" s="900"/>
      <c r="DW95" s="901"/>
      <c r="DX95" s="901"/>
      <c r="DY95" s="901"/>
      <c r="DZ95" s="902"/>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0"/>
      <c r="BT96" s="901"/>
      <c r="BU96" s="901"/>
      <c r="BV96" s="901"/>
      <c r="BW96" s="901"/>
      <c r="BX96" s="901"/>
      <c r="BY96" s="901"/>
      <c r="BZ96" s="901"/>
      <c r="CA96" s="901"/>
      <c r="CB96" s="901"/>
      <c r="CC96" s="901"/>
      <c r="CD96" s="901"/>
      <c r="CE96" s="901"/>
      <c r="CF96" s="901"/>
      <c r="CG96" s="906"/>
      <c r="CH96" s="903"/>
      <c r="CI96" s="904"/>
      <c r="CJ96" s="904"/>
      <c r="CK96" s="904"/>
      <c r="CL96" s="905"/>
      <c r="CM96" s="903"/>
      <c r="CN96" s="904"/>
      <c r="CO96" s="904"/>
      <c r="CP96" s="904"/>
      <c r="CQ96" s="905"/>
      <c r="CR96" s="903"/>
      <c r="CS96" s="904"/>
      <c r="CT96" s="904"/>
      <c r="CU96" s="904"/>
      <c r="CV96" s="905"/>
      <c r="CW96" s="903"/>
      <c r="CX96" s="904"/>
      <c r="CY96" s="904"/>
      <c r="CZ96" s="904"/>
      <c r="DA96" s="905"/>
      <c r="DB96" s="903"/>
      <c r="DC96" s="904"/>
      <c r="DD96" s="904"/>
      <c r="DE96" s="904"/>
      <c r="DF96" s="905"/>
      <c r="DG96" s="903"/>
      <c r="DH96" s="904"/>
      <c r="DI96" s="904"/>
      <c r="DJ96" s="904"/>
      <c r="DK96" s="905"/>
      <c r="DL96" s="903"/>
      <c r="DM96" s="904"/>
      <c r="DN96" s="904"/>
      <c r="DO96" s="904"/>
      <c r="DP96" s="905"/>
      <c r="DQ96" s="903"/>
      <c r="DR96" s="904"/>
      <c r="DS96" s="904"/>
      <c r="DT96" s="904"/>
      <c r="DU96" s="905"/>
      <c r="DV96" s="900"/>
      <c r="DW96" s="901"/>
      <c r="DX96" s="901"/>
      <c r="DY96" s="901"/>
      <c r="DZ96" s="902"/>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0"/>
      <c r="BT97" s="901"/>
      <c r="BU97" s="901"/>
      <c r="BV97" s="901"/>
      <c r="BW97" s="901"/>
      <c r="BX97" s="901"/>
      <c r="BY97" s="901"/>
      <c r="BZ97" s="901"/>
      <c r="CA97" s="901"/>
      <c r="CB97" s="901"/>
      <c r="CC97" s="901"/>
      <c r="CD97" s="901"/>
      <c r="CE97" s="901"/>
      <c r="CF97" s="901"/>
      <c r="CG97" s="906"/>
      <c r="CH97" s="903"/>
      <c r="CI97" s="904"/>
      <c r="CJ97" s="904"/>
      <c r="CK97" s="904"/>
      <c r="CL97" s="905"/>
      <c r="CM97" s="903"/>
      <c r="CN97" s="904"/>
      <c r="CO97" s="904"/>
      <c r="CP97" s="904"/>
      <c r="CQ97" s="905"/>
      <c r="CR97" s="903"/>
      <c r="CS97" s="904"/>
      <c r="CT97" s="904"/>
      <c r="CU97" s="904"/>
      <c r="CV97" s="905"/>
      <c r="CW97" s="903"/>
      <c r="CX97" s="904"/>
      <c r="CY97" s="904"/>
      <c r="CZ97" s="904"/>
      <c r="DA97" s="905"/>
      <c r="DB97" s="903"/>
      <c r="DC97" s="904"/>
      <c r="DD97" s="904"/>
      <c r="DE97" s="904"/>
      <c r="DF97" s="905"/>
      <c r="DG97" s="903"/>
      <c r="DH97" s="904"/>
      <c r="DI97" s="904"/>
      <c r="DJ97" s="904"/>
      <c r="DK97" s="905"/>
      <c r="DL97" s="903"/>
      <c r="DM97" s="904"/>
      <c r="DN97" s="904"/>
      <c r="DO97" s="904"/>
      <c r="DP97" s="905"/>
      <c r="DQ97" s="903"/>
      <c r="DR97" s="904"/>
      <c r="DS97" s="904"/>
      <c r="DT97" s="904"/>
      <c r="DU97" s="905"/>
      <c r="DV97" s="900"/>
      <c r="DW97" s="901"/>
      <c r="DX97" s="901"/>
      <c r="DY97" s="901"/>
      <c r="DZ97" s="902"/>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0"/>
      <c r="BT98" s="901"/>
      <c r="BU98" s="901"/>
      <c r="BV98" s="901"/>
      <c r="BW98" s="901"/>
      <c r="BX98" s="901"/>
      <c r="BY98" s="901"/>
      <c r="BZ98" s="901"/>
      <c r="CA98" s="901"/>
      <c r="CB98" s="901"/>
      <c r="CC98" s="901"/>
      <c r="CD98" s="901"/>
      <c r="CE98" s="901"/>
      <c r="CF98" s="901"/>
      <c r="CG98" s="906"/>
      <c r="CH98" s="903"/>
      <c r="CI98" s="904"/>
      <c r="CJ98" s="904"/>
      <c r="CK98" s="904"/>
      <c r="CL98" s="905"/>
      <c r="CM98" s="903"/>
      <c r="CN98" s="904"/>
      <c r="CO98" s="904"/>
      <c r="CP98" s="904"/>
      <c r="CQ98" s="905"/>
      <c r="CR98" s="903"/>
      <c r="CS98" s="904"/>
      <c r="CT98" s="904"/>
      <c r="CU98" s="904"/>
      <c r="CV98" s="905"/>
      <c r="CW98" s="903"/>
      <c r="CX98" s="904"/>
      <c r="CY98" s="904"/>
      <c r="CZ98" s="904"/>
      <c r="DA98" s="905"/>
      <c r="DB98" s="903"/>
      <c r="DC98" s="904"/>
      <c r="DD98" s="904"/>
      <c r="DE98" s="904"/>
      <c r="DF98" s="905"/>
      <c r="DG98" s="903"/>
      <c r="DH98" s="904"/>
      <c r="DI98" s="904"/>
      <c r="DJ98" s="904"/>
      <c r="DK98" s="905"/>
      <c r="DL98" s="903"/>
      <c r="DM98" s="904"/>
      <c r="DN98" s="904"/>
      <c r="DO98" s="904"/>
      <c r="DP98" s="905"/>
      <c r="DQ98" s="903"/>
      <c r="DR98" s="904"/>
      <c r="DS98" s="904"/>
      <c r="DT98" s="904"/>
      <c r="DU98" s="905"/>
      <c r="DV98" s="900"/>
      <c r="DW98" s="901"/>
      <c r="DX98" s="901"/>
      <c r="DY98" s="901"/>
      <c r="DZ98" s="902"/>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0"/>
      <c r="BT99" s="901"/>
      <c r="BU99" s="901"/>
      <c r="BV99" s="901"/>
      <c r="BW99" s="901"/>
      <c r="BX99" s="901"/>
      <c r="BY99" s="901"/>
      <c r="BZ99" s="901"/>
      <c r="CA99" s="901"/>
      <c r="CB99" s="901"/>
      <c r="CC99" s="901"/>
      <c r="CD99" s="901"/>
      <c r="CE99" s="901"/>
      <c r="CF99" s="901"/>
      <c r="CG99" s="906"/>
      <c r="CH99" s="903"/>
      <c r="CI99" s="904"/>
      <c r="CJ99" s="904"/>
      <c r="CK99" s="904"/>
      <c r="CL99" s="905"/>
      <c r="CM99" s="903"/>
      <c r="CN99" s="904"/>
      <c r="CO99" s="904"/>
      <c r="CP99" s="904"/>
      <c r="CQ99" s="905"/>
      <c r="CR99" s="903"/>
      <c r="CS99" s="904"/>
      <c r="CT99" s="904"/>
      <c r="CU99" s="904"/>
      <c r="CV99" s="905"/>
      <c r="CW99" s="903"/>
      <c r="CX99" s="904"/>
      <c r="CY99" s="904"/>
      <c r="CZ99" s="904"/>
      <c r="DA99" s="905"/>
      <c r="DB99" s="903"/>
      <c r="DC99" s="904"/>
      <c r="DD99" s="904"/>
      <c r="DE99" s="904"/>
      <c r="DF99" s="905"/>
      <c r="DG99" s="903"/>
      <c r="DH99" s="904"/>
      <c r="DI99" s="904"/>
      <c r="DJ99" s="904"/>
      <c r="DK99" s="905"/>
      <c r="DL99" s="903"/>
      <c r="DM99" s="904"/>
      <c r="DN99" s="904"/>
      <c r="DO99" s="904"/>
      <c r="DP99" s="905"/>
      <c r="DQ99" s="903"/>
      <c r="DR99" s="904"/>
      <c r="DS99" s="904"/>
      <c r="DT99" s="904"/>
      <c r="DU99" s="905"/>
      <c r="DV99" s="900"/>
      <c r="DW99" s="901"/>
      <c r="DX99" s="901"/>
      <c r="DY99" s="901"/>
      <c r="DZ99" s="902"/>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0"/>
      <c r="BT100" s="901"/>
      <c r="BU100" s="901"/>
      <c r="BV100" s="901"/>
      <c r="BW100" s="901"/>
      <c r="BX100" s="901"/>
      <c r="BY100" s="901"/>
      <c r="BZ100" s="901"/>
      <c r="CA100" s="901"/>
      <c r="CB100" s="901"/>
      <c r="CC100" s="901"/>
      <c r="CD100" s="901"/>
      <c r="CE100" s="901"/>
      <c r="CF100" s="901"/>
      <c r="CG100" s="906"/>
      <c r="CH100" s="903"/>
      <c r="CI100" s="904"/>
      <c r="CJ100" s="904"/>
      <c r="CK100" s="904"/>
      <c r="CL100" s="905"/>
      <c r="CM100" s="903"/>
      <c r="CN100" s="904"/>
      <c r="CO100" s="904"/>
      <c r="CP100" s="904"/>
      <c r="CQ100" s="905"/>
      <c r="CR100" s="903"/>
      <c r="CS100" s="904"/>
      <c r="CT100" s="904"/>
      <c r="CU100" s="904"/>
      <c r="CV100" s="905"/>
      <c r="CW100" s="903"/>
      <c r="CX100" s="904"/>
      <c r="CY100" s="904"/>
      <c r="CZ100" s="904"/>
      <c r="DA100" s="905"/>
      <c r="DB100" s="903"/>
      <c r="DC100" s="904"/>
      <c r="DD100" s="904"/>
      <c r="DE100" s="904"/>
      <c r="DF100" s="905"/>
      <c r="DG100" s="903"/>
      <c r="DH100" s="904"/>
      <c r="DI100" s="904"/>
      <c r="DJ100" s="904"/>
      <c r="DK100" s="905"/>
      <c r="DL100" s="903"/>
      <c r="DM100" s="904"/>
      <c r="DN100" s="904"/>
      <c r="DO100" s="904"/>
      <c r="DP100" s="905"/>
      <c r="DQ100" s="903"/>
      <c r="DR100" s="904"/>
      <c r="DS100" s="904"/>
      <c r="DT100" s="904"/>
      <c r="DU100" s="905"/>
      <c r="DV100" s="900"/>
      <c r="DW100" s="901"/>
      <c r="DX100" s="901"/>
      <c r="DY100" s="901"/>
      <c r="DZ100" s="902"/>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0"/>
      <c r="BT101" s="901"/>
      <c r="BU101" s="901"/>
      <c r="BV101" s="901"/>
      <c r="BW101" s="901"/>
      <c r="BX101" s="901"/>
      <c r="BY101" s="901"/>
      <c r="BZ101" s="901"/>
      <c r="CA101" s="901"/>
      <c r="CB101" s="901"/>
      <c r="CC101" s="901"/>
      <c r="CD101" s="901"/>
      <c r="CE101" s="901"/>
      <c r="CF101" s="901"/>
      <c r="CG101" s="906"/>
      <c r="CH101" s="903"/>
      <c r="CI101" s="904"/>
      <c r="CJ101" s="904"/>
      <c r="CK101" s="904"/>
      <c r="CL101" s="905"/>
      <c r="CM101" s="903"/>
      <c r="CN101" s="904"/>
      <c r="CO101" s="904"/>
      <c r="CP101" s="904"/>
      <c r="CQ101" s="905"/>
      <c r="CR101" s="903"/>
      <c r="CS101" s="904"/>
      <c r="CT101" s="904"/>
      <c r="CU101" s="904"/>
      <c r="CV101" s="905"/>
      <c r="CW101" s="903"/>
      <c r="CX101" s="904"/>
      <c r="CY101" s="904"/>
      <c r="CZ101" s="904"/>
      <c r="DA101" s="905"/>
      <c r="DB101" s="903"/>
      <c r="DC101" s="904"/>
      <c r="DD101" s="904"/>
      <c r="DE101" s="904"/>
      <c r="DF101" s="905"/>
      <c r="DG101" s="903"/>
      <c r="DH101" s="904"/>
      <c r="DI101" s="904"/>
      <c r="DJ101" s="904"/>
      <c r="DK101" s="905"/>
      <c r="DL101" s="903"/>
      <c r="DM101" s="904"/>
      <c r="DN101" s="904"/>
      <c r="DO101" s="904"/>
      <c r="DP101" s="905"/>
      <c r="DQ101" s="903"/>
      <c r="DR101" s="904"/>
      <c r="DS101" s="904"/>
      <c r="DT101" s="904"/>
      <c r="DU101" s="905"/>
      <c r="DV101" s="900"/>
      <c r="DW101" s="901"/>
      <c r="DX101" s="901"/>
      <c r="DY101" s="901"/>
      <c r="DZ101" s="902"/>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405</v>
      </c>
      <c r="BS102" s="826"/>
      <c r="BT102" s="826"/>
      <c r="BU102" s="826"/>
      <c r="BV102" s="826"/>
      <c r="BW102" s="826"/>
      <c r="BX102" s="826"/>
      <c r="BY102" s="826"/>
      <c r="BZ102" s="826"/>
      <c r="CA102" s="826"/>
      <c r="CB102" s="826"/>
      <c r="CC102" s="826"/>
      <c r="CD102" s="826"/>
      <c r="CE102" s="826"/>
      <c r="CF102" s="826"/>
      <c r="CG102" s="827"/>
      <c r="CH102" s="926"/>
      <c r="CI102" s="927"/>
      <c r="CJ102" s="927"/>
      <c r="CK102" s="927"/>
      <c r="CL102" s="928"/>
      <c r="CM102" s="926"/>
      <c r="CN102" s="927"/>
      <c r="CO102" s="927"/>
      <c r="CP102" s="927"/>
      <c r="CQ102" s="928"/>
      <c r="CR102" s="929">
        <v>27</v>
      </c>
      <c r="CS102" s="893"/>
      <c r="CT102" s="893"/>
      <c r="CU102" s="893"/>
      <c r="CV102" s="930"/>
      <c r="CW102" s="929">
        <v>7</v>
      </c>
      <c r="CX102" s="893"/>
      <c r="CY102" s="893"/>
      <c r="CZ102" s="893"/>
      <c r="DA102" s="930"/>
      <c r="DB102" s="929"/>
      <c r="DC102" s="893"/>
      <c r="DD102" s="893"/>
      <c r="DE102" s="893"/>
      <c r="DF102" s="930"/>
      <c r="DG102" s="929"/>
      <c r="DH102" s="893"/>
      <c r="DI102" s="893"/>
      <c r="DJ102" s="893"/>
      <c r="DK102" s="930"/>
      <c r="DL102" s="929"/>
      <c r="DM102" s="893"/>
      <c r="DN102" s="893"/>
      <c r="DO102" s="893"/>
      <c r="DP102" s="930"/>
      <c r="DQ102" s="929"/>
      <c r="DR102" s="893"/>
      <c r="DS102" s="893"/>
      <c r="DT102" s="893"/>
      <c r="DU102" s="930"/>
      <c r="DV102" s="825"/>
      <c r="DW102" s="826"/>
      <c r="DX102" s="826"/>
      <c r="DY102" s="826"/>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406</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407</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6" t="s">
        <v>410</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411</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15">
      <c r="A109" s="951" t="s">
        <v>412</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413</v>
      </c>
      <c r="AB109" s="932"/>
      <c r="AC109" s="932"/>
      <c r="AD109" s="932"/>
      <c r="AE109" s="933"/>
      <c r="AF109" s="931" t="s">
        <v>414</v>
      </c>
      <c r="AG109" s="932"/>
      <c r="AH109" s="932"/>
      <c r="AI109" s="932"/>
      <c r="AJ109" s="933"/>
      <c r="AK109" s="931" t="s">
        <v>295</v>
      </c>
      <c r="AL109" s="932"/>
      <c r="AM109" s="932"/>
      <c r="AN109" s="932"/>
      <c r="AO109" s="933"/>
      <c r="AP109" s="931" t="s">
        <v>415</v>
      </c>
      <c r="AQ109" s="932"/>
      <c r="AR109" s="932"/>
      <c r="AS109" s="932"/>
      <c r="AT109" s="934"/>
      <c r="AU109" s="951" t="s">
        <v>412</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413</v>
      </c>
      <c r="BR109" s="932"/>
      <c r="BS109" s="932"/>
      <c r="BT109" s="932"/>
      <c r="BU109" s="933"/>
      <c r="BV109" s="931" t="s">
        <v>414</v>
      </c>
      <c r="BW109" s="932"/>
      <c r="BX109" s="932"/>
      <c r="BY109" s="932"/>
      <c r="BZ109" s="933"/>
      <c r="CA109" s="931" t="s">
        <v>295</v>
      </c>
      <c r="CB109" s="932"/>
      <c r="CC109" s="932"/>
      <c r="CD109" s="932"/>
      <c r="CE109" s="933"/>
      <c r="CF109" s="952" t="s">
        <v>415</v>
      </c>
      <c r="CG109" s="952"/>
      <c r="CH109" s="952"/>
      <c r="CI109" s="952"/>
      <c r="CJ109" s="952"/>
      <c r="CK109" s="931" t="s">
        <v>416</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413</v>
      </c>
      <c r="DH109" s="932"/>
      <c r="DI109" s="932"/>
      <c r="DJ109" s="932"/>
      <c r="DK109" s="933"/>
      <c r="DL109" s="931" t="s">
        <v>414</v>
      </c>
      <c r="DM109" s="932"/>
      <c r="DN109" s="932"/>
      <c r="DO109" s="932"/>
      <c r="DP109" s="933"/>
      <c r="DQ109" s="931" t="s">
        <v>295</v>
      </c>
      <c r="DR109" s="932"/>
      <c r="DS109" s="932"/>
      <c r="DT109" s="932"/>
      <c r="DU109" s="933"/>
      <c r="DV109" s="931" t="s">
        <v>415</v>
      </c>
      <c r="DW109" s="932"/>
      <c r="DX109" s="932"/>
      <c r="DY109" s="932"/>
      <c r="DZ109" s="934"/>
    </row>
    <row r="110" spans="1:131" s="230" customFormat="1" ht="26.25" customHeight="1" x14ac:dyDescent="0.15">
      <c r="A110" s="935" t="s">
        <v>417</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871609</v>
      </c>
      <c r="AB110" s="939"/>
      <c r="AC110" s="939"/>
      <c r="AD110" s="939"/>
      <c r="AE110" s="940"/>
      <c r="AF110" s="941">
        <v>910891</v>
      </c>
      <c r="AG110" s="939"/>
      <c r="AH110" s="939"/>
      <c r="AI110" s="939"/>
      <c r="AJ110" s="940"/>
      <c r="AK110" s="941">
        <v>922150</v>
      </c>
      <c r="AL110" s="939"/>
      <c r="AM110" s="939"/>
      <c r="AN110" s="939"/>
      <c r="AO110" s="940"/>
      <c r="AP110" s="942">
        <v>19.600000000000001</v>
      </c>
      <c r="AQ110" s="943"/>
      <c r="AR110" s="943"/>
      <c r="AS110" s="943"/>
      <c r="AT110" s="944"/>
      <c r="AU110" s="945" t="s">
        <v>69</v>
      </c>
      <c r="AV110" s="946"/>
      <c r="AW110" s="946"/>
      <c r="AX110" s="946"/>
      <c r="AY110" s="946"/>
      <c r="AZ110" s="968" t="s">
        <v>418</v>
      </c>
      <c r="BA110" s="936"/>
      <c r="BB110" s="936"/>
      <c r="BC110" s="936"/>
      <c r="BD110" s="936"/>
      <c r="BE110" s="936"/>
      <c r="BF110" s="936"/>
      <c r="BG110" s="936"/>
      <c r="BH110" s="936"/>
      <c r="BI110" s="936"/>
      <c r="BJ110" s="936"/>
      <c r="BK110" s="936"/>
      <c r="BL110" s="936"/>
      <c r="BM110" s="936"/>
      <c r="BN110" s="936"/>
      <c r="BO110" s="936"/>
      <c r="BP110" s="937"/>
      <c r="BQ110" s="969">
        <v>7508164</v>
      </c>
      <c r="BR110" s="970"/>
      <c r="BS110" s="970"/>
      <c r="BT110" s="970"/>
      <c r="BU110" s="970"/>
      <c r="BV110" s="970">
        <v>6928757</v>
      </c>
      <c r="BW110" s="970"/>
      <c r="BX110" s="970"/>
      <c r="BY110" s="970"/>
      <c r="BZ110" s="970"/>
      <c r="CA110" s="970">
        <v>6476888</v>
      </c>
      <c r="CB110" s="970"/>
      <c r="CC110" s="970"/>
      <c r="CD110" s="970"/>
      <c r="CE110" s="970"/>
      <c r="CF110" s="983">
        <v>137.4</v>
      </c>
      <c r="CG110" s="984"/>
      <c r="CH110" s="984"/>
      <c r="CI110" s="984"/>
      <c r="CJ110" s="984"/>
      <c r="CK110" s="985" t="s">
        <v>419</v>
      </c>
      <c r="CL110" s="986"/>
      <c r="CM110" s="968" t="s">
        <v>420</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15">
      <c r="A111" s="973" t="s">
        <v>421</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422</v>
      </c>
      <c r="BA111" s="962"/>
      <c r="BB111" s="962"/>
      <c r="BC111" s="962"/>
      <c r="BD111" s="962"/>
      <c r="BE111" s="962"/>
      <c r="BF111" s="962"/>
      <c r="BG111" s="962"/>
      <c r="BH111" s="962"/>
      <c r="BI111" s="962"/>
      <c r="BJ111" s="962"/>
      <c r="BK111" s="962"/>
      <c r="BL111" s="962"/>
      <c r="BM111" s="962"/>
      <c r="BN111" s="962"/>
      <c r="BO111" s="962"/>
      <c r="BP111" s="963"/>
      <c r="BQ111" s="964">
        <v>8082</v>
      </c>
      <c r="BR111" s="965"/>
      <c r="BS111" s="965"/>
      <c r="BT111" s="965"/>
      <c r="BU111" s="965"/>
      <c r="BV111" s="965">
        <v>6927</v>
      </c>
      <c r="BW111" s="965"/>
      <c r="BX111" s="965"/>
      <c r="BY111" s="965"/>
      <c r="BZ111" s="965"/>
      <c r="CA111" s="965">
        <v>5773</v>
      </c>
      <c r="CB111" s="965"/>
      <c r="CC111" s="965"/>
      <c r="CD111" s="965"/>
      <c r="CE111" s="965"/>
      <c r="CF111" s="959">
        <v>0.1</v>
      </c>
      <c r="CG111" s="960"/>
      <c r="CH111" s="960"/>
      <c r="CI111" s="960"/>
      <c r="CJ111" s="960"/>
      <c r="CK111" s="987"/>
      <c r="CL111" s="988"/>
      <c r="CM111" s="961" t="s">
        <v>423</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15">
      <c r="A112" s="991" t="s">
        <v>424</v>
      </c>
      <c r="B112" s="992"/>
      <c r="C112" s="962" t="s">
        <v>425</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426</v>
      </c>
      <c r="BA112" s="962"/>
      <c r="BB112" s="962"/>
      <c r="BC112" s="962"/>
      <c r="BD112" s="962"/>
      <c r="BE112" s="962"/>
      <c r="BF112" s="962"/>
      <c r="BG112" s="962"/>
      <c r="BH112" s="962"/>
      <c r="BI112" s="962"/>
      <c r="BJ112" s="962"/>
      <c r="BK112" s="962"/>
      <c r="BL112" s="962"/>
      <c r="BM112" s="962"/>
      <c r="BN112" s="962"/>
      <c r="BO112" s="962"/>
      <c r="BP112" s="963"/>
      <c r="BQ112" s="964">
        <v>2457393</v>
      </c>
      <c r="BR112" s="965"/>
      <c r="BS112" s="965"/>
      <c r="BT112" s="965"/>
      <c r="BU112" s="965"/>
      <c r="BV112" s="965">
        <v>2221105</v>
      </c>
      <c r="BW112" s="965"/>
      <c r="BX112" s="965"/>
      <c r="BY112" s="965"/>
      <c r="BZ112" s="965"/>
      <c r="CA112" s="965">
        <v>2109491</v>
      </c>
      <c r="CB112" s="965"/>
      <c r="CC112" s="965"/>
      <c r="CD112" s="965"/>
      <c r="CE112" s="965"/>
      <c r="CF112" s="959">
        <v>44.8</v>
      </c>
      <c r="CG112" s="960"/>
      <c r="CH112" s="960"/>
      <c r="CI112" s="960"/>
      <c r="CJ112" s="960"/>
      <c r="CK112" s="987"/>
      <c r="CL112" s="988"/>
      <c r="CM112" s="961" t="s">
        <v>427</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122</v>
      </c>
      <c r="DH112" s="965"/>
      <c r="DI112" s="965"/>
      <c r="DJ112" s="965"/>
      <c r="DK112" s="965"/>
      <c r="DL112" s="965" t="s">
        <v>122</v>
      </c>
      <c r="DM112" s="965"/>
      <c r="DN112" s="965"/>
      <c r="DO112" s="965"/>
      <c r="DP112" s="965"/>
      <c r="DQ112" s="965" t="s">
        <v>122</v>
      </c>
      <c r="DR112" s="965"/>
      <c r="DS112" s="965"/>
      <c r="DT112" s="965"/>
      <c r="DU112" s="965"/>
      <c r="DV112" s="966" t="s">
        <v>122</v>
      </c>
      <c r="DW112" s="966"/>
      <c r="DX112" s="966"/>
      <c r="DY112" s="966"/>
      <c r="DZ112" s="967"/>
    </row>
    <row r="113" spans="1:130" s="230" customFormat="1" ht="26.25" customHeight="1" x14ac:dyDescent="0.15">
      <c r="A113" s="993"/>
      <c r="B113" s="994"/>
      <c r="C113" s="962" t="s">
        <v>428</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324953</v>
      </c>
      <c r="AB113" s="977"/>
      <c r="AC113" s="977"/>
      <c r="AD113" s="977"/>
      <c r="AE113" s="978"/>
      <c r="AF113" s="979">
        <v>323685</v>
      </c>
      <c r="AG113" s="977"/>
      <c r="AH113" s="977"/>
      <c r="AI113" s="977"/>
      <c r="AJ113" s="978"/>
      <c r="AK113" s="979">
        <v>333220</v>
      </c>
      <c r="AL113" s="977"/>
      <c r="AM113" s="977"/>
      <c r="AN113" s="977"/>
      <c r="AO113" s="978"/>
      <c r="AP113" s="980">
        <v>7.1</v>
      </c>
      <c r="AQ113" s="981"/>
      <c r="AR113" s="981"/>
      <c r="AS113" s="981"/>
      <c r="AT113" s="982"/>
      <c r="AU113" s="947"/>
      <c r="AV113" s="948"/>
      <c r="AW113" s="948"/>
      <c r="AX113" s="948"/>
      <c r="AY113" s="948"/>
      <c r="AZ113" s="961" t="s">
        <v>429</v>
      </c>
      <c r="BA113" s="962"/>
      <c r="BB113" s="962"/>
      <c r="BC113" s="962"/>
      <c r="BD113" s="962"/>
      <c r="BE113" s="962"/>
      <c r="BF113" s="962"/>
      <c r="BG113" s="962"/>
      <c r="BH113" s="962"/>
      <c r="BI113" s="962"/>
      <c r="BJ113" s="962"/>
      <c r="BK113" s="962"/>
      <c r="BL113" s="962"/>
      <c r="BM113" s="962"/>
      <c r="BN113" s="962"/>
      <c r="BO113" s="962"/>
      <c r="BP113" s="963"/>
      <c r="BQ113" s="964">
        <v>259139</v>
      </c>
      <c r="BR113" s="965"/>
      <c r="BS113" s="965"/>
      <c r="BT113" s="965"/>
      <c r="BU113" s="965"/>
      <c r="BV113" s="965">
        <v>214586</v>
      </c>
      <c r="BW113" s="965"/>
      <c r="BX113" s="965"/>
      <c r="BY113" s="965"/>
      <c r="BZ113" s="965"/>
      <c r="CA113" s="965">
        <v>211156</v>
      </c>
      <c r="CB113" s="965"/>
      <c r="CC113" s="965"/>
      <c r="CD113" s="965"/>
      <c r="CE113" s="965"/>
      <c r="CF113" s="959">
        <v>4.5</v>
      </c>
      <c r="CG113" s="960"/>
      <c r="CH113" s="960"/>
      <c r="CI113" s="960"/>
      <c r="CJ113" s="960"/>
      <c r="CK113" s="987"/>
      <c r="CL113" s="988"/>
      <c r="CM113" s="961" t="s">
        <v>430</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122</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15">
      <c r="A114" s="993"/>
      <c r="B114" s="994"/>
      <c r="C114" s="962" t="s">
        <v>431</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63783</v>
      </c>
      <c r="AB114" s="998"/>
      <c r="AC114" s="998"/>
      <c r="AD114" s="998"/>
      <c r="AE114" s="999"/>
      <c r="AF114" s="1000">
        <v>47287</v>
      </c>
      <c r="AG114" s="998"/>
      <c r="AH114" s="998"/>
      <c r="AI114" s="998"/>
      <c r="AJ114" s="999"/>
      <c r="AK114" s="1000">
        <v>35379</v>
      </c>
      <c r="AL114" s="998"/>
      <c r="AM114" s="998"/>
      <c r="AN114" s="998"/>
      <c r="AO114" s="999"/>
      <c r="AP114" s="1001">
        <v>0.8</v>
      </c>
      <c r="AQ114" s="1002"/>
      <c r="AR114" s="1002"/>
      <c r="AS114" s="1002"/>
      <c r="AT114" s="1003"/>
      <c r="AU114" s="947"/>
      <c r="AV114" s="948"/>
      <c r="AW114" s="948"/>
      <c r="AX114" s="948"/>
      <c r="AY114" s="948"/>
      <c r="AZ114" s="961" t="s">
        <v>432</v>
      </c>
      <c r="BA114" s="962"/>
      <c r="BB114" s="962"/>
      <c r="BC114" s="962"/>
      <c r="BD114" s="962"/>
      <c r="BE114" s="962"/>
      <c r="BF114" s="962"/>
      <c r="BG114" s="962"/>
      <c r="BH114" s="962"/>
      <c r="BI114" s="962"/>
      <c r="BJ114" s="962"/>
      <c r="BK114" s="962"/>
      <c r="BL114" s="962"/>
      <c r="BM114" s="962"/>
      <c r="BN114" s="962"/>
      <c r="BO114" s="962"/>
      <c r="BP114" s="963"/>
      <c r="BQ114" s="964">
        <v>520607</v>
      </c>
      <c r="BR114" s="965"/>
      <c r="BS114" s="965"/>
      <c r="BT114" s="965"/>
      <c r="BU114" s="965"/>
      <c r="BV114" s="965">
        <v>588709</v>
      </c>
      <c r="BW114" s="965"/>
      <c r="BX114" s="965"/>
      <c r="BY114" s="965"/>
      <c r="BZ114" s="965"/>
      <c r="CA114" s="965">
        <v>657434</v>
      </c>
      <c r="CB114" s="965"/>
      <c r="CC114" s="965"/>
      <c r="CD114" s="965"/>
      <c r="CE114" s="965"/>
      <c r="CF114" s="959">
        <v>13.9</v>
      </c>
      <c r="CG114" s="960"/>
      <c r="CH114" s="960"/>
      <c r="CI114" s="960"/>
      <c r="CJ114" s="960"/>
      <c r="CK114" s="987"/>
      <c r="CL114" s="988"/>
      <c r="CM114" s="961" t="s">
        <v>433</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15">
      <c r="A115" s="993"/>
      <c r="B115" s="994"/>
      <c r="C115" s="962" t="s">
        <v>434</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7659</v>
      </c>
      <c r="AB115" s="977"/>
      <c r="AC115" s="977"/>
      <c r="AD115" s="977"/>
      <c r="AE115" s="978"/>
      <c r="AF115" s="979">
        <v>4174</v>
      </c>
      <c r="AG115" s="977"/>
      <c r="AH115" s="977"/>
      <c r="AI115" s="977"/>
      <c r="AJ115" s="978"/>
      <c r="AK115" s="979">
        <v>3869</v>
      </c>
      <c r="AL115" s="977"/>
      <c r="AM115" s="977"/>
      <c r="AN115" s="977"/>
      <c r="AO115" s="978"/>
      <c r="AP115" s="980">
        <v>0.1</v>
      </c>
      <c r="AQ115" s="981"/>
      <c r="AR115" s="981"/>
      <c r="AS115" s="981"/>
      <c r="AT115" s="982"/>
      <c r="AU115" s="947"/>
      <c r="AV115" s="948"/>
      <c r="AW115" s="948"/>
      <c r="AX115" s="948"/>
      <c r="AY115" s="948"/>
      <c r="AZ115" s="961" t="s">
        <v>435</v>
      </c>
      <c r="BA115" s="962"/>
      <c r="BB115" s="962"/>
      <c r="BC115" s="962"/>
      <c r="BD115" s="962"/>
      <c r="BE115" s="962"/>
      <c r="BF115" s="962"/>
      <c r="BG115" s="962"/>
      <c r="BH115" s="962"/>
      <c r="BI115" s="962"/>
      <c r="BJ115" s="962"/>
      <c r="BK115" s="962"/>
      <c r="BL115" s="962"/>
      <c r="BM115" s="962"/>
      <c r="BN115" s="962"/>
      <c r="BO115" s="962"/>
      <c r="BP115" s="963"/>
      <c r="BQ115" s="964" t="s">
        <v>122</v>
      </c>
      <c r="BR115" s="965"/>
      <c r="BS115" s="965"/>
      <c r="BT115" s="965"/>
      <c r="BU115" s="965"/>
      <c r="BV115" s="965" t="s">
        <v>122</v>
      </c>
      <c r="BW115" s="965"/>
      <c r="BX115" s="965"/>
      <c r="BY115" s="965"/>
      <c r="BZ115" s="965"/>
      <c r="CA115" s="965" t="s">
        <v>122</v>
      </c>
      <c r="CB115" s="965"/>
      <c r="CC115" s="965"/>
      <c r="CD115" s="965"/>
      <c r="CE115" s="965"/>
      <c r="CF115" s="959" t="s">
        <v>122</v>
      </c>
      <c r="CG115" s="960"/>
      <c r="CH115" s="960"/>
      <c r="CI115" s="960"/>
      <c r="CJ115" s="960"/>
      <c r="CK115" s="987"/>
      <c r="CL115" s="988"/>
      <c r="CM115" s="961" t="s">
        <v>436</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122</v>
      </c>
      <c r="DH115" s="998"/>
      <c r="DI115" s="998"/>
      <c r="DJ115" s="998"/>
      <c r="DK115" s="999"/>
      <c r="DL115" s="1000" t="s">
        <v>122</v>
      </c>
      <c r="DM115" s="998"/>
      <c r="DN115" s="998"/>
      <c r="DO115" s="998"/>
      <c r="DP115" s="999"/>
      <c r="DQ115" s="1000" t="s">
        <v>122</v>
      </c>
      <c r="DR115" s="998"/>
      <c r="DS115" s="998"/>
      <c r="DT115" s="998"/>
      <c r="DU115" s="999"/>
      <c r="DV115" s="1001" t="s">
        <v>122</v>
      </c>
      <c r="DW115" s="1002"/>
      <c r="DX115" s="1002"/>
      <c r="DY115" s="1002"/>
      <c r="DZ115" s="1003"/>
    </row>
    <row r="116" spans="1:130" s="230" customFormat="1" ht="26.25" customHeight="1" x14ac:dyDescent="0.15">
      <c r="A116" s="995"/>
      <c r="B116" s="996"/>
      <c r="C116" s="1004" t="s">
        <v>437</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438</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439</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122</v>
      </c>
      <c r="DH116" s="998"/>
      <c r="DI116" s="998"/>
      <c r="DJ116" s="998"/>
      <c r="DK116" s="999"/>
      <c r="DL116" s="1000" t="s">
        <v>122</v>
      </c>
      <c r="DM116" s="998"/>
      <c r="DN116" s="998"/>
      <c r="DO116" s="998"/>
      <c r="DP116" s="999"/>
      <c r="DQ116" s="1000" t="s">
        <v>122</v>
      </c>
      <c r="DR116" s="998"/>
      <c r="DS116" s="998"/>
      <c r="DT116" s="998"/>
      <c r="DU116" s="999"/>
      <c r="DV116" s="1001" t="s">
        <v>122</v>
      </c>
      <c r="DW116" s="1002"/>
      <c r="DX116" s="1002"/>
      <c r="DY116" s="1002"/>
      <c r="DZ116" s="1003"/>
    </row>
    <row r="117" spans="1:130" s="230" customFormat="1" ht="26.25" customHeight="1" x14ac:dyDescent="0.15">
      <c r="A117" s="95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440</v>
      </c>
      <c r="Z117" s="933"/>
      <c r="AA117" s="1017">
        <v>1268004</v>
      </c>
      <c r="AB117" s="1018"/>
      <c r="AC117" s="1018"/>
      <c r="AD117" s="1018"/>
      <c r="AE117" s="1019"/>
      <c r="AF117" s="1020">
        <v>1286037</v>
      </c>
      <c r="AG117" s="1018"/>
      <c r="AH117" s="1018"/>
      <c r="AI117" s="1018"/>
      <c r="AJ117" s="1019"/>
      <c r="AK117" s="1020">
        <v>1294618</v>
      </c>
      <c r="AL117" s="1018"/>
      <c r="AM117" s="1018"/>
      <c r="AN117" s="1018"/>
      <c r="AO117" s="1019"/>
      <c r="AP117" s="1021"/>
      <c r="AQ117" s="1022"/>
      <c r="AR117" s="1022"/>
      <c r="AS117" s="1022"/>
      <c r="AT117" s="1023"/>
      <c r="AU117" s="947"/>
      <c r="AV117" s="948"/>
      <c r="AW117" s="948"/>
      <c r="AX117" s="948"/>
      <c r="AY117" s="948"/>
      <c r="AZ117" s="1013" t="s">
        <v>441</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442</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15">
      <c r="A118" s="951" t="s">
        <v>416</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413</v>
      </c>
      <c r="AB118" s="932"/>
      <c r="AC118" s="932"/>
      <c r="AD118" s="932"/>
      <c r="AE118" s="933"/>
      <c r="AF118" s="931" t="s">
        <v>414</v>
      </c>
      <c r="AG118" s="932"/>
      <c r="AH118" s="932"/>
      <c r="AI118" s="932"/>
      <c r="AJ118" s="933"/>
      <c r="AK118" s="931" t="s">
        <v>295</v>
      </c>
      <c r="AL118" s="932"/>
      <c r="AM118" s="932"/>
      <c r="AN118" s="932"/>
      <c r="AO118" s="933"/>
      <c r="AP118" s="1009" t="s">
        <v>415</v>
      </c>
      <c r="AQ118" s="1010"/>
      <c r="AR118" s="1010"/>
      <c r="AS118" s="1010"/>
      <c r="AT118" s="1011"/>
      <c r="AU118" s="947"/>
      <c r="AV118" s="948"/>
      <c r="AW118" s="948"/>
      <c r="AX118" s="948"/>
      <c r="AY118" s="948"/>
      <c r="AZ118" s="1012" t="s">
        <v>443</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444</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15">
      <c r="A119" s="1095" t="s">
        <v>419</v>
      </c>
      <c r="B119" s="986"/>
      <c r="C119" s="968" t="s">
        <v>420</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178</v>
      </c>
      <c r="BA119" s="251"/>
      <c r="BB119" s="251"/>
      <c r="BC119" s="251"/>
      <c r="BD119" s="251"/>
      <c r="BE119" s="251"/>
      <c r="BF119" s="251"/>
      <c r="BG119" s="251"/>
      <c r="BH119" s="251"/>
      <c r="BI119" s="251"/>
      <c r="BJ119" s="251"/>
      <c r="BK119" s="251"/>
      <c r="BL119" s="251"/>
      <c r="BM119" s="251"/>
      <c r="BN119" s="251"/>
      <c r="BO119" s="1016" t="s">
        <v>445</v>
      </c>
      <c r="BP119" s="1044"/>
      <c r="BQ119" s="1038">
        <v>10753385</v>
      </c>
      <c r="BR119" s="1039"/>
      <c r="BS119" s="1039"/>
      <c r="BT119" s="1039"/>
      <c r="BU119" s="1039"/>
      <c r="BV119" s="1039">
        <v>9960084</v>
      </c>
      <c r="BW119" s="1039"/>
      <c r="BX119" s="1039"/>
      <c r="BY119" s="1039"/>
      <c r="BZ119" s="1039"/>
      <c r="CA119" s="1039">
        <v>9460742</v>
      </c>
      <c r="CB119" s="1039"/>
      <c r="CC119" s="1039"/>
      <c r="CD119" s="1039"/>
      <c r="CE119" s="1039"/>
      <c r="CF119" s="1040"/>
      <c r="CG119" s="1041"/>
      <c r="CH119" s="1041"/>
      <c r="CI119" s="1041"/>
      <c r="CJ119" s="1042"/>
      <c r="CK119" s="989"/>
      <c r="CL119" s="990"/>
      <c r="CM119" s="1012" t="s">
        <v>446</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v>8082</v>
      </c>
      <c r="DH119" s="1025"/>
      <c r="DI119" s="1025"/>
      <c r="DJ119" s="1025"/>
      <c r="DK119" s="1026"/>
      <c r="DL119" s="1024">
        <v>6927</v>
      </c>
      <c r="DM119" s="1025"/>
      <c r="DN119" s="1025"/>
      <c r="DO119" s="1025"/>
      <c r="DP119" s="1026"/>
      <c r="DQ119" s="1024">
        <v>5773</v>
      </c>
      <c r="DR119" s="1025"/>
      <c r="DS119" s="1025"/>
      <c r="DT119" s="1025"/>
      <c r="DU119" s="1026"/>
      <c r="DV119" s="1027">
        <v>0.1</v>
      </c>
      <c r="DW119" s="1028"/>
      <c r="DX119" s="1028"/>
      <c r="DY119" s="1028"/>
      <c r="DZ119" s="1029"/>
    </row>
    <row r="120" spans="1:130" s="230" customFormat="1" ht="26.25" customHeight="1" x14ac:dyDescent="0.15">
      <c r="A120" s="1096"/>
      <c r="B120" s="988"/>
      <c r="C120" s="961" t="s">
        <v>423</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447</v>
      </c>
      <c r="AV120" s="1031"/>
      <c r="AW120" s="1031"/>
      <c r="AX120" s="1031"/>
      <c r="AY120" s="1032"/>
      <c r="AZ120" s="968" t="s">
        <v>448</v>
      </c>
      <c r="BA120" s="936"/>
      <c r="BB120" s="936"/>
      <c r="BC120" s="936"/>
      <c r="BD120" s="936"/>
      <c r="BE120" s="936"/>
      <c r="BF120" s="936"/>
      <c r="BG120" s="936"/>
      <c r="BH120" s="936"/>
      <c r="BI120" s="936"/>
      <c r="BJ120" s="936"/>
      <c r="BK120" s="936"/>
      <c r="BL120" s="936"/>
      <c r="BM120" s="936"/>
      <c r="BN120" s="936"/>
      <c r="BO120" s="936"/>
      <c r="BP120" s="937"/>
      <c r="BQ120" s="969">
        <v>3993328</v>
      </c>
      <c r="BR120" s="970"/>
      <c r="BS120" s="970"/>
      <c r="BT120" s="970"/>
      <c r="BU120" s="970"/>
      <c r="BV120" s="970">
        <v>4872135</v>
      </c>
      <c r="BW120" s="970"/>
      <c r="BX120" s="970"/>
      <c r="BY120" s="970"/>
      <c r="BZ120" s="970"/>
      <c r="CA120" s="970">
        <v>4802514</v>
      </c>
      <c r="CB120" s="970"/>
      <c r="CC120" s="970"/>
      <c r="CD120" s="970"/>
      <c r="CE120" s="970"/>
      <c r="CF120" s="983">
        <v>101.9</v>
      </c>
      <c r="CG120" s="984"/>
      <c r="CH120" s="984"/>
      <c r="CI120" s="984"/>
      <c r="CJ120" s="984"/>
      <c r="CK120" s="1045" t="s">
        <v>449</v>
      </c>
      <c r="CL120" s="1046"/>
      <c r="CM120" s="1046"/>
      <c r="CN120" s="1046"/>
      <c r="CO120" s="1047"/>
      <c r="CP120" s="1053" t="s">
        <v>396</v>
      </c>
      <c r="CQ120" s="1054"/>
      <c r="CR120" s="1054"/>
      <c r="CS120" s="1054"/>
      <c r="CT120" s="1054"/>
      <c r="CU120" s="1054"/>
      <c r="CV120" s="1054"/>
      <c r="CW120" s="1054"/>
      <c r="CX120" s="1054"/>
      <c r="CY120" s="1054"/>
      <c r="CZ120" s="1054"/>
      <c r="DA120" s="1054"/>
      <c r="DB120" s="1054"/>
      <c r="DC120" s="1054"/>
      <c r="DD120" s="1054"/>
      <c r="DE120" s="1054"/>
      <c r="DF120" s="1055"/>
      <c r="DG120" s="969" t="s">
        <v>122</v>
      </c>
      <c r="DH120" s="970"/>
      <c r="DI120" s="970"/>
      <c r="DJ120" s="970"/>
      <c r="DK120" s="970"/>
      <c r="DL120" s="970" t="s">
        <v>122</v>
      </c>
      <c r="DM120" s="970"/>
      <c r="DN120" s="970"/>
      <c r="DO120" s="970"/>
      <c r="DP120" s="970"/>
      <c r="DQ120" s="970">
        <v>1458428</v>
      </c>
      <c r="DR120" s="970"/>
      <c r="DS120" s="970"/>
      <c r="DT120" s="970"/>
      <c r="DU120" s="970"/>
      <c r="DV120" s="971">
        <v>30.9</v>
      </c>
      <c r="DW120" s="971"/>
      <c r="DX120" s="971"/>
      <c r="DY120" s="971"/>
      <c r="DZ120" s="972"/>
    </row>
    <row r="121" spans="1:130" s="230" customFormat="1" ht="26.25" customHeight="1" x14ac:dyDescent="0.15">
      <c r="A121" s="1096"/>
      <c r="B121" s="988"/>
      <c r="C121" s="1013" t="s">
        <v>450</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122</v>
      </c>
      <c r="AB121" s="998"/>
      <c r="AC121" s="998"/>
      <c r="AD121" s="998"/>
      <c r="AE121" s="999"/>
      <c r="AF121" s="1000" t="s">
        <v>122</v>
      </c>
      <c r="AG121" s="998"/>
      <c r="AH121" s="998"/>
      <c r="AI121" s="998"/>
      <c r="AJ121" s="999"/>
      <c r="AK121" s="1000" t="s">
        <v>122</v>
      </c>
      <c r="AL121" s="998"/>
      <c r="AM121" s="998"/>
      <c r="AN121" s="998"/>
      <c r="AO121" s="999"/>
      <c r="AP121" s="1001" t="s">
        <v>122</v>
      </c>
      <c r="AQ121" s="1002"/>
      <c r="AR121" s="1002"/>
      <c r="AS121" s="1002"/>
      <c r="AT121" s="1003"/>
      <c r="AU121" s="1033"/>
      <c r="AV121" s="1034"/>
      <c r="AW121" s="1034"/>
      <c r="AX121" s="1034"/>
      <c r="AY121" s="1035"/>
      <c r="AZ121" s="961" t="s">
        <v>451</v>
      </c>
      <c r="BA121" s="962"/>
      <c r="BB121" s="962"/>
      <c r="BC121" s="962"/>
      <c r="BD121" s="962"/>
      <c r="BE121" s="962"/>
      <c r="BF121" s="962"/>
      <c r="BG121" s="962"/>
      <c r="BH121" s="962"/>
      <c r="BI121" s="962"/>
      <c r="BJ121" s="962"/>
      <c r="BK121" s="962"/>
      <c r="BL121" s="962"/>
      <c r="BM121" s="962"/>
      <c r="BN121" s="962"/>
      <c r="BO121" s="962"/>
      <c r="BP121" s="963"/>
      <c r="BQ121" s="964" t="s">
        <v>122</v>
      </c>
      <c r="BR121" s="965"/>
      <c r="BS121" s="965"/>
      <c r="BT121" s="965"/>
      <c r="BU121" s="965"/>
      <c r="BV121" s="965" t="s">
        <v>122</v>
      </c>
      <c r="BW121" s="965"/>
      <c r="BX121" s="965"/>
      <c r="BY121" s="965"/>
      <c r="BZ121" s="965"/>
      <c r="CA121" s="965" t="s">
        <v>122</v>
      </c>
      <c r="CB121" s="965"/>
      <c r="CC121" s="965"/>
      <c r="CD121" s="965"/>
      <c r="CE121" s="965"/>
      <c r="CF121" s="959" t="s">
        <v>122</v>
      </c>
      <c r="CG121" s="960"/>
      <c r="CH121" s="960"/>
      <c r="CI121" s="960"/>
      <c r="CJ121" s="960"/>
      <c r="CK121" s="1048"/>
      <c r="CL121" s="1049"/>
      <c r="CM121" s="1049"/>
      <c r="CN121" s="1049"/>
      <c r="CO121" s="1050"/>
      <c r="CP121" s="1058" t="s">
        <v>398</v>
      </c>
      <c r="CQ121" s="1059"/>
      <c r="CR121" s="1059"/>
      <c r="CS121" s="1059"/>
      <c r="CT121" s="1059"/>
      <c r="CU121" s="1059"/>
      <c r="CV121" s="1059"/>
      <c r="CW121" s="1059"/>
      <c r="CX121" s="1059"/>
      <c r="CY121" s="1059"/>
      <c r="CZ121" s="1059"/>
      <c r="DA121" s="1059"/>
      <c r="DB121" s="1059"/>
      <c r="DC121" s="1059"/>
      <c r="DD121" s="1059"/>
      <c r="DE121" s="1059"/>
      <c r="DF121" s="1060"/>
      <c r="DG121" s="964">
        <v>510101</v>
      </c>
      <c r="DH121" s="965"/>
      <c r="DI121" s="965"/>
      <c r="DJ121" s="965"/>
      <c r="DK121" s="965"/>
      <c r="DL121" s="965">
        <v>416302</v>
      </c>
      <c r="DM121" s="965"/>
      <c r="DN121" s="965"/>
      <c r="DO121" s="965"/>
      <c r="DP121" s="965"/>
      <c r="DQ121" s="965">
        <v>397027</v>
      </c>
      <c r="DR121" s="965"/>
      <c r="DS121" s="965"/>
      <c r="DT121" s="965"/>
      <c r="DU121" s="965"/>
      <c r="DV121" s="966">
        <v>8.4</v>
      </c>
      <c r="DW121" s="966"/>
      <c r="DX121" s="966"/>
      <c r="DY121" s="966"/>
      <c r="DZ121" s="967"/>
    </row>
    <row r="122" spans="1:130" s="230" customFormat="1" ht="26.25" customHeight="1" x14ac:dyDescent="0.15">
      <c r="A122" s="1096"/>
      <c r="B122" s="988"/>
      <c r="C122" s="961" t="s">
        <v>433</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452</v>
      </c>
      <c r="BA122" s="1004"/>
      <c r="BB122" s="1004"/>
      <c r="BC122" s="1004"/>
      <c r="BD122" s="1004"/>
      <c r="BE122" s="1004"/>
      <c r="BF122" s="1004"/>
      <c r="BG122" s="1004"/>
      <c r="BH122" s="1004"/>
      <c r="BI122" s="1004"/>
      <c r="BJ122" s="1004"/>
      <c r="BK122" s="1004"/>
      <c r="BL122" s="1004"/>
      <c r="BM122" s="1004"/>
      <c r="BN122" s="1004"/>
      <c r="BO122" s="1004"/>
      <c r="BP122" s="1005"/>
      <c r="BQ122" s="1038">
        <v>7011903</v>
      </c>
      <c r="BR122" s="1039"/>
      <c r="BS122" s="1039"/>
      <c r="BT122" s="1039"/>
      <c r="BU122" s="1039"/>
      <c r="BV122" s="1039">
        <v>6546237</v>
      </c>
      <c r="BW122" s="1039"/>
      <c r="BX122" s="1039"/>
      <c r="BY122" s="1039"/>
      <c r="BZ122" s="1039"/>
      <c r="CA122" s="1039">
        <v>6293972</v>
      </c>
      <c r="CB122" s="1039"/>
      <c r="CC122" s="1039"/>
      <c r="CD122" s="1039"/>
      <c r="CE122" s="1039"/>
      <c r="CF122" s="1056">
        <v>133.5</v>
      </c>
      <c r="CG122" s="1057"/>
      <c r="CH122" s="1057"/>
      <c r="CI122" s="1057"/>
      <c r="CJ122" s="1057"/>
      <c r="CK122" s="1048"/>
      <c r="CL122" s="1049"/>
      <c r="CM122" s="1049"/>
      <c r="CN122" s="1049"/>
      <c r="CO122" s="1050"/>
      <c r="CP122" s="1058" t="s">
        <v>397</v>
      </c>
      <c r="CQ122" s="1059"/>
      <c r="CR122" s="1059"/>
      <c r="CS122" s="1059"/>
      <c r="CT122" s="1059"/>
      <c r="CU122" s="1059"/>
      <c r="CV122" s="1059"/>
      <c r="CW122" s="1059"/>
      <c r="CX122" s="1059"/>
      <c r="CY122" s="1059"/>
      <c r="CZ122" s="1059"/>
      <c r="DA122" s="1059"/>
      <c r="DB122" s="1059"/>
      <c r="DC122" s="1059"/>
      <c r="DD122" s="1059"/>
      <c r="DE122" s="1059"/>
      <c r="DF122" s="1060"/>
      <c r="DG122" s="964" t="s">
        <v>122</v>
      </c>
      <c r="DH122" s="965"/>
      <c r="DI122" s="965"/>
      <c r="DJ122" s="965"/>
      <c r="DK122" s="965"/>
      <c r="DL122" s="965" t="s">
        <v>122</v>
      </c>
      <c r="DM122" s="965"/>
      <c r="DN122" s="965"/>
      <c r="DO122" s="965"/>
      <c r="DP122" s="965"/>
      <c r="DQ122" s="965">
        <v>245828</v>
      </c>
      <c r="DR122" s="965"/>
      <c r="DS122" s="965"/>
      <c r="DT122" s="965"/>
      <c r="DU122" s="965"/>
      <c r="DV122" s="966">
        <v>5.2</v>
      </c>
      <c r="DW122" s="966"/>
      <c r="DX122" s="966"/>
      <c r="DY122" s="966"/>
      <c r="DZ122" s="967"/>
    </row>
    <row r="123" spans="1:130" s="230" customFormat="1" ht="26.25" customHeight="1" x14ac:dyDescent="0.15">
      <c r="A123" s="1096"/>
      <c r="B123" s="988"/>
      <c r="C123" s="961" t="s">
        <v>439</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v>2930</v>
      </c>
      <c r="AB123" s="998"/>
      <c r="AC123" s="998"/>
      <c r="AD123" s="998"/>
      <c r="AE123" s="999"/>
      <c r="AF123" s="1000">
        <v>2738</v>
      </c>
      <c r="AG123" s="998"/>
      <c r="AH123" s="998"/>
      <c r="AI123" s="998"/>
      <c r="AJ123" s="999"/>
      <c r="AK123" s="1000">
        <v>2546</v>
      </c>
      <c r="AL123" s="998"/>
      <c r="AM123" s="998"/>
      <c r="AN123" s="998"/>
      <c r="AO123" s="999"/>
      <c r="AP123" s="1001">
        <v>0.1</v>
      </c>
      <c r="AQ123" s="1002"/>
      <c r="AR123" s="1002"/>
      <c r="AS123" s="1002"/>
      <c r="AT123" s="1003"/>
      <c r="AU123" s="1036"/>
      <c r="AV123" s="1037"/>
      <c r="AW123" s="1037"/>
      <c r="AX123" s="1037"/>
      <c r="AY123" s="1037"/>
      <c r="AZ123" s="251" t="s">
        <v>178</v>
      </c>
      <c r="BA123" s="251"/>
      <c r="BB123" s="251"/>
      <c r="BC123" s="251"/>
      <c r="BD123" s="251"/>
      <c r="BE123" s="251"/>
      <c r="BF123" s="251"/>
      <c r="BG123" s="251"/>
      <c r="BH123" s="251"/>
      <c r="BI123" s="251"/>
      <c r="BJ123" s="251"/>
      <c r="BK123" s="251"/>
      <c r="BL123" s="251"/>
      <c r="BM123" s="251"/>
      <c r="BN123" s="251"/>
      <c r="BO123" s="1016" t="s">
        <v>453</v>
      </c>
      <c r="BP123" s="1044"/>
      <c r="BQ123" s="1102">
        <v>11005231</v>
      </c>
      <c r="BR123" s="1103"/>
      <c r="BS123" s="1103"/>
      <c r="BT123" s="1103"/>
      <c r="BU123" s="1103"/>
      <c r="BV123" s="1103">
        <v>11418372</v>
      </c>
      <c r="BW123" s="1103"/>
      <c r="BX123" s="1103"/>
      <c r="BY123" s="1103"/>
      <c r="BZ123" s="1103"/>
      <c r="CA123" s="1103">
        <v>11096486</v>
      </c>
      <c r="CB123" s="1103"/>
      <c r="CC123" s="1103"/>
      <c r="CD123" s="1103"/>
      <c r="CE123" s="1103"/>
      <c r="CF123" s="1040"/>
      <c r="CG123" s="1041"/>
      <c r="CH123" s="1041"/>
      <c r="CI123" s="1041"/>
      <c r="CJ123" s="1042"/>
      <c r="CK123" s="1048"/>
      <c r="CL123" s="1049"/>
      <c r="CM123" s="1049"/>
      <c r="CN123" s="1049"/>
      <c r="CO123" s="1050"/>
      <c r="CP123" s="1058" t="s">
        <v>394</v>
      </c>
      <c r="CQ123" s="1059"/>
      <c r="CR123" s="1059"/>
      <c r="CS123" s="1059"/>
      <c r="CT123" s="1059"/>
      <c r="CU123" s="1059"/>
      <c r="CV123" s="1059"/>
      <c r="CW123" s="1059"/>
      <c r="CX123" s="1059"/>
      <c r="CY123" s="1059"/>
      <c r="CZ123" s="1059"/>
      <c r="DA123" s="1059"/>
      <c r="DB123" s="1059"/>
      <c r="DC123" s="1059"/>
      <c r="DD123" s="1059"/>
      <c r="DE123" s="1059"/>
      <c r="DF123" s="1060"/>
      <c r="DG123" s="997">
        <v>16706</v>
      </c>
      <c r="DH123" s="998"/>
      <c r="DI123" s="998"/>
      <c r="DJ123" s="998"/>
      <c r="DK123" s="999"/>
      <c r="DL123" s="1000">
        <v>11404</v>
      </c>
      <c r="DM123" s="998"/>
      <c r="DN123" s="998"/>
      <c r="DO123" s="998"/>
      <c r="DP123" s="999"/>
      <c r="DQ123" s="1000">
        <v>5661</v>
      </c>
      <c r="DR123" s="998"/>
      <c r="DS123" s="998"/>
      <c r="DT123" s="998"/>
      <c r="DU123" s="999"/>
      <c r="DV123" s="1001">
        <v>0.1</v>
      </c>
      <c r="DW123" s="1002"/>
      <c r="DX123" s="1002"/>
      <c r="DY123" s="1002"/>
      <c r="DZ123" s="1003"/>
    </row>
    <row r="124" spans="1:130" s="230" customFormat="1" ht="26.25" customHeight="1" thickBot="1" x14ac:dyDescent="0.2">
      <c r="A124" s="1096"/>
      <c r="B124" s="988"/>
      <c r="C124" s="961" t="s">
        <v>442</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454</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t="s">
        <v>122</v>
      </c>
      <c r="BR124" s="1066"/>
      <c r="BS124" s="1066"/>
      <c r="BT124" s="1066"/>
      <c r="BU124" s="1066"/>
      <c r="BV124" s="1066" t="s">
        <v>122</v>
      </c>
      <c r="BW124" s="1066"/>
      <c r="BX124" s="1066"/>
      <c r="BY124" s="1066"/>
      <c r="BZ124" s="1066"/>
      <c r="CA124" s="1066" t="s">
        <v>122</v>
      </c>
      <c r="CB124" s="1066"/>
      <c r="CC124" s="1066"/>
      <c r="CD124" s="1066"/>
      <c r="CE124" s="1066"/>
      <c r="CF124" s="1067"/>
      <c r="CG124" s="1068"/>
      <c r="CH124" s="1068"/>
      <c r="CI124" s="1068"/>
      <c r="CJ124" s="1069"/>
      <c r="CK124" s="1051"/>
      <c r="CL124" s="1051"/>
      <c r="CM124" s="1051"/>
      <c r="CN124" s="1051"/>
      <c r="CO124" s="1052"/>
      <c r="CP124" s="1058" t="s">
        <v>455</v>
      </c>
      <c r="CQ124" s="1059"/>
      <c r="CR124" s="1059"/>
      <c r="CS124" s="1059"/>
      <c r="CT124" s="1059"/>
      <c r="CU124" s="1059"/>
      <c r="CV124" s="1059"/>
      <c r="CW124" s="1059"/>
      <c r="CX124" s="1059"/>
      <c r="CY124" s="1059"/>
      <c r="CZ124" s="1059"/>
      <c r="DA124" s="1059"/>
      <c r="DB124" s="1059"/>
      <c r="DC124" s="1059"/>
      <c r="DD124" s="1059"/>
      <c r="DE124" s="1059"/>
      <c r="DF124" s="1060"/>
      <c r="DG124" s="1043">
        <v>1930586</v>
      </c>
      <c r="DH124" s="1025"/>
      <c r="DI124" s="1025"/>
      <c r="DJ124" s="1025"/>
      <c r="DK124" s="1026"/>
      <c r="DL124" s="1024">
        <v>1793399</v>
      </c>
      <c r="DM124" s="1025"/>
      <c r="DN124" s="1025"/>
      <c r="DO124" s="1025"/>
      <c r="DP124" s="1026"/>
      <c r="DQ124" s="1024">
        <v>2547</v>
      </c>
      <c r="DR124" s="1025"/>
      <c r="DS124" s="1025"/>
      <c r="DT124" s="1025"/>
      <c r="DU124" s="1026"/>
      <c r="DV124" s="1027">
        <v>0.1</v>
      </c>
      <c r="DW124" s="1028"/>
      <c r="DX124" s="1028"/>
      <c r="DY124" s="1028"/>
      <c r="DZ124" s="1029"/>
    </row>
    <row r="125" spans="1:130" s="230" customFormat="1" ht="26.25" customHeight="1" x14ac:dyDescent="0.15">
      <c r="A125" s="1096"/>
      <c r="B125" s="988"/>
      <c r="C125" s="961" t="s">
        <v>444</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v>4134</v>
      </c>
      <c r="AB125" s="998"/>
      <c r="AC125" s="998"/>
      <c r="AD125" s="998"/>
      <c r="AE125" s="999"/>
      <c r="AF125" s="1000">
        <v>1207</v>
      </c>
      <c r="AG125" s="998"/>
      <c r="AH125" s="998"/>
      <c r="AI125" s="998"/>
      <c r="AJ125" s="999"/>
      <c r="AK125" s="1000">
        <v>1200</v>
      </c>
      <c r="AL125" s="998"/>
      <c r="AM125" s="998"/>
      <c r="AN125" s="998"/>
      <c r="AO125" s="999"/>
      <c r="AP125" s="1001">
        <v>0</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456</v>
      </c>
      <c r="CL125" s="1046"/>
      <c r="CM125" s="1046"/>
      <c r="CN125" s="1046"/>
      <c r="CO125" s="1047"/>
      <c r="CP125" s="968" t="s">
        <v>457</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
      <c r="A126" s="1096"/>
      <c r="B126" s="988"/>
      <c r="C126" s="961" t="s">
        <v>446</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t="s">
        <v>122</v>
      </c>
      <c r="AB126" s="998"/>
      <c r="AC126" s="998"/>
      <c r="AD126" s="998"/>
      <c r="AE126" s="999"/>
      <c r="AF126" s="1000" t="s">
        <v>122</v>
      </c>
      <c r="AG126" s="998"/>
      <c r="AH126" s="998"/>
      <c r="AI126" s="998"/>
      <c r="AJ126" s="999"/>
      <c r="AK126" s="1000" t="s">
        <v>122</v>
      </c>
      <c r="AL126" s="998"/>
      <c r="AM126" s="998"/>
      <c r="AN126" s="998"/>
      <c r="AO126" s="999"/>
      <c r="AP126" s="1001" t="s">
        <v>122</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458</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15">
      <c r="A127" s="1097"/>
      <c r="B127" s="990"/>
      <c r="C127" s="1012" t="s">
        <v>459</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v>595</v>
      </c>
      <c r="AB127" s="998"/>
      <c r="AC127" s="998"/>
      <c r="AD127" s="998"/>
      <c r="AE127" s="999"/>
      <c r="AF127" s="1000">
        <v>229</v>
      </c>
      <c r="AG127" s="998"/>
      <c r="AH127" s="998"/>
      <c r="AI127" s="998"/>
      <c r="AJ127" s="999"/>
      <c r="AK127" s="1000">
        <v>123</v>
      </c>
      <c r="AL127" s="998"/>
      <c r="AM127" s="998"/>
      <c r="AN127" s="998"/>
      <c r="AO127" s="999"/>
      <c r="AP127" s="1001">
        <v>0</v>
      </c>
      <c r="AQ127" s="1002"/>
      <c r="AR127" s="1002"/>
      <c r="AS127" s="1002"/>
      <c r="AT127" s="1003"/>
      <c r="AU127" s="232"/>
      <c r="AV127" s="232"/>
      <c r="AW127" s="232"/>
      <c r="AX127" s="1070" t="s">
        <v>460</v>
      </c>
      <c r="AY127" s="1071"/>
      <c r="AZ127" s="1071"/>
      <c r="BA127" s="1071"/>
      <c r="BB127" s="1071"/>
      <c r="BC127" s="1071"/>
      <c r="BD127" s="1071"/>
      <c r="BE127" s="1072"/>
      <c r="BF127" s="1073" t="s">
        <v>461</v>
      </c>
      <c r="BG127" s="1071"/>
      <c r="BH127" s="1071"/>
      <c r="BI127" s="1071"/>
      <c r="BJ127" s="1071"/>
      <c r="BK127" s="1071"/>
      <c r="BL127" s="1072"/>
      <c r="BM127" s="1073" t="s">
        <v>462</v>
      </c>
      <c r="BN127" s="1071"/>
      <c r="BO127" s="1071"/>
      <c r="BP127" s="1071"/>
      <c r="BQ127" s="1071"/>
      <c r="BR127" s="1071"/>
      <c r="BS127" s="1072"/>
      <c r="BT127" s="1073" t="s">
        <v>463</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464</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
      <c r="A128" s="1080" t="s">
        <v>465</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466</v>
      </c>
      <c r="X128" s="1082"/>
      <c r="Y128" s="1082"/>
      <c r="Z128" s="1083"/>
      <c r="AA128" s="1084">
        <v>304</v>
      </c>
      <c r="AB128" s="1085"/>
      <c r="AC128" s="1085"/>
      <c r="AD128" s="1085"/>
      <c r="AE128" s="1086"/>
      <c r="AF128" s="1087">
        <v>304</v>
      </c>
      <c r="AG128" s="1085"/>
      <c r="AH128" s="1085"/>
      <c r="AI128" s="1085"/>
      <c r="AJ128" s="1086"/>
      <c r="AK128" s="1087" t="s">
        <v>122</v>
      </c>
      <c r="AL128" s="1085"/>
      <c r="AM128" s="1085"/>
      <c r="AN128" s="1085"/>
      <c r="AO128" s="1086"/>
      <c r="AP128" s="1088"/>
      <c r="AQ128" s="1089"/>
      <c r="AR128" s="1089"/>
      <c r="AS128" s="1089"/>
      <c r="AT128" s="1090"/>
      <c r="AU128" s="232"/>
      <c r="AV128" s="232"/>
      <c r="AW128" s="232"/>
      <c r="AX128" s="935" t="s">
        <v>467</v>
      </c>
      <c r="AY128" s="936"/>
      <c r="AZ128" s="936"/>
      <c r="BA128" s="936"/>
      <c r="BB128" s="936"/>
      <c r="BC128" s="936"/>
      <c r="BD128" s="936"/>
      <c r="BE128" s="937"/>
      <c r="BF128" s="1091" t="s">
        <v>122</v>
      </c>
      <c r="BG128" s="1092"/>
      <c r="BH128" s="1092"/>
      <c r="BI128" s="1092"/>
      <c r="BJ128" s="1092"/>
      <c r="BK128" s="1092"/>
      <c r="BL128" s="1093"/>
      <c r="BM128" s="1091">
        <v>14.69</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468</v>
      </c>
      <c r="CQ128" s="762"/>
      <c r="CR128" s="762"/>
      <c r="CS128" s="762"/>
      <c r="CT128" s="762"/>
      <c r="CU128" s="762"/>
      <c r="CV128" s="762"/>
      <c r="CW128" s="762"/>
      <c r="CX128" s="762"/>
      <c r="CY128" s="762"/>
      <c r="CZ128" s="762"/>
      <c r="DA128" s="762"/>
      <c r="DB128" s="762"/>
      <c r="DC128" s="762"/>
      <c r="DD128" s="762"/>
      <c r="DE128" s="762"/>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78" t="s">
        <v>122</v>
      </c>
      <c r="DW128" s="1078"/>
      <c r="DX128" s="1078"/>
      <c r="DY128" s="1078"/>
      <c r="DZ128" s="1079"/>
    </row>
    <row r="129" spans="1:131" s="230" customFormat="1" ht="26.25" customHeight="1" x14ac:dyDescent="0.15">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469</v>
      </c>
      <c r="X129" s="1110"/>
      <c r="Y129" s="1110"/>
      <c r="Z129" s="1111"/>
      <c r="AA129" s="997">
        <v>5666385</v>
      </c>
      <c r="AB129" s="998"/>
      <c r="AC129" s="998"/>
      <c r="AD129" s="998"/>
      <c r="AE129" s="999"/>
      <c r="AF129" s="1000">
        <v>5515141</v>
      </c>
      <c r="AG129" s="998"/>
      <c r="AH129" s="998"/>
      <c r="AI129" s="998"/>
      <c r="AJ129" s="999"/>
      <c r="AK129" s="1000">
        <v>5504627</v>
      </c>
      <c r="AL129" s="998"/>
      <c r="AM129" s="998"/>
      <c r="AN129" s="998"/>
      <c r="AO129" s="999"/>
      <c r="AP129" s="1112"/>
      <c r="AQ129" s="1113"/>
      <c r="AR129" s="1113"/>
      <c r="AS129" s="1113"/>
      <c r="AT129" s="1114"/>
      <c r="AU129" s="233"/>
      <c r="AV129" s="233"/>
      <c r="AW129" s="233"/>
      <c r="AX129" s="1104" t="s">
        <v>470</v>
      </c>
      <c r="AY129" s="962"/>
      <c r="AZ129" s="962"/>
      <c r="BA129" s="962"/>
      <c r="BB129" s="962"/>
      <c r="BC129" s="962"/>
      <c r="BD129" s="962"/>
      <c r="BE129" s="963"/>
      <c r="BF129" s="1105" t="s">
        <v>122</v>
      </c>
      <c r="BG129" s="1106"/>
      <c r="BH129" s="1106"/>
      <c r="BI129" s="1106"/>
      <c r="BJ129" s="1106"/>
      <c r="BK129" s="1106"/>
      <c r="BL129" s="1107"/>
      <c r="BM129" s="1105">
        <v>19.690000000000001</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3" t="s">
        <v>471</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472</v>
      </c>
      <c r="X130" s="1110"/>
      <c r="Y130" s="1110"/>
      <c r="Z130" s="1111"/>
      <c r="AA130" s="997">
        <v>748570</v>
      </c>
      <c r="AB130" s="998"/>
      <c r="AC130" s="998"/>
      <c r="AD130" s="998"/>
      <c r="AE130" s="999"/>
      <c r="AF130" s="1000">
        <v>782723</v>
      </c>
      <c r="AG130" s="998"/>
      <c r="AH130" s="998"/>
      <c r="AI130" s="998"/>
      <c r="AJ130" s="999"/>
      <c r="AK130" s="1000">
        <v>791276</v>
      </c>
      <c r="AL130" s="998"/>
      <c r="AM130" s="998"/>
      <c r="AN130" s="998"/>
      <c r="AO130" s="999"/>
      <c r="AP130" s="1112"/>
      <c r="AQ130" s="1113"/>
      <c r="AR130" s="1113"/>
      <c r="AS130" s="1113"/>
      <c r="AT130" s="1114"/>
      <c r="AU130" s="233"/>
      <c r="AV130" s="233"/>
      <c r="AW130" s="233"/>
      <c r="AX130" s="1104" t="s">
        <v>473</v>
      </c>
      <c r="AY130" s="962"/>
      <c r="AZ130" s="962"/>
      <c r="BA130" s="962"/>
      <c r="BB130" s="962"/>
      <c r="BC130" s="962"/>
      <c r="BD130" s="962"/>
      <c r="BE130" s="963"/>
      <c r="BF130" s="1140">
        <v>10.6</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474</v>
      </c>
      <c r="X131" s="1147"/>
      <c r="Y131" s="1147"/>
      <c r="Z131" s="1148"/>
      <c r="AA131" s="1043">
        <v>4917815</v>
      </c>
      <c r="AB131" s="1025"/>
      <c r="AC131" s="1025"/>
      <c r="AD131" s="1025"/>
      <c r="AE131" s="1026"/>
      <c r="AF131" s="1024">
        <v>4732418</v>
      </c>
      <c r="AG131" s="1025"/>
      <c r="AH131" s="1025"/>
      <c r="AI131" s="1025"/>
      <c r="AJ131" s="1026"/>
      <c r="AK131" s="1024">
        <v>4713351</v>
      </c>
      <c r="AL131" s="1025"/>
      <c r="AM131" s="1025"/>
      <c r="AN131" s="1025"/>
      <c r="AO131" s="1026"/>
      <c r="AP131" s="1149"/>
      <c r="AQ131" s="1150"/>
      <c r="AR131" s="1150"/>
      <c r="AS131" s="1150"/>
      <c r="AT131" s="1151"/>
      <c r="AU131" s="233"/>
      <c r="AV131" s="233"/>
      <c r="AW131" s="233"/>
      <c r="AX131" s="1122" t="s">
        <v>475</v>
      </c>
      <c r="AY131" s="762"/>
      <c r="AZ131" s="762"/>
      <c r="BA131" s="762"/>
      <c r="BB131" s="762"/>
      <c r="BC131" s="762"/>
      <c r="BD131" s="762"/>
      <c r="BE131" s="1075"/>
      <c r="BF131" s="1123" t="s">
        <v>122</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9" t="s">
        <v>476</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477</v>
      </c>
      <c r="W132" s="1133"/>
      <c r="X132" s="1133"/>
      <c r="Y132" s="1133"/>
      <c r="Z132" s="1134"/>
      <c r="AA132" s="1135">
        <v>10.55611079</v>
      </c>
      <c r="AB132" s="1136"/>
      <c r="AC132" s="1136"/>
      <c r="AD132" s="1136"/>
      <c r="AE132" s="1137"/>
      <c r="AF132" s="1138">
        <v>10.629027280000001</v>
      </c>
      <c r="AG132" s="1136"/>
      <c r="AH132" s="1136"/>
      <c r="AI132" s="1136"/>
      <c r="AJ132" s="1137"/>
      <c r="AK132" s="1138">
        <v>10.679068880000001</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478</v>
      </c>
      <c r="W133" s="1116"/>
      <c r="X133" s="1116"/>
      <c r="Y133" s="1116"/>
      <c r="Z133" s="1117"/>
      <c r="AA133" s="1118">
        <v>10.5</v>
      </c>
      <c r="AB133" s="1119"/>
      <c r="AC133" s="1119"/>
      <c r="AD133" s="1119"/>
      <c r="AE133" s="1120"/>
      <c r="AF133" s="1118">
        <v>10.6</v>
      </c>
      <c r="AG133" s="1119"/>
      <c r="AH133" s="1119"/>
      <c r="AI133" s="1119"/>
      <c r="AJ133" s="1120"/>
      <c r="AK133" s="1118">
        <v>10.6</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17R12dAexxK2kxgR8wrBrZ0nEoePR/GasdG38cDluLQC7rhWlz/wYAqRT28Jx2zyMzKVbvyz/0qe7OXY4NoaQ==" saltValue="SCQfeMYN//6ob6kZbLDs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8" scale="56" fitToHeight="0" orientation="landscape" cellComments="asDisplayed" horizontalDpi="4294967295"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LgBHD/Tg060TvGnXL2vcEdCdJGQEeScsYg5Z6elqxmasDfZe/dgQkqqygjyMrXoAwqdQ2OfmAlhwysaSVNTpw==" saltValue="LM8xfzwtJvF1E7jBwjy6WQ==" spinCount="100000" sheet="1" objects="1" scenarios="1"/>
  <dataConsolidate/>
  <phoneticPr fontId="2"/>
  <printOptions horizontalCentered="1"/>
  <pageMargins left="0" right="0" top="0.39370078740157483" bottom="0.39370078740157483" header="0.19685039370078741" footer="0.19685039370078741"/>
  <pageSetup paperSize="8" scale="63" fitToHeight="0" orientation="landscape" cellComments="asDisplayed" horizontalDpi="4294967295"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115" zoomScaleNormal="11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wMxB/lyoDA3F1PG+kHPvuVR5XU4bim3kk57Jx2KSLiyg/0ur99mJgAiQnQN/nfkVkOpahPt/vIIbinKBxaDXA==" saltValue="sV1jaVNSFgNNrxthaS5+jg==" spinCount="100000" sheet="1" objects="1" scenarios="1"/>
  <dataConsolidate/>
  <phoneticPr fontId="2"/>
  <printOptions horizontalCentered="1"/>
  <pageMargins left="0" right="0" top="0.39370078740157483" bottom="0.39370078740157483" header="0.19685039370078741" footer="0.19685039370078741"/>
  <pageSetup paperSize="8" scale="66" fitToHeight="0" orientation="landscape" cellComments="asDisplayed" horizontalDpi="4294967295"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487</v>
      </c>
      <c r="AL9" s="1156"/>
      <c r="AM9" s="1156"/>
      <c r="AN9" s="1157"/>
      <c r="AO9" s="281">
        <v>1176463</v>
      </c>
      <c r="AP9" s="281">
        <v>88012</v>
      </c>
      <c r="AQ9" s="282">
        <v>109056</v>
      </c>
      <c r="AR9" s="283">
        <v>-19.3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488</v>
      </c>
      <c r="AL10" s="1156"/>
      <c r="AM10" s="1156"/>
      <c r="AN10" s="1157"/>
      <c r="AO10" s="284">
        <v>275041</v>
      </c>
      <c r="AP10" s="284">
        <v>20576</v>
      </c>
      <c r="AQ10" s="285">
        <v>18467</v>
      </c>
      <c r="AR10" s="286">
        <v>11.4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489</v>
      </c>
      <c r="AL11" s="1156"/>
      <c r="AM11" s="1156"/>
      <c r="AN11" s="1157"/>
      <c r="AO11" s="284" t="s">
        <v>490</v>
      </c>
      <c r="AP11" s="284" t="s">
        <v>490</v>
      </c>
      <c r="AQ11" s="285">
        <v>875</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491</v>
      </c>
      <c r="AL12" s="1156"/>
      <c r="AM12" s="1156"/>
      <c r="AN12" s="1157"/>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492</v>
      </c>
      <c r="AL13" s="1156"/>
      <c r="AM13" s="1156"/>
      <c r="AN13" s="1157"/>
      <c r="AO13" s="284">
        <v>68059</v>
      </c>
      <c r="AP13" s="284">
        <v>5092</v>
      </c>
      <c r="AQ13" s="285">
        <v>4658</v>
      </c>
      <c r="AR13" s="286">
        <v>9.3000000000000007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493</v>
      </c>
      <c r="AL14" s="1156"/>
      <c r="AM14" s="1156"/>
      <c r="AN14" s="1157"/>
      <c r="AO14" s="284">
        <v>31577</v>
      </c>
      <c r="AP14" s="284">
        <v>2362</v>
      </c>
      <c r="AQ14" s="285">
        <v>1950</v>
      </c>
      <c r="AR14" s="286">
        <v>21.1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494</v>
      </c>
      <c r="AL15" s="1159"/>
      <c r="AM15" s="1159"/>
      <c r="AN15" s="1160"/>
      <c r="AO15" s="284">
        <v>-37906</v>
      </c>
      <c r="AP15" s="284">
        <v>-2836</v>
      </c>
      <c r="AQ15" s="285">
        <v>-7086</v>
      </c>
      <c r="AR15" s="286">
        <v>-60</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178</v>
      </c>
      <c r="AL16" s="1159"/>
      <c r="AM16" s="1159"/>
      <c r="AN16" s="1160"/>
      <c r="AO16" s="284">
        <v>1513234</v>
      </c>
      <c r="AP16" s="284">
        <v>113207</v>
      </c>
      <c r="AQ16" s="285">
        <v>127919</v>
      </c>
      <c r="AR16" s="286">
        <v>-11.5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499</v>
      </c>
      <c r="AL21" s="1162"/>
      <c r="AM21" s="1162"/>
      <c r="AN21" s="1163"/>
      <c r="AO21" s="297">
        <v>9.35</v>
      </c>
      <c r="AP21" s="298">
        <v>10.82</v>
      </c>
      <c r="AQ21" s="299">
        <v>-1.47</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500</v>
      </c>
      <c r="AL22" s="1162"/>
      <c r="AM22" s="1162"/>
      <c r="AN22" s="1163"/>
      <c r="AO22" s="302">
        <v>94.4</v>
      </c>
      <c r="AP22" s="303">
        <v>96.9</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2" t="s">
        <v>501</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504</v>
      </c>
      <c r="AL32" s="1170"/>
      <c r="AM32" s="1170"/>
      <c r="AN32" s="1171"/>
      <c r="AO32" s="312">
        <v>922150</v>
      </c>
      <c r="AP32" s="312">
        <v>68987</v>
      </c>
      <c r="AQ32" s="313">
        <v>61308</v>
      </c>
      <c r="AR32" s="314">
        <v>12.5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505</v>
      </c>
      <c r="AL33" s="1170"/>
      <c r="AM33" s="1170"/>
      <c r="AN33" s="1171"/>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506</v>
      </c>
      <c r="AL34" s="1170"/>
      <c r="AM34" s="1170"/>
      <c r="AN34" s="1171"/>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507</v>
      </c>
      <c r="AL35" s="1170"/>
      <c r="AM35" s="1170"/>
      <c r="AN35" s="1171"/>
      <c r="AO35" s="312">
        <v>333220</v>
      </c>
      <c r="AP35" s="312">
        <v>24929</v>
      </c>
      <c r="AQ35" s="313">
        <v>22520</v>
      </c>
      <c r="AR35" s="314">
        <v>10.7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508</v>
      </c>
      <c r="AL36" s="1170"/>
      <c r="AM36" s="1170"/>
      <c r="AN36" s="1171"/>
      <c r="AO36" s="312">
        <v>35379</v>
      </c>
      <c r="AP36" s="312">
        <v>2647</v>
      </c>
      <c r="AQ36" s="313">
        <v>5045</v>
      </c>
      <c r="AR36" s="314">
        <v>-47.5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509</v>
      </c>
      <c r="AL37" s="1170"/>
      <c r="AM37" s="1170"/>
      <c r="AN37" s="1171"/>
      <c r="AO37" s="312">
        <v>3869</v>
      </c>
      <c r="AP37" s="312">
        <v>289</v>
      </c>
      <c r="AQ37" s="313">
        <v>526</v>
      </c>
      <c r="AR37" s="314">
        <v>-45.1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510</v>
      </c>
      <c r="AL38" s="1173"/>
      <c r="AM38" s="1173"/>
      <c r="AN38" s="1174"/>
      <c r="AO38" s="315" t="s">
        <v>490</v>
      </c>
      <c r="AP38" s="315" t="s">
        <v>490</v>
      </c>
      <c r="AQ38" s="316">
        <v>11</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511</v>
      </c>
      <c r="AL39" s="1173"/>
      <c r="AM39" s="1173"/>
      <c r="AN39" s="1174"/>
      <c r="AO39" s="312" t="s">
        <v>490</v>
      </c>
      <c r="AP39" s="312" t="s">
        <v>490</v>
      </c>
      <c r="AQ39" s="313">
        <v>-1559</v>
      </c>
      <c r="AR39" s="314" t="s">
        <v>490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512</v>
      </c>
      <c r="AL40" s="1170"/>
      <c r="AM40" s="1170"/>
      <c r="AN40" s="1171"/>
      <c r="AO40" s="312">
        <v>-791276</v>
      </c>
      <c r="AP40" s="312">
        <v>-59196</v>
      </c>
      <c r="AQ40" s="313">
        <v>-58872</v>
      </c>
      <c r="AR40" s="314">
        <v>0.6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288</v>
      </c>
      <c r="AL41" s="1176"/>
      <c r="AM41" s="1176"/>
      <c r="AN41" s="1177"/>
      <c r="AO41" s="312">
        <v>503342</v>
      </c>
      <c r="AP41" s="312">
        <v>37656</v>
      </c>
      <c r="AQ41" s="313">
        <v>28979</v>
      </c>
      <c r="AR41" s="314">
        <v>29.9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482</v>
      </c>
      <c r="AN49" s="1166" t="s">
        <v>515</v>
      </c>
      <c r="AO49" s="1167"/>
      <c r="AP49" s="1167"/>
      <c r="AQ49" s="1167"/>
      <c r="AR49" s="116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1292727</v>
      </c>
      <c r="AN51" s="334">
        <v>88223</v>
      </c>
      <c r="AO51" s="335">
        <v>-16.8</v>
      </c>
      <c r="AP51" s="336">
        <v>83103</v>
      </c>
      <c r="AQ51" s="337">
        <v>-13.8</v>
      </c>
      <c r="AR51" s="338">
        <v>-3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613079</v>
      </c>
      <c r="AN52" s="342">
        <v>41840</v>
      </c>
      <c r="AO52" s="343">
        <v>22.2</v>
      </c>
      <c r="AP52" s="344">
        <v>41378</v>
      </c>
      <c r="AQ52" s="345">
        <v>3.7</v>
      </c>
      <c r="AR52" s="346">
        <v>18.5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715332</v>
      </c>
      <c r="AN53" s="334">
        <v>49870</v>
      </c>
      <c r="AO53" s="335">
        <v>-43.5</v>
      </c>
      <c r="AP53" s="336">
        <v>94796</v>
      </c>
      <c r="AQ53" s="337">
        <v>14.1</v>
      </c>
      <c r="AR53" s="338">
        <v>-57.6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279484</v>
      </c>
      <c r="AN54" s="342">
        <v>19484</v>
      </c>
      <c r="AO54" s="343">
        <v>-53.4</v>
      </c>
      <c r="AP54" s="344">
        <v>55781</v>
      </c>
      <c r="AQ54" s="345">
        <v>34.799999999999997</v>
      </c>
      <c r="AR54" s="346">
        <v>-88.2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620951</v>
      </c>
      <c r="AN55" s="334">
        <v>44471</v>
      </c>
      <c r="AO55" s="335">
        <v>-10.8</v>
      </c>
      <c r="AP55" s="336">
        <v>85942</v>
      </c>
      <c r="AQ55" s="337">
        <v>-9.3000000000000007</v>
      </c>
      <c r="AR55" s="338">
        <v>-1.5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272829</v>
      </c>
      <c r="AN56" s="342">
        <v>19539</v>
      </c>
      <c r="AO56" s="343">
        <v>0.3</v>
      </c>
      <c r="AP56" s="344">
        <v>48630</v>
      </c>
      <c r="AQ56" s="345">
        <v>-12.8</v>
      </c>
      <c r="AR56" s="346">
        <v>13.1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458613</v>
      </c>
      <c r="AN57" s="334">
        <v>33618</v>
      </c>
      <c r="AO57" s="335">
        <v>-24.4</v>
      </c>
      <c r="AP57" s="336">
        <v>95007</v>
      </c>
      <c r="AQ57" s="337">
        <v>10.5</v>
      </c>
      <c r="AR57" s="338">
        <v>-34.9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238584</v>
      </c>
      <c r="AN58" s="342">
        <v>17489</v>
      </c>
      <c r="AO58" s="343">
        <v>-10.5</v>
      </c>
      <c r="AP58" s="344">
        <v>48509</v>
      </c>
      <c r="AQ58" s="345">
        <v>-0.2</v>
      </c>
      <c r="AR58" s="346">
        <v>-10.3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909379</v>
      </c>
      <c r="AN59" s="334">
        <v>68032</v>
      </c>
      <c r="AO59" s="335">
        <v>102.4</v>
      </c>
      <c r="AP59" s="336">
        <v>98176</v>
      </c>
      <c r="AQ59" s="337">
        <v>3.3</v>
      </c>
      <c r="AR59" s="338">
        <v>99.1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628337</v>
      </c>
      <c r="AN60" s="342">
        <v>47007</v>
      </c>
      <c r="AO60" s="343">
        <v>168.8</v>
      </c>
      <c r="AP60" s="344">
        <v>58489</v>
      </c>
      <c r="AQ60" s="345">
        <v>20.6</v>
      </c>
      <c r="AR60" s="346">
        <v>148.19999999999999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799400</v>
      </c>
      <c r="AN61" s="349">
        <v>56843</v>
      </c>
      <c r="AO61" s="350">
        <v>1.4</v>
      </c>
      <c r="AP61" s="351">
        <v>91405</v>
      </c>
      <c r="AQ61" s="352">
        <v>1</v>
      </c>
      <c r="AR61" s="338">
        <v>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406463</v>
      </c>
      <c r="AN62" s="342">
        <v>29072</v>
      </c>
      <c r="AO62" s="343">
        <v>25.5</v>
      </c>
      <c r="AP62" s="344">
        <v>50557</v>
      </c>
      <c r="AQ62" s="345">
        <v>9.1999999999999993</v>
      </c>
      <c r="AR62" s="346">
        <v>16.3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UpKR6ETLYVGInyqVBprjLNDakgL7v2eQbOAFvGu/CkJOfB+jRytYIJqOueBcbAugfnP4MMXjpuUg3OhDFr2PQ==" saltValue="3+hj+3aC390PT57NcyHU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8" scale="88" fitToHeight="0" orientation="landscape" cellComments="asDisplayed" horizontalDpi="4294967295"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115" zoomScaleNormal="11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evNv1upRfWlYj5UvxZv2LXbD9w1/U8vM0PRBh2iEIpYH/WhaamLZNXahSny9p1RTLFGp8GCq8vYZdW+b9e0oOg==" saltValue="rkRmt9h6lvbGk/8RqTKq2A==" spinCount="100000" sheet="1" objects="1" scenarios="1"/>
  <dataConsolidate/>
  <phoneticPr fontId="2"/>
  <printOptions horizontalCentered="1"/>
  <pageMargins left="0" right="0" top="0.39370078740157483" bottom="0.39370078740157483" header="0.19685039370078741" footer="0.19685039370078741"/>
  <pageSetup paperSize="8" scale="65" fitToHeight="0" orientation="landscape" cellComments="asDisplayed" horizontalDpi="4294967295"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391FE-B101-423E-B897-4DBE85F62971}">
  <sheetPr>
    <pageSetUpPr fitToPage="1"/>
  </sheetPr>
  <dimension ref="A1:EL116"/>
  <sheetViews>
    <sheetView showGridLines="0" zoomScale="130" zoomScaleNormal="13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ujCtmZt8JqMcglYuoER8Zprz3g+ITCVmSPXQIU8hwVYTQRF957xBjIUpaxHcOZ1jlXr57jipx0LFLZWLp2tzsQ==" saltValue="7Ya7CmccL30gd8ZrvjHTcA==" spinCount="100000" sheet="1" objects="1" scenarios="1"/>
  <dataConsolidate/>
  <phoneticPr fontId="2"/>
  <printOptions horizontalCentered="1"/>
  <pageMargins left="0" right="0" top="0.39370078740157483" bottom="0.39370078740157483" header="0.19685039370078741" footer="0.19685039370078741"/>
  <pageSetup paperSize="8" scale="65" fitToHeight="0" orientation="landscape" cellComments="asDisplayed" horizontalDpi="4294967295"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78" t="s">
        <v>3</v>
      </c>
      <c r="D47" s="1178"/>
      <c r="E47" s="1179"/>
      <c r="F47" s="11">
        <v>28.9</v>
      </c>
      <c r="G47" s="12">
        <v>30.93</v>
      </c>
      <c r="H47" s="12">
        <v>35.380000000000003</v>
      </c>
      <c r="I47" s="12">
        <v>44.75</v>
      </c>
      <c r="J47" s="13">
        <v>44.9</v>
      </c>
    </row>
    <row r="48" spans="2:10" ht="57.75" customHeight="1" x14ac:dyDescent="0.15">
      <c r="B48" s="14"/>
      <c r="C48" s="1180" t="s">
        <v>4</v>
      </c>
      <c r="D48" s="1180"/>
      <c r="E48" s="1181"/>
      <c r="F48" s="15">
        <v>7.7</v>
      </c>
      <c r="G48" s="16">
        <v>6.84</v>
      </c>
      <c r="H48" s="16">
        <v>6.91</v>
      </c>
      <c r="I48" s="16">
        <v>7.02</v>
      </c>
      <c r="J48" s="17">
        <v>7.4</v>
      </c>
    </row>
    <row r="49" spans="2:10" ht="57.75" customHeight="1" thickBot="1" x14ac:dyDescent="0.2">
      <c r="B49" s="18"/>
      <c r="C49" s="1182" t="s">
        <v>5</v>
      </c>
      <c r="D49" s="1182"/>
      <c r="E49" s="1183"/>
      <c r="F49" s="19" t="s">
        <v>534</v>
      </c>
      <c r="G49" s="20">
        <v>2.4500000000000002</v>
      </c>
      <c r="H49" s="20">
        <v>6.68</v>
      </c>
      <c r="I49" s="20">
        <v>8.33</v>
      </c>
      <c r="J49" s="21">
        <v>0.43</v>
      </c>
    </row>
    <row r="50" spans="2:10" x14ac:dyDescent="0.15"/>
  </sheetData>
  <sheetProtection algorithmName="SHA-512" hashValue="rWJyxT7GBhgRnR4qDVHvkDhu3hLSvIsHgHuDScarKaHimoEjFf1EBHMOkJBIiHjzzRcXGDZdJfXTLBMsYXCO1w==" saltValue="xMZPSUPC4KVvBs/JV+lhD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90" fitToHeight="0" orientation="landscape" cellComments="asDisplayed" horizontalDpi="4294967295"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2025-08-22T04:23:52Z</cp:lastPrinted>
  <dcterms:created xsi:type="dcterms:W3CDTF">2025-02-19T00:47:54Z</dcterms:created>
  <dcterms:modified xsi:type="dcterms:W3CDTF">2025-09-18T00:47:01Z</dcterms:modified>
  <cp:category/>
</cp:coreProperties>
</file>