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172.25.56.232\総務課\企画調整班\財政\財政関係\決算関係\財政状況資料集（H22～）\R5\07.08.21令和５年度財政状況資料集の作成について（２回目）\提出〆0908\"/>
    </mc:Choice>
  </mc:AlternateContent>
  <xr:revisionPtr revIDLastSave="0" documentId="13_ncr:1_{640236B1-472C-4968-AB02-0242C7A23970}"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C39" i="10"/>
  <c r="CO38" i="10"/>
  <c r="BE38" i="10"/>
  <c r="AM38" i="10"/>
  <c r="C38" i="10"/>
  <c r="CO37" i="10"/>
  <c r="BE37" i="10"/>
  <c r="AM37" i="10"/>
  <c r="C37" i="10"/>
  <c r="CO36" i="10"/>
  <c r="BE36" i="10"/>
  <c r="AM36" i="10"/>
  <c r="C36" i="10"/>
  <c r="CO35" i="10"/>
  <c r="BE35" i="10"/>
  <c r="C35" i="10"/>
  <c r="CO34" i="10"/>
  <c r="BW34" i="10"/>
  <c r="BW35" i="10" s="1"/>
  <c r="BW36" i="10" s="1"/>
  <c r="BW37" i="10" s="1"/>
  <c r="BW38" i="10" s="1"/>
  <c r="BW39" i="10" s="1"/>
  <c r="BW40" i="10" s="1"/>
  <c r="BW41" i="10" s="1"/>
  <c r="BW42" i="10" s="1"/>
  <c r="BW43" i="10" s="1"/>
  <c r="BE34" i="10"/>
  <c r="U34" i="10"/>
  <c r="U35" i="10" s="1"/>
  <c r="U36" i="10" s="1"/>
  <c r="U37" i="10" s="1"/>
  <c r="U38" i="10" s="1"/>
  <c r="U39"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<sst xmlns="http://schemas.openxmlformats.org/spreadsheetml/2006/main" count="1151" uniqueCount="575">
  <si>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</si>
  <si>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</si>
  <si>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</si>
  <si>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</si>
  <si>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</si>
  <si>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</si>
  <si>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</si>
  <si>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</si>
  <si>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</si>
  <si>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</si>
  <si>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</si>
  <si>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</si>
  <si>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</si>
  <si>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</si>
  <si>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</si>
  <si>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</si>
  <si>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</si>
  <si>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</si>
  <si>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</si>
  <si>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</si>
  <si>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</si>
  <si>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</si>
  <si>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</si>
  <si>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</si>
  <si>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</si>
  <si>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</si>
  <si>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</si>
  <si>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</si>
  <si>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</si>
  <si>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</si>
  <si>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</si>
  <si>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</si>
  <si>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</si>
  <si>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</si>
  <si>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</si>
  <si>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</si>
  <si>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</si>
  <si>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</si>
  <si>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</si>
  <si>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</si>
  <si>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</si>
  <si>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</si>
  <si>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</si>
  <si>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</si>
  <si>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</si>
  <si>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</si>
  <si>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</si>
  <si>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</si>
  <si>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</si>
  <si>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</si>
  <si>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</si>
  <si>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</si>
  <si>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</si>
  <si>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</si>
  <si>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</si>
  <si>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</si>
  <si>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</si>
  <si>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</si>
  <si>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</si>
  <si>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</si>
  <si>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</si>
  <si>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</si>
  <si>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</si>
  <si>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</si>
  <si>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</si>
  <si>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</si>
  <si>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</si>
  <si>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</si>
  <si>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</si>
  <si>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</si>
  <si>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</si>
  <si>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</si>
  <si>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</si>
  <si>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</si>
  <si>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</si>
  <si>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</si>
  <si>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</si>
  <si>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</si>
  <si>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</si>
  <si>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</si>
  <si>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</si>
  <si>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</si>
  <si>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</si>
  <si>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</si>
  <si>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</si>
  <si>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</si>
  <si>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</si>
  <si>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</si>
  <si>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</si>
  <si>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</si>
  <si>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</si>
  <si>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</si>
  <si>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</si>
  <si>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</si>
  <si>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井川町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</si>
  <si>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</si>
  <si>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</si>
  <si>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</si>
  <si>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</si>
  <si>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</si>
  <si>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</si>
  <si>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</si>
  <si>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</si>
  <si>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</si>
  <si>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</si>
  <si>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</si>
  <si>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</si>
  <si>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</si>
  <si>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</si>
  <si>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</si>
  <si>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</si>
  <si>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</si>
  <si>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</si>
  <si>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</si>
  <si>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</si>
  <si>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</si>
  <si>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</si>
  <si>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</si>
  <si>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</si>
  <si>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</si>
  <si>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</si>
  <si>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</si>
  <si>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</si>
  <si>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</si>
  <si>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</si>
  <si>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</si>
  <si>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</si>
  <si>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</si>
  <si>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</si>
  <si>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</si>
  <si>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</si>
  <si>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</si>
  <si>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</si>
  <si>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</si>
  <si>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</si>
  <si>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</si>
  <si>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</si>
  <si>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</si>
  <si>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</si>
  <si>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</si>
  <si>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</si>
  <si>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</si>
  <si>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6"/>
  </si>
  <si>
    <t>うち日本人(％)</t>
    <phoneticPr fontId="5"/>
  </si>
  <si>
    <t>-1.8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</si>
  <si>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</si>
  <si>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</si>
  <si>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</si>
  <si>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</si>
  <si>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</si>
  <si>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</si>
  <si>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</si>
  <si>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</si>
  <si>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</si>
  <si>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</si>
  <si>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</si>
  <si>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</si>
  <si>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</si>
  <si>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</si>
  <si>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</si>
  <si>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</si>
  <si>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</si>
  <si>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</si>
  <si>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</si>
  <si>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</si>
  <si>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</si>
  <si>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</si>
  <si>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</si>
  <si>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</si>
  <si>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</si>
  <si>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</si>
  <si>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</si>
  <si>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</si>
  <si>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</si>
  <si>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</si>
  <si>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</si>
  <si>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</si>
  <si>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</si>
  <si>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</si>
  <si>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</si>
  <si>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</si>
  <si>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</si>
  <si>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</si>
  <si>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</si>
  <si>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</si>
  <si>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</si>
  <si>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</si>
  <si>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</si>
  <si>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</si>
  <si>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</si>
  <si>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</si>
  <si>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</si>
  <si>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</si>
  <si>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</si>
  <si>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</si>
  <si>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</si>
  <si>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</si>
  <si>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</si>
  <si>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</si>
  <si>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</si>
  <si>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</si>
  <si>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</si>
  <si>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</si>
  <si>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</si>
  <si>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秋田県井川町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</si>
  <si>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</si>
  <si>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</si>
  <si>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</si>
  <si>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</si>
  <si>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</si>
  <si>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</si>
  <si>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</si>
  <si>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</si>
  <si>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</si>
  <si>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</si>
  <si>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</si>
  <si>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</si>
  <si>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</si>
  <si>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</si>
  <si>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</si>
  <si>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</si>
  <si>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</si>
  <si>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</si>
  <si>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</si>
  <si>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</si>
  <si>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</si>
  <si>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</si>
  <si>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</si>
  <si>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</si>
  <si>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</si>
  <si>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</si>
  <si>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</si>
  <si>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</si>
  <si>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</si>
  <si>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</si>
  <si>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</si>
  <si>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</si>
  <si>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</si>
  <si>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</si>
  <si>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</si>
  <si>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</si>
  <si>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</si>
  <si>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</si>
  <si>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</si>
  <si>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</si>
  <si>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</si>
  <si>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</si>
  <si>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</si>
  <si>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</si>
  <si>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</si>
  <si>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</si>
  <si>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</si>
  <si>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</si>
  <si>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</si>
  <si>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</si>
  <si>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</si>
  <si>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</si>
  <si>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</si>
  <si>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</si>
  <si>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</si>
  <si>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</si>
  <si>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</si>
  <si>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</si>
  <si>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</si>
  <si>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</si>
  <si>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</si>
  <si>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</si>
  <si>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</si>
  <si>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</si>
  <si>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</si>
  <si>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</si>
  <si>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</si>
  <si>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</si>
  <si>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</si>
  <si>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</si>
  <si>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</si>
  <si>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</si>
  <si>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</si>
  <si>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</si>
  <si>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</si>
  <si>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</si>
  <si>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</si>
  <si>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</si>
  <si>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</si>
  <si>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</si>
  <si>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</si>
  <si>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</si>
  <si>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</si>
  <si>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</si>
  <si>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</si>
  <si>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</si>
  <si>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</si>
  <si>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</si>
  <si>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</si>
  <si>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</si>
  <si>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</si>
  <si>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</si>
  <si>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</si>
  <si>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</si>
  <si>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</si>
  <si>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</si>
  <si>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</si>
  <si>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</si>
  <si>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</si>
  <si>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</si>
  <si>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</si>
  <si>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</si>
  <si>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</si>
  <si>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</si>
  <si>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</si>
  <si>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</si>
  <si>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</si>
  <si>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</si>
  <si>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</si>
  <si>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</si>
  <si>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</si>
  <si>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</si>
  <si>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</si>
  <si>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</si>
  <si>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</si>
  <si>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</si>
  <si>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</si>
  <si>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</si>
  <si>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</si>
  <si>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</si>
  <si>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</si>
  <si>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</si>
  <si>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</si>
  <si>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</si>
  <si>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</si>
  <si>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</si>
  <si>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</si>
  <si>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</si>
  <si>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</si>
  <si>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</si>
  <si>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</si>
  <si>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</si>
  <si>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</si>
  <si>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</si>
  <si>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</si>
  <si>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</si>
  <si>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</si>
  <si>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</si>
  <si>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</si>
  <si>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</si>
  <si>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</si>
  <si>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</si>
  <si>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</si>
  <si>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</si>
  <si>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</si>
  <si>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</si>
  <si>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</si>
  <si>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</si>
  <si>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</si>
  <si>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</si>
  <si>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秋田県井川町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</si>
  <si>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</si>
  <si>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</si>
  <si>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</si>
  <si>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</si>
  <si>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</si>
  <si>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</si>
  <si>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</si>
  <si>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</si>
  <si>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</si>
  <si>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</si>
  <si>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</si>
  <si>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</si>
  <si>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</si>
  <si>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</si>
  <si>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</si>
  <si>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</si>
  <si>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</si>
  <si>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</si>
  <si>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</si>
  <si>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</si>
  <si>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</si>
  <si>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</si>
  <si>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</si>
  <si>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</si>
  <si>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</si>
  <si>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</si>
  <si>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</si>
  <si>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</si>
  <si>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</si>
  <si>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</si>
  <si>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</si>
  <si>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</si>
  <si>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</si>
  <si>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</si>
  <si>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国民健康保険井川町診療所特別会計</t>
    <phoneticPr fontId="5"/>
  </si>
  <si>
    <t>介護保険事業特別会計</t>
    <phoneticPr fontId="5"/>
  </si>
  <si>
    <t>介護認定事業特別会計</t>
    <phoneticPr fontId="5"/>
  </si>
  <si>
    <t>介護サービス事業特別会計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</si>
  <si>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</si>
  <si>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</si>
  <si>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</si>
  <si>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</si>
  <si>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</si>
  <si>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</si>
  <si>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</si>
  <si>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</si>
  <si>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</si>
  <si>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</si>
  <si>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</si>
  <si>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</si>
  <si>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</si>
  <si>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</si>
  <si>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</si>
  <si>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</si>
  <si>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</si>
  <si>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</si>
  <si>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</si>
  <si>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</si>
  <si>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</si>
  <si>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</si>
  <si>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</si>
  <si>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</si>
  <si>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</si>
  <si>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</si>
  <si>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</si>
  <si>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</si>
  <si>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</si>
  <si>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</si>
  <si>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</si>
  <si>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</si>
  <si>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</si>
  <si>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</si>
  <si>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</si>
  <si>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</si>
  <si>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</si>
  <si>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</si>
  <si>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</si>
  <si>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</si>
  <si>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</si>
  <si>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</si>
  <si>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</si>
  <si>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</si>
  <si>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</si>
  <si>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</si>
  <si>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</si>
  <si>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</si>
  <si>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</si>
  <si>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</si>
  <si>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</si>
  <si>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</si>
  <si>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</si>
  <si>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</si>
  <si>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</si>
  <si>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</si>
  <si>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</si>
  <si>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</si>
  <si>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</si>
  <si>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</si>
  <si>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</si>
  <si>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</si>
  <si>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</si>
  <si>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</si>
  <si>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</si>
  <si>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</si>
  <si>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</si>
  <si>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</si>
  <si>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</si>
  <si>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</si>
  <si>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</si>
  <si>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</si>
  <si>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</si>
  <si>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</si>
  <si>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</si>
  <si>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</si>
  <si>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</si>
  <si>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</si>
  <si>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</si>
  <si>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</si>
  <si>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</si>
  <si>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</si>
  <si>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</si>
  <si>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</si>
  <si>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</si>
  <si>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</si>
  <si>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</si>
  <si>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</si>
  <si>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</si>
  <si>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</si>
  <si>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</si>
  <si>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</si>
  <si>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</si>
  <si>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</si>
  <si>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</si>
  <si>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</si>
  <si>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</si>
  <si>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</si>
  <si>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</si>
  <si>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</si>
  <si>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</si>
  <si>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</si>
  <si>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</si>
  <si>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</si>
  <si>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</si>
  <si>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</si>
  <si>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</si>
  <si>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</si>
  <si>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</si>
  <si>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</si>
  <si>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</si>
  <si>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</si>
  <si>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</si>
  <si>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</si>
  <si>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</si>
  <si>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</si>
  <si>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</si>
  <si>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</si>
  <si>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</si>
  <si>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</si>
  <si>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</si>
  <si>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</si>
  <si>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</si>
  <si>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</si>
  <si>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</si>
  <si>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</si>
  <si>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</si>
  <si>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</si>
  <si>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</si>
  <si>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</si>
  <si>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</si>
  <si>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</si>
  <si>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</si>
  <si>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</si>
  <si>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</si>
  <si>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</si>
  <si>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</si>
  <si>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</si>
  <si>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</si>
  <si>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</si>
  <si>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水道事業会計</t>
  </si>
  <si>
    <t>介護保険事業特別会計</t>
  </si>
  <si>
    <t>国民健康保険事業特別会計</t>
  </si>
  <si>
    <t>下水道事業会計</t>
  </si>
  <si>
    <t>介護認定事業特別会計</t>
  </si>
  <si>
    <t>国民健康保険井川町診療所特別会計</t>
  </si>
  <si>
    <t>介護サービス事業特別会計</t>
  </si>
  <si>
    <t>その他会計（赤字）</t>
  </si>
  <si>
    <t>その他会計（黒字）</t>
  </si>
  <si>
    <t>R01</t>
    <phoneticPr fontId="5"/>
  </si>
  <si>
    <t>R02</t>
    <phoneticPr fontId="5"/>
  </si>
  <si>
    <t>R03</t>
    <phoneticPr fontId="5"/>
  </si>
  <si>
    <t>R04</t>
    <phoneticPr fontId="5"/>
  </si>
  <si>
    <t>R05</t>
    <phoneticPr fontId="5"/>
  </si>
  <si>
    <t>八郎湖周辺清掃事務組合（一般会計）</t>
  </si>
  <si>
    <t>八郎潟町・井川町衛生処理施設組合（一般会計）</t>
  </si>
  <si>
    <t>湖東地区行政一部事務組合（一般会計）</t>
  </si>
  <si>
    <t>井川町・潟上市共有財産管理組合（一般会計）</t>
  </si>
  <si>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8"/>
  </si>
  <si>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8"/>
  </si>
  <si>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8"/>
  </si>
  <si>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8"/>
  </si>
  <si>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8"/>
  </si>
  <si>
    <t>秋田県町村電算システム共同事業組合（一般会計）</t>
    <rPh sb="0" eb="3">
      <t>アキタケン</t>
    </rPh>
    <rPh sb="3" eb="5">
      <t>チョウソン</t>
    </rPh>
    <rPh sb="5" eb="7">
      <t>デンサン</t>
    </rPh>
    <rPh sb="11" eb="13">
      <t>キョウドウ</t>
    </rPh>
    <rPh sb="13" eb="15">
      <t>ジギョウ</t>
    </rPh>
    <rPh sb="15" eb="17">
      <t>クミアイ</t>
    </rPh>
    <rPh sb="18" eb="20">
      <t>イッパン</t>
    </rPh>
    <rPh sb="20" eb="22">
      <t>カイケイ</t>
    </rPh>
    <phoneticPr fontId="18"/>
  </si>
  <si>
    <t>-</t>
    <phoneticPr fontId="2"/>
  </si>
  <si>
    <t>公共施設等整備基金</t>
    <phoneticPr fontId="5"/>
  </si>
  <si>
    <t>安心子育て支援基金</t>
    <phoneticPr fontId="2"/>
  </si>
  <si>
    <t>井川っ子教育推進基金</t>
    <phoneticPr fontId="2"/>
  </si>
  <si>
    <t>地域雇用推進対策基金</t>
    <phoneticPr fontId="2"/>
  </si>
  <si>
    <t>保健施設整備基金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</si>
  <si>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</si>
  <si>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</si>
  <si>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</si>
  <si>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</si>
  <si>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</si>
  <si>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</si>
  <si>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</si>
  <si>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</si>
  <si>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</si>
  <si>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平成２４年度から比率なしとなっている。実質公債費比率については既発債の繰上償還等により比率の抑制に努めてきた結果、比率は近年減少傾向にあり、類似団体平均を下回っている。今後も、引き続き下水道事業など公営企業会計を含めて繰上償還や低利、無利子資金への借換等を推進することで、実質公債費比率の上昇の抑制を図るとともに、両比率を注視しながら、公共施設等の長寿命化に取り組んでいく。</t>
    <phoneticPr fontId="5"/>
  </si>
  <si>
    <t>　これまでの井川町自立計画に基づく職員数削減、地方債の繰上償還や事業の精選により地方債現在高を減少させてきた結果、将来負担比率は平成２４年度から比率なしとなっている。有形固定資産減価償却率については、比較的古い建物が多いことから、近年全体として類似団体平均を上回っていたが、令和５年度は大幅に減少し、類似団体平均を下回った。これは当該年度中に固定資産台帳の精緻化を実施した結果、道路（工作物）において再調達価格による再登録により資産評価額が大幅に増加したためである。今後も引き続き計画的な地方債の繰上償還の実施と事業の精選により地方債発行額の抑制を行い、将来負担額の抑制を図るとともに、井川町公共施設等総合管理計画に基づき、施設の長寿命化を進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</si>
</sst>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name val="BIZ UDP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4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586C4C8-1CD3-4B25-ABF6-80E928BF80E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264232</c:v>
                </c:pt>
                <c:pt idx="1">
                  <c:v>263613</c:v>
                </c:pt>
                <c:pt idx="2">
                  <c:v>362690</c:v>
                </c:pt>
                <c:pt idx="3">
                  <c:v>296093</c:v>
                </c:pt>
                <c:pt idx="4">
                  <c:v>308655</c:v>
                </c:pt>
              </c:numCache>
            </c:numRef>
          </c:val>
          <c:smooth val="0"/>
          <c:extLst>
            <c:ext xmlns:c16="http://schemas.microsoft.com/office/drawing/2014/chart" uri="{C3380CC4-5D6E-409C-BE32-E72D297353CC}">
              <c16:uniqueId val="{00000000-4301-4479-B254-1B8A3EE0369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39485</c:v>
                </c:pt>
                <c:pt idx="1">
                  <c:v>84120</c:v>
                </c:pt>
                <c:pt idx="2">
                  <c:v>100379</c:v>
                </c:pt>
                <c:pt idx="3">
                  <c:v>72783</c:v>
                </c:pt>
                <c:pt idx="4">
                  <c:v>126916</c:v>
                </c:pt>
              </c:numCache>
            </c:numRef>
          </c:val>
          <c:smooth val="0"/>
          <c:extLst>
            <c:ext xmlns:c16="http://schemas.microsoft.com/office/drawing/2014/chart" uri="{C3380CC4-5D6E-409C-BE32-E72D297353CC}">
              <c16:uniqueId val="{00000001-4301-4479-B254-1B8A3EE0369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9.85</c:v>
                </c:pt>
                <c:pt idx="1">
                  <c:v>8.6999999999999993</c:v>
                </c:pt>
                <c:pt idx="2">
                  <c:v>9.74</c:v>
                </c:pt>
                <c:pt idx="3">
                  <c:v>13.14</c:v>
                </c:pt>
                <c:pt idx="4">
                  <c:v>12.5</c:v>
                </c:pt>
              </c:numCache>
            </c:numRef>
          </c:val>
          <c:extLst>
            <c:ext xmlns:c16="http://schemas.microsoft.com/office/drawing/2014/chart" uri="{C3380CC4-5D6E-409C-BE32-E72D297353CC}">
              <c16:uniqueId val="{00000000-3C7F-424E-95B3-44D23B8B10D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25.38</c:v>
                </c:pt>
                <c:pt idx="1">
                  <c:v>24.03</c:v>
                </c:pt>
                <c:pt idx="2">
                  <c:v>21.61</c:v>
                </c:pt>
                <c:pt idx="3">
                  <c:v>21.27</c:v>
                </c:pt>
                <c:pt idx="4">
                  <c:v>21.03</c:v>
                </c:pt>
              </c:numCache>
            </c:numRef>
          </c:val>
          <c:extLst>
            <c:ext xmlns:c16="http://schemas.microsoft.com/office/drawing/2014/chart" uri="{C3380CC4-5D6E-409C-BE32-E72D297353CC}">
              <c16:uniqueId val="{00000001-3C7F-424E-95B3-44D23B8B10D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7.39</c:v>
                </c:pt>
                <c:pt idx="1">
                  <c:v>2.1</c:v>
                </c:pt>
                <c:pt idx="2">
                  <c:v>4.55</c:v>
                </c:pt>
                <c:pt idx="3">
                  <c:v>2.2200000000000002</c:v>
                </c:pt>
                <c:pt idx="4">
                  <c:v>3.46</c:v>
                </c:pt>
              </c:numCache>
            </c:numRef>
          </c:val>
          <c:smooth val="0"/>
          <c:extLst>
            <c:ext xmlns:c16="http://schemas.microsoft.com/office/drawing/2014/chart" uri="{C3380CC4-5D6E-409C-BE32-E72D297353CC}">
              <c16:uniqueId val="{00000002-3C7F-424E-95B3-44D23B8B10D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0.28000000000000003</c:v>
                </c:pt>
                <c:pt idx="6">
                  <c:v>#N/A</c:v>
                </c:pt>
                <c:pt idx="7">
                  <c:v>0</c:v>
                </c:pt>
                <c:pt idx="8">
                  <c:v>#N/A</c:v>
                </c:pt>
                <c:pt idx="9">
                  <c:v>0</c:v>
                </c:pt>
              </c:numCache>
            </c:numRef>
          </c:val>
          <c:extLst>
            <c:ext xmlns:c16="http://schemas.microsoft.com/office/drawing/2014/chart" uri="{C3380CC4-5D6E-409C-BE32-E72D297353CC}">
              <c16:uniqueId val="{00000000-FC44-4762-BA58-A6AE121C3D1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C44-4762-BA58-A6AE121C3D14}"/>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C44-4762-BA58-A6AE121C3D14}"/>
            </c:ext>
          </c:extLst>
        </c:ser>
        <c:ser>
          <c:idx val="3"/>
          <c:order val="3"/>
          <c:tx>
            <c:strRef>
              <c:f>データシート!$A$30</c:f>
              <c:strCache>
                <c:ptCount val="1"/>
                <c:pt idx="0">
                  <c:v>国民健康保険井川町診療所特別会計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C44-4762-BA58-A6AE121C3D14}"/>
            </c:ext>
          </c:extLst>
        </c:ser>
        <c:ser>
          <c:idx val="4"/>
          <c:order val="4"/>
          <c:tx>
            <c:strRef>
              <c:f>データシート!$A$31</c:f>
              <c:strCache>
                <c:ptCount val="1"/>
                <c:pt idx="0">
                  <c:v>介護認定事業特別会計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0.33</c:v>
                </c:pt>
                <c:pt idx="2">
                  <c:v>#N/A</c:v>
                </c:pt>
                <c:pt idx="3">
                  <c:v>0.34</c:v>
                </c:pt>
                <c:pt idx="4">
                  <c:v>#N/A</c:v>
                </c:pt>
                <c:pt idx="5">
                  <c:v>0.36</c:v>
                </c:pt>
                <c:pt idx="6">
                  <c:v>#N/A</c:v>
                </c:pt>
                <c:pt idx="7">
                  <c:v>0.31</c:v>
                </c:pt>
                <c:pt idx="8">
                  <c:v>#N/A</c:v>
                </c:pt>
                <c:pt idx="9">
                  <c:v>0.32</c:v>
                </c:pt>
              </c:numCache>
            </c:numRef>
          </c:val>
          <c:extLst>
            <c:ext xmlns:c16="http://schemas.microsoft.com/office/drawing/2014/chart" uri="{C3380CC4-5D6E-409C-BE32-E72D297353CC}">
              <c16:uniqueId val="{00000004-FC44-4762-BA58-A6AE121C3D14}"/>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0.3</c:v>
                </c:pt>
                <c:pt idx="8">
                  <c:v>#N/A</c:v>
                </c:pt>
                <c:pt idx="9">
                  <c:v>0.34</c:v>
                </c:pt>
              </c:numCache>
            </c:numRef>
          </c:val>
          <c:extLst>
            <c:ext xmlns:c16="http://schemas.microsoft.com/office/drawing/2014/chart" uri="{C3380CC4-5D6E-409C-BE32-E72D297353CC}">
              <c16:uniqueId val="{00000005-FC44-4762-BA58-A6AE121C3D14}"/>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2.3199999999999998</c:v>
                </c:pt>
                <c:pt idx="2">
                  <c:v>#N/A</c:v>
                </c:pt>
                <c:pt idx="3">
                  <c:v>2.36</c:v>
                </c:pt>
                <c:pt idx="4">
                  <c:v>#N/A</c:v>
                </c:pt>
                <c:pt idx="5">
                  <c:v>2.0099999999999998</c:v>
                </c:pt>
                <c:pt idx="6">
                  <c:v>#N/A</c:v>
                </c:pt>
                <c:pt idx="7">
                  <c:v>2.1</c:v>
                </c:pt>
                <c:pt idx="8">
                  <c:v>#N/A</c:v>
                </c:pt>
                <c:pt idx="9">
                  <c:v>1.8</c:v>
                </c:pt>
              </c:numCache>
            </c:numRef>
          </c:val>
          <c:extLst>
            <c:ext xmlns:c16="http://schemas.microsoft.com/office/drawing/2014/chart" uri="{C3380CC4-5D6E-409C-BE32-E72D297353CC}">
              <c16:uniqueId val="{00000006-FC44-4762-BA58-A6AE121C3D14}"/>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1.78</c:v>
                </c:pt>
                <c:pt idx="2">
                  <c:v>#N/A</c:v>
                </c:pt>
                <c:pt idx="3">
                  <c:v>2.39</c:v>
                </c:pt>
                <c:pt idx="4">
                  <c:v>#N/A</c:v>
                </c:pt>
                <c:pt idx="5">
                  <c:v>3.69</c:v>
                </c:pt>
                <c:pt idx="6">
                  <c:v>#N/A</c:v>
                </c:pt>
                <c:pt idx="7">
                  <c:v>5.45</c:v>
                </c:pt>
                <c:pt idx="8">
                  <c:v>#N/A</c:v>
                </c:pt>
                <c:pt idx="9">
                  <c:v>3.28</c:v>
                </c:pt>
              </c:numCache>
            </c:numRef>
          </c:val>
          <c:extLst>
            <c:ext xmlns:c16="http://schemas.microsoft.com/office/drawing/2014/chart" uri="{C3380CC4-5D6E-409C-BE32-E72D297353CC}">
              <c16:uniqueId val="{00000007-FC44-4762-BA58-A6AE121C3D1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3.98</c:v>
                </c:pt>
                <c:pt idx="2">
                  <c:v>#N/A</c:v>
                </c:pt>
                <c:pt idx="3">
                  <c:v>3.56</c:v>
                </c:pt>
                <c:pt idx="4">
                  <c:v>#N/A</c:v>
                </c:pt>
                <c:pt idx="5">
                  <c:v>4.05</c:v>
                </c:pt>
                <c:pt idx="6">
                  <c:v>#N/A</c:v>
                </c:pt>
                <c:pt idx="7">
                  <c:v>5.04</c:v>
                </c:pt>
                <c:pt idx="8">
                  <c:v>#N/A</c:v>
                </c:pt>
                <c:pt idx="9">
                  <c:v>6.03</c:v>
                </c:pt>
              </c:numCache>
            </c:numRef>
          </c:val>
          <c:extLst>
            <c:ext xmlns:c16="http://schemas.microsoft.com/office/drawing/2014/chart" uri="{C3380CC4-5D6E-409C-BE32-E72D297353CC}">
              <c16:uniqueId val="{00000008-FC44-4762-BA58-A6AE121C3D1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9.84</c:v>
                </c:pt>
                <c:pt idx="2">
                  <c:v>#N/A</c:v>
                </c:pt>
                <c:pt idx="3">
                  <c:v>8.69</c:v>
                </c:pt>
                <c:pt idx="4">
                  <c:v>#N/A</c:v>
                </c:pt>
                <c:pt idx="5">
                  <c:v>9.73</c:v>
                </c:pt>
                <c:pt idx="6">
                  <c:v>#N/A</c:v>
                </c:pt>
                <c:pt idx="7">
                  <c:v>13.13</c:v>
                </c:pt>
                <c:pt idx="8">
                  <c:v>#N/A</c:v>
                </c:pt>
                <c:pt idx="9">
                  <c:v>12.5</c:v>
                </c:pt>
              </c:numCache>
            </c:numRef>
          </c:val>
          <c:extLst>
            <c:ext xmlns:c16="http://schemas.microsoft.com/office/drawing/2014/chart" uri="{C3380CC4-5D6E-409C-BE32-E72D297353CC}">
              <c16:uniqueId val="{00000009-FC44-4762-BA58-A6AE121C3D1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417</c:v>
                </c:pt>
                <c:pt idx="5">
                  <c:v>403</c:v>
                </c:pt>
                <c:pt idx="8">
                  <c:v>398</c:v>
                </c:pt>
                <c:pt idx="11">
                  <c:v>363</c:v>
                </c:pt>
                <c:pt idx="14">
                  <c:v>343</c:v>
                </c:pt>
              </c:numCache>
            </c:numRef>
          </c:val>
          <c:extLst>
            <c:ext xmlns:c16="http://schemas.microsoft.com/office/drawing/2014/chart" uri="{C3380CC4-5D6E-409C-BE32-E72D297353CC}">
              <c16:uniqueId val="{00000000-A14E-419C-9EDE-E50222E32AE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14E-419C-9EDE-E50222E32AE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c:v>
                </c:pt>
                <c:pt idx="3">
                  <c:v>1</c:v>
                </c:pt>
                <c:pt idx="6">
                  <c:v>1</c:v>
                </c:pt>
                <c:pt idx="9">
                  <c:v>1</c:v>
                </c:pt>
                <c:pt idx="12">
                  <c:v>1</c:v>
                </c:pt>
              </c:numCache>
            </c:numRef>
          </c:val>
          <c:extLst>
            <c:ext xmlns:c16="http://schemas.microsoft.com/office/drawing/2014/chart" uri="{C3380CC4-5D6E-409C-BE32-E72D297353CC}">
              <c16:uniqueId val="{00000002-A14E-419C-9EDE-E50222E32AE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17</c:v>
                </c:pt>
                <c:pt idx="3">
                  <c:v>17</c:v>
                </c:pt>
                <c:pt idx="6">
                  <c:v>15</c:v>
                </c:pt>
                <c:pt idx="9">
                  <c:v>16</c:v>
                </c:pt>
                <c:pt idx="12">
                  <c:v>6</c:v>
                </c:pt>
              </c:numCache>
            </c:numRef>
          </c:val>
          <c:extLst>
            <c:ext xmlns:c16="http://schemas.microsoft.com/office/drawing/2014/chart" uri="{C3380CC4-5D6E-409C-BE32-E72D297353CC}">
              <c16:uniqueId val="{00000003-A14E-419C-9EDE-E50222E32AE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108</c:v>
                </c:pt>
                <c:pt idx="3">
                  <c:v>112</c:v>
                </c:pt>
                <c:pt idx="6">
                  <c:v>110</c:v>
                </c:pt>
                <c:pt idx="9">
                  <c:v>119</c:v>
                </c:pt>
                <c:pt idx="12">
                  <c:v>91</c:v>
                </c:pt>
              </c:numCache>
            </c:numRef>
          </c:val>
          <c:extLst>
            <c:ext xmlns:c16="http://schemas.microsoft.com/office/drawing/2014/chart" uri="{C3380CC4-5D6E-409C-BE32-E72D297353CC}">
              <c16:uniqueId val="{00000004-A14E-419C-9EDE-E50222E32AE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14E-419C-9EDE-E50222E32AE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14E-419C-9EDE-E50222E32AE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408</c:v>
                </c:pt>
                <c:pt idx="3">
                  <c:v>392</c:v>
                </c:pt>
                <c:pt idx="6">
                  <c:v>390</c:v>
                </c:pt>
                <c:pt idx="9">
                  <c:v>343</c:v>
                </c:pt>
                <c:pt idx="12">
                  <c:v>294</c:v>
                </c:pt>
              </c:numCache>
            </c:numRef>
          </c:val>
          <c:extLst>
            <c:ext xmlns:c16="http://schemas.microsoft.com/office/drawing/2014/chart" uri="{C3380CC4-5D6E-409C-BE32-E72D297353CC}">
              <c16:uniqueId val="{00000007-A14E-419C-9EDE-E50222E32AE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118</c:v>
                </c:pt>
                <c:pt idx="2">
                  <c:v>#N/A</c:v>
                </c:pt>
                <c:pt idx="3">
                  <c:v>#N/A</c:v>
                </c:pt>
                <c:pt idx="4">
                  <c:v>119</c:v>
                </c:pt>
                <c:pt idx="5">
                  <c:v>#N/A</c:v>
                </c:pt>
                <c:pt idx="6">
                  <c:v>#N/A</c:v>
                </c:pt>
                <c:pt idx="7">
                  <c:v>118</c:v>
                </c:pt>
                <c:pt idx="8">
                  <c:v>#N/A</c:v>
                </c:pt>
                <c:pt idx="9">
                  <c:v>#N/A</c:v>
                </c:pt>
                <c:pt idx="10">
                  <c:v>116</c:v>
                </c:pt>
                <c:pt idx="11">
                  <c:v>#N/A</c:v>
                </c:pt>
                <c:pt idx="12">
                  <c:v>#N/A</c:v>
                </c:pt>
                <c:pt idx="13">
                  <c:v>49</c:v>
                </c:pt>
                <c:pt idx="14">
                  <c:v>#N/A</c:v>
                </c:pt>
              </c:numCache>
            </c:numRef>
          </c:val>
          <c:smooth val="0"/>
          <c:extLst>
            <c:ext xmlns:c16="http://schemas.microsoft.com/office/drawing/2014/chart" uri="{C3380CC4-5D6E-409C-BE32-E72D297353CC}">
              <c16:uniqueId val="{00000008-A14E-419C-9EDE-E50222E32AE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3836</c:v>
                </c:pt>
                <c:pt idx="5">
                  <c:v>3736</c:v>
                </c:pt>
                <c:pt idx="8">
                  <c:v>3525</c:v>
                </c:pt>
                <c:pt idx="11">
                  <c:v>3336</c:v>
                </c:pt>
                <c:pt idx="14">
                  <c:v>3286</c:v>
                </c:pt>
              </c:numCache>
            </c:numRef>
          </c:val>
          <c:extLst>
            <c:ext xmlns:c16="http://schemas.microsoft.com/office/drawing/2014/chart" uri="{C3380CC4-5D6E-409C-BE32-E72D297353CC}">
              <c16:uniqueId val="{00000000-9CF3-444E-B9A8-EBEBB813F85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c:v>
                </c:pt>
                <c:pt idx="5">
                  <c:v>7</c:v>
                </c:pt>
                <c:pt idx="8">
                  <c:v>3</c:v>
                </c:pt>
                <c:pt idx="11">
                  <c:v>0</c:v>
                </c:pt>
                <c:pt idx="14">
                  <c:v>0</c:v>
                </c:pt>
              </c:numCache>
            </c:numRef>
          </c:val>
          <c:extLst>
            <c:ext xmlns:c16="http://schemas.microsoft.com/office/drawing/2014/chart" uri="{C3380CC4-5D6E-409C-BE32-E72D297353CC}">
              <c16:uniqueId val="{00000001-9CF3-444E-B9A8-EBEBB813F85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2585</c:v>
                </c:pt>
                <c:pt idx="5">
                  <c:v>2810</c:v>
                </c:pt>
                <c:pt idx="8">
                  <c:v>3093</c:v>
                </c:pt>
                <c:pt idx="11">
                  <c:v>3402</c:v>
                </c:pt>
                <c:pt idx="14">
                  <c:v>3748</c:v>
                </c:pt>
              </c:numCache>
            </c:numRef>
          </c:val>
          <c:extLst>
            <c:ext xmlns:c16="http://schemas.microsoft.com/office/drawing/2014/chart" uri="{C3380CC4-5D6E-409C-BE32-E72D297353CC}">
              <c16:uniqueId val="{00000002-9CF3-444E-B9A8-EBEBB813F85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CF3-444E-B9A8-EBEBB813F85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CF3-444E-B9A8-EBEBB813F85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F3-444E-B9A8-EBEBB813F85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282</c:v>
                </c:pt>
                <c:pt idx="3">
                  <c:v>237</c:v>
                </c:pt>
                <c:pt idx="6">
                  <c:v>186</c:v>
                </c:pt>
                <c:pt idx="9">
                  <c:v>225</c:v>
                </c:pt>
                <c:pt idx="12">
                  <c:v>216</c:v>
                </c:pt>
              </c:numCache>
            </c:numRef>
          </c:val>
          <c:extLst>
            <c:ext xmlns:c16="http://schemas.microsoft.com/office/drawing/2014/chart" uri="{C3380CC4-5D6E-409C-BE32-E72D297353CC}">
              <c16:uniqueId val="{00000006-9CF3-444E-B9A8-EBEBB813F85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189</c:v>
                </c:pt>
                <c:pt idx="3">
                  <c:v>154</c:v>
                </c:pt>
                <c:pt idx="6">
                  <c:v>122</c:v>
                </c:pt>
                <c:pt idx="9">
                  <c:v>87</c:v>
                </c:pt>
                <c:pt idx="12">
                  <c:v>160</c:v>
                </c:pt>
              </c:numCache>
            </c:numRef>
          </c:val>
          <c:extLst>
            <c:ext xmlns:c16="http://schemas.microsoft.com/office/drawing/2014/chart" uri="{C3380CC4-5D6E-409C-BE32-E72D297353CC}">
              <c16:uniqueId val="{00000007-9CF3-444E-B9A8-EBEBB813F85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1097</c:v>
                </c:pt>
                <c:pt idx="3">
                  <c:v>1008</c:v>
                </c:pt>
                <c:pt idx="6">
                  <c:v>844</c:v>
                </c:pt>
                <c:pt idx="9">
                  <c:v>848</c:v>
                </c:pt>
                <c:pt idx="12">
                  <c:v>788</c:v>
                </c:pt>
              </c:numCache>
            </c:numRef>
          </c:val>
          <c:extLst>
            <c:ext xmlns:c16="http://schemas.microsoft.com/office/drawing/2014/chart" uri="{C3380CC4-5D6E-409C-BE32-E72D297353CC}">
              <c16:uniqueId val="{00000008-9CF3-444E-B9A8-EBEBB813F85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12</c:v>
                </c:pt>
                <c:pt idx="3">
                  <c:v>225</c:v>
                </c:pt>
                <c:pt idx="6">
                  <c:v>216</c:v>
                </c:pt>
                <c:pt idx="9">
                  <c:v>9</c:v>
                </c:pt>
                <c:pt idx="12">
                  <c:v>7</c:v>
                </c:pt>
              </c:numCache>
            </c:numRef>
          </c:val>
          <c:extLst>
            <c:ext xmlns:c16="http://schemas.microsoft.com/office/drawing/2014/chart" uri="{C3380CC4-5D6E-409C-BE32-E72D297353CC}">
              <c16:uniqueId val="{00000009-9CF3-444E-B9A8-EBEBB813F85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2553</c:v>
                </c:pt>
                <c:pt idx="3">
                  <c:v>2385</c:v>
                </c:pt>
                <c:pt idx="6">
                  <c:v>2218</c:v>
                </c:pt>
                <c:pt idx="9">
                  <c:v>2107</c:v>
                </c:pt>
                <c:pt idx="12">
                  <c:v>2009</c:v>
                </c:pt>
              </c:numCache>
            </c:numRef>
          </c:val>
          <c:extLst>
            <c:ext xmlns:c16="http://schemas.microsoft.com/office/drawing/2014/chart" uri="{C3380CC4-5D6E-409C-BE32-E72D297353CC}">
              <c16:uniqueId val="{0000000A-9CF3-444E-B9A8-EBEBB813F85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CF3-444E-B9A8-EBEBB813F85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531</c:v>
                </c:pt>
                <c:pt idx="1">
                  <c:v>509</c:v>
                </c:pt>
                <c:pt idx="2">
                  <c:v>500</c:v>
                </c:pt>
              </c:numCache>
            </c:numRef>
          </c:val>
          <c:extLst>
            <c:ext xmlns:c16="http://schemas.microsoft.com/office/drawing/2014/chart" uri="{C3380CC4-5D6E-409C-BE32-E72D297353CC}">
              <c16:uniqueId val="{00000000-A326-47E1-A370-76DC7323D8A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573</c:v>
                </c:pt>
                <c:pt idx="1">
                  <c:v>574</c:v>
                </c:pt>
                <c:pt idx="2">
                  <c:v>575</c:v>
                </c:pt>
              </c:numCache>
            </c:numRef>
          </c:val>
          <c:extLst>
            <c:ext xmlns:c16="http://schemas.microsoft.com/office/drawing/2014/chart" uri="{C3380CC4-5D6E-409C-BE32-E72D297353CC}">
              <c16:uniqueId val="{00000001-A326-47E1-A370-76DC7323D8A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1753</c:v>
                </c:pt>
                <c:pt idx="1">
                  <c:v>2080</c:v>
                </c:pt>
                <c:pt idx="2">
                  <c:v>2363</c:v>
                </c:pt>
              </c:numCache>
            </c:numRef>
          </c:val>
          <c:extLst>
            <c:ext xmlns:c16="http://schemas.microsoft.com/office/drawing/2014/chart" uri="{C3380CC4-5D6E-409C-BE32-E72D297353CC}">
              <c16:uniqueId val="{00000002-A326-47E1-A370-76DC7323D8A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{D020D261-817F-44CC-BAF7-12F8CACFF637}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026-46C8-B9DF-302411A7368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{7B55E291-758C-456E-9324-F04A625493B8}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026-46C8-B9DF-302411A7368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{C498A93E-9B06-4E56-B7D1-2686C99DD539}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026-46C8-B9DF-302411A7368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{149CD81F-224F-4A6C-AA00-9D36CCB0F160}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026-46C8-B9DF-302411A7368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{28CA0B39-3808-4B33-963C-6E82D3F4C2F7}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026-46C8-B9DF-302411A7368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{9162DC28-379E-4ACE-A3F7-CFE9E97DB6F1}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026-46C8-B9DF-302411A7368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{203E134A-9A78-4856-B540-F8EAA6047687}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026-46C8-B9DF-302411A7368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{61EBF9CD-3478-4E60-8842-38FAC5CCC910}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026-46C8-B9DF-302411A7368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{606E237B-82CF-449E-AA41-A6C6B7F7DAB4}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026-46C8-B9DF-302411A7368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65.5</c:v>
                </c:pt>
                <c:pt idx="8">
                  <c:v>66.8</c:v>
                </c:pt>
                <c:pt idx="16">
                  <c:v>67.8</c:v>
                </c:pt>
                <c:pt idx="24">
                  <c:v>69.099999999999994</c:v>
                </c:pt>
                <c:pt idx="32">
                  <c:v>61.5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026-46C8-B9DF-302411A7368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{FCE51D54-EDD6-41E0-BD9E-05EF6545020F}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026-46C8-B9DF-302411A7368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{0F2D1614-5B54-4B97-BFD3-8B0073D6882B}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026-46C8-B9DF-302411A7368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{2FDD1816-2BA8-4F70-BF1E-C01748A0965C}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026-46C8-B9DF-302411A7368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{FE84196E-FDCA-4AFE-9E13-3EE8F4A81A11}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026-46C8-B9DF-302411A7368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{554D7403-F5EE-4A46-A907-D0E4266B97EE}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026-46C8-B9DF-302411A73689}"/>
                </c:ext>
              </c:extLst>
            </c:dLbl>
            <c:dLbl>
              <c:idx val="8"/>
              <c:layout>
                <c:manualLayout>
                  <c:x val="-4.5538669966447891E-2"/>
                  <c:y val="-4.5114315056352043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{F5B7B961-35F9-4C56-A51F-D3008904B5D7}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026-46C8-B9DF-302411A7368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{59E9AD24-B655-4197-803C-03CF52A5FE60}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026-46C8-B9DF-302411A73689}"/>
                </c:ext>
              </c:extLst>
            </c:dLbl>
            <c:dLbl>
              <c:idx val="24"/>
              <c:layout>
                <c:manualLayout>
                  <c:x val="-1.8492831334020431E-2"/>
                  <c:y val="-8.436376915537831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{CA823AA4-1E78-40BF-A994-D13E51FA7BB8}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026-46C8-B9DF-302411A7368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{E7294F7E-283E-4256-BC0A-632283152DFE}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026-46C8-B9DF-302411A7368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63.1</c:v>
                </c:pt>
                <c:pt idx="8">
                  <c:v>62.2</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026-46C8-B9DF-302411A73689}"/>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{CD90F336-C9E0-43FC-8791-9771E9DBCE1F}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D0A-4487-A8BC-368AC9F7E31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{D0A181AB-1B58-40FA-8A7B-816CB22E11DD}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D0A-4487-A8BC-368AC9F7E31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{083FE849-DF75-4B92-AD58-73F95BB528FB}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D0A-4487-A8BC-368AC9F7E31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{82ED8E02-7157-43A9-999D-D7C45BD2F26B}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D0A-4487-A8BC-368AC9F7E31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{FCE38B87-293D-441D-BADA-686E8BB1991F}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D0A-4487-A8BC-368AC9F7E31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{0E9A0245-79C9-43AC-BA2A-FC1A9010E307}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D0A-4487-A8BC-368AC9F7E31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{D0E45A14-B029-440F-BA99-60484F925C2D}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D0A-4487-A8BC-368AC9F7E31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{16D0276F-1553-4FE8-887A-B0C63D01D368}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D0A-4487-A8BC-368AC9F7E31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{C6AD71AE-88AB-43EF-89E7-C2E06D6FDF90}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D0A-4487-A8BC-368AC9F7E31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7.8</c:v>
                </c:pt>
                <c:pt idx="8">
                  <c:v>7</c:v>
                </c:pt>
                <c:pt idx="16">
                  <c:v>6.2</c:v>
                </c:pt>
                <c:pt idx="24">
                  <c:v>5.9</c:v>
                </c:pt>
                <c:pt idx="32">
                  <c:v>4.5999999999999996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D0A-4487-A8BC-368AC9F7E31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{071B129E-1842-44A9-B334-3F94CC045F40}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D0A-4487-A8BC-368AC9F7E31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{FFFC769C-E522-474E-8E1D-71B524B540F2}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D0A-4487-A8BC-368AC9F7E31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{D2E087E9-1689-4BD4-8B36-0861F16246B7}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D0A-4487-A8BC-368AC9F7E31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{63B2131A-9A64-4609-A9C5-788B1B09BCFC}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D0A-4487-A8BC-368AC9F7E31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{3A6F58D0-3A6A-4C1D-B4DA-D9FBC2ADA1AC}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D0A-4487-A8BC-368AC9F7E31B}"/>
                </c:ext>
              </c:extLst>
            </c:dLbl>
            <c:dLbl>
              <c:idx val="8"/>
              <c:layout>
                <c:manualLayout>
                  <c:x val="-1.8235628084249993E-2"/>
                  <c:y val="-8.133737286005204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{B5F6BAD1-65E7-4309-9AC0-86A91F960B2B}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D0A-4487-A8BC-368AC9F7E31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{32283CAA-E55A-475B-8042-5FFB1ED9F70E}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D0A-4487-A8BC-368AC9F7E31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{AC54CEFD-2EE2-4FA7-9FC6-41E2643B2179}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D0A-4487-A8BC-368AC9F7E31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{2DA62A04-7609-4BA6-AD8B-72AF22564DEF}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D0A-4487-A8BC-368AC9F7E31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D0A-4487-A8BC-368AC9F7E31B}"/>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秋田県井川町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元利償還金は義務教育学校整備事業や施設耐震化等の緊急防災・減災事業に係る元金償還が始まった平成２６年度から増加傾向にあった。しかし繰上償還や低利又は無利子資金への借換を計画的に実施してきたことにより平成３０年度から減少傾向にある。</a:t>
          </a:r>
        </a:p>
        <a:p>
          <a:r>
            <a:rPr kumimoji="1" lang="ja-JP" altLang="en-US" sz="1200">
              <a:solidFill>
                <a:sysClr val="windowText" lastClr="000000"/>
              </a:solidFill>
              <a:latin typeface="ＭＳ ゴシック" pitchFamily="49" charset="-128"/>
              <a:ea typeface="ＭＳ ゴシック" pitchFamily="49" charset="-128"/>
            </a:rPr>
            <a:t>　下水道事業等に係る公営企業債の元利償還金に対する繰入金については基準内繰入額の減少により前年度から減少している。</a:t>
          </a:r>
        </a:p>
        <a:p>
          <a:r>
            <a:rPr kumimoji="1" lang="ja-JP" altLang="en-US" sz="1200">
              <a:solidFill>
                <a:sysClr val="windowText" lastClr="000000"/>
              </a:solidFill>
              <a:latin typeface="ＭＳ ゴシック" pitchFamily="49" charset="-128"/>
              <a:ea typeface="ＭＳ ゴシック" pitchFamily="49" charset="-128"/>
            </a:rPr>
            <a:t>　今後は上記事業債の他に平成２９年度より新たに借入している過疎対策事業債の元金償還も始まることから公債費の増加が見込まれるため、最良な借入条件や適正な償還期間の設定により、公債費の平準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本町では、満期一括償還の地方債を発行していないため、減債基金残高と減債基金積立相当額に該当する数値はありません</a:t>
          </a:r>
          <a:r>
            <a:rPr kumimoji="1" lang="ja-JP" altLang="en-US" sz="1000">
              <a:latin typeface="ＭＳ ゴシック" pitchFamily="49" charset="-128"/>
              <a:ea typeface="ＭＳ ゴシック" pitchFamily="49" charset="-128"/>
            </a:rPr>
            <a: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秋田県井川町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）は年々減少しているが、これは繰上償還の実施等により一般会計等に係る地方債の現在高及び公営企業債等繰入見込額が減少していることによるところが大きい。</a:t>
          </a:r>
        </a:p>
        <a:p>
          <a:r>
            <a:rPr kumimoji="1" lang="ja-JP" altLang="en-US" sz="1400">
              <a:latin typeface="ＭＳ ゴシック" pitchFamily="49" charset="-128"/>
              <a:ea typeface="ＭＳ ゴシック" pitchFamily="49" charset="-128"/>
            </a:rPr>
            <a:t>　充当可能財源等（Ｂ）は前年度より</a:t>
          </a:r>
          <a:r>
            <a:rPr kumimoji="1" lang="en-US" altLang="ja-JP" sz="1400">
              <a:latin typeface="ＭＳ ゴシック" pitchFamily="49" charset="-128"/>
              <a:ea typeface="ＭＳ ゴシック" pitchFamily="49" charset="-128"/>
            </a:rPr>
            <a:t>296</a:t>
          </a:r>
          <a:r>
            <a:rPr kumimoji="1" lang="ja-JP" altLang="en-US" sz="1400">
              <a:latin typeface="ＭＳ ゴシック" pitchFamily="49" charset="-128"/>
              <a:ea typeface="ＭＳ ゴシック" pitchFamily="49" charset="-128"/>
            </a:rPr>
            <a:t>百万円増加しているが、これは充当可能基金が増加したためである。</a:t>
          </a:r>
        </a:p>
        <a:p>
          <a:r>
            <a:rPr kumimoji="1" lang="ja-JP" altLang="en-US" sz="1400">
              <a:latin typeface="ＭＳ ゴシック" pitchFamily="49" charset="-128"/>
              <a:ea typeface="ＭＳ ゴシック" pitchFamily="49" charset="-128"/>
            </a:rPr>
            <a:t>　将来負担比率の分子（Ａ）－（Ｂ）は平成２４年度以降マイナスとなっているが、引き続き計画的な基金運用や地方債発行に努め地方債現在高の増加を抑制していく。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秋田県井川町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基金全体額は、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3,438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百万円増加している。これは公共施設等整備基金に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百万円積み立てたことが大きな要因となっている。今後も公共施設等の老朽化に伴う大規模改修・集約化等に備え、積み立てを実施していく。</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近年実施した耐震化事業等の元金償還が始まっており、今後も公債費は高水準で推移するため、できる限り減債基金への積み立てを実施し、公債費の財源としていきたい。その他特定目的基金においては、子育て支援の充実と安定的な実施を目的に安心子育て支援基金に積み立てるとともに、毎年必要額を取り崩しながら事業を実施していく。また公共施設等の老朽化が進んでおり、今後の改修に備えて公共施設等整備基金に積み立てを予定してい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井川町では、今後の公共施設等の老朽化に伴う大規模改修に備えての公共施設等整備基金や小中学校教育及び幼稚教育の充実・向上を図るための井川っ子教育推進基金、雇用や就業の機会の創出及び生活や就労相談を支援することを目的とした事業に充当するための地域雇用推進対策基金など全部で１２基金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その他特定目的基金の総額は、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2,363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百万円増加している。これは老朽化が進む公共施設等の適正管理に備えて新たに公共施設等整備基金を整備し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百万円積み立てたことが主な要因である。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子育て支援の充実と安定的な実施を目的に安心子育て支援基金に積み立てる。給食費の無償化や海外修学旅行の原資として井川っ子教育推進基金にも積み立てるとともに、毎年必要額を取り崩しながら事業を実施していく。また公共施設等の老朽化が進んでおり、今後の改修に備えて公共施設等整備基金への積み立てを予定してい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財政調整基金の現在高は、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百万円減少している。これは新型コロナウイルス感染症対応地方創生臨時交付金事業等の財源として取り崩しを行ったためである。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迅速かつ的確な対応が求められる事業の実施に備え、その財源として積み立てを実施していく。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減債基金の現在高は、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575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百万円増加している。これは近年実施した耐震化事業等の元金償還が始まり、今後も公債費は高水準で推移するため、急激な負担増に備えて積み立てたものである。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減債基金は平成２０年度まで取り崩しを行ったため、残高が少なくなっている。また、今後は過疎債の償還金が増えることから取り崩して償還金の原資としたい。上記負担増に備えて、できる限り積み立てを実施していく。</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28AAAA2-538E-4F8A-96A4-F9C73C7D95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6032C1F-4F97-4674-A828-C7A4FB4386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A457173A-4A00-4DC9-B3FD-EC7755B7385D}"/>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ABB6A9AE-0BF8-4FD3-9858-F1E2638252FC}"/>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B85F5B4E-1F59-491B-B683-63C867689546}"/>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A4A9FDC7-46E1-4B69-B54A-3ED2E7CA620F}"/>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F9AEBDE9-8C48-4B49-8853-3BBE448B01CB}"/>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5B52208-9918-4B73-A763-78058EE63A9B}"/>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C914A2D-A1E9-4491-BDAC-14028916175E}"/>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77AE1E01-03DE-4550-BD13-A827EAE84166}"/>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A14F505A-693F-4756-A4FE-2511E0F784DC}"/>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ABB3F53-3C1C-46CA-8981-0B90C3B56365}"/>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D61DAE7E-EE72-4D31-A1C3-87D03D149E2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75E36647-CCF1-498F-89E3-BADFAD7E2C7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95AC20BD-1DD5-40FD-A2C3-F52BB3E3481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0D5199E-7060-4D2F-BCD0-E3D601E3231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FACACACC-A252-4DE2-8B9D-BC7C21590D9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CF11C46-7CD5-4010-BF97-E89A362BFA9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BC78B3BB-74E0-468E-9C4F-2AD103E540B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553064C3-0FD6-429A-A870-7A87F26D65B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BF76ADDB-DC81-4F77-8601-5A03B632E92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D7B20F69-2E82-4BC8-9EDB-9DED194586A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4,310
4,305
47.95
4,001,277
3,683,560
297,088
2,375,886
2,009,037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CB255175-A312-40C0-AF61-84A5FA0D751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869A99E5-7754-4C5A-A4EF-89B89E06535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D517615D-CD72-48D3-BBC2-D1B2A73F488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F226B3A1-8A95-49F7-81BC-499B6A7349B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1296A50-3443-4ECA-A597-F027999A555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7644AF09-314F-4D4C-AE38-0001B34587F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CA5FE062-207F-41BC-AC95-88CFB0DBBCF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32917A6A-F9F5-41CF-B725-1090ABFEF1D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B7A87828-3763-4C16-8F35-CE5FBFC541B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D34AFE6-D9E2-4123-BCBA-C2107E80764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6573F884-8200-4959-B312-C0AD91A98B5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EF0EE003-AE1E-4C47-A2E9-9D3FE85D309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DDA7DEC-28C7-44C8-A678-B1BBDD27FF5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35873AEE-64DB-4EEA-A027-66423133FFC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275B40B-C017-4E49-86C9-7AA384F973B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67848960-5224-4631-A320-1224A52C7D4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C458AC18-A5AD-4D60-9727-9C01A6DD31A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5211C3BF-F580-4C2C-BE32-737B1926CA7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35ACE5BB-C0B4-471C-A058-27DAF236AD8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BAD25397-B4AC-4B20-AB97-3093CBDE4BD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1C831DA2-5266-4C2C-A7A5-1B06CC6D05D9}"/>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7F979297-D6FF-4365-9D4B-9B452C2D9317}"/>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91DE60DA-7015-41ED-9871-C694C066987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1E0EC6D5-D1A2-444C-B453-773FAD7254F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E3933797-2376-40F1-829D-60893DA597C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F9C7619-2BC7-450D-9C20-29A5F21EDE2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C067BA2-BBC8-4DF9-9577-5D48C957FF2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109FA3D2-8553-467E-872E-D2420F8081D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CA659CF6-DB9F-4158-BB64-E9E1A15134C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36BD5F3A-345C-4C27-BF2C-F1D8FEA4E75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8FFE7B1-65B2-4048-A740-B22B7C3432D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CAC98D0F-356C-4E59-BE25-60E6EA53F39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C23DAD53-3373-49E4-AC7B-730A560F686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CAB69FA8-BCB1-4C81-9E56-9F613E5837C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533708DF-4007-4CFC-BC0A-B9FB518C167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　これまで老朽化の進んでいた２ヵ所の診療施設、幼稚園・保育園、小中学校の統合を行ってきたほか、計画的に施設の維持・更新に取り組んできたものの、比較的古い建物が多いことから、近年全体として類似団体平均を上回っていたが、令和５年度は大幅に減少し、類似団体平均を下回った。これは当該年度中に固定資産台帳の精緻化を実施した結果、道路（工作物）において再調達価格による再登録により資産評価額が大幅に増加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　今後も、有形固定資産減価償却率の高い公営住宅や児童館について施設の長寿命化を図るため、必要な改修を実施していくとともに、他の施設についても、井川町公共施設等総合管理計画に基づき予防保全のための改修を実施することで施設の長寿命化を図っ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614A236-1D79-4CEB-85B0-A6F0FFBFBBE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209DB9B6-84F0-4D41-99FC-C80B628A333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1BDAC5E-ADBF-43EE-8D0C-666F11FFF33F}"/>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CEEA6D19-C6F1-4EF2-A6C2-FC36396E1466}"/>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9BD0B46E-17BC-4742-B0E9-1382B0CBA65D}"/>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3AF8DD75-DF7A-4C2F-8657-D5A60801C37F}"/>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FBD816A-4B45-45C8-8E61-201753ED34BD}"/>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E77B294F-8CB5-4B2E-8A8E-282471DDA857}"/>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36DC1C8A-C745-4FE9-821D-73AA2679F636}"/>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3DB8D9E8-2B8E-4F7D-A2C2-25D2D1E3050E}"/>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AEDEBED7-2BEE-4D2E-9224-B1E32DE086CB}"/>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A1451D21-6BBF-4C92-9B43-AF736500C6B1}"/>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D28BA928-9BBE-4DE3-A785-67C60D2577C5}"/>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E6D5ED70-ADA0-4226-B869-41378C4670EB}"/>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64C504D0-E06C-406D-9DC8-5362BD31E80A}"/>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9C6C9754-1181-4C8C-BB74-D97826E5ACC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EB56AA3-F093-4843-A7A3-29A0BC6D2D8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7CF9C054-24A3-439F-8B2D-B4EB6061595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7" name="直線コネクタ 76">
          <a:extLst>
            <a:ext uri="{FF2B5EF4-FFF2-40B4-BE49-F238E27FC236}">
              <a16:creationId xmlns:a16="http://schemas.microsoft.com/office/drawing/2014/main" id="{06F0BD8C-298C-4229-A4B3-CA1834BB9C00}"/>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8" name="有形固定資産減価償却率最小値テキスト">
          <a:extLst>
            <a:ext uri="{FF2B5EF4-FFF2-40B4-BE49-F238E27FC236}">
              <a16:creationId xmlns:a16="http://schemas.microsoft.com/office/drawing/2014/main" id="{21787169-4F7F-42B1-94BB-AC4B4E5A6E2C}"/>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9" name="直線コネクタ 78">
          <a:extLst>
            <a:ext uri="{FF2B5EF4-FFF2-40B4-BE49-F238E27FC236}">
              <a16:creationId xmlns:a16="http://schemas.microsoft.com/office/drawing/2014/main" id="{1C1359C6-B2CB-4B3D-B66E-9E43CF4785BB}"/>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80" name="有形固定資産減価償却率最大値テキスト">
          <a:extLst>
            <a:ext uri="{FF2B5EF4-FFF2-40B4-BE49-F238E27FC236}">
              <a16:creationId xmlns:a16="http://schemas.microsoft.com/office/drawing/2014/main" id="{BFBA5988-4ECD-4D3C-A50B-F5293A1C518F}"/>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81" name="直線コネクタ 80">
          <a:extLst>
            <a:ext uri="{FF2B5EF4-FFF2-40B4-BE49-F238E27FC236}">
              <a16:creationId xmlns:a16="http://schemas.microsoft.com/office/drawing/2014/main" id="{7749C83E-D1E3-45B5-B896-F7B91862835D}"/>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139445</xdr:rowOff>
    </xdr:from>
    <xdr:ext cx="405111" cy="259045"/>
    <xdr:sp macro="" textlink="">
      <xdr:nvSpPr>
        <xdr:cNvPr id="82" name="有形固定資産減価償却率平均値テキスト">
          <a:extLst>
            <a:ext uri="{FF2B5EF4-FFF2-40B4-BE49-F238E27FC236}">
              <a16:creationId xmlns:a16="http://schemas.microsoft.com/office/drawing/2014/main" id="{7B91DCF6-308E-47A5-BEEF-3E681B97DC4A}"/>
            </a:ext>
          </a:extLst>
        </xdr:cNvPr>
        <xdr:cNvSpPr txBox="1"/>
      </xdr:nvSpPr>
      <xdr:spPr>
        <a:xfrm>
          <a:off x="4813300" y="5883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3" name="フローチャート: 判断 82">
          <a:extLst>
            <a:ext uri="{FF2B5EF4-FFF2-40B4-BE49-F238E27FC236}">
              <a16:creationId xmlns:a16="http://schemas.microsoft.com/office/drawing/2014/main" id="{EE07D7A1-69AF-4FF2-B95B-3C7E7789BBF7}"/>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a:extLst>
            <a:ext uri="{FF2B5EF4-FFF2-40B4-BE49-F238E27FC236}">
              <a16:creationId xmlns:a16="http://schemas.microsoft.com/office/drawing/2014/main" id="{C729CB53-7556-47FC-8471-B4CA3A0F7163}"/>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5" name="フローチャート: 判断 84">
          <a:extLst>
            <a:ext uri="{FF2B5EF4-FFF2-40B4-BE49-F238E27FC236}">
              <a16:creationId xmlns:a16="http://schemas.microsoft.com/office/drawing/2014/main" id="{950B522B-CBDA-46A0-8022-2D577F8CA431}"/>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6" name="フローチャート: 判断 85">
          <a:extLst>
            <a:ext uri="{FF2B5EF4-FFF2-40B4-BE49-F238E27FC236}">
              <a16:creationId xmlns:a16="http://schemas.microsoft.com/office/drawing/2014/main" id="{BDDC636D-BF47-46DE-B67F-F37319080DAB}"/>
            </a:ext>
          </a:extLst>
        </xdr:cNvPr>
        <xdr:cNvSpPr/>
      </xdr:nvSpPr>
      <xdr:spPr>
        <a:xfrm>
          <a:off x="2476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8074</xdr:rowOff>
    </xdr:from>
    <xdr:to>
      <xdr:col>7</xdr:col>
      <xdr:colOff>187325</xdr:colOff>
      <xdr:row>30</xdr:row>
      <xdr:rowOff>109674</xdr:rowOff>
    </xdr:to>
    <xdr:sp macro="" textlink="">
      <xdr:nvSpPr>
        <xdr:cNvPr id="87" name="フローチャート: 判断 86">
          <a:extLst>
            <a:ext uri="{FF2B5EF4-FFF2-40B4-BE49-F238E27FC236}">
              <a16:creationId xmlns:a16="http://schemas.microsoft.com/office/drawing/2014/main" id="{1DC638DA-1803-43D2-B531-017C81778981}"/>
            </a:ext>
          </a:extLst>
        </xdr:cNvPr>
        <xdr:cNvSpPr/>
      </xdr:nvSpPr>
      <xdr:spPr>
        <a:xfrm>
          <a:off x="17145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7475998-7302-4588-A367-B02C05E0157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FA495933-6E05-448E-84E1-45BDE5208F5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CB4179F5-D987-4887-B448-8CB1E9BA86A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6E1C8D4A-6079-42C1-B871-0212B9E4F57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E6B047D9-6E6E-45A5-8AC4-F78AA455075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93" name="楕円 92">
          <a:extLst>
            <a:ext uri="{FF2B5EF4-FFF2-40B4-BE49-F238E27FC236}">
              <a16:creationId xmlns:a16="http://schemas.microsoft.com/office/drawing/2014/main" id="{DB3F5F5E-174E-4719-BFAD-5680688BFD09}"/>
            </a:ext>
          </a:extLst>
        </xdr:cNvPr>
        <xdr:cNvSpPr/>
      </xdr:nvSpPr>
      <xdr:spPr>
        <a:xfrm>
          <a:off x="47117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153052</xdr:rowOff>
    </xdr:from>
    <xdr:ext cx="405111" cy="259045"/>
    <xdr:sp macro="" textlink="">
      <xdr:nvSpPr>
        <xdr:cNvPr id="94" name="有形固定資産減価償却率該当値テキスト">
          <a:extLst>
            <a:ext uri="{FF2B5EF4-FFF2-40B4-BE49-F238E27FC236}">
              <a16:creationId xmlns:a16="http://schemas.microsoft.com/office/drawing/2014/main" id="{D68CE1BF-651F-47D3-9EE5-265BED3C75A9}"/>
            </a:ext>
          </a:extLst>
        </xdr:cNvPr>
        <xdr:cNvSpPr txBox="1"/>
      </xdr:nvSpPr>
      <xdr:spPr>
        <a:xfrm>
          <a:off x="4813300" y="57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21681</xdr:rowOff>
    </xdr:from>
    <xdr:to>
      <xdr:col>19</xdr:col>
      <xdr:colOff>187325</xdr:colOff>
      <xdr:row>31</xdr:row>
      <xdr:rowOff>123281</xdr:rowOff>
    </xdr:to>
    <xdr:sp macro="" textlink="">
      <xdr:nvSpPr>
        <xdr:cNvPr id="95" name="楕円 94">
          <a:extLst>
            <a:ext uri="{FF2B5EF4-FFF2-40B4-BE49-F238E27FC236}">
              <a16:creationId xmlns:a16="http://schemas.microsoft.com/office/drawing/2014/main" id="{5F2B5776-CFBB-4DCD-8C1A-E4D3C1D8BF6D}"/>
            </a:ext>
          </a:extLst>
        </xdr:cNvPr>
        <xdr:cNvSpPr/>
      </xdr:nvSpPr>
      <xdr:spPr>
        <a:xfrm>
          <a:off x="4000500" y="610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9525</xdr:rowOff>
    </xdr:from>
    <xdr:to>
      <xdr:col>23</xdr:col>
      <xdr:colOff>85725</xdr:colOff>
      <xdr:row>31</xdr:row>
      <xdr:rowOff>72481</xdr:rowOff>
    </xdr:to>
    <xdr:cxnSp macro="">
      <xdr:nvCxnSpPr>
        <xdr:cNvPr id="96" name="直線コネクタ 95">
          <a:extLst>
            <a:ext uri="{FF2B5EF4-FFF2-40B4-BE49-F238E27FC236}">
              <a16:creationId xmlns:a16="http://schemas.microsoft.com/office/drawing/2014/main" id="{F56F2703-49D6-4C99-AFD1-5CC120599251}"/>
            </a:ext>
          </a:extLst>
        </xdr:cNvPr>
        <xdr:cNvCxnSpPr/>
      </xdr:nvCxnSpPr>
      <xdr:spPr>
        <a:xfrm flipV="1">
          <a:off x="4051300" y="5924550"/>
          <a:ext cx="711200" cy="23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153035</xdr:rowOff>
    </xdr:from>
    <xdr:to>
      <xdr:col>15</xdr:col>
      <xdr:colOff>187325</xdr:colOff>
      <xdr:row>31</xdr:row>
      <xdr:rowOff>83185</xdr:rowOff>
    </xdr:to>
    <xdr:sp macro="" textlink="">
      <xdr:nvSpPr>
        <xdr:cNvPr id="97" name="楕円 96">
          <a:extLst>
            <a:ext uri="{FF2B5EF4-FFF2-40B4-BE49-F238E27FC236}">
              <a16:creationId xmlns:a16="http://schemas.microsoft.com/office/drawing/2014/main" id="{4A284EB1-55C2-473C-9D25-8DCA576CC8EC}"/>
            </a:ext>
          </a:extLst>
        </xdr:cNvPr>
        <xdr:cNvSpPr/>
      </xdr:nvSpPr>
      <xdr:spPr>
        <a:xfrm>
          <a:off x="3238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32385</xdr:rowOff>
    </xdr:from>
    <xdr:to>
      <xdr:col>19</xdr:col>
      <xdr:colOff>136525</xdr:colOff>
      <xdr:row>31</xdr:row>
      <xdr:rowOff>72481</xdr:rowOff>
    </xdr:to>
    <xdr:cxnSp macro="">
      <xdr:nvCxnSpPr>
        <xdr:cNvPr id="98" name="直線コネクタ 97">
          <a:extLst>
            <a:ext uri="{FF2B5EF4-FFF2-40B4-BE49-F238E27FC236}">
              <a16:creationId xmlns:a16="http://schemas.microsoft.com/office/drawing/2014/main" id="{15E3E3EB-3EC1-4F5D-B52F-7C953FA7D7C5}"/>
            </a:ext>
          </a:extLst>
        </xdr:cNvPr>
        <xdr:cNvCxnSpPr/>
      </xdr:nvCxnSpPr>
      <xdr:spPr>
        <a:xfrm>
          <a:off x="3289300" y="6118860"/>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122192</xdr:rowOff>
    </xdr:from>
    <xdr:to>
      <xdr:col>11</xdr:col>
      <xdr:colOff>187325</xdr:colOff>
      <xdr:row>31</xdr:row>
      <xdr:rowOff>52342</xdr:rowOff>
    </xdr:to>
    <xdr:sp macro="" textlink="">
      <xdr:nvSpPr>
        <xdr:cNvPr id="99" name="楕円 98">
          <a:extLst>
            <a:ext uri="{FF2B5EF4-FFF2-40B4-BE49-F238E27FC236}">
              <a16:creationId xmlns:a16="http://schemas.microsoft.com/office/drawing/2014/main" id="{7AF2837D-EDB3-4FC6-B907-5D41E7BEEADA}"/>
            </a:ext>
          </a:extLst>
        </xdr:cNvPr>
        <xdr:cNvSpPr/>
      </xdr:nvSpPr>
      <xdr:spPr>
        <a:xfrm>
          <a:off x="2476500" y="603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1542</xdr:rowOff>
    </xdr:from>
    <xdr:to>
      <xdr:col>15</xdr:col>
      <xdr:colOff>136525</xdr:colOff>
      <xdr:row>31</xdr:row>
      <xdr:rowOff>32385</xdr:rowOff>
    </xdr:to>
    <xdr:cxnSp macro="">
      <xdr:nvCxnSpPr>
        <xdr:cNvPr id="100" name="直線コネクタ 99">
          <a:extLst>
            <a:ext uri="{FF2B5EF4-FFF2-40B4-BE49-F238E27FC236}">
              <a16:creationId xmlns:a16="http://schemas.microsoft.com/office/drawing/2014/main" id="{92922533-C74B-40A8-BC69-EF8F164B5356}"/>
            </a:ext>
          </a:extLst>
        </xdr:cNvPr>
        <xdr:cNvCxnSpPr/>
      </xdr:nvCxnSpPr>
      <xdr:spPr>
        <a:xfrm>
          <a:off x="2527300" y="6088017"/>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82097</xdr:rowOff>
    </xdr:from>
    <xdr:to>
      <xdr:col>7</xdr:col>
      <xdr:colOff>187325</xdr:colOff>
      <xdr:row>31</xdr:row>
      <xdr:rowOff>12247</xdr:rowOff>
    </xdr:to>
    <xdr:sp macro="" textlink="">
      <xdr:nvSpPr>
        <xdr:cNvPr id="101" name="楕円 100">
          <a:extLst>
            <a:ext uri="{FF2B5EF4-FFF2-40B4-BE49-F238E27FC236}">
              <a16:creationId xmlns:a16="http://schemas.microsoft.com/office/drawing/2014/main" id="{00779EC6-1E2D-451A-9D82-F254E05E338C}"/>
            </a:ext>
          </a:extLst>
        </xdr:cNvPr>
        <xdr:cNvSpPr/>
      </xdr:nvSpPr>
      <xdr:spPr>
        <a:xfrm>
          <a:off x="1714500" y="599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132897</xdr:rowOff>
    </xdr:from>
    <xdr:to>
      <xdr:col>11</xdr:col>
      <xdr:colOff>136525</xdr:colOff>
      <xdr:row>31</xdr:row>
      <xdr:rowOff>1542</xdr:rowOff>
    </xdr:to>
    <xdr:cxnSp macro="">
      <xdr:nvCxnSpPr>
        <xdr:cNvPr id="102" name="直線コネクタ 101">
          <a:extLst>
            <a:ext uri="{FF2B5EF4-FFF2-40B4-BE49-F238E27FC236}">
              <a16:creationId xmlns:a16="http://schemas.microsoft.com/office/drawing/2014/main" id="{58A016A4-86A8-4C01-8E0C-A4623F23E61D}"/>
            </a:ext>
          </a:extLst>
        </xdr:cNvPr>
        <xdr:cNvCxnSpPr/>
      </xdr:nvCxnSpPr>
      <xdr:spPr>
        <a:xfrm>
          <a:off x="1765300" y="6047922"/>
          <a:ext cx="7620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98442</xdr:rowOff>
    </xdr:from>
    <xdr:ext cx="405111" cy="259045"/>
    <xdr:sp macro="" textlink="">
      <xdr:nvSpPr>
        <xdr:cNvPr id="103" name="n_1aveValue有形固定資産減価償却率">
          <a:extLst>
            <a:ext uri="{FF2B5EF4-FFF2-40B4-BE49-F238E27FC236}">
              <a16:creationId xmlns:a16="http://schemas.microsoft.com/office/drawing/2014/main" id="{9774DC93-FF59-4AC8-86FA-7135A562D7DC}"/>
            </a:ext>
          </a:extLst>
        </xdr:cNvPr>
        <xdr:cNvSpPr txBox="1"/>
      </xdr:nvSpPr>
      <xdr:spPr>
        <a:xfrm>
          <a:off x="38360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104" name="n_2aveValue有形固定資産減価償却率">
          <a:extLst>
            <a:ext uri="{FF2B5EF4-FFF2-40B4-BE49-F238E27FC236}">
              <a16:creationId xmlns:a16="http://schemas.microsoft.com/office/drawing/2014/main" id="{05D6BE32-5FD5-4B81-93A5-B9089DFA97C9}"/>
            </a:ext>
          </a:extLst>
        </xdr:cNvPr>
        <xdr:cNvSpPr txBox="1"/>
      </xdr:nvSpPr>
      <xdr:spPr>
        <a:xfrm>
          <a:off x="3086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98442</xdr:rowOff>
    </xdr:from>
    <xdr:ext cx="405111" cy="259045"/>
    <xdr:sp macro="" textlink="">
      <xdr:nvSpPr>
        <xdr:cNvPr id="105" name="n_3aveValue有形固定資産減価償却率">
          <a:extLst>
            <a:ext uri="{FF2B5EF4-FFF2-40B4-BE49-F238E27FC236}">
              <a16:creationId xmlns:a16="http://schemas.microsoft.com/office/drawing/2014/main" id="{7C3B1007-092D-4EB2-8248-E9A2C9748314}"/>
            </a:ext>
          </a:extLst>
        </xdr:cNvPr>
        <xdr:cNvSpPr txBox="1"/>
      </xdr:nvSpPr>
      <xdr:spPr>
        <a:xfrm>
          <a:off x="2324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126201</xdr:rowOff>
    </xdr:from>
    <xdr:ext cx="405111" cy="259045"/>
    <xdr:sp macro="" textlink="">
      <xdr:nvSpPr>
        <xdr:cNvPr id="106" name="n_4aveValue有形固定資産減価償却率">
          <a:extLst>
            <a:ext uri="{FF2B5EF4-FFF2-40B4-BE49-F238E27FC236}">
              <a16:creationId xmlns:a16="http://schemas.microsoft.com/office/drawing/2014/main" id="{EF32BC2B-CE8B-44A9-94D8-F9E0BDED3E29}"/>
            </a:ext>
          </a:extLst>
        </xdr:cNvPr>
        <xdr:cNvSpPr txBox="1"/>
      </xdr:nvSpPr>
      <xdr:spPr>
        <a:xfrm>
          <a:off x="1562744" y="5698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114408</xdr:rowOff>
    </xdr:from>
    <xdr:ext cx="405111" cy="259045"/>
    <xdr:sp macro="" textlink="">
      <xdr:nvSpPr>
        <xdr:cNvPr id="107" name="n_1mainValue有形固定資産減価償却率">
          <a:extLst>
            <a:ext uri="{FF2B5EF4-FFF2-40B4-BE49-F238E27FC236}">
              <a16:creationId xmlns:a16="http://schemas.microsoft.com/office/drawing/2014/main" id="{79D275D8-A05F-4E07-BB55-3831D91AFDD2}"/>
            </a:ext>
          </a:extLst>
        </xdr:cNvPr>
        <xdr:cNvSpPr txBox="1"/>
      </xdr:nvSpPr>
      <xdr:spPr>
        <a:xfrm>
          <a:off x="3836044" y="620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74312</xdr:rowOff>
    </xdr:from>
    <xdr:ext cx="405111" cy="259045"/>
    <xdr:sp macro="" textlink="">
      <xdr:nvSpPr>
        <xdr:cNvPr id="108" name="n_2mainValue有形固定資産減価償却率">
          <a:extLst>
            <a:ext uri="{FF2B5EF4-FFF2-40B4-BE49-F238E27FC236}">
              <a16:creationId xmlns:a16="http://schemas.microsoft.com/office/drawing/2014/main" id="{36C17257-0752-4F2C-98E2-797A1B0DED76}"/>
            </a:ext>
          </a:extLst>
        </xdr:cNvPr>
        <xdr:cNvSpPr txBox="1"/>
      </xdr:nvSpPr>
      <xdr:spPr>
        <a:xfrm>
          <a:off x="30867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43469</xdr:rowOff>
    </xdr:from>
    <xdr:ext cx="405111" cy="259045"/>
    <xdr:sp macro="" textlink="">
      <xdr:nvSpPr>
        <xdr:cNvPr id="109" name="n_3mainValue有形固定資産減価償却率">
          <a:extLst>
            <a:ext uri="{FF2B5EF4-FFF2-40B4-BE49-F238E27FC236}">
              <a16:creationId xmlns:a16="http://schemas.microsoft.com/office/drawing/2014/main" id="{822C52D2-6D2C-46B0-9F20-5F6CE66B75BA}"/>
            </a:ext>
          </a:extLst>
        </xdr:cNvPr>
        <xdr:cNvSpPr txBox="1"/>
      </xdr:nvSpPr>
      <xdr:spPr>
        <a:xfrm>
          <a:off x="2324744" y="6129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3374</xdr:rowOff>
    </xdr:from>
    <xdr:ext cx="405111" cy="259045"/>
    <xdr:sp macro="" textlink="">
      <xdr:nvSpPr>
        <xdr:cNvPr id="110" name="n_4mainValue有形固定資産減価償却率">
          <a:extLst>
            <a:ext uri="{FF2B5EF4-FFF2-40B4-BE49-F238E27FC236}">
              <a16:creationId xmlns:a16="http://schemas.microsoft.com/office/drawing/2014/main" id="{59ED2287-00FB-4703-9B90-C5D836771FA1}"/>
            </a:ext>
          </a:extLst>
        </xdr:cNvPr>
        <xdr:cNvSpPr txBox="1"/>
      </xdr:nvSpPr>
      <xdr:spPr>
        <a:xfrm>
          <a:off x="1562744" y="6089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B03CF873-FB92-47F1-8492-224911764A7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A6671A03-AD1E-4217-8BAA-AAA4703A250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CF607616-E807-428F-8C92-411CB1319AD3}"/>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477CC521-D511-44FB-B4CA-3A8CF001ACB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BAEC6FA1-6B40-4DFA-9320-2680BCC1F79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8E0E2D8D-11A9-4A23-BE32-E34C12D0321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7E76F8BD-ED4F-4C67-BAB5-E746C9BEBFC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BE18C49-DEB4-42D6-82B3-66B12DA9F82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5FF6B99D-4C4D-4245-B179-3E5D5ECCC1B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E92C6DEE-5F73-49BE-B429-32B4909E9A4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F9EEE42-5C9B-45E0-A353-2E34DE0F23D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AC9CDCA9-2B57-4B1E-940F-84BD45A36A0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BBFD1F92-0EF4-4C25-B403-DA83396E35B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　地方債の繰上償還の実施等により地方債現在高が年々減少しているため、償還可能年数は類似団体平均を</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大きく</a:t>
          </a:r>
          <a:r>
            <a:rPr kumimoji="1" lang="ja-JP"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下回っている。</a:t>
          </a:r>
          <a:endParaRPr kumimoji="0" lang="ja-JP"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　今後は、老朽化が進む施設の改修事業等の実施により、地方債残高の増加に伴う債務償還可能年数の増加が見込まれる。引き続き計画的な地方債の繰上償還の実施と事業の精選により地方債発行額の抑制を図るとともに、経常経費の削減により基金等充当可能財源の確保を図る。</a:t>
          </a:r>
          <a:endParaRPr kumimoji="0" lang="ja-JP"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9E80187-6DB6-4134-AD46-A0A1899B5B9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C445D353-D2B0-4A53-947D-C543391FBD4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AB0E5B1E-331D-49E3-A2EB-B48E896A3A0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3407FD33-7935-449C-930F-B0CA6DC67B1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9532442B-229C-4EC1-8B3E-B798F398B10D}"/>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2E3FD796-C271-4C6D-86B2-729F43F74534}"/>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3DD99F13-7A58-451A-BC3B-D631E1DA5A1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90136F56-3144-4D42-BD48-68FBB0C9F1B7}"/>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22A4695A-60D1-42C5-940F-3EAC73F61519}"/>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7CBFAA61-5EA8-4498-8A67-6B936FC1EA7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FE1CBD15-057E-45F4-9F70-CDFC3E7E384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FFD337C7-72C3-49DC-9D27-2E58A936E02A}"/>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C435F594-0B50-4BAF-86AA-DBB56F7C3CB2}"/>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10A1E762-1937-4E59-B399-440416F48E9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1EBB4A4C-5AF5-4C7C-A2E6-0B59B579F26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9" name="直線コネクタ 138">
          <a:extLst>
            <a:ext uri="{FF2B5EF4-FFF2-40B4-BE49-F238E27FC236}">
              <a16:creationId xmlns:a16="http://schemas.microsoft.com/office/drawing/2014/main" id="{C587D462-835B-45B1-8166-FCD5A2EC04F4}"/>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40" name="債務償還比率最小値テキスト">
          <a:extLst>
            <a:ext uri="{FF2B5EF4-FFF2-40B4-BE49-F238E27FC236}">
              <a16:creationId xmlns:a16="http://schemas.microsoft.com/office/drawing/2014/main" id="{4ED35D00-9373-4844-ABC2-725CC85203C5}"/>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41" name="直線コネクタ 140">
          <a:extLst>
            <a:ext uri="{FF2B5EF4-FFF2-40B4-BE49-F238E27FC236}">
              <a16:creationId xmlns:a16="http://schemas.microsoft.com/office/drawing/2014/main" id="{A00E36A9-1632-41B8-ADD4-032C283B34C9}"/>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3922227F-47F1-40DA-B0A2-FFBA38833628}"/>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184F82B4-7FDF-4A24-83D8-4161073784C7}"/>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127892</xdr:rowOff>
    </xdr:from>
    <xdr:ext cx="469744" cy="259045"/>
    <xdr:sp macro="" textlink="">
      <xdr:nvSpPr>
        <xdr:cNvPr id="144" name="債務償還比率平均値テキスト">
          <a:extLst>
            <a:ext uri="{FF2B5EF4-FFF2-40B4-BE49-F238E27FC236}">
              <a16:creationId xmlns:a16="http://schemas.microsoft.com/office/drawing/2014/main" id="{4633FEC3-5749-4AE8-9416-22555B02243D}"/>
            </a:ext>
          </a:extLst>
        </xdr:cNvPr>
        <xdr:cNvSpPr txBox="1"/>
      </xdr:nvSpPr>
      <xdr:spPr>
        <a:xfrm>
          <a:off x="14846300" y="5528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5" name="フローチャート: 判断 144">
          <a:extLst>
            <a:ext uri="{FF2B5EF4-FFF2-40B4-BE49-F238E27FC236}">
              <a16:creationId xmlns:a16="http://schemas.microsoft.com/office/drawing/2014/main" id="{261A7B74-8085-4D77-A33A-79660895E4C7}"/>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6" name="フローチャート: 判断 145">
          <a:extLst>
            <a:ext uri="{FF2B5EF4-FFF2-40B4-BE49-F238E27FC236}">
              <a16:creationId xmlns:a16="http://schemas.microsoft.com/office/drawing/2014/main" id="{859886AF-CC26-4B2B-98A6-2E02A93BDC2E}"/>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7" name="フローチャート: 判断 146">
          <a:extLst>
            <a:ext uri="{FF2B5EF4-FFF2-40B4-BE49-F238E27FC236}">
              <a16:creationId xmlns:a16="http://schemas.microsoft.com/office/drawing/2014/main" id="{01C7F68A-693C-42A1-BB2E-F48873ABD282}"/>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123917</xdr:rowOff>
    </xdr:from>
    <xdr:to>
      <xdr:col>64</xdr:col>
      <xdr:colOff>123825</xdr:colOff>
      <xdr:row>28</xdr:row>
      <xdr:rowOff>54067</xdr:rowOff>
    </xdr:to>
    <xdr:sp macro="" textlink="">
      <xdr:nvSpPr>
        <xdr:cNvPr id="148" name="フローチャート: 判断 147">
          <a:extLst>
            <a:ext uri="{FF2B5EF4-FFF2-40B4-BE49-F238E27FC236}">
              <a16:creationId xmlns:a16="http://schemas.microsoft.com/office/drawing/2014/main" id="{A9C99B52-A4B6-47B5-AE2F-91DE6A1C9480}"/>
            </a:ext>
          </a:extLst>
        </xdr:cNvPr>
        <xdr:cNvSpPr/>
      </xdr:nvSpPr>
      <xdr:spPr>
        <a:xfrm>
          <a:off x="12509500" y="552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20355</xdr:rowOff>
    </xdr:from>
    <xdr:to>
      <xdr:col>60</xdr:col>
      <xdr:colOff>123825</xdr:colOff>
      <xdr:row>28</xdr:row>
      <xdr:rowOff>121955</xdr:rowOff>
    </xdr:to>
    <xdr:sp macro="" textlink="">
      <xdr:nvSpPr>
        <xdr:cNvPr id="149" name="フローチャート: 判断 148">
          <a:extLst>
            <a:ext uri="{FF2B5EF4-FFF2-40B4-BE49-F238E27FC236}">
              <a16:creationId xmlns:a16="http://schemas.microsoft.com/office/drawing/2014/main" id="{62BA9415-FA31-4DA5-8F3A-97EC7C97202F}"/>
            </a:ext>
          </a:extLst>
        </xdr:cNvPr>
        <xdr:cNvSpPr/>
      </xdr:nvSpPr>
      <xdr:spPr>
        <a:xfrm>
          <a:off x="11747500" y="559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5F3EC3F6-0197-49AE-8D04-2CA109A3869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30525808-1CD0-4687-8EE2-806D90B7A94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D67D302F-0C41-46B9-ABB2-804AE4F18B3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718DAA4D-010B-4E62-9438-BE40F6A7B1A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F203FB4D-A621-4AA5-B6FD-5CE00A7516C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22225</xdr:colOff>
      <xdr:row>26</xdr:row>
      <xdr:rowOff>86903</xdr:rowOff>
    </xdr:from>
    <xdr:to>
      <xdr:col>68</xdr:col>
      <xdr:colOff>123825</xdr:colOff>
      <xdr:row>27</xdr:row>
      <xdr:rowOff>17053</xdr:rowOff>
    </xdr:to>
    <xdr:sp macro="" textlink="">
      <xdr:nvSpPr>
        <xdr:cNvPr id="155" name="楕円 154">
          <a:extLst>
            <a:ext uri="{FF2B5EF4-FFF2-40B4-BE49-F238E27FC236}">
              <a16:creationId xmlns:a16="http://schemas.microsoft.com/office/drawing/2014/main" id="{DE5A7581-FCC4-46FB-A3A5-11D2F5CBFC4F}"/>
            </a:ext>
          </a:extLst>
        </xdr:cNvPr>
        <xdr:cNvSpPr/>
      </xdr:nvSpPr>
      <xdr:spPr>
        <a:xfrm>
          <a:off x="13271500" y="53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17886</xdr:rowOff>
    </xdr:from>
    <xdr:to>
      <xdr:col>64</xdr:col>
      <xdr:colOff>123825</xdr:colOff>
      <xdr:row>27</xdr:row>
      <xdr:rowOff>119486</xdr:rowOff>
    </xdr:to>
    <xdr:sp macro="" textlink="">
      <xdr:nvSpPr>
        <xdr:cNvPr id="156" name="楕円 155">
          <a:extLst>
            <a:ext uri="{FF2B5EF4-FFF2-40B4-BE49-F238E27FC236}">
              <a16:creationId xmlns:a16="http://schemas.microsoft.com/office/drawing/2014/main" id="{A87EE555-8203-4F16-A5EE-5E46E59FDB8D}"/>
            </a:ext>
          </a:extLst>
        </xdr:cNvPr>
        <xdr:cNvSpPr/>
      </xdr:nvSpPr>
      <xdr:spPr>
        <a:xfrm>
          <a:off x="12509500" y="541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137703</xdr:rowOff>
    </xdr:from>
    <xdr:to>
      <xdr:col>68</xdr:col>
      <xdr:colOff>73025</xdr:colOff>
      <xdr:row>27</xdr:row>
      <xdr:rowOff>68686</xdr:rowOff>
    </xdr:to>
    <xdr:cxnSp macro="">
      <xdr:nvCxnSpPr>
        <xdr:cNvPr id="157" name="直線コネクタ 156">
          <a:extLst>
            <a:ext uri="{FF2B5EF4-FFF2-40B4-BE49-F238E27FC236}">
              <a16:creationId xmlns:a16="http://schemas.microsoft.com/office/drawing/2014/main" id="{4702C71B-F721-4AAF-B9D7-87E46DA12E2A}"/>
            </a:ext>
          </a:extLst>
        </xdr:cNvPr>
        <xdr:cNvCxnSpPr/>
      </xdr:nvCxnSpPr>
      <xdr:spPr>
        <a:xfrm flipV="1">
          <a:off x="12560300" y="5366928"/>
          <a:ext cx="762000" cy="10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71861</xdr:rowOff>
    </xdr:from>
    <xdr:to>
      <xdr:col>60</xdr:col>
      <xdr:colOff>123825</xdr:colOff>
      <xdr:row>28</xdr:row>
      <xdr:rowOff>2011</xdr:rowOff>
    </xdr:to>
    <xdr:sp macro="" textlink="">
      <xdr:nvSpPr>
        <xdr:cNvPr id="158" name="楕円 157">
          <a:extLst>
            <a:ext uri="{FF2B5EF4-FFF2-40B4-BE49-F238E27FC236}">
              <a16:creationId xmlns:a16="http://schemas.microsoft.com/office/drawing/2014/main" id="{5FF7A41A-6755-49D8-8FD6-CF00CEF9BF86}"/>
            </a:ext>
          </a:extLst>
        </xdr:cNvPr>
        <xdr:cNvSpPr/>
      </xdr:nvSpPr>
      <xdr:spPr>
        <a:xfrm>
          <a:off x="11747500" y="547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68686</xdr:rowOff>
    </xdr:from>
    <xdr:to>
      <xdr:col>64</xdr:col>
      <xdr:colOff>73025</xdr:colOff>
      <xdr:row>27</xdr:row>
      <xdr:rowOff>122661</xdr:rowOff>
    </xdr:to>
    <xdr:cxnSp macro="">
      <xdr:nvCxnSpPr>
        <xdr:cNvPr id="159" name="直線コネクタ 158">
          <a:extLst>
            <a:ext uri="{FF2B5EF4-FFF2-40B4-BE49-F238E27FC236}">
              <a16:creationId xmlns:a16="http://schemas.microsoft.com/office/drawing/2014/main" id="{527114B8-963C-43AD-9395-84F342AE0A5A}"/>
            </a:ext>
          </a:extLst>
        </xdr:cNvPr>
        <xdr:cNvCxnSpPr/>
      </xdr:nvCxnSpPr>
      <xdr:spPr>
        <a:xfrm flipV="1">
          <a:off x="11798300" y="5469361"/>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23456</xdr:rowOff>
    </xdr:from>
    <xdr:ext cx="469744" cy="259045"/>
    <xdr:sp macro="" textlink="">
      <xdr:nvSpPr>
        <xdr:cNvPr id="160" name="n_1aveValue債務償還比率">
          <a:extLst>
            <a:ext uri="{FF2B5EF4-FFF2-40B4-BE49-F238E27FC236}">
              <a16:creationId xmlns:a16="http://schemas.microsoft.com/office/drawing/2014/main" id="{71E429CB-3679-41DF-BD7D-45D68906947B}"/>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119728</xdr:rowOff>
    </xdr:from>
    <xdr:ext cx="469744" cy="259045"/>
    <xdr:sp macro="" textlink="">
      <xdr:nvSpPr>
        <xdr:cNvPr id="161" name="n_2aveValue債務償還比率">
          <a:extLst>
            <a:ext uri="{FF2B5EF4-FFF2-40B4-BE49-F238E27FC236}">
              <a16:creationId xmlns:a16="http://schemas.microsoft.com/office/drawing/2014/main" id="{230EB032-4F3B-4E12-A270-F0CE547D4441}"/>
            </a:ext>
          </a:extLst>
        </xdr:cNvPr>
        <xdr:cNvSpPr txBox="1"/>
      </xdr:nvSpPr>
      <xdr:spPr>
        <a:xfrm>
          <a:off x="13087427" y="552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45194</xdr:rowOff>
    </xdr:from>
    <xdr:ext cx="469744" cy="259045"/>
    <xdr:sp macro="" textlink="">
      <xdr:nvSpPr>
        <xdr:cNvPr id="162" name="n_3aveValue債務償還比率">
          <a:extLst>
            <a:ext uri="{FF2B5EF4-FFF2-40B4-BE49-F238E27FC236}">
              <a16:creationId xmlns:a16="http://schemas.microsoft.com/office/drawing/2014/main" id="{9BB80916-DF5E-401F-997C-308B31725E12}"/>
            </a:ext>
          </a:extLst>
        </xdr:cNvPr>
        <xdr:cNvSpPr txBox="1"/>
      </xdr:nvSpPr>
      <xdr:spPr>
        <a:xfrm>
          <a:off x="12325427" y="5617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113082</xdr:rowOff>
    </xdr:from>
    <xdr:ext cx="469744" cy="259045"/>
    <xdr:sp macro="" textlink="">
      <xdr:nvSpPr>
        <xdr:cNvPr id="163" name="n_4aveValue債務償還比率">
          <a:extLst>
            <a:ext uri="{FF2B5EF4-FFF2-40B4-BE49-F238E27FC236}">
              <a16:creationId xmlns:a16="http://schemas.microsoft.com/office/drawing/2014/main" id="{27B0CCD7-0B92-4699-92A9-994871F70168}"/>
            </a:ext>
          </a:extLst>
        </xdr:cNvPr>
        <xdr:cNvSpPr txBox="1"/>
      </xdr:nvSpPr>
      <xdr:spPr>
        <a:xfrm>
          <a:off x="11563427" y="568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33580</xdr:rowOff>
    </xdr:from>
    <xdr:ext cx="405111" cy="259045"/>
    <xdr:sp macro="" textlink="">
      <xdr:nvSpPr>
        <xdr:cNvPr id="164" name="n_2mainValue債務償還比率">
          <a:extLst>
            <a:ext uri="{FF2B5EF4-FFF2-40B4-BE49-F238E27FC236}">
              <a16:creationId xmlns:a16="http://schemas.microsoft.com/office/drawing/2014/main" id="{82986F12-F2E3-4E73-9973-39C3D7EAD7FE}"/>
            </a:ext>
          </a:extLst>
        </xdr:cNvPr>
        <xdr:cNvSpPr txBox="1"/>
      </xdr:nvSpPr>
      <xdr:spPr>
        <a:xfrm>
          <a:off x="13119744" y="5091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136013</xdr:rowOff>
    </xdr:from>
    <xdr:ext cx="469744" cy="259045"/>
    <xdr:sp macro="" textlink="">
      <xdr:nvSpPr>
        <xdr:cNvPr id="165" name="n_3mainValue債務償還比率">
          <a:extLst>
            <a:ext uri="{FF2B5EF4-FFF2-40B4-BE49-F238E27FC236}">
              <a16:creationId xmlns:a16="http://schemas.microsoft.com/office/drawing/2014/main" id="{F3032270-E321-4D0C-9A4B-657479E69D71}"/>
            </a:ext>
          </a:extLst>
        </xdr:cNvPr>
        <xdr:cNvSpPr txBox="1"/>
      </xdr:nvSpPr>
      <xdr:spPr>
        <a:xfrm>
          <a:off x="12325427" y="519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18538</xdr:rowOff>
    </xdr:from>
    <xdr:ext cx="469744" cy="259045"/>
    <xdr:sp macro="" textlink="">
      <xdr:nvSpPr>
        <xdr:cNvPr id="166" name="n_4mainValue債務償還比率">
          <a:extLst>
            <a:ext uri="{FF2B5EF4-FFF2-40B4-BE49-F238E27FC236}">
              <a16:creationId xmlns:a16="http://schemas.microsoft.com/office/drawing/2014/main" id="{7797A637-E204-4C11-9CAE-EED5B3EFF8B0}"/>
            </a:ext>
          </a:extLst>
        </xdr:cNvPr>
        <xdr:cNvSpPr txBox="1"/>
      </xdr:nvSpPr>
      <xdr:spPr>
        <a:xfrm>
          <a:off x="11563427" y="524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833A6C9A-1BBA-4344-855A-8CE406013A8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A9D518B9-DA5D-4DF9-A25B-AC371A2FFD5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3458E1AE-6DAD-4852-96D8-788CEA702B6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F820EDDF-D345-4014-A4BA-A3B4480FC0B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DB121F77-4B29-4FF1-ABCF-F288DCD9733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2D42F87C-4806-45F3-B866-01C45FEC253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13C27FF-DA17-4F25-A0EC-31580BAF3B9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6F18737-0AA9-4B74-89CE-C7950CCC2FE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3C6DB4D-A919-4829-8087-75FF69181DD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45BC97F-8C55-4D91-A17A-2BA7B96C347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C6EAC02-D529-49EA-99DF-7F7C6607490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9DA90BD-0DB7-4144-A1C8-AF765949611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F31AABB-29FF-45E1-9EBC-79C1932E83F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BC14391-3BF6-4654-AB61-8FA4AC4A681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B1081EE-6EE4-4270-B499-91D61A1A018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0A01947-2F22-40CD-9F6A-262096C96F1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4,310
4,305
47.95
4,001,277
3,683,560
297,088
2,375,886
2,009,037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90D151E-E58D-4E17-BD11-09F36DF5CFF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D99D973-8DD6-4D31-A34C-4EBF618413A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DACD11F-9D79-4D3E-BFED-A554B5FC964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CEBE8EF-4B04-46EB-8D67-CD881AC28CE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34FB2D0-F962-47A1-8910-DECFF6AE8CF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0826E6A-3AF8-4BAC-A552-CA3C6DEF8D0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7815270-8193-4ACE-8210-CF9DCE8F23D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23A9A11-F704-4309-8367-8ABFEA34747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B0C3815-FFA6-474C-93D0-CB0884606FC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BDE27D2-C8C1-4839-AD71-8E8A4638AB6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219937C-3D4E-48D8-B786-28EF9B21FD0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892CB0C-FBCF-42AA-8976-EF902195701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53910F0-4713-4270-8FE4-02856A8388F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C7D3147-1629-4ADE-84B5-BBCEAC844B5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28F7B8C-F5B1-4560-B9C4-86E7A290C30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9DBC372-4DC0-4508-B303-E91D288EA3C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0CAE44B-F092-4BA1-B1C3-21F358F9533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85A69C0-65F0-4504-88DB-1A612C5AD8C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F523A3C-9681-420F-8E58-B312FD16C67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1EF1E49-669F-4D48-AB39-732AA97A19F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761CB4A-05E0-498C-A2F3-7797E991DE3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78D47B6-B84E-427F-8F73-C74AC36DCEB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B742EB9-C0E5-4346-B066-0131C225BF1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6363DE6-4FE7-472F-BE17-A56D23C4C52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1CA3B38-F9D2-4DF7-895C-9304FD79973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0957EC7-7D0E-489C-B2A0-CE7217A0724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DA0674F-3FA3-4FF2-AEAB-2402D72EC91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F117523-B56D-4ED6-BC8F-8169C48B914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B249CFB-1D18-4444-85DC-72D23E2DBA8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761B92F-7C8B-449B-8557-385E5B0D689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A319C10-8A7E-4330-8BF7-A00AA5F80FF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17B876B-86C3-4136-A46F-0EDFBF3C6C9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43E6E5A-67EE-4BF1-935F-4078C91A85D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DEE5DB2-97F3-4879-A845-DD9976660A6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F4CDDF2-1C16-48AE-95FB-0E2171E6A88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9082E6B-485F-4D37-BB2B-241E3888C82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4EF3623-F4AE-4389-8CB7-5A7EE181FE1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6115410-D2C9-4F8B-A394-1FA3EA1A9F5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D1040CC-D0F8-4E9F-97E1-8237C01C4A1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572D9AD-AE57-42C8-B591-55335F530EE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F931D33-5879-4F64-9A3A-451F4693907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364F6F6-35E9-4F0E-9BC8-78BD328D2E7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7356C8A-86FE-4E05-9075-BCB3107FCD2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B2ECADE-74BB-4CFA-9531-805165F67BA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529B4CB-68DC-4A00-AA09-BE49D4AD6A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C11BD304-940D-41D4-9461-100B6F129BE2}"/>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8E43C42D-07CD-4B62-901A-6FBD7DC8D490}"/>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207E5E4F-6037-437D-A2CB-F1FC88B3C645}"/>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C1D35101-3AC7-49EF-81FF-64CCB178B32E}"/>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5FEFBDF0-8974-49D3-9FF7-8A46684EB0A3}"/>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19067</xdr:rowOff>
    </xdr:from>
    <xdr:ext cx="405111" cy="259045"/>
    <xdr:sp macro="" textlink="">
      <xdr:nvSpPr>
        <xdr:cNvPr id="62" name="【道路】&#10;有形固定資産減価償却率平均値テキスト">
          <a:extLst>
            <a:ext uri="{FF2B5EF4-FFF2-40B4-BE49-F238E27FC236}">
              <a16:creationId xmlns:a16="http://schemas.microsoft.com/office/drawing/2014/main" id="{93DA1381-A5E7-4EE0-9053-E02E6A073394}"/>
            </a:ext>
          </a:extLst>
        </xdr:cNvPr>
        <xdr:cNvSpPr txBox="1"/>
      </xdr:nvSpPr>
      <xdr:spPr>
        <a:xfrm>
          <a:off x="4673600" y="6534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C7311200-56E3-4236-BA27-BFDF703A5F35}"/>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307A99C0-CF93-4605-9230-15EFDB4EF82C}"/>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2A7B9F1B-BE80-4F72-B586-4482C35060DA}"/>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FEB142F9-3191-471F-B4F9-645309C53EE7}"/>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153035</xdr:rowOff>
    </xdr:from>
    <xdr:to>
      <xdr:col>6</xdr:col>
      <xdr:colOff>38100</xdr:colOff>
      <xdr:row>38</xdr:row>
      <xdr:rowOff>83185</xdr:rowOff>
    </xdr:to>
    <xdr:sp macro="" textlink="">
      <xdr:nvSpPr>
        <xdr:cNvPr id="67" name="フローチャート: 判断 66">
          <a:extLst>
            <a:ext uri="{FF2B5EF4-FFF2-40B4-BE49-F238E27FC236}">
              <a16:creationId xmlns:a16="http://schemas.microsoft.com/office/drawing/2014/main" id="{6E8779DE-1F97-4170-98FB-8D8B5BC293DD}"/>
            </a:ext>
          </a:extLst>
        </xdr:cNvPr>
        <xdr:cNvSpPr/>
      </xdr:nvSpPr>
      <xdr:spPr>
        <a:xfrm>
          <a:off x="1079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0CC7CBC-710B-469E-9496-3981E5BD625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EDE55FD-0029-46B4-A633-2AB6C7DAF86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BCF553B-EAA2-450B-AA46-B6B26E15A21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26D6B9C-3BBD-46C9-AACC-3D9FD97ACA9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EB547F3-F4C8-42CA-B7F7-FD24EB4F670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33020</xdr:rowOff>
    </xdr:from>
    <xdr:to>
      <xdr:col>24</xdr:col>
      <xdr:colOff>114300</xdr:colOff>
      <xdr:row>37</xdr:row>
      <xdr:rowOff>134620</xdr:rowOff>
    </xdr:to>
    <xdr:sp macro="" textlink="">
      <xdr:nvSpPr>
        <xdr:cNvPr id="73" name="楕円 72">
          <a:extLst>
            <a:ext uri="{FF2B5EF4-FFF2-40B4-BE49-F238E27FC236}">
              <a16:creationId xmlns:a16="http://schemas.microsoft.com/office/drawing/2014/main" id="{4C6AFBB3-4D94-4A11-BCBC-81D651431D8B}"/>
            </a:ext>
          </a:extLst>
        </xdr:cNvPr>
        <xdr:cNvSpPr/>
      </xdr:nvSpPr>
      <xdr:spPr>
        <a:xfrm>
          <a:off x="45847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55897</xdr:rowOff>
    </xdr:from>
    <xdr:ext cx="405111" cy="259045"/>
    <xdr:sp macro="" textlink="">
      <xdr:nvSpPr>
        <xdr:cNvPr id="74" name="【道路】&#10;有形固定資産減価償却率該当値テキスト">
          <a:extLst>
            <a:ext uri="{FF2B5EF4-FFF2-40B4-BE49-F238E27FC236}">
              <a16:creationId xmlns:a16="http://schemas.microsoft.com/office/drawing/2014/main" id="{56A0EA0D-60F8-4B89-AB43-EBD560CB4AC0}"/>
            </a:ext>
          </a:extLst>
        </xdr:cNvPr>
        <xdr:cNvSpPr txBox="1"/>
      </xdr:nvSpPr>
      <xdr:spPr>
        <a:xfrm>
          <a:off x="4673600"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67310</xdr:rowOff>
    </xdr:from>
    <xdr:to>
      <xdr:col>20</xdr:col>
      <xdr:colOff>38100</xdr:colOff>
      <xdr:row>39</xdr:row>
      <xdr:rowOff>168910</xdr:rowOff>
    </xdr:to>
    <xdr:sp macro="" textlink="">
      <xdr:nvSpPr>
        <xdr:cNvPr id="75" name="楕円 74">
          <a:extLst>
            <a:ext uri="{FF2B5EF4-FFF2-40B4-BE49-F238E27FC236}">
              <a16:creationId xmlns:a16="http://schemas.microsoft.com/office/drawing/2014/main" id="{D849A0D7-80DF-4E2C-9402-17ECE3B6985D}"/>
            </a:ext>
          </a:extLst>
        </xdr:cNvPr>
        <xdr:cNvSpPr/>
      </xdr:nvSpPr>
      <xdr:spPr>
        <a:xfrm>
          <a:off x="3746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83820</xdr:rowOff>
    </xdr:from>
    <xdr:to>
      <xdr:col>24</xdr:col>
      <xdr:colOff>63500</xdr:colOff>
      <xdr:row>39</xdr:row>
      <xdr:rowOff>118110</xdr:rowOff>
    </xdr:to>
    <xdr:cxnSp macro="">
      <xdr:nvCxnSpPr>
        <xdr:cNvPr id="76" name="直線コネクタ 75">
          <a:extLst>
            <a:ext uri="{FF2B5EF4-FFF2-40B4-BE49-F238E27FC236}">
              <a16:creationId xmlns:a16="http://schemas.microsoft.com/office/drawing/2014/main" id="{C80248A1-CB3F-46E0-A0EC-5A26F350A89A}"/>
            </a:ext>
          </a:extLst>
        </xdr:cNvPr>
        <xdr:cNvCxnSpPr/>
      </xdr:nvCxnSpPr>
      <xdr:spPr>
        <a:xfrm flipV="1">
          <a:off x="3797300" y="6427470"/>
          <a:ext cx="838200" cy="37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52070</xdr:rowOff>
    </xdr:from>
    <xdr:to>
      <xdr:col>15</xdr:col>
      <xdr:colOff>101600</xdr:colOff>
      <xdr:row>39</xdr:row>
      <xdr:rowOff>153670</xdr:rowOff>
    </xdr:to>
    <xdr:sp macro="" textlink="">
      <xdr:nvSpPr>
        <xdr:cNvPr id="77" name="楕円 76">
          <a:extLst>
            <a:ext uri="{FF2B5EF4-FFF2-40B4-BE49-F238E27FC236}">
              <a16:creationId xmlns:a16="http://schemas.microsoft.com/office/drawing/2014/main" id="{2C1F3682-CF7C-43D4-BF13-BA75D60D0624}"/>
            </a:ext>
          </a:extLst>
        </xdr:cNvPr>
        <xdr:cNvSpPr/>
      </xdr:nvSpPr>
      <xdr:spPr>
        <a:xfrm>
          <a:off x="2857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102870</xdr:rowOff>
    </xdr:from>
    <xdr:to>
      <xdr:col>19</xdr:col>
      <xdr:colOff>177800</xdr:colOff>
      <xdr:row>39</xdr:row>
      <xdr:rowOff>118110</xdr:rowOff>
    </xdr:to>
    <xdr:cxnSp macro="">
      <xdr:nvCxnSpPr>
        <xdr:cNvPr id="78" name="直線コネクタ 77">
          <a:extLst>
            <a:ext uri="{FF2B5EF4-FFF2-40B4-BE49-F238E27FC236}">
              <a16:creationId xmlns:a16="http://schemas.microsoft.com/office/drawing/2014/main" id="{E14D7FF8-A4BE-4773-8701-4A5C53D4F7A4}"/>
            </a:ext>
          </a:extLst>
        </xdr:cNvPr>
        <xdr:cNvCxnSpPr/>
      </xdr:nvCxnSpPr>
      <xdr:spPr>
        <a:xfrm>
          <a:off x="2908300" y="6789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21590</xdr:rowOff>
    </xdr:from>
    <xdr:to>
      <xdr:col>10</xdr:col>
      <xdr:colOff>165100</xdr:colOff>
      <xdr:row>39</xdr:row>
      <xdr:rowOff>123190</xdr:rowOff>
    </xdr:to>
    <xdr:sp macro="" textlink="">
      <xdr:nvSpPr>
        <xdr:cNvPr id="79" name="楕円 78">
          <a:extLst>
            <a:ext uri="{FF2B5EF4-FFF2-40B4-BE49-F238E27FC236}">
              <a16:creationId xmlns:a16="http://schemas.microsoft.com/office/drawing/2014/main" id="{914618AB-6FB6-4B4E-9FD4-ECFAD013B78A}"/>
            </a:ext>
          </a:extLst>
        </xdr:cNvPr>
        <xdr:cNvSpPr/>
      </xdr:nvSpPr>
      <xdr:spPr>
        <a:xfrm>
          <a:off x="1968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72390</xdr:rowOff>
    </xdr:from>
    <xdr:to>
      <xdr:col>15</xdr:col>
      <xdr:colOff>50800</xdr:colOff>
      <xdr:row>39</xdr:row>
      <xdr:rowOff>102870</xdr:rowOff>
    </xdr:to>
    <xdr:cxnSp macro="">
      <xdr:nvCxnSpPr>
        <xdr:cNvPr id="80" name="直線コネクタ 79">
          <a:extLst>
            <a:ext uri="{FF2B5EF4-FFF2-40B4-BE49-F238E27FC236}">
              <a16:creationId xmlns:a16="http://schemas.microsoft.com/office/drawing/2014/main" id="{4690CA1F-1B9C-4BCA-A9EC-A86F89DB9EF5}"/>
            </a:ext>
          </a:extLst>
        </xdr:cNvPr>
        <xdr:cNvCxnSpPr/>
      </xdr:nvCxnSpPr>
      <xdr:spPr>
        <a:xfrm>
          <a:off x="2019300" y="6758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10160</xdr:rowOff>
    </xdr:from>
    <xdr:to>
      <xdr:col>6</xdr:col>
      <xdr:colOff>38100</xdr:colOff>
      <xdr:row>39</xdr:row>
      <xdr:rowOff>111760</xdr:rowOff>
    </xdr:to>
    <xdr:sp macro="" textlink="">
      <xdr:nvSpPr>
        <xdr:cNvPr id="81" name="楕円 80">
          <a:extLst>
            <a:ext uri="{FF2B5EF4-FFF2-40B4-BE49-F238E27FC236}">
              <a16:creationId xmlns:a16="http://schemas.microsoft.com/office/drawing/2014/main" id="{A51BB4FB-D819-4E1D-88A9-1CEA201C8D61}"/>
            </a:ext>
          </a:extLst>
        </xdr:cNvPr>
        <xdr:cNvSpPr/>
      </xdr:nvSpPr>
      <xdr:spPr>
        <a:xfrm>
          <a:off x="10795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60960</xdr:rowOff>
    </xdr:from>
    <xdr:to>
      <xdr:col>10</xdr:col>
      <xdr:colOff>114300</xdr:colOff>
      <xdr:row>39</xdr:row>
      <xdr:rowOff>72390</xdr:rowOff>
    </xdr:to>
    <xdr:cxnSp macro="">
      <xdr:nvCxnSpPr>
        <xdr:cNvPr id="82" name="直線コネクタ 81">
          <a:extLst>
            <a:ext uri="{FF2B5EF4-FFF2-40B4-BE49-F238E27FC236}">
              <a16:creationId xmlns:a16="http://schemas.microsoft.com/office/drawing/2014/main" id="{907AC1CD-0A87-4429-9796-6CDFECA6336B}"/>
            </a:ext>
          </a:extLst>
        </xdr:cNvPr>
        <xdr:cNvCxnSpPr/>
      </xdr:nvCxnSpPr>
      <xdr:spPr>
        <a:xfrm>
          <a:off x="1130300" y="67475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a:extLst>
            <a:ext uri="{FF2B5EF4-FFF2-40B4-BE49-F238E27FC236}">
              <a16:creationId xmlns:a16="http://schemas.microsoft.com/office/drawing/2014/main" id="{179042AC-4801-490D-9029-1FB7DED3DC0C}"/>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4" name="n_2aveValue【道路】&#10;有形固定資産減価償却率">
          <a:extLst>
            <a:ext uri="{FF2B5EF4-FFF2-40B4-BE49-F238E27FC236}">
              <a16:creationId xmlns:a16="http://schemas.microsoft.com/office/drawing/2014/main" id="{5F099428-F930-4E93-AB23-D26FB4F58311}"/>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a:extLst>
            <a:ext uri="{FF2B5EF4-FFF2-40B4-BE49-F238E27FC236}">
              <a16:creationId xmlns:a16="http://schemas.microsoft.com/office/drawing/2014/main" id="{9369C986-E536-4261-B520-F896031CAC4E}"/>
            </a:ext>
          </a:extLst>
        </xdr:cNvPr>
        <xdr:cNvSpPr txBox="1"/>
      </xdr:nvSpPr>
      <xdr:spPr>
        <a:xfrm>
          <a:off x="1816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99712</xdr:rowOff>
    </xdr:from>
    <xdr:ext cx="405111" cy="259045"/>
    <xdr:sp macro="" textlink="">
      <xdr:nvSpPr>
        <xdr:cNvPr id="86" name="n_4aveValue【道路】&#10;有形固定資産減価償却率">
          <a:extLst>
            <a:ext uri="{FF2B5EF4-FFF2-40B4-BE49-F238E27FC236}">
              <a16:creationId xmlns:a16="http://schemas.microsoft.com/office/drawing/2014/main" id="{25A4D358-5DC4-456C-A02C-E02C29459E10}"/>
            </a:ext>
          </a:extLst>
        </xdr:cNvPr>
        <xdr:cNvSpPr txBox="1"/>
      </xdr:nvSpPr>
      <xdr:spPr>
        <a:xfrm>
          <a:off x="927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160037</xdr:rowOff>
    </xdr:from>
    <xdr:ext cx="405111" cy="259045"/>
    <xdr:sp macro="" textlink="">
      <xdr:nvSpPr>
        <xdr:cNvPr id="87" name="n_1mainValue【道路】&#10;有形固定資産減価償却率">
          <a:extLst>
            <a:ext uri="{FF2B5EF4-FFF2-40B4-BE49-F238E27FC236}">
              <a16:creationId xmlns:a16="http://schemas.microsoft.com/office/drawing/2014/main" id="{2A74999F-61C8-4EE2-ABCF-04F3C240B357}"/>
            </a:ext>
          </a:extLst>
        </xdr:cNvPr>
        <xdr:cNvSpPr txBox="1"/>
      </xdr:nvSpPr>
      <xdr:spPr>
        <a:xfrm>
          <a:off x="3582044"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144797</xdr:rowOff>
    </xdr:from>
    <xdr:ext cx="405111" cy="259045"/>
    <xdr:sp macro="" textlink="">
      <xdr:nvSpPr>
        <xdr:cNvPr id="88" name="n_2mainValue【道路】&#10;有形固定資産減価償却率">
          <a:extLst>
            <a:ext uri="{FF2B5EF4-FFF2-40B4-BE49-F238E27FC236}">
              <a16:creationId xmlns:a16="http://schemas.microsoft.com/office/drawing/2014/main" id="{4B668312-9FBF-456D-A261-8C4C42FE85F3}"/>
            </a:ext>
          </a:extLst>
        </xdr:cNvPr>
        <xdr:cNvSpPr txBox="1"/>
      </xdr:nvSpPr>
      <xdr:spPr>
        <a:xfrm>
          <a:off x="2705744" y="683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114317</xdr:rowOff>
    </xdr:from>
    <xdr:ext cx="405111" cy="259045"/>
    <xdr:sp macro="" textlink="">
      <xdr:nvSpPr>
        <xdr:cNvPr id="89" name="n_3mainValue【道路】&#10;有形固定資産減価償却率">
          <a:extLst>
            <a:ext uri="{FF2B5EF4-FFF2-40B4-BE49-F238E27FC236}">
              <a16:creationId xmlns:a16="http://schemas.microsoft.com/office/drawing/2014/main" id="{0ED56C59-0818-4262-9FA1-08F2CA160AB4}"/>
            </a:ext>
          </a:extLst>
        </xdr:cNvPr>
        <xdr:cNvSpPr txBox="1"/>
      </xdr:nvSpPr>
      <xdr:spPr>
        <a:xfrm>
          <a:off x="1816744" y="680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102887</xdr:rowOff>
    </xdr:from>
    <xdr:ext cx="405111" cy="259045"/>
    <xdr:sp macro="" textlink="">
      <xdr:nvSpPr>
        <xdr:cNvPr id="90" name="n_4mainValue【道路】&#10;有形固定資産減価償却率">
          <a:extLst>
            <a:ext uri="{FF2B5EF4-FFF2-40B4-BE49-F238E27FC236}">
              <a16:creationId xmlns:a16="http://schemas.microsoft.com/office/drawing/2014/main" id="{F5ACA413-C784-4736-A0BD-9638C10E194F}"/>
            </a:ext>
          </a:extLst>
        </xdr:cNvPr>
        <xdr:cNvSpPr txBox="1"/>
      </xdr:nvSpPr>
      <xdr:spPr>
        <a:xfrm>
          <a:off x="92774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14C95CB-8421-4DC9-9640-ACCB677C7D0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08425EA-1CEB-4DD2-A59B-5CC33DFE90D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C26B1E0-ADB6-40F1-8900-F7FAB192EBF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4B5B3E0-C318-4128-87DD-DE61F9A7D37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5339580-140E-4EFC-8A6F-05802AB2302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9718DEC-085A-442B-A945-1DE168CEDDF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7C8139D-90B0-45D5-A78C-E170ECA4AC8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52DC936-3681-4397-9961-2AFED46C3A5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8E40A53-72FC-4098-A641-AC3318BBD78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0737C89-B9AC-4AC2-927F-C3544697E91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9E44D474-0DD1-436A-BA98-AF8F23DC27F6}"/>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893C219E-BCAC-45AB-9929-7CB20B505514}"/>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14FD934E-4A55-4622-98E7-4C3A82457593}"/>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060ADD28-21BC-4294-8842-A7F5718AAED2}"/>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D81662A2-D779-433D-A1D2-DFCA3A554EFE}"/>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1BFA07C9-8C42-4578-B46E-5936C770F679}"/>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6183E8D0-313A-4D97-8997-7D1B6A1CA22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4E100A92-25AF-4406-9744-2E216BB43F3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F9D7F0EE-FE7B-4BC7-B3C4-54B02C0E518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49C8B814-4803-410B-8D24-7D44F215978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C3C2F473-00E8-46A1-A6FD-05DA94FD0CE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AE9FC2B0-D670-415E-938D-2CECB5B60127}"/>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C252E0C9-32A4-4B50-977B-82BFF70B4B69}"/>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39AD9A24-084D-4D5B-AD7C-84A073C1E3A4}"/>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F9D2E2FD-F180-4C04-8C51-D88BD4026123}"/>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F1E66C86-4770-435B-BACE-8BBB8962E340}"/>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118298</xdr:rowOff>
    </xdr:from>
    <xdr:ext cx="534377" cy="259045"/>
    <xdr:sp macro="" textlink="">
      <xdr:nvSpPr>
        <xdr:cNvPr id="117" name="【道路】&#10;一人当たり延長平均値テキスト">
          <a:extLst>
            <a:ext uri="{FF2B5EF4-FFF2-40B4-BE49-F238E27FC236}">
              <a16:creationId xmlns:a16="http://schemas.microsoft.com/office/drawing/2014/main" id="{ACBA12C0-F3D5-4F1A-81D8-25BA55C6AB5B}"/>
            </a:ext>
          </a:extLst>
        </xdr:cNvPr>
        <xdr:cNvSpPr txBox="1"/>
      </xdr:nvSpPr>
      <xdr:spPr>
        <a:xfrm>
          <a:off x="10515600" y="6804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B879570A-BF68-4644-BC40-D2D10C611B0B}"/>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462DCFCF-D92D-4524-B663-0EE8029675E8}"/>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1261ED46-4AFE-4B36-A606-0C923CA2DBBD}"/>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129440</xdr:rowOff>
    </xdr:from>
    <xdr:to>
      <xdr:col>41</xdr:col>
      <xdr:colOff>101600</xdr:colOff>
      <xdr:row>41</xdr:row>
      <xdr:rowOff>59590</xdr:rowOff>
    </xdr:to>
    <xdr:sp macro="" textlink="">
      <xdr:nvSpPr>
        <xdr:cNvPr id="121" name="フローチャート: 判断 120">
          <a:extLst>
            <a:ext uri="{FF2B5EF4-FFF2-40B4-BE49-F238E27FC236}">
              <a16:creationId xmlns:a16="http://schemas.microsoft.com/office/drawing/2014/main" id="{CA3BD969-28C9-4786-AB39-CB60C16B2105}"/>
            </a:ext>
          </a:extLst>
        </xdr:cNvPr>
        <xdr:cNvSpPr/>
      </xdr:nvSpPr>
      <xdr:spPr>
        <a:xfrm>
          <a:off x="7810500" y="69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131148</xdr:rowOff>
    </xdr:from>
    <xdr:to>
      <xdr:col>36</xdr:col>
      <xdr:colOff>165100</xdr:colOff>
      <xdr:row>41</xdr:row>
      <xdr:rowOff>61298</xdr:rowOff>
    </xdr:to>
    <xdr:sp macro="" textlink="">
      <xdr:nvSpPr>
        <xdr:cNvPr id="122" name="フローチャート: 判断 121">
          <a:extLst>
            <a:ext uri="{FF2B5EF4-FFF2-40B4-BE49-F238E27FC236}">
              <a16:creationId xmlns:a16="http://schemas.microsoft.com/office/drawing/2014/main" id="{186D98E4-EF70-4AB4-AD30-E0F3D3607944}"/>
            </a:ext>
          </a:extLst>
        </xdr:cNvPr>
        <xdr:cNvSpPr/>
      </xdr:nvSpPr>
      <xdr:spPr>
        <a:xfrm>
          <a:off x="6921500" y="698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4BC3600-F074-4E9F-93AA-F6FB1F05015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6534B0B-B85B-46F6-A81E-EEC032F1C3D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6E7EC34-E2E3-4A6E-8F62-BA77F27E08C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2E52E22-E10F-4ACB-B0F2-1B61906D4C8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F3DB0D2-031A-4196-91A9-F38E72D65B2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1827</xdr:rowOff>
    </xdr:from>
    <xdr:to>
      <xdr:col>55</xdr:col>
      <xdr:colOff>50800</xdr:colOff>
      <xdr:row>41</xdr:row>
      <xdr:rowOff>103427</xdr:rowOff>
    </xdr:to>
    <xdr:sp macro="" textlink="">
      <xdr:nvSpPr>
        <xdr:cNvPr id="128" name="楕円 127">
          <a:extLst>
            <a:ext uri="{FF2B5EF4-FFF2-40B4-BE49-F238E27FC236}">
              <a16:creationId xmlns:a16="http://schemas.microsoft.com/office/drawing/2014/main" id="{E0E2DC84-FD4E-4611-BD06-327EA5E42878}"/>
            </a:ext>
          </a:extLst>
        </xdr:cNvPr>
        <xdr:cNvSpPr/>
      </xdr:nvSpPr>
      <xdr:spPr>
        <a:xfrm>
          <a:off x="10426700" y="703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88204</xdr:rowOff>
    </xdr:from>
    <xdr:ext cx="534377" cy="259045"/>
    <xdr:sp macro="" textlink="">
      <xdr:nvSpPr>
        <xdr:cNvPr id="129" name="【道路】&#10;一人当たり延長該当値テキスト">
          <a:extLst>
            <a:ext uri="{FF2B5EF4-FFF2-40B4-BE49-F238E27FC236}">
              <a16:creationId xmlns:a16="http://schemas.microsoft.com/office/drawing/2014/main" id="{E0E279E4-67A5-4B04-845A-056D0DDC6F24}"/>
            </a:ext>
          </a:extLst>
        </xdr:cNvPr>
        <xdr:cNvSpPr txBox="1"/>
      </xdr:nvSpPr>
      <xdr:spPr>
        <a:xfrm>
          <a:off x="10515600" y="694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14855</xdr:rowOff>
    </xdr:from>
    <xdr:to>
      <xdr:col>50</xdr:col>
      <xdr:colOff>165100</xdr:colOff>
      <xdr:row>41</xdr:row>
      <xdr:rowOff>116455</xdr:rowOff>
    </xdr:to>
    <xdr:sp macro="" textlink="">
      <xdr:nvSpPr>
        <xdr:cNvPr id="130" name="楕円 129">
          <a:extLst>
            <a:ext uri="{FF2B5EF4-FFF2-40B4-BE49-F238E27FC236}">
              <a16:creationId xmlns:a16="http://schemas.microsoft.com/office/drawing/2014/main" id="{1707D516-8D44-4A55-BD0D-2FC967C4EAC5}"/>
            </a:ext>
          </a:extLst>
        </xdr:cNvPr>
        <xdr:cNvSpPr/>
      </xdr:nvSpPr>
      <xdr:spPr>
        <a:xfrm>
          <a:off x="9588500" y="704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52627</xdr:rowOff>
    </xdr:from>
    <xdr:to>
      <xdr:col>55</xdr:col>
      <xdr:colOff>0</xdr:colOff>
      <xdr:row>41</xdr:row>
      <xdr:rowOff>65655</xdr:rowOff>
    </xdr:to>
    <xdr:cxnSp macro="">
      <xdr:nvCxnSpPr>
        <xdr:cNvPr id="131" name="直線コネクタ 130">
          <a:extLst>
            <a:ext uri="{FF2B5EF4-FFF2-40B4-BE49-F238E27FC236}">
              <a16:creationId xmlns:a16="http://schemas.microsoft.com/office/drawing/2014/main" id="{985DD6EB-896E-4919-BE03-8B9BC09DB316}"/>
            </a:ext>
          </a:extLst>
        </xdr:cNvPr>
        <xdr:cNvCxnSpPr/>
      </xdr:nvCxnSpPr>
      <xdr:spPr>
        <a:xfrm flipV="1">
          <a:off x="9639300" y="7082077"/>
          <a:ext cx="838200" cy="1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16628</xdr:rowOff>
    </xdr:from>
    <xdr:to>
      <xdr:col>46</xdr:col>
      <xdr:colOff>38100</xdr:colOff>
      <xdr:row>41</xdr:row>
      <xdr:rowOff>118228</xdr:rowOff>
    </xdr:to>
    <xdr:sp macro="" textlink="">
      <xdr:nvSpPr>
        <xdr:cNvPr id="132" name="楕円 131">
          <a:extLst>
            <a:ext uri="{FF2B5EF4-FFF2-40B4-BE49-F238E27FC236}">
              <a16:creationId xmlns:a16="http://schemas.microsoft.com/office/drawing/2014/main" id="{133B2D01-4CF6-4A36-ADF1-149380A45DF4}"/>
            </a:ext>
          </a:extLst>
        </xdr:cNvPr>
        <xdr:cNvSpPr/>
      </xdr:nvSpPr>
      <xdr:spPr>
        <a:xfrm>
          <a:off x="8699500" y="704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65655</xdr:rowOff>
    </xdr:from>
    <xdr:to>
      <xdr:col>50</xdr:col>
      <xdr:colOff>114300</xdr:colOff>
      <xdr:row>41</xdr:row>
      <xdr:rowOff>67428</xdr:rowOff>
    </xdr:to>
    <xdr:cxnSp macro="">
      <xdr:nvCxnSpPr>
        <xdr:cNvPr id="133" name="直線コネクタ 132">
          <a:extLst>
            <a:ext uri="{FF2B5EF4-FFF2-40B4-BE49-F238E27FC236}">
              <a16:creationId xmlns:a16="http://schemas.microsoft.com/office/drawing/2014/main" id="{7332D19F-AA39-406C-B862-A3503BA5D175}"/>
            </a:ext>
          </a:extLst>
        </xdr:cNvPr>
        <xdr:cNvCxnSpPr/>
      </xdr:nvCxnSpPr>
      <xdr:spPr>
        <a:xfrm flipV="1">
          <a:off x="8750300" y="7095105"/>
          <a:ext cx="889000" cy="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17822</xdr:rowOff>
    </xdr:from>
    <xdr:to>
      <xdr:col>41</xdr:col>
      <xdr:colOff>101600</xdr:colOff>
      <xdr:row>41</xdr:row>
      <xdr:rowOff>119422</xdr:rowOff>
    </xdr:to>
    <xdr:sp macro="" textlink="">
      <xdr:nvSpPr>
        <xdr:cNvPr id="134" name="楕円 133">
          <a:extLst>
            <a:ext uri="{FF2B5EF4-FFF2-40B4-BE49-F238E27FC236}">
              <a16:creationId xmlns:a16="http://schemas.microsoft.com/office/drawing/2014/main" id="{791AB6D1-9DBA-4812-824A-10F0ECD68B69}"/>
            </a:ext>
          </a:extLst>
        </xdr:cNvPr>
        <xdr:cNvSpPr/>
      </xdr:nvSpPr>
      <xdr:spPr>
        <a:xfrm>
          <a:off x="7810500" y="704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67428</xdr:rowOff>
    </xdr:from>
    <xdr:to>
      <xdr:col>45</xdr:col>
      <xdr:colOff>177800</xdr:colOff>
      <xdr:row>41</xdr:row>
      <xdr:rowOff>68622</xdr:rowOff>
    </xdr:to>
    <xdr:cxnSp macro="">
      <xdr:nvCxnSpPr>
        <xdr:cNvPr id="135" name="直線コネクタ 134">
          <a:extLst>
            <a:ext uri="{FF2B5EF4-FFF2-40B4-BE49-F238E27FC236}">
              <a16:creationId xmlns:a16="http://schemas.microsoft.com/office/drawing/2014/main" id="{1C3FF381-BCAC-4A4C-B612-1E58CB2B378D}"/>
            </a:ext>
          </a:extLst>
        </xdr:cNvPr>
        <xdr:cNvCxnSpPr/>
      </xdr:nvCxnSpPr>
      <xdr:spPr>
        <a:xfrm flipV="1">
          <a:off x="7861300" y="7096878"/>
          <a:ext cx="889000" cy="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14489</xdr:rowOff>
    </xdr:from>
    <xdr:to>
      <xdr:col>36</xdr:col>
      <xdr:colOff>165100</xdr:colOff>
      <xdr:row>41</xdr:row>
      <xdr:rowOff>116089</xdr:rowOff>
    </xdr:to>
    <xdr:sp macro="" textlink="">
      <xdr:nvSpPr>
        <xdr:cNvPr id="136" name="楕円 135">
          <a:extLst>
            <a:ext uri="{FF2B5EF4-FFF2-40B4-BE49-F238E27FC236}">
              <a16:creationId xmlns:a16="http://schemas.microsoft.com/office/drawing/2014/main" id="{AF6AD658-9AF2-4DEF-9B8B-8E5C9195B7D1}"/>
            </a:ext>
          </a:extLst>
        </xdr:cNvPr>
        <xdr:cNvSpPr/>
      </xdr:nvSpPr>
      <xdr:spPr>
        <a:xfrm>
          <a:off x="6921500" y="704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65289</xdr:rowOff>
    </xdr:from>
    <xdr:to>
      <xdr:col>41</xdr:col>
      <xdr:colOff>50800</xdr:colOff>
      <xdr:row>41</xdr:row>
      <xdr:rowOff>68622</xdr:rowOff>
    </xdr:to>
    <xdr:cxnSp macro="">
      <xdr:nvCxnSpPr>
        <xdr:cNvPr id="137" name="直線コネクタ 136">
          <a:extLst>
            <a:ext uri="{FF2B5EF4-FFF2-40B4-BE49-F238E27FC236}">
              <a16:creationId xmlns:a16="http://schemas.microsoft.com/office/drawing/2014/main" id="{57570CFC-DF34-4375-B9C8-229F31DFB6FE}"/>
            </a:ext>
          </a:extLst>
        </xdr:cNvPr>
        <xdr:cNvCxnSpPr/>
      </xdr:nvCxnSpPr>
      <xdr:spPr>
        <a:xfrm>
          <a:off x="6972300" y="7094739"/>
          <a:ext cx="889000" cy="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55153</xdr:rowOff>
    </xdr:from>
    <xdr:ext cx="534377" cy="259045"/>
    <xdr:sp macro="" textlink="">
      <xdr:nvSpPr>
        <xdr:cNvPr id="138" name="n_1aveValue【道路】&#10;一人当たり延長">
          <a:extLst>
            <a:ext uri="{FF2B5EF4-FFF2-40B4-BE49-F238E27FC236}">
              <a16:creationId xmlns:a16="http://schemas.microsoft.com/office/drawing/2014/main" id="{BA84EC9C-3042-44C2-8FFB-36C8C990AD66}"/>
            </a:ext>
          </a:extLst>
        </xdr:cNvPr>
        <xdr:cNvSpPr txBox="1"/>
      </xdr:nvSpPr>
      <xdr:spPr>
        <a:xfrm>
          <a:off x="9359411" y="674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60502</xdr:rowOff>
    </xdr:from>
    <xdr:ext cx="534377" cy="259045"/>
    <xdr:sp macro="" textlink="">
      <xdr:nvSpPr>
        <xdr:cNvPr id="139" name="n_2aveValue【道路】&#10;一人当たり延長">
          <a:extLst>
            <a:ext uri="{FF2B5EF4-FFF2-40B4-BE49-F238E27FC236}">
              <a16:creationId xmlns:a16="http://schemas.microsoft.com/office/drawing/2014/main" id="{B3F6C77F-5BF3-4C50-A94A-E985C8DA37FC}"/>
            </a:ext>
          </a:extLst>
        </xdr:cNvPr>
        <xdr:cNvSpPr txBox="1"/>
      </xdr:nvSpPr>
      <xdr:spPr>
        <a:xfrm>
          <a:off x="8483111" y="674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76117</xdr:rowOff>
    </xdr:from>
    <xdr:ext cx="534377" cy="259045"/>
    <xdr:sp macro="" textlink="">
      <xdr:nvSpPr>
        <xdr:cNvPr id="140" name="n_3aveValue【道路】&#10;一人当たり延長">
          <a:extLst>
            <a:ext uri="{FF2B5EF4-FFF2-40B4-BE49-F238E27FC236}">
              <a16:creationId xmlns:a16="http://schemas.microsoft.com/office/drawing/2014/main" id="{9CE14E51-4A79-4CC7-A7A6-017E5867412E}"/>
            </a:ext>
          </a:extLst>
        </xdr:cNvPr>
        <xdr:cNvSpPr txBox="1"/>
      </xdr:nvSpPr>
      <xdr:spPr>
        <a:xfrm>
          <a:off x="7594111" y="676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77825</xdr:rowOff>
    </xdr:from>
    <xdr:ext cx="534377" cy="259045"/>
    <xdr:sp macro="" textlink="">
      <xdr:nvSpPr>
        <xdr:cNvPr id="141" name="n_4aveValue【道路】&#10;一人当たり延長">
          <a:extLst>
            <a:ext uri="{FF2B5EF4-FFF2-40B4-BE49-F238E27FC236}">
              <a16:creationId xmlns:a16="http://schemas.microsoft.com/office/drawing/2014/main" id="{5242EB6A-6AEC-4641-B4D4-A513D439DDBD}"/>
            </a:ext>
          </a:extLst>
        </xdr:cNvPr>
        <xdr:cNvSpPr txBox="1"/>
      </xdr:nvSpPr>
      <xdr:spPr>
        <a:xfrm>
          <a:off x="6705111" y="676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107582</xdr:rowOff>
    </xdr:from>
    <xdr:ext cx="534377" cy="259045"/>
    <xdr:sp macro="" textlink="">
      <xdr:nvSpPr>
        <xdr:cNvPr id="142" name="n_1mainValue【道路】&#10;一人当たり延長">
          <a:extLst>
            <a:ext uri="{FF2B5EF4-FFF2-40B4-BE49-F238E27FC236}">
              <a16:creationId xmlns:a16="http://schemas.microsoft.com/office/drawing/2014/main" id="{5058718F-76AE-4F2F-BC94-7765A2F8FD91}"/>
            </a:ext>
          </a:extLst>
        </xdr:cNvPr>
        <xdr:cNvSpPr txBox="1"/>
      </xdr:nvSpPr>
      <xdr:spPr>
        <a:xfrm>
          <a:off x="9359411" y="713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109355</xdr:rowOff>
    </xdr:from>
    <xdr:ext cx="534377" cy="259045"/>
    <xdr:sp macro="" textlink="">
      <xdr:nvSpPr>
        <xdr:cNvPr id="143" name="n_2mainValue【道路】&#10;一人当たり延長">
          <a:extLst>
            <a:ext uri="{FF2B5EF4-FFF2-40B4-BE49-F238E27FC236}">
              <a16:creationId xmlns:a16="http://schemas.microsoft.com/office/drawing/2014/main" id="{7E06A559-0E80-4BA6-8AD1-7B2F16395D2E}"/>
            </a:ext>
          </a:extLst>
        </xdr:cNvPr>
        <xdr:cNvSpPr txBox="1"/>
      </xdr:nvSpPr>
      <xdr:spPr>
        <a:xfrm>
          <a:off x="8483111" y="713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110549</xdr:rowOff>
    </xdr:from>
    <xdr:ext cx="534377" cy="259045"/>
    <xdr:sp macro="" textlink="">
      <xdr:nvSpPr>
        <xdr:cNvPr id="144" name="n_3mainValue【道路】&#10;一人当たり延長">
          <a:extLst>
            <a:ext uri="{FF2B5EF4-FFF2-40B4-BE49-F238E27FC236}">
              <a16:creationId xmlns:a16="http://schemas.microsoft.com/office/drawing/2014/main" id="{F3AF64B7-F064-4EDA-AE26-C1177A561E40}"/>
            </a:ext>
          </a:extLst>
        </xdr:cNvPr>
        <xdr:cNvSpPr txBox="1"/>
      </xdr:nvSpPr>
      <xdr:spPr>
        <a:xfrm>
          <a:off x="7594111" y="71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107216</xdr:rowOff>
    </xdr:from>
    <xdr:ext cx="534377" cy="259045"/>
    <xdr:sp macro="" textlink="">
      <xdr:nvSpPr>
        <xdr:cNvPr id="145" name="n_4mainValue【道路】&#10;一人当たり延長">
          <a:extLst>
            <a:ext uri="{FF2B5EF4-FFF2-40B4-BE49-F238E27FC236}">
              <a16:creationId xmlns:a16="http://schemas.microsoft.com/office/drawing/2014/main" id="{2A839B5F-1F38-4C24-B5EC-FFD8B15E4271}"/>
            </a:ext>
          </a:extLst>
        </xdr:cNvPr>
        <xdr:cNvSpPr txBox="1"/>
      </xdr:nvSpPr>
      <xdr:spPr>
        <a:xfrm>
          <a:off x="6705111" y="713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5469A5B9-9AEE-45BC-AA19-ECDE2EA8646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8CB853D-9628-4227-BF7B-D68AF5D0A23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A77A5A9-E071-409D-B282-5B1E3EEC95F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D0612CD2-F8F1-450F-9B19-7A99B0ECD0E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57CF28B-6B1C-4D42-9A73-D668A8EA426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451D9ED-7902-49AC-8B4A-0A66F74AEE3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F1BBD1F9-F271-4D5D-9177-C4C179D9516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8523560B-1ED4-4EBC-8B20-84912DEB831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91A3C30D-D6D6-41B0-BD51-7308221F540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5EB58026-0389-40B9-AFF8-0C540B3708A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F58681FF-17AD-46C3-BC04-B7E18384134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FC05C4D7-FDFA-435D-B7F2-D96DB5405E2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6DD3CE08-B630-4143-9D5A-F5DD9DA9D22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B57C0732-94E9-4BB9-8861-C52421CB53C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C6E70EBB-29B4-4287-975A-CFDFBE33F41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B8565D41-ED83-4AD7-8433-32D6027751B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4851E742-3976-422A-B7DF-669D655AB29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8E69788F-1155-4670-8B3A-F65B492B5E8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844DD42E-B2A7-4B2A-9EBB-E5411E8A34E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647BE2AC-3F85-4CB1-BCF8-BAF7073EC47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365123AA-8155-4A35-9A16-3BE44A39377D}"/>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E8B1FBDF-D91F-42BD-A201-4D2B1FC65AC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5A9D4B49-6214-43F8-B7D2-8C8E90A7EE5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D2245C7D-342F-443D-9696-8A0EE82C8AC0}"/>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F2D68024-8C4E-4EF1-BA6B-6903C29B8FA3}"/>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5506DF04-97F1-4964-A7FC-14C169EE8FC0}"/>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161D1694-0AE2-4444-937C-D4903987C2C6}"/>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B6B9E47B-88E7-469B-BBC5-6108A214329F}"/>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3827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759B97DF-DD94-4DAB-996C-E13454D43FA3}"/>
            </a:ext>
          </a:extLst>
        </xdr:cNvPr>
        <xdr:cNvSpPr txBox="1"/>
      </xdr:nvSpPr>
      <xdr:spPr>
        <a:xfrm>
          <a:off x="4673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B46C9551-BB0F-4924-BDC8-BA45B48A6A1B}"/>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0B91F22B-AD74-4F59-9009-80EAB57AAED3}"/>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F8C2FFE1-3A6D-428B-BD52-10B486C94565}"/>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29210</xdr:rowOff>
    </xdr:from>
    <xdr:to>
      <xdr:col>10</xdr:col>
      <xdr:colOff>165100</xdr:colOff>
      <xdr:row>60</xdr:row>
      <xdr:rowOff>130810</xdr:rowOff>
    </xdr:to>
    <xdr:sp macro="" textlink="">
      <xdr:nvSpPr>
        <xdr:cNvPr id="178" name="フローチャート: 判断 177">
          <a:extLst>
            <a:ext uri="{FF2B5EF4-FFF2-40B4-BE49-F238E27FC236}">
              <a16:creationId xmlns:a16="http://schemas.microsoft.com/office/drawing/2014/main" id="{6731F007-81FF-42A4-A751-0E82894FB0FD}"/>
            </a:ext>
          </a:extLst>
        </xdr:cNvPr>
        <xdr:cNvSpPr/>
      </xdr:nvSpPr>
      <xdr:spPr>
        <a:xfrm>
          <a:off x="1968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15240</xdr:rowOff>
    </xdr:from>
    <xdr:to>
      <xdr:col>6</xdr:col>
      <xdr:colOff>38100</xdr:colOff>
      <xdr:row>60</xdr:row>
      <xdr:rowOff>116840</xdr:rowOff>
    </xdr:to>
    <xdr:sp macro="" textlink="">
      <xdr:nvSpPr>
        <xdr:cNvPr id="179" name="フローチャート: 判断 178">
          <a:extLst>
            <a:ext uri="{FF2B5EF4-FFF2-40B4-BE49-F238E27FC236}">
              <a16:creationId xmlns:a16="http://schemas.microsoft.com/office/drawing/2014/main" id="{A3BFCDB4-EAF4-4036-973F-9C43D9BB584B}"/>
            </a:ext>
          </a:extLst>
        </xdr:cNvPr>
        <xdr:cNvSpPr/>
      </xdr:nvSpPr>
      <xdr:spPr>
        <a:xfrm>
          <a:off x="10795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2E4FA910-E3BD-4D2F-B4F9-FBA41E467BC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3B207C43-DCA7-45E9-9E94-33CB0E00C5E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697DED0-5E88-401D-8451-25BA2564848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BB56B32-380D-4467-8B93-E18E5D4D468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D52689B-155F-4E7D-81CA-7CF922951F1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35560</xdr:rowOff>
    </xdr:from>
    <xdr:to>
      <xdr:col>24</xdr:col>
      <xdr:colOff>114300</xdr:colOff>
      <xdr:row>59</xdr:row>
      <xdr:rowOff>137160</xdr:rowOff>
    </xdr:to>
    <xdr:sp macro="" textlink="">
      <xdr:nvSpPr>
        <xdr:cNvPr id="185" name="楕円 184">
          <a:extLst>
            <a:ext uri="{FF2B5EF4-FFF2-40B4-BE49-F238E27FC236}">
              <a16:creationId xmlns:a16="http://schemas.microsoft.com/office/drawing/2014/main" id="{DE18C6EF-2755-4714-980E-6D32BD55AA60}"/>
            </a:ext>
          </a:extLst>
        </xdr:cNvPr>
        <xdr:cNvSpPr/>
      </xdr:nvSpPr>
      <xdr:spPr>
        <a:xfrm>
          <a:off x="4584700" y="1015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58437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C8E83EB5-269A-4B51-AAE2-93A34AA79940}"/>
            </a:ext>
          </a:extLst>
        </xdr:cNvPr>
        <xdr:cNvSpPr txBox="1"/>
      </xdr:nvSpPr>
      <xdr:spPr>
        <a:xfrm>
          <a:off x="4673600" y="10002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27940</xdr:rowOff>
    </xdr:from>
    <xdr:to>
      <xdr:col>20</xdr:col>
      <xdr:colOff>38100</xdr:colOff>
      <xdr:row>60</xdr:row>
      <xdr:rowOff>129540</xdr:rowOff>
    </xdr:to>
    <xdr:sp macro="" textlink="">
      <xdr:nvSpPr>
        <xdr:cNvPr id="187" name="楕円 186">
          <a:extLst>
            <a:ext uri="{FF2B5EF4-FFF2-40B4-BE49-F238E27FC236}">
              <a16:creationId xmlns:a16="http://schemas.microsoft.com/office/drawing/2014/main" id="{FAE5E624-B5D3-462E-B119-3B0302B633EB}"/>
            </a:ext>
          </a:extLst>
        </xdr:cNvPr>
        <xdr:cNvSpPr/>
      </xdr:nvSpPr>
      <xdr:spPr>
        <a:xfrm>
          <a:off x="3746500" y="1031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86360</xdr:rowOff>
    </xdr:from>
    <xdr:to>
      <xdr:col>24</xdr:col>
      <xdr:colOff>63500</xdr:colOff>
      <xdr:row>60</xdr:row>
      <xdr:rowOff>78740</xdr:rowOff>
    </xdr:to>
    <xdr:cxnSp macro="">
      <xdr:nvCxnSpPr>
        <xdr:cNvPr id="188" name="直線コネクタ 187">
          <a:extLst>
            <a:ext uri="{FF2B5EF4-FFF2-40B4-BE49-F238E27FC236}">
              <a16:creationId xmlns:a16="http://schemas.microsoft.com/office/drawing/2014/main" id="{14EAC8AD-44BE-4D26-8637-057BD437027C}"/>
            </a:ext>
          </a:extLst>
        </xdr:cNvPr>
        <xdr:cNvCxnSpPr/>
      </xdr:nvCxnSpPr>
      <xdr:spPr>
        <a:xfrm flipV="1">
          <a:off x="3797300" y="10201910"/>
          <a:ext cx="8382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6350</xdr:rowOff>
    </xdr:from>
    <xdr:to>
      <xdr:col>15</xdr:col>
      <xdr:colOff>101600</xdr:colOff>
      <xdr:row>60</xdr:row>
      <xdr:rowOff>107950</xdr:rowOff>
    </xdr:to>
    <xdr:sp macro="" textlink="">
      <xdr:nvSpPr>
        <xdr:cNvPr id="189" name="楕円 188">
          <a:extLst>
            <a:ext uri="{FF2B5EF4-FFF2-40B4-BE49-F238E27FC236}">
              <a16:creationId xmlns:a16="http://schemas.microsoft.com/office/drawing/2014/main" id="{05854F54-5507-43BF-A752-60BBB30FF4BF}"/>
            </a:ext>
          </a:extLst>
        </xdr:cNvPr>
        <xdr:cNvSpPr/>
      </xdr:nvSpPr>
      <xdr:spPr>
        <a:xfrm>
          <a:off x="2857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57150</xdr:rowOff>
    </xdr:from>
    <xdr:to>
      <xdr:col>19</xdr:col>
      <xdr:colOff>177800</xdr:colOff>
      <xdr:row>60</xdr:row>
      <xdr:rowOff>78740</xdr:rowOff>
    </xdr:to>
    <xdr:cxnSp macro="">
      <xdr:nvCxnSpPr>
        <xdr:cNvPr id="190" name="直線コネクタ 189">
          <a:extLst>
            <a:ext uri="{FF2B5EF4-FFF2-40B4-BE49-F238E27FC236}">
              <a16:creationId xmlns:a16="http://schemas.microsoft.com/office/drawing/2014/main" id="{0B4C5828-41EF-4E7F-8FAD-F39A9CE3A501}"/>
            </a:ext>
          </a:extLst>
        </xdr:cNvPr>
        <xdr:cNvCxnSpPr/>
      </xdr:nvCxnSpPr>
      <xdr:spPr>
        <a:xfrm>
          <a:off x="2908300" y="1034415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101600</xdr:rowOff>
    </xdr:from>
    <xdr:to>
      <xdr:col>10</xdr:col>
      <xdr:colOff>165100</xdr:colOff>
      <xdr:row>61</xdr:row>
      <xdr:rowOff>31750</xdr:rowOff>
    </xdr:to>
    <xdr:sp macro="" textlink="">
      <xdr:nvSpPr>
        <xdr:cNvPr id="191" name="楕円 190">
          <a:extLst>
            <a:ext uri="{FF2B5EF4-FFF2-40B4-BE49-F238E27FC236}">
              <a16:creationId xmlns:a16="http://schemas.microsoft.com/office/drawing/2014/main" id="{D28D3FF5-95FA-498B-87CF-C989F0B342BA}"/>
            </a:ext>
          </a:extLst>
        </xdr:cNvPr>
        <xdr:cNvSpPr/>
      </xdr:nvSpPr>
      <xdr:spPr>
        <a:xfrm>
          <a:off x="1968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57150</xdr:rowOff>
    </xdr:from>
    <xdr:to>
      <xdr:col>15</xdr:col>
      <xdr:colOff>50800</xdr:colOff>
      <xdr:row>60</xdr:row>
      <xdr:rowOff>152400</xdr:rowOff>
    </xdr:to>
    <xdr:cxnSp macro="">
      <xdr:nvCxnSpPr>
        <xdr:cNvPr id="192" name="直線コネクタ 191">
          <a:extLst>
            <a:ext uri="{FF2B5EF4-FFF2-40B4-BE49-F238E27FC236}">
              <a16:creationId xmlns:a16="http://schemas.microsoft.com/office/drawing/2014/main" id="{36972D48-2B31-4EEA-8816-C5A4AD1435E0}"/>
            </a:ext>
          </a:extLst>
        </xdr:cNvPr>
        <xdr:cNvCxnSpPr/>
      </xdr:nvCxnSpPr>
      <xdr:spPr>
        <a:xfrm flipV="1">
          <a:off x="2019300" y="103441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77470</xdr:rowOff>
    </xdr:from>
    <xdr:to>
      <xdr:col>6</xdr:col>
      <xdr:colOff>38100</xdr:colOff>
      <xdr:row>61</xdr:row>
      <xdr:rowOff>7620</xdr:rowOff>
    </xdr:to>
    <xdr:sp macro="" textlink="">
      <xdr:nvSpPr>
        <xdr:cNvPr id="193" name="楕円 192">
          <a:extLst>
            <a:ext uri="{FF2B5EF4-FFF2-40B4-BE49-F238E27FC236}">
              <a16:creationId xmlns:a16="http://schemas.microsoft.com/office/drawing/2014/main" id="{57935E63-1D61-41CA-A696-0F528A7DF481}"/>
            </a:ext>
          </a:extLst>
        </xdr:cNvPr>
        <xdr:cNvSpPr/>
      </xdr:nvSpPr>
      <xdr:spPr>
        <a:xfrm>
          <a:off x="1079500" y="1036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128270</xdr:rowOff>
    </xdr:from>
    <xdr:to>
      <xdr:col>10</xdr:col>
      <xdr:colOff>114300</xdr:colOff>
      <xdr:row>60</xdr:row>
      <xdr:rowOff>152400</xdr:rowOff>
    </xdr:to>
    <xdr:cxnSp macro="">
      <xdr:nvCxnSpPr>
        <xdr:cNvPr id="194" name="直線コネクタ 193">
          <a:extLst>
            <a:ext uri="{FF2B5EF4-FFF2-40B4-BE49-F238E27FC236}">
              <a16:creationId xmlns:a16="http://schemas.microsoft.com/office/drawing/2014/main" id="{854F3CBF-C06C-4A6A-8071-EC37F1F401E3}"/>
            </a:ext>
          </a:extLst>
        </xdr:cNvPr>
        <xdr:cNvCxnSpPr/>
      </xdr:nvCxnSpPr>
      <xdr:spPr>
        <a:xfrm>
          <a:off x="1130300" y="104152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130827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3D53B411-01FD-4128-B2BF-C41D348D3CF0}"/>
            </a:ext>
          </a:extLst>
        </xdr:cNvPr>
        <xdr:cNvSpPr txBox="1"/>
      </xdr:nvSpPr>
      <xdr:spPr>
        <a:xfrm>
          <a:off x="3582044" y="1007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14D68AB7-4DB1-4D90-B255-D80E0F4AB648}"/>
            </a:ext>
          </a:extLst>
        </xdr:cNvPr>
        <xdr:cNvSpPr txBox="1"/>
      </xdr:nvSpPr>
      <xdr:spPr>
        <a:xfrm>
          <a:off x="2705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147337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50786E84-0DAF-4965-B7A3-F238AA12A194}"/>
            </a:ext>
          </a:extLst>
        </xdr:cNvPr>
        <xdr:cNvSpPr txBox="1"/>
      </xdr:nvSpPr>
      <xdr:spPr>
        <a:xfrm>
          <a:off x="1816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133367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41E751BF-9B36-4E64-B07C-95158B7917F8}"/>
            </a:ext>
          </a:extLst>
        </xdr:cNvPr>
        <xdr:cNvSpPr txBox="1"/>
      </xdr:nvSpPr>
      <xdr:spPr>
        <a:xfrm>
          <a:off x="927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120667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CAC066FB-9919-4858-93E7-606E6837E010}"/>
            </a:ext>
          </a:extLst>
        </xdr:cNvPr>
        <xdr:cNvSpPr txBox="1"/>
      </xdr:nvSpPr>
      <xdr:spPr>
        <a:xfrm>
          <a:off x="3582044" y="10407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99077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2F7174BD-0624-48C5-8142-4A21492FD83E}"/>
            </a:ext>
          </a:extLst>
        </xdr:cNvPr>
        <xdr:cNvSpPr txBox="1"/>
      </xdr:nvSpPr>
      <xdr:spPr>
        <a:xfrm>
          <a:off x="2705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22877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F164BC19-5ED0-4EEC-93A9-06C93FC66840}"/>
            </a:ext>
          </a:extLst>
        </xdr:cNvPr>
        <xdr:cNvSpPr txBox="1"/>
      </xdr:nvSpPr>
      <xdr:spPr>
        <a:xfrm>
          <a:off x="1816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170197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7B1072CC-0216-4B94-80DA-EFA067729884}"/>
            </a:ext>
          </a:extLst>
        </xdr:cNvPr>
        <xdr:cNvSpPr txBox="1"/>
      </xdr:nvSpPr>
      <xdr:spPr>
        <a:xfrm>
          <a:off x="927744" y="1045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58315A4F-662F-4A7A-95F7-3899F004F5D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BCAF90D3-40F6-4BB3-81D4-5861F24AD50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3774C517-032D-47D6-9A02-9303ADAE616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84D1C109-5B92-49F4-97DB-851FE35CBA6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29C69FD1-12D8-4ABC-B3E4-21D4898028F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DCB553D6-1419-4425-A6F9-1B42AC1E60F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8AB4427A-1390-4CB8-BA7B-CD138360D30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3FF72DBE-EADE-4C60-A56B-B97E02D00BA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26777043-50B6-456F-82B1-89C6DF99CA4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EBD9CDB-A2C0-480E-8BB4-BECC4D41972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0536EC29-5CC5-4BEC-AC98-D3699AB4C35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646B194E-27F4-4179-A6F8-9D792E4680B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59B199A9-76EC-4F7A-80F0-8A11D63E2B3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0B8939BB-0B8A-4A47-A17B-4815ADBD0D7A}"/>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C8D9CE0C-A667-48B7-A55E-F5B6FB08EA0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7509FD0A-6B89-47C1-BD07-14387B1C344F}"/>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69D9C56D-78D5-4470-A621-E6A79D91F36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93FD4524-17C3-4150-8B16-B5BB9A3BBBF8}"/>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A53FA0C7-F407-4EE4-BEAE-CAD05DEB9A0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7FAB9B25-7BAD-408A-A9E0-0C446FBA8E89}"/>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E0B57279-8031-4573-A2DB-86AC5371125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A7AD10A5-7D7C-4FF3-8F3F-F3E6554BB04C}"/>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04837B08-92B5-4C5B-94E4-3485E98A758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7E804C1C-803D-4E35-9C94-4360E6D052E1}"/>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0A17B1E3-FE65-4C5E-9B3B-24E7D7A93325}"/>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0C092C67-E252-458E-9A9D-5E350D70991F}"/>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9B9B4C3C-488D-4C82-9CA6-86F65F350384}"/>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0EDE1503-4156-4AB0-975D-09161A063181}"/>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CB82B817-B943-4D11-9918-0FEF3E0445B1}"/>
            </a:ext>
          </a:extLst>
        </xdr:cNvPr>
        <xdr:cNvSpPr txBox="1"/>
      </xdr:nvSpPr>
      <xdr:spPr>
        <a:xfrm>
          <a:off x="10515600" y="10668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2632F471-FCE7-473E-808A-B55234F9FA80}"/>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A70EFA20-7B7B-4AFB-915F-5CE8549B721D}"/>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A7B1659F-7795-4B1B-97CE-CC2CAE232514}"/>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52132</xdr:rowOff>
    </xdr:from>
    <xdr:to>
      <xdr:col>41</xdr:col>
      <xdr:colOff>101600</xdr:colOff>
      <xdr:row>63</xdr:row>
      <xdr:rowOff>153732</xdr:rowOff>
    </xdr:to>
    <xdr:sp macro="" textlink="">
      <xdr:nvSpPr>
        <xdr:cNvPr id="235" name="フローチャート: 判断 234">
          <a:extLst>
            <a:ext uri="{FF2B5EF4-FFF2-40B4-BE49-F238E27FC236}">
              <a16:creationId xmlns:a16="http://schemas.microsoft.com/office/drawing/2014/main" id="{4F9BCBAB-DD89-4A49-A573-6E4A26EB9F90}"/>
            </a:ext>
          </a:extLst>
        </xdr:cNvPr>
        <xdr:cNvSpPr/>
      </xdr:nvSpPr>
      <xdr:spPr>
        <a:xfrm>
          <a:off x="7810500" y="1085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47210</xdr:rowOff>
    </xdr:from>
    <xdr:to>
      <xdr:col>36</xdr:col>
      <xdr:colOff>165100</xdr:colOff>
      <xdr:row>63</xdr:row>
      <xdr:rowOff>148810</xdr:rowOff>
    </xdr:to>
    <xdr:sp macro="" textlink="">
      <xdr:nvSpPr>
        <xdr:cNvPr id="236" name="フローチャート: 判断 235">
          <a:extLst>
            <a:ext uri="{FF2B5EF4-FFF2-40B4-BE49-F238E27FC236}">
              <a16:creationId xmlns:a16="http://schemas.microsoft.com/office/drawing/2014/main" id="{B15360FE-5615-4DA8-9B6C-ED99E6E018DE}"/>
            </a:ext>
          </a:extLst>
        </xdr:cNvPr>
        <xdr:cNvSpPr/>
      </xdr:nvSpPr>
      <xdr:spPr>
        <a:xfrm>
          <a:off x="6921500" y="1084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6EB30458-0E1E-4605-B6FF-67E89CB57B9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66F10469-71BC-4289-8F44-33F4A17B8BB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31940CF-578C-42D3-9068-ABAC48C9FCC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FA9C687-B667-4F1D-9193-93D82CE174A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FBE8973-7F07-4360-952E-DAE48A53E7F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142104</xdr:rowOff>
    </xdr:from>
    <xdr:to>
      <xdr:col>55</xdr:col>
      <xdr:colOff>50800</xdr:colOff>
      <xdr:row>64</xdr:row>
      <xdr:rowOff>72254</xdr:rowOff>
    </xdr:to>
    <xdr:sp macro="" textlink="">
      <xdr:nvSpPr>
        <xdr:cNvPr id="242" name="楕円 241">
          <a:extLst>
            <a:ext uri="{FF2B5EF4-FFF2-40B4-BE49-F238E27FC236}">
              <a16:creationId xmlns:a16="http://schemas.microsoft.com/office/drawing/2014/main" id="{19A8107E-F84B-48F3-A4F3-7229DB5F76F0}"/>
            </a:ext>
          </a:extLst>
        </xdr:cNvPr>
        <xdr:cNvSpPr/>
      </xdr:nvSpPr>
      <xdr:spPr>
        <a:xfrm>
          <a:off x="10426700" y="1094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57031</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304CE476-7823-471A-854F-B5F41AD929DF}"/>
            </a:ext>
          </a:extLst>
        </xdr:cNvPr>
        <xdr:cNvSpPr txBox="1"/>
      </xdr:nvSpPr>
      <xdr:spPr>
        <a:xfrm>
          <a:off x="10515600" y="1085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145506</xdr:rowOff>
    </xdr:from>
    <xdr:to>
      <xdr:col>50</xdr:col>
      <xdr:colOff>165100</xdr:colOff>
      <xdr:row>64</xdr:row>
      <xdr:rowOff>75656</xdr:rowOff>
    </xdr:to>
    <xdr:sp macro="" textlink="">
      <xdr:nvSpPr>
        <xdr:cNvPr id="244" name="楕円 243">
          <a:extLst>
            <a:ext uri="{FF2B5EF4-FFF2-40B4-BE49-F238E27FC236}">
              <a16:creationId xmlns:a16="http://schemas.microsoft.com/office/drawing/2014/main" id="{9D13F57C-4BB5-4704-9FD5-AE743D61DEB0}"/>
            </a:ext>
          </a:extLst>
        </xdr:cNvPr>
        <xdr:cNvSpPr/>
      </xdr:nvSpPr>
      <xdr:spPr>
        <a:xfrm>
          <a:off x="9588500" y="1094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21454</xdr:rowOff>
    </xdr:from>
    <xdr:to>
      <xdr:col>55</xdr:col>
      <xdr:colOff>0</xdr:colOff>
      <xdr:row>64</xdr:row>
      <xdr:rowOff>24856</xdr:rowOff>
    </xdr:to>
    <xdr:cxnSp macro="">
      <xdr:nvCxnSpPr>
        <xdr:cNvPr id="245" name="直線コネクタ 244">
          <a:extLst>
            <a:ext uri="{FF2B5EF4-FFF2-40B4-BE49-F238E27FC236}">
              <a16:creationId xmlns:a16="http://schemas.microsoft.com/office/drawing/2014/main" id="{4B9ECA7E-65F6-46DC-AB4D-3487E417D5CF}"/>
            </a:ext>
          </a:extLst>
        </xdr:cNvPr>
        <xdr:cNvCxnSpPr/>
      </xdr:nvCxnSpPr>
      <xdr:spPr>
        <a:xfrm flipV="1">
          <a:off x="9639300" y="10994254"/>
          <a:ext cx="838200" cy="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146852</xdr:rowOff>
    </xdr:from>
    <xdr:to>
      <xdr:col>46</xdr:col>
      <xdr:colOff>38100</xdr:colOff>
      <xdr:row>64</xdr:row>
      <xdr:rowOff>77002</xdr:rowOff>
    </xdr:to>
    <xdr:sp macro="" textlink="">
      <xdr:nvSpPr>
        <xdr:cNvPr id="246" name="楕円 245">
          <a:extLst>
            <a:ext uri="{FF2B5EF4-FFF2-40B4-BE49-F238E27FC236}">
              <a16:creationId xmlns:a16="http://schemas.microsoft.com/office/drawing/2014/main" id="{755F5A68-91B0-4C1E-BA47-228BFB4D9F32}"/>
            </a:ext>
          </a:extLst>
        </xdr:cNvPr>
        <xdr:cNvSpPr/>
      </xdr:nvSpPr>
      <xdr:spPr>
        <a:xfrm>
          <a:off x="8699500" y="1094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24856</xdr:rowOff>
    </xdr:from>
    <xdr:to>
      <xdr:col>50</xdr:col>
      <xdr:colOff>114300</xdr:colOff>
      <xdr:row>64</xdr:row>
      <xdr:rowOff>26202</xdr:rowOff>
    </xdr:to>
    <xdr:cxnSp macro="">
      <xdr:nvCxnSpPr>
        <xdr:cNvPr id="247" name="直線コネクタ 246">
          <a:extLst>
            <a:ext uri="{FF2B5EF4-FFF2-40B4-BE49-F238E27FC236}">
              <a16:creationId xmlns:a16="http://schemas.microsoft.com/office/drawing/2014/main" id="{9C51A815-54FC-4A65-9303-868452AF6597}"/>
            </a:ext>
          </a:extLst>
        </xdr:cNvPr>
        <xdr:cNvCxnSpPr/>
      </xdr:nvCxnSpPr>
      <xdr:spPr>
        <a:xfrm flipV="1">
          <a:off x="8750300" y="10997656"/>
          <a:ext cx="889000" cy="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153772</xdr:rowOff>
    </xdr:from>
    <xdr:to>
      <xdr:col>41</xdr:col>
      <xdr:colOff>101600</xdr:colOff>
      <xdr:row>64</xdr:row>
      <xdr:rowOff>83922</xdr:rowOff>
    </xdr:to>
    <xdr:sp macro="" textlink="">
      <xdr:nvSpPr>
        <xdr:cNvPr id="248" name="楕円 247">
          <a:extLst>
            <a:ext uri="{FF2B5EF4-FFF2-40B4-BE49-F238E27FC236}">
              <a16:creationId xmlns:a16="http://schemas.microsoft.com/office/drawing/2014/main" id="{B17B45DE-CC7A-4871-B9B9-C8B81A15B0A5}"/>
            </a:ext>
          </a:extLst>
        </xdr:cNvPr>
        <xdr:cNvSpPr/>
      </xdr:nvSpPr>
      <xdr:spPr>
        <a:xfrm>
          <a:off x="7810500" y="109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26202</xdr:rowOff>
    </xdr:from>
    <xdr:to>
      <xdr:col>45</xdr:col>
      <xdr:colOff>177800</xdr:colOff>
      <xdr:row>64</xdr:row>
      <xdr:rowOff>33122</xdr:rowOff>
    </xdr:to>
    <xdr:cxnSp macro="">
      <xdr:nvCxnSpPr>
        <xdr:cNvPr id="249" name="直線コネクタ 248">
          <a:extLst>
            <a:ext uri="{FF2B5EF4-FFF2-40B4-BE49-F238E27FC236}">
              <a16:creationId xmlns:a16="http://schemas.microsoft.com/office/drawing/2014/main" id="{05867CD8-4DE2-467F-87C2-D37B10620BC3}"/>
            </a:ext>
          </a:extLst>
        </xdr:cNvPr>
        <xdr:cNvCxnSpPr/>
      </xdr:nvCxnSpPr>
      <xdr:spPr>
        <a:xfrm flipV="1">
          <a:off x="7861300" y="10999002"/>
          <a:ext cx="889000" cy="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154492</xdr:rowOff>
    </xdr:from>
    <xdr:to>
      <xdr:col>36</xdr:col>
      <xdr:colOff>165100</xdr:colOff>
      <xdr:row>64</xdr:row>
      <xdr:rowOff>84642</xdr:rowOff>
    </xdr:to>
    <xdr:sp macro="" textlink="">
      <xdr:nvSpPr>
        <xdr:cNvPr id="250" name="楕円 249">
          <a:extLst>
            <a:ext uri="{FF2B5EF4-FFF2-40B4-BE49-F238E27FC236}">
              <a16:creationId xmlns:a16="http://schemas.microsoft.com/office/drawing/2014/main" id="{C03232BF-590F-4D75-9C8E-1F6E7FAB0E64}"/>
            </a:ext>
          </a:extLst>
        </xdr:cNvPr>
        <xdr:cNvSpPr/>
      </xdr:nvSpPr>
      <xdr:spPr>
        <a:xfrm>
          <a:off x="6921500" y="1095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33122</xdr:rowOff>
    </xdr:from>
    <xdr:to>
      <xdr:col>41</xdr:col>
      <xdr:colOff>50800</xdr:colOff>
      <xdr:row>64</xdr:row>
      <xdr:rowOff>33842</xdr:rowOff>
    </xdr:to>
    <xdr:cxnSp macro="">
      <xdr:nvCxnSpPr>
        <xdr:cNvPr id="251" name="直線コネクタ 250">
          <a:extLst>
            <a:ext uri="{FF2B5EF4-FFF2-40B4-BE49-F238E27FC236}">
              <a16:creationId xmlns:a16="http://schemas.microsoft.com/office/drawing/2014/main" id="{1DC09838-C095-4687-A033-819E44C3037C}"/>
            </a:ext>
          </a:extLst>
        </xdr:cNvPr>
        <xdr:cNvCxnSpPr/>
      </xdr:nvCxnSpPr>
      <xdr:spPr>
        <a:xfrm flipV="1">
          <a:off x="6972300" y="11005922"/>
          <a:ext cx="889000" cy="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5527F11D-CB29-4DD4-A2AA-C58CA40A64F0}"/>
            </a:ext>
          </a:extLst>
        </xdr:cNvPr>
        <xdr:cNvSpPr txBox="1"/>
      </xdr:nvSpPr>
      <xdr:spPr>
        <a:xfrm>
          <a:off x="9281505" y="10609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5D292B49-B6A7-4303-B4B7-A1A99C9139B6}"/>
            </a:ext>
          </a:extLst>
        </xdr:cNvPr>
        <xdr:cNvSpPr txBox="1"/>
      </xdr:nvSpPr>
      <xdr:spPr>
        <a:xfrm>
          <a:off x="8405205" y="10620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170259</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05DFC042-2950-453F-AE84-11BA67B387C5}"/>
            </a:ext>
          </a:extLst>
        </xdr:cNvPr>
        <xdr:cNvSpPr txBox="1"/>
      </xdr:nvSpPr>
      <xdr:spPr>
        <a:xfrm>
          <a:off x="7516205" y="106287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165337</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58E27E9A-810E-42A4-8CB1-FC091ACF9EA2}"/>
            </a:ext>
          </a:extLst>
        </xdr:cNvPr>
        <xdr:cNvSpPr txBox="1"/>
      </xdr:nvSpPr>
      <xdr:spPr>
        <a:xfrm>
          <a:off x="6627205" y="10623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66783</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3E74D81E-8084-4FC5-BE4F-1AB5E3120A57}"/>
            </a:ext>
          </a:extLst>
        </xdr:cNvPr>
        <xdr:cNvSpPr txBox="1"/>
      </xdr:nvSpPr>
      <xdr:spPr>
        <a:xfrm>
          <a:off x="9327095" y="1103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68129</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29C90B0A-A784-4CD5-B6CB-33B3A6F8DCFE}"/>
            </a:ext>
          </a:extLst>
        </xdr:cNvPr>
        <xdr:cNvSpPr txBox="1"/>
      </xdr:nvSpPr>
      <xdr:spPr>
        <a:xfrm>
          <a:off x="8450795" y="11040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75049</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DC11590D-C05C-40A5-8AC7-A217B7910F1E}"/>
            </a:ext>
          </a:extLst>
        </xdr:cNvPr>
        <xdr:cNvSpPr txBox="1"/>
      </xdr:nvSpPr>
      <xdr:spPr>
        <a:xfrm>
          <a:off x="7561795" y="11047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75769</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54A95BBE-FF85-43C1-9D08-6F015B1C0998}"/>
            </a:ext>
          </a:extLst>
        </xdr:cNvPr>
        <xdr:cNvSpPr txBox="1"/>
      </xdr:nvSpPr>
      <xdr:spPr>
        <a:xfrm>
          <a:off x="6672795" y="11048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69B673DE-8337-49FE-80AE-F3FC9888446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75D6CB8F-C4DA-440F-9F92-898182BE3DD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146204BA-82BB-46E2-BF55-300668B9504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2A21A0A6-ABA9-4F3F-9EE1-0E21DDA9BB6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98B1328C-E0FF-499A-A740-BB77AF9C850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D9790A34-245F-456C-BE61-8D46B5FB8F6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271822DD-9075-4074-9668-7FF928D02EC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20274EDD-17D0-4AA0-A7D0-2EC45D3AF98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BCBDFB76-0B03-4424-8DDC-98B1CEB7708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B0DD6B3D-F803-4366-81A8-4D6AB7DF2B2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C11F8DE-4708-45DA-A398-8F15795328F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D389E080-009E-4047-B980-4788BF73FE1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E634B773-B7E1-4C6F-8CAB-53C2EBDB3E0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EDF0099B-CACF-41C7-BF29-45772ACDAA3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4C786049-99B2-47E7-A40A-69A7E279746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544DC3E4-E81D-4269-B884-4AE958AC4FC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16E36E33-34B5-4A0C-A2FB-DE28D7C3245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FFA8C5DF-4500-40D6-8A63-D38B738037D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FA71E2A1-A54A-43A2-8A58-AA96AA14242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8FCC9D09-84D4-4AB2-9625-3A32AE64794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06458D37-EA77-478F-998A-14A4C359589F}"/>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492E5557-B5B8-42A6-AD0A-40BB340EB4D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8B277B07-C4DF-4C81-935C-705AC0AC3EC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2BA7B432-CFA1-40C1-A28B-6D2A46591F93}"/>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B372C54D-8334-4019-8791-802098D5EFB9}"/>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C4BCB380-C95F-45EA-B105-70381E0D4A97}"/>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7B6F00F4-11F5-487A-B50F-47893303AA91}"/>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736166FC-AE4A-49C5-8070-1DB357EA93AD}"/>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77488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F2505C89-ADC6-4034-B0A4-5C9F178F3C94}"/>
            </a:ext>
          </a:extLst>
        </xdr:cNvPr>
        <xdr:cNvSpPr txBox="1"/>
      </xdr:nvSpPr>
      <xdr:spPr>
        <a:xfrm>
          <a:off x="4673600" y="13964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42F9C149-70F8-481F-90E3-8C1E655DFE26}"/>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4A9BB261-6FF2-4D7C-81BD-747BACE5D9DC}"/>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D924BBA1-FECA-4866-BF5D-A366E92F0C87}"/>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20320</xdr:rowOff>
    </xdr:from>
    <xdr:to>
      <xdr:col>10</xdr:col>
      <xdr:colOff>165100</xdr:colOff>
      <xdr:row>82</xdr:row>
      <xdr:rowOff>121920</xdr:rowOff>
    </xdr:to>
    <xdr:sp macro="" textlink="">
      <xdr:nvSpPr>
        <xdr:cNvPr id="292" name="フローチャート: 判断 291">
          <a:extLst>
            <a:ext uri="{FF2B5EF4-FFF2-40B4-BE49-F238E27FC236}">
              <a16:creationId xmlns:a16="http://schemas.microsoft.com/office/drawing/2014/main" id="{278DB904-5B81-44E2-9DCC-CB37B07F0A33}"/>
            </a:ext>
          </a:extLst>
        </xdr:cNvPr>
        <xdr:cNvSpPr/>
      </xdr:nvSpPr>
      <xdr:spPr>
        <a:xfrm>
          <a:off x="1968500" y="1407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44450</xdr:rowOff>
    </xdr:from>
    <xdr:to>
      <xdr:col>6</xdr:col>
      <xdr:colOff>38100</xdr:colOff>
      <xdr:row>82</xdr:row>
      <xdr:rowOff>146050</xdr:rowOff>
    </xdr:to>
    <xdr:sp macro="" textlink="">
      <xdr:nvSpPr>
        <xdr:cNvPr id="293" name="フローチャート: 判断 292">
          <a:extLst>
            <a:ext uri="{FF2B5EF4-FFF2-40B4-BE49-F238E27FC236}">
              <a16:creationId xmlns:a16="http://schemas.microsoft.com/office/drawing/2014/main" id="{51E1E053-C8C6-4D4D-AA6F-753B9E8714ED}"/>
            </a:ext>
          </a:extLst>
        </xdr:cNvPr>
        <xdr:cNvSpPr/>
      </xdr:nvSpPr>
      <xdr:spPr>
        <a:xfrm>
          <a:off x="1079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59B91BCA-CEF6-4E07-A245-5A7C02AB49A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30DE2983-E982-4CE4-8546-DCA9F9EB376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F40B3FCF-C232-496B-BC88-369A2BE0D10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BCE9F01-78D8-40A7-B57C-543586654E3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83EB4F3-F2E3-4236-B5A8-D2CE2E6FC3F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71120</xdr:rowOff>
    </xdr:from>
    <xdr:to>
      <xdr:col>24</xdr:col>
      <xdr:colOff>114300</xdr:colOff>
      <xdr:row>85</xdr:row>
      <xdr:rowOff>1270</xdr:rowOff>
    </xdr:to>
    <xdr:sp macro="" textlink="">
      <xdr:nvSpPr>
        <xdr:cNvPr id="299" name="楕円 298">
          <a:extLst>
            <a:ext uri="{FF2B5EF4-FFF2-40B4-BE49-F238E27FC236}">
              <a16:creationId xmlns:a16="http://schemas.microsoft.com/office/drawing/2014/main" id="{A63C0DBC-E4A1-4931-A03A-C58CE3855B2D}"/>
            </a:ext>
          </a:extLst>
        </xdr:cNvPr>
        <xdr:cNvSpPr/>
      </xdr:nvSpPr>
      <xdr:spPr>
        <a:xfrm>
          <a:off x="45847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157497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E1D6E5AE-164E-4E95-B00D-3F3E755C9E62}"/>
            </a:ext>
          </a:extLst>
        </xdr:cNvPr>
        <xdr:cNvSpPr txBox="1"/>
      </xdr:nvSpPr>
      <xdr:spPr>
        <a:xfrm>
          <a:off x="4673600" y="1438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107950</xdr:rowOff>
    </xdr:from>
    <xdr:to>
      <xdr:col>20</xdr:col>
      <xdr:colOff>38100</xdr:colOff>
      <xdr:row>85</xdr:row>
      <xdr:rowOff>38100</xdr:rowOff>
    </xdr:to>
    <xdr:sp macro="" textlink="">
      <xdr:nvSpPr>
        <xdr:cNvPr id="301" name="楕円 300">
          <a:extLst>
            <a:ext uri="{FF2B5EF4-FFF2-40B4-BE49-F238E27FC236}">
              <a16:creationId xmlns:a16="http://schemas.microsoft.com/office/drawing/2014/main" id="{34C71856-41DE-45B5-B431-C8A36F48C3CE}"/>
            </a:ext>
          </a:extLst>
        </xdr:cNvPr>
        <xdr:cNvSpPr/>
      </xdr:nvSpPr>
      <xdr:spPr>
        <a:xfrm>
          <a:off x="3746500" y="1450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121920</xdr:rowOff>
    </xdr:from>
    <xdr:to>
      <xdr:col>24</xdr:col>
      <xdr:colOff>63500</xdr:colOff>
      <xdr:row>84</xdr:row>
      <xdr:rowOff>158750</xdr:rowOff>
    </xdr:to>
    <xdr:cxnSp macro="">
      <xdr:nvCxnSpPr>
        <xdr:cNvPr id="302" name="直線コネクタ 301">
          <a:extLst>
            <a:ext uri="{FF2B5EF4-FFF2-40B4-BE49-F238E27FC236}">
              <a16:creationId xmlns:a16="http://schemas.microsoft.com/office/drawing/2014/main" id="{ED51AD60-12C5-4B8F-9DBE-4AC3C275F1A6}"/>
            </a:ext>
          </a:extLst>
        </xdr:cNvPr>
        <xdr:cNvCxnSpPr/>
      </xdr:nvCxnSpPr>
      <xdr:spPr>
        <a:xfrm flipV="1">
          <a:off x="3797300" y="14523720"/>
          <a:ext cx="8382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123189</xdr:rowOff>
    </xdr:from>
    <xdr:to>
      <xdr:col>15</xdr:col>
      <xdr:colOff>101600</xdr:colOff>
      <xdr:row>85</xdr:row>
      <xdr:rowOff>53339</xdr:rowOff>
    </xdr:to>
    <xdr:sp macro="" textlink="">
      <xdr:nvSpPr>
        <xdr:cNvPr id="303" name="楕円 302">
          <a:extLst>
            <a:ext uri="{FF2B5EF4-FFF2-40B4-BE49-F238E27FC236}">
              <a16:creationId xmlns:a16="http://schemas.microsoft.com/office/drawing/2014/main" id="{9D8084EF-09DD-475C-9779-79C7DAB64024}"/>
            </a:ext>
          </a:extLst>
        </xdr:cNvPr>
        <xdr:cNvSpPr/>
      </xdr:nvSpPr>
      <xdr:spPr>
        <a:xfrm>
          <a:off x="2857500" y="1452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158750</xdr:rowOff>
    </xdr:from>
    <xdr:to>
      <xdr:col>19</xdr:col>
      <xdr:colOff>177800</xdr:colOff>
      <xdr:row>85</xdr:row>
      <xdr:rowOff>2539</xdr:rowOff>
    </xdr:to>
    <xdr:cxnSp macro="">
      <xdr:nvCxnSpPr>
        <xdr:cNvPr id="304" name="直線コネクタ 303">
          <a:extLst>
            <a:ext uri="{FF2B5EF4-FFF2-40B4-BE49-F238E27FC236}">
              <a16:creationId xmlns:a16="http://schemas.microsoft.com/office/drawing/2014/main" id="{308D943F-77CA-470B-9C55-F3E1472ECFC7}"/>
            </a:ext>
          </a:extLst>
        </xdr:cNvPr>
        <xdr:cNvCxnSpPr/>
      </xdr:nvCxnSpPr>
      <xdr:spPr>
        <a:xfrm flipV="1">
          <a:off x="2908300" y="145605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113030</xdr:rowOff>
    </xdr:from>
    <xdr:to>
      <xdr:col>10</xdr:col>
      <xdr:colOff>165100</xdr:colOff>
      <xdr:row>85</xdr:row>
      <xdr:rowOff>43180</xdr:rowOff>
    </xdr:to>
    <xdr:sp macro="" textlink="">
      <xdr:nvSpPr>
        <xdr:cNvPr id="305" name="楕円 304">
          <a:extLst>
            <a:ext uri="{FF2B5EF4-FFF2-40B4-BE49-F238E27FC236}">
              <a16:creationId xmlns:a16="http://schemas.microsoft.com/office/drawing/2014/main" id="{D24C42BE-A513-4761-AFB1-5F9547DC923A}"/>
            </a:ext>
          </a:extLst>
        </xdr:cNvPr>
        <xdr:cNvSpPr/>
      </xdr:nvSpPr>
      <xdr:spPr>
        <a:xfrm>
          <a:off x="1968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163830</xdr:rowOff>
    </xdr:from>
    <xdr:to>
      <xdr:col>15</xdr:col>
      <xdr:colOff>50800</xdr:colOff>
      <xdr:row>85</xdr:row>
      <xdr:rowOff>2539</xdr:rowOff>
    </xdr:to>
    <xdr:cxnSp macro="">
      <xdr:nvCxnSpPr>
        <xdr:cNvPr id="306" name="直線コネクタ 305">
          <a:extLst>
            <a:ext uri="{FF2B5EF4-FFF2-40B4-BE49-F238E27FC236}">
              <a16:creationId xmlns:a16="http://schemas.microsoft.com/office/drawing/2014/main" id="{31564FEA-5305-44E5-9049-F7C052172FF1}"/>
            </a:ext>
          </a:extLst>
        </xdr:cNvPr>
        <xdr:cNvCxnSpPr/>
      </xdr:nvCxnSpPr>
      <xdr:spPr>
        <a:xfrm>
          <a:off x="2019300" y="14565630"/>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96520</xdr:rowOff>
    </xdr:from>
    <xdr:to>
      <xdr:col>6</xdr:col>
      <xdr:colOff>38100</xdr:colOff>
      <xdr:row>85</xdr:row>
      <xdr:rowOff>26670</xdr:rowOff>
    </xdr:to>
    <xdr:sp macro="" textlink="">
      <xdr:nvSpPr>
        <xdr:cNvPr id="307" name="楕円 306">
          <a:extLst>
            <a:ext uri="{FF2B5EF4-FFF2-40B4-BE49-F238E27FC236}">
              <a16:creationId xmlns:a16="http://schemas.microsoft.com/office/drawing/2014/main" id="{83754AE5-CF61-4B5E-A84B-E65F3D68F493}"/>
            </a:ext>
          </a:extLst>
        </xdr:cNvPr>
        <xdr:cNvSpPr/>
      </xdr:nvSpPr>
      <xdr:spPr>
        <a:xfrm>
          <a:off x="1079500" y="1449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147320</xdr:rowOff>
    </xdr:from>
    <xdr:to>
      <xdr:col>10</xdr:col>
      <xdr:colOff>114300</xdr:colOff>
      <xdr:row>84</xdr:row>
      <xdr:rowOff>163830</xdr:rowOff>
    </xdr:to>
    <xdr:cxnSp macro="">
      <xdr:nvCxnSpPr>
        <xdr:cNvPr id="308" name="直線コネクタ 307">
          <a:extLst>
            <a:ext uri="{FF2B5EF4-FFF2-40B4-BE49-F238E27FC236}">
              <a16:creationId xmlns:a16="http://schemas.microsoft.com/office/drawing/2014/main" id="{10CDDF2B-60D9-4CF3-B6C5-EDF5E1AD2E75}"/>
            </a:ext>
          </a:extLst>
        </xdr:cNvPr>
        <xdr:cNvCxnSpPr/>
      </xdr:nvCxnSpPr>
      <xdr:spPr>
        <a:xfrm>
          <a:off x="1130300" y="1454912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142257</xdr:rowOff>
    </xdr:from>
    <xdr:ext cx="405111" cy="259045"/>
    <xdr:sp macro="" textlink="">
      <xdr:nvSpPr>
        <xdr:cNvPr id="309" name="n_1aveValue【公営住宅】&#10;有形固定資産減価償却率">
          <a:extLst>
            <a:ext uri="{FF2B5EF4-FFF2-40B4-BE49-F238E27FC236}">
              <a16:creationId xmlns:a16="http://schemas.microsoft.com/office/drawing/2014/main" id="{2D542F77-EDAC-4098-B8B6-00673F1D1768}"/>
            </a:ext>
          </a:extLst>
        </xdr:cNvPr>
        <xdr:cNvSpPr txBox="1"/>
      </xdr:nvSpPr>
      <xdr:spPr>
        <a:xfrm>
          <a:off x="35820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113047</xdr:rowOff>
    </xdr:from>
    <xdr:ext cx="405111" cy="259045"/>
    <xdr:sp macro="" textlink="">
      <xdr:nvSpPr>
        <xdr:cNvPr id="310" name="n_2aveValue【公営住宅】&#10;有形固定資産減価償却率">
          <a:extLst>
            <a:ext uri="{FF2B5EF4-FFF2-40B4-BE49-F238E27FC236}">
              <a16:creationId xmlns:a16="http://schemas.microsoft.com/office/drawing/2014/main" id="{116FA417-F479-4888-ADD3-5C3876192C94}"/>
            </a:ext>
          </a:extLst>
        </xdr:cNvPr>
        <xdr:cNvSpPr txBox="1"/>
      </xdr:nvSpPr>
      <xdr:spPr>
        <a:xfrm>
          <a:off x="2705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138447</xdr:rowOff>
    </xdr:from>
    <xdr:ext cx="405111" cy="259045"/>
    <xdr:sp macro="" textlink="">
      <xdr:nvSpPr>
        <xdr:cNvPr id="311" name="n_3aveValue【公営住宅】&#10;有形固定資産減価償却率">
          <a:extLst>
            <a:ext uri="{FF2B5EF4-FFF2-40B4-BE49-F238E27FC236}">
              <a16:creationId xmlns:a16="http://schemas.microsoft.com/office/drawing/2014/main" id="{70517840-EEA0-477F-A86E-147EA7051606}"/>
            </a:ext>
          </a:extLst>
        </xdr:cNvPr>
        <xdr:cNvSpPr txBox="1"/>
      </xdr:nvSpPr>
      <xdr:spPr>
        <a:xfrm>
          <a:off x="1816744" y="1385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162577</xdr:rowOff>
    </xdr:from>
    <xdr:ext cx="405111" cy="259045"/>
    <xdr:sp macro="" textlink="">
      <xdr:nvSpPr>
        <xdr:cNvPr id="312" name="n_4aveValue【公営住宅】&#10;有形固定資産減価償却率">
          <a:extLst>
            <a:ext uri="{FF2B5EF4-FFF2-40B4-BE49-F238E27FC236}">
              <a16:creationId xmlns:a16="http://schemas.microsoft.com/office/drawing/2014/main" id="{7B7FB850-D3D7-47F2-B589-E179CECA3899}"/>
            </a:ext>
          </a:extLst>
        </xdr:cNvPr>
        <xdr:cNvSpPr txBox="1"/>
      </xdr:nvSpPr>
      <xdr:spPr>
        <a:xfrm>
          <a:off x="927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29227</xdr:rowOff>
    </xdr:from>
    <xdr:ext cx="405111" cy="259045"/>
    <xdr:sp macro="" textlink="">
      <xdr:nvSpPr>
        <xdr:cNvPr id="313" name="n_1mainValue【公営住宅】&#10;有形固定資産減価償却率">
          <a:extLst>
            <a:ext uri="{FF2B5EF4-FFF2-40B4-BE49-F238E27FC236}">
              <a16:creationId xmlns:a16="http://schemas.microsoft.com/office/drawing/2014/main" id="{AC0438E3-6452-430C-8AC9-FFB23201E46A}"/>
            </a:ext>
          </a:extLst>
        </xdr:cNvPr>
        <xdr:cNvSpPr txBox="1"/>
      </xdr:nvSpPr>
      <xdr:spPr>
        <a:xfrm>
          <a:off x="3582044" y="14602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44466</xdr:rowOff>
    </xdr:from>
    <xdr:ext cx="405111" cy="259045"/>
    <xdr:sp macro="" textlink="">
      <xdr:nvSpPr>
        <xdr:cNvPr id="314" name="n_2mainValue【公営住宅】&#10;有形固定資産減価償却率">
          <a:extLst>
            <a:ext uri="{FF2B5EF4-FFF2-40B4-BE49-F238E27FC236}">
              <a16:creationId xmlns:a16="http://schemas.microsoft.com/office/drawing/2014/main" id="{5CD7DA22-23BA-482D-A350-D37C0611A6ED}"/>
            </a:ext>
          </a:extLst>
        </xdr:cNvPr>
        <xdr:cNvSpPr txBox="1"/>
      </xdr:nvSpPr>
      <xdr:spPr>
        <a:xfrm>
          <a:off x="2705744" y="14617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34307</xdr:rowOff>
    </xdr:from>
    <xdr:ext cx="405111" cy="259045"/>
    <xdr:sp macro="" textlink="">
      <xdr:nvSpPr>
        <xdr:cNvPr id="315" name="n_3mainValue【公営住宅】&#10;有形固定資産減価償却率">
          <a:extLst>
            <a:ext uri="{FF2B5EF4-FFF2-40B4-BE49-F238E27FC236}">
              <a16:creationId xmlns:a16="http://schemas.microsoft.com/office/drawing/2014/main" id="{A6EE93E6-60AD-47E6-AB29-B11BEBA6F463}"/>
            </a:ext>
          </a:extLst>
        </xdr:cNvPr>
        <xdr:cNvSpPr txBox="1"/>
      </xdr:nvSpPr>
      <xdr:spPr>
        <a:xfrm>
          <a:off x="1816744" y="1460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17797</xdr:rowOff>
    </xdr:from>
    <xdr:ext cx="405111" cy="259045"/>
    <xdr:sp macro="" textlink="">
      <xdr:nvSpPr>
        <xdr:cNvPr id="316" name="n_4mainValue【公営住宅】&#10;有形固定資産減価償却率">
          <a:extLst>
            <a:ext uri="{FF2B5EF4-FFF2-40B4-BE49-F238E27FC236}">
              <a16:creationId xmlns:a16="http://schemas.microsoft.com/office/drawing/2014/main" id="{4D68DF72-7FE5-4488-AE22-EDA17EB0CB41}"/>
            </a:ext>
          </a:extLst>
        </xdr:cNvPr>
        <xdr:cNvSpPr txBox="1"/>
      </xdr:nvSpPr>
      <xdr:spPr>
        <a:xfrm>
          <a:off x="927744" y="14591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2E059CA3-FBB3-494E-A25C-B481844BA62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F400B24B-6FA3-494C-9252-12346777047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13804E51-256E-47B2-B164-443E9D99CDD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987ECFAC-DC37-4876-8050-D414A4A81BE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5FF558F7-BEA5-48CE-A20C-36F5101D0AB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C349B206-E3DC-4026-8B5A-5EA605174A1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B72AFF9C-03B8-4C2B-829C-3416F9EFE8C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2EB5E4D7-B876-464D-A82D-1DBA126F3BF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9E539027-E1DE-4E9E-94C0-8D9BE8A4F84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B76012C6-E643-4515-BCA5-50136FED765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30D3B040-FB01-4E3B-9C35-D1F49159714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7838D595-2399-4F07-AE5B-8E70380317E2}"/>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597BB3D0-CA77-4321-9C5D-E5F778EFA42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F602D1B3-6121-418F-B5AA-4799C7CE5C74}"/>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923FCC24-2378-4AD4-A702-126DFC7E2BC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5717EDC4-D8F4-4F30-96A9-8021D1EFE53D}"/>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E8AA391A-0A5A-4EB5-9847-CB4108D3B3FB}"/>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9680E6C3-D403-412A-AB7B-424986D61389}"/>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24779F79-D9C0-4C31-9D76-374BC458616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E811D7D0-CDA9-45FB-A87C-6B85DF1F32E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E62CD44D-2928-4BAB-B046-9546E36A450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099C4B11-E432-4BD7-B7E7-4E91930A914E}"/>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DCD5896E-E222-427A-9C1B-C8EC7FAF195E}"/>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BFE585EF-CEC5-4E6E-8023-E15BAD4BB5F2}"/>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B5EEDE15-16C0-4FD5-B2FE-BB9BAEB6C7AD}"/>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0EB87C6E-C42D-43F8-9D88-263719F2B312}"/>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161738</xdr:rowOff>
    </xdr:from>
    <xdr:ext cx="469744" cy="259045"/>
    <xdr:sp macro="" textlink="">
      <xdr:nvSpPr>
        <xdr:cNvPr id="343" name="【公営住宅】&#10;一人当たり面積平均値テキスト">
          <a:extLst>
            <a:ext uri="{FF2B5EF4-FFF2-40B4-BE49-F238E27FC236}">
              <a16:creationId xmlns:a16="http://schemas.microsoft.com/office/drawing/2014/main" id="{15CA232C-07DA-4EF4-A282-1A40AFC40B76}"/>
            </a:ext>
          </a:extLst>
        </xdr:cNvPr>
        <xdr:cNvSpPr txBox="1"/>
      </xdr:nvSpPr>
      <xdr:spPr>
        <a:xfrm>
          <a:off x="10515600" y="14392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EFCD71F2-DC73-4F3F-B89F-4AF3D996D356}"/>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C1268378-4D69-4F06-9277-F9FBEFE449E2}"/>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C790189D-1983-481B-9D9F-52CABA958AA6}"/>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41799</xdr:rowOff>
    </xdr:from>
    <xdr:to>
      <xdr:col>41</xdr:col>
      <xdr:colOff>101600</xdr:colOff>
      <xdr:row>85</xdr:row>
      <xdr:rowOff>143399</xdr:rowOff>
    </xdr:to>
    <xdr:sp macro="" textlink="">
      <xdr:nvSpPr>
        <xdr:cNvPr id="347" name="フローチャート: 判断 346">
          <a:extLst>
            <a:ext uri="{FF2B5EF4-FFF2-40B4-BE49-F238E27FC236}">
              <a16:creationId xmlns:a16="http://schemas.microsoft.com/office/drawing/2014/main" id="{4131A1A4-B146-4DA5-9801-4188EF58D330}"/>
            </a:ext>
          </a:extLst>
        </xdr:cNvPr>
        <xdr:cNvSpPr/>
      </xdr:nvSpPr>
      <xdr:spPr>
        <a:xfrm>
          <a:off x="7810500" y="1461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35717</xdr:rowOff>
    </xdr:from>
    <xdr:to>
      <xdr:col>36</xdr:col>
      <xdr:colOff>165100</xdr:colOff>
      <xdr:row>85</xdr:row>
      <xdr:rowOff>137317</xdr:rowOff>
    </xdr:to>
    <xdr:sp macro="" textlink="">
      <xdr:nvSpPr>
        <xdr:cNvPr id="348" name="フローチャート: 判断 347">
          <a:extLst>
            <a:ext uri="{FF2B5EF4-FFF2-40B4-BE49-F238E27FC236}">
              <a16:creationId xmlns:a16="http://schemas.microsoft.com/office/drawing/2014/main" id="{32AC2C5D-7518-4232-8E79-3E2D158F8771}"/>
            </a:ext>
          </a:extLst>
        </xdr:cNvPr>
        <xdr:cNvSpPr/>
      </xdr:nvSpPr>
      <xdr:spPr>
        <a:xfrm>
          <a:off x="6921500" y="1460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BD2B0027-36E7-497B-9251-8DE05307FCD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8B6EF39E-5868-4C27-8369-EA06901F6EF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EF35868A-6800-46DC-93D7-F73827ED379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C8D16E48-7C32-4904-A0C2-1765F83AAFD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24E74FA-A546-4905-BAD4-7D1D917E2EC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78465</xdr:rowOff>
    </xdr:from>
    <xdr:to>
      <xdr:col>55</xdr:col>
      <xdr:colOff>50800</xdr:colOff>
      <xdr:row>86</xdr:row>
      <xdr:rowOff>8615</xdr:rowOff>
    </xdr:to>
    <xdr:sp macro="" textlink="">
      <xdr:nvSpPr>
        <xdr:cNvPr id="354" name="楕円 353">
          <a:extLst>
            <a:ext uri="{FF2B5EF4-FFF2-40B4-BE49-F238E27FC236}">
              <a16:creationId xmlns:a16="http://schemas.microsoft.com/office/drawing/2014/main" id="{8FD772A9-5D67-4DDF-A683-EDFC210189ED}"/>
            </a:ext>
          </a:extLst>
        </xdr:cNvPr>
        <xdr:cNvSpPr/>
      </xdr:nvSpPr>
      <xdr:spPr>
        <a:xfrm>
          <a:off x="10426700" y="1465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164842</xdr:rowOff>
    </xdr:from>
    <xdr:ext cx="469744" cy="259045"/>
    <xdr:sp macro="" textlink="">
      <xdr:nvSpPr>
        <xdr:cNvPr id="355" name="【公営住宅】&#10;一人当たり面積該当値テキスト">
          <a:extLst>
            <a:ext uri="{FF2B5EF4-FFF2-40B4-BE49-F238E27FC236}">
              <a16:creationId xmlns:a16="http://schemas.microsoft.com/office/drawing/2014/main" id="{5A9DD67E-0537-4295-83C9-4FD7111FB50E}"/>
            </a:ext>
          </a:extLst>
        </xdr:cNvPr>
        <xdr:cNvSpPr txBox="1"/>
      </xdr:nvSpPr>
      <xdr:spPr>
        <a:xfrm>
          <a:off x="10515600" y="1456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86649</xdr:rowOff>
    </xdr:from>
    <xdr:to>
      <xdr:col>50</xdr:col>
      <xdr:colOff>165100</xdr:colOff>
      <xdr:row>86</xdr:row>
      <xdr:rowOff>16799</xdr:rowOff>
    </xdr:to>
    <xdr:sp macro="" textlink="">
      <xdr:nvSpPr>
        <xdr:cNvPr id="356" name="楕円 355">
          <a:extLst>
            <a:ext uri="{FF2B5EF4-FFF2-40B4-BE49-F238E27FC236}">
              <a16:creationId xmlns:a16="http://schemas.microsoft.com/office/drawing/2014/main" id="{820917F7-514A-49FD-922D-0059F2461F7A}"/>
            </a:ext>
          </a:extLst>
        </xdr:cNvPr>
        <xdr:cNvSpPr/>
      </xdr:nvSpPr>
      <xdr:spPr>
        <a:xfrm>
          <a:off x="9588500" y="1465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129265</xdr:rowOff>
    </xdr:from>
    <xdr:to>
      <xdr:col>55</xdr:col>
      <xdr:colOff>0</xdr:colOff>
      <xdr:row>85</xdr:row>
      <xdr:rowOff>137449</xdr:rowOff>
    </xdr:to>
    <xdr:cxnSp macro="">
      <xdr:nvCxnSpPr>
        <xdr:cNvPr id="357" name="直線コネクタ 356">
          <a:extLst>
            <a:ext uri="{FF2B5EF4-FFF2-40B4-BE49-F238E27FC236}">
              <a16:creationId xmlns:a16="http://schemas.microsoft.com/office/drawing/2014/main" id="{D3159DC7-C733-4CF7-8D45-9325A80E9AD5}"/>
            </a:ext>
          </a:extLst>
        </xdr:cNvPr>
        <xdr:cNvCxnSpPr/>
      </xdr:nvCxnSpPr>
      <xdr:spPr>
        <a:xfrm flipV="1">
          <a:off x="9639300" y="14702515"/>
          <a:ext cx="8382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88570</xdr:rowOff>
    </xdr:from>
    <xdr:to>
      <xdr:col>46</xdr:col>
      <xdr:colOff>38100</xdr:colOff>
      <xdr:row>86</xdr:row>
      <xdr:rowOff>18720</xdr:rowOff>
    </xdr:to>
    <xdr:sp macro="" textlink="">
      <xdr:nvSpPr>
        <xdr:cNvPr id="358" name="楕円 357">
          <a:extLst>
            <a:ext uri="{FF2B5EF4-FFF2-40B4-BE49-F238E27FC236}">
              <a16:creationId xmlns:a16="http://schemas.microsoft.com/office/drawing/2014/main" id="{B3685CA1-23A9-4F50-8A1F-24FF9363AF49}"/>
            </a:ext>
          </a:extLst>
        </xdr:cNvPr>
        <xdr:cNvSpPr/>
      </xdr:nvSpPr>
      <xdr:spPr>
        <a:xfrm>
          <a:off x="8699500" y="1466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137449</xdr:rowOff>
    </xdr:from>
    <xdr:to>
      <xdr:col>50</xdr:col>
      <xdr:colOff>114300</xdr:colOff>
      <xdr:row>85</xdr:row>
      <xdr:rowOff>139370</xdr:rowOff>
    </xdr:to>
    <xdr:cxnSp macro="">
      <xdr:nvCxnSpPr>
        <xdr:cNvPr id="359" name="直線コネクタ 358">
          <a:extLst>
            <a:ext uri="{FF2B5EF4-FFF2-40B4-BE49-F238E27FC236}">
              <a16:creationId xmlns:a16="http://schemas.microsoft.com/office/drawing/2014/main" id="{DE962FED-E219-442E-83F1-AC1D9C43A0F3}"/>
            </a:ext>
          </a:extLst>
        </xdr:cNvPr>
        <xdr:cNvCxnSpPr/>
      </xdr:nvCxnSpPr>
      <xdr:spPr>
        <a:xfrm flipV="1">
          <a:off x="8750300" y="14710699"/>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89804</xdr:rowOff>
    </xdr:from>
    <xdr:to>
      <xdr:col>41</xdr:col>
      <xdr:colOff>101600</xdr:colOff>
      <xdr:row>86</xdr:row>
      <xdr:rowOff>19954</xdr:rowOff>
    </xdr:to>
    <xdr:sp macro="" textlink="">
      <xdr:nvSpPr>
        <xdr:cNvPr id="360" name="楕円 359">
          <a:extLst>
            <a:ext uri="{FF2B5EF4-FFF2-40B4-BE49-F238E27FC236}">
              <a16:creationId xmlns:a16="http://schemas.microsoft.com/office/drawing/2014/main" id="{EF9E30E3-04EF-458B-A80E-6337D88654D1}"/>
            </a:ext>
          </a:extLst>
        </xdr:cNvPr>
        <xdr:cNvSpPr/>
      </xdr:nvSpPr>
      <xdr:spPr>
        <a:xfrm>
          <a:off x="7810500" y="1466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139370</xdr:rowOff>
    </xdr:from>
    <xdr:to>
      <xdr:col>45</xdr:col>
      <xdr:colOff>177800</xdr:colOff>
      <xdr:row>85</xdr:row>
      <xdr:rowOff>140604</xdr:rowOff>
    </xdr:to>
    <xdr:cxnSp macro="">
      <xdr:nvCxnSpPr>
        <xdr:cNvPr id="361" name="直線コネクタ 360">
          <a:extLst>
            <a:ext uri="{FF2B5EF4-FFF2-40B4-BE49-F238E27FC236}">
              <a16:creationId xmlns:a16="http://schemas.microsoft.com/office/drawing/2014/main" id="{9EF92B05-8239-41D3-B2FC-CC9C5223C6FC}"/>
            </a:ext>
          </a:extLst>
        </xdr:cNvPr>
        <xdr:cNvCxnSpPr/>
      </xdr:nvCxnSpPr>
      <xdr:spPr>
        <a:xfrm flipV="1">
          <a:off x="7861300" y="14712620"/>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90993</xdr:rowOff>
    </xdr:from>
    <xdr:to>
      <xdr:col>36</xdr:col>
      <xdr:colOff>165100</xdr:colOff>
      <xdr:row>86</xdr:row>
      <xdr:rowOff>21143</xdr:rowOff>
    </xdr:to>
    <xdr:sp macro="" textlink="">
      <xdr:nvSpPr>
        <xdr:cNvPr id="362" name="楕円 361">
          <a:extLst>
            <a:ext uri="{FF2B5EF4-FFF2-40B4-BE49-F238E27FC236}">
              <a16:creationId xmlns:a16="http://schemas.microsoft.com/office/drawing/2014/main" id="{BA5EEC4E-0192-41BF-BDAC-49E076F085B1}"/>
            </a:ext>
          </a:extLst>
        </xdr:cNvPr>
        <xdr:cNvSpPr/>
      </xdr:nvSpPr>
      <xdr:spPr>
        <a:xfrm>
          <a:off x="6921500" y="146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140604</xdr:rowOff>
    </xdr:from>
    <xdr:to>
      <xdr:col>41</xdr:col>
      <xdr:colOff>50800</xdr:colOff>
      <xdr:row>85</xdr:row>
      <xdr:rowOff>141793</xdr:rowOff>
    </xdr:to>
    <xdr:cxnSp macro="">
      <xdr:nvCxnSpPr>
        <xdr:cNvPr id="363" name="直線コネクタ 362">
          <a:extLst>
            <a:ext uri="{FF2B5EF4-FFF2-40B4-BE49-F238E27FC236}">
              <a16:creationId xmlns:a16="http://schemas.microsoft.com/office/drawing/2014/main" id="{455F4EB2-4727-4684-8AC6-D1648DAEB983}"/>
            </a:ext>
          </a:extLst>
        </xdr:cNvPr>
        <xdr:cNvCxnSpPr/>
      </xdr:nvCxnSpPr>
      <xdr:spPr>
        <a:xfrm flipV="1">
          <a:off x="6972300" y="14713854"/>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96649</xdr:rowOff>
    </xdr:from>
    <xdr:ext cx="469744" cy="259045"/>
    <xdr:sp macro="" textlink="">
      <xdr:nvSpPr>
        <xdr:cNvPr id="364" name="n_1aveValue【公営住宅】&#10;一人当たり面積">
          <a:extLst>
            <a:ext uri="{FF2B5EF4-FFF2-40B4-BE49-F238E27FC236}">
              <a16:creationId xmlns:a16="http://schemas.microsoft.com/office/drawing/2014/main" id="{1C3D6C43-A839-4129-93C1-0E6D81DC4CF1}"/>
            </a:ext>
          </a:extLst>
        </xdr:cNvPr>
        <xdr:cNvSpPr txBox="1"/>
      </xdr:nvSpPr>
      <xdr:spPr>
        <a:xfrm>
          <a:off x="9391727" y="1432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95277</xdr:rowOff>
    </xdr:from>
    <xdr:ext cx="469744" cy="259045"/>
    <xdr:sp macro="" textlink="">
      <xdr:nvSpPr>
        <xdr:cNvPr id="365" name="n_2aveValue【公営住宅】&#10;一人当たり面積">
          <a:extLst>
            <a:ext uri="{FF2B5EF4-FFF2-40B4-BE49-F238E27FC236}">
              <a16:creationId xmlns:a16="http://schemas.microsoft.com/office/drawing/2014/main" id="{907F96D8-37FC-45F7-9EF5-F157CB0E06E7}"/>
            </a:ext>
          </a:extLst>
        </xdr:cNvPr>
        <xdr:cNvSpPr txBox="1"/>
      </xdr:nvSpPr>
      <xdr:spPr>
        <a:xfrm>
          <a:off x="8515427" y="14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159926</xdr:rowOff>
    </xdr:from>
    <xdr:ext cx="469744" cy="259045"/>
    <xdr:sp macro="" textlink="">
      <xdr:nvSpPr>
        <xdr:cNvPr id="366" name="n_3aveValue【公営住宅】&#10;一人当たり面積">
          <a:extLst>
            <a:ext uri="{FF2B5EF4-FFF2-40B4-BE49-F238E27FC236}">
              <a16:creationId xmlns:a16="http://schemas.microsoft.com/office/drawing/2014/main" id="{8BDC360D-3673-4993-8C3E-8E3C53261B02}"/>
            </a:ext>
          </a:extLst>
        </xdr:cNvPr>
        <xdr:cNvSpPr txBox="1"/>
      </xdr:nvSpPr>
      <xdr:spPr>
        <a:xfrm>
          <a:off x="7626427" y="14390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153844</xdr:rowOff>
    </xdr:from>
    <xdr:ext cx="469744" cy="259045"/>
    <xdr:sp macro="" textlink="">
      <xdr:nvSpPr>
        <xdr:cNvPr id="367" name="n_4aveValue【公営住宅】&#10;一人当たり面積">
          <a:extLst>
            <a:ext uri="{FF2B5EF4-FFF2-40B4-BE49-F238E27FC236}">
              <a16:creationId xmlns:a16="http://schemas.microsoft.com/office/drawing/2014/main" id="{497E5D72-D177-475E-A663-BAB8A60E2438}"/>
            </a:ext>
          </a:extLst>
        </xdr:cNvPr>
        <xdr:cNvSpPr txBox="1"/>
      </xdr:nvSpPr>
      <xdr:spPr>
        <a:xfrm>
          <a:off x="6737427" y="14384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7926</xdr:rowOff>
    </xdr:from>
    <xdr:ext cx="469744" cy="259045"/>
    <xdr:sp macro="" textlink="">
      <xdr:nvSpPr>
        <xdr:cNvPr id="368" name="n_1mainValue【公営住宅】&#10;一人当たり面積">
          <a:extLst>
            <a:ext uri="{FF2B5EF4-FFF2-40B4-BE49-F238E27FC236}">
              <a16:creationId xmlns:a16="http://schemas.microsoft.com/office/drawing/2014/main" id="{D168E4DE-F0DE-416F-8563-FA6DD2EE8858}"/>
            </a:ext>
          </a:extLst>
        </xdr:cNvPr>
        <xdr:cNvSpPr txBox="1"/>
      </xdr:nvSpPr>
      <xdr:spPr>
        <a:xfrm>
          <a:off x="9391727" y="1475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9847</xdr:rowOff>
    </xdr:from>
    <xdr:ext cx="469744" cy="259045"/>
    <xdr:sp macro="" textlink="">
      <xdr:nvSpPr>
        <xdr:cNvPr id="369" name="n_2mainValue【公営住宅】&#10;一人当たり面積">
          <a:extLst>
            <a:ext uri="{FF2B5EF4-FFF2-40B4-BE49-F238E27FC236}">
              <a16:creationId xmlns:a16="http://schemas.microsoft.com/office/drawing/2014/main" id="{C7044C1A-F44D-43F8-B037-0541520F9B18}"/>
            </a:ext>
          </a:extLst>
        </xdr:cNvPr>
        <xdr:cNvSpPr txBox="1"/>
      </xdr:nvSpPr>
      <xdr:spPr>
        <a:xfrm>
          <a:off x="8515427" y="1475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11081</xdr:rowOff>
    </xdr:from>
    <xdr:ext cx="469744" cy="259045"/>
    <xdr:sp macro="" textlink="">
      <xdr:nvSpPr>
        <xdr:cNvPr id="370" name="n_3mainValue【公営住宅】&#10;一人当たり面積">
          <a:extLst>
            <a:ext uri="{FF2B5EF4-FFF2-40B4-BE49-F238E27FC236}">
              <a16:creationId xmlns:a16="http://schemas.microsoft.com/office/drawing/2014/main" id="{ED8B9027-D8A4-4B13-8D48-728422660444}"/>
            </a:ext>
          </a:extLst>
        </xdr:cNvPr>
        <xdr:cNvSpPr txBox="1"/>
      </xdr:nvSpPr>
      <xdr:spPr>
        <a:xfrm>
          <a:off x="7626427" y="1475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12270</xdr:rowOff>
    </xdr:from>
    <xdr:ext cx="469744" cy="259045"/>
    <xdr:sp macro="" textlink="">
      <xdr:nvSpPr>
        <xdr:cNvPr id="371" name="n_4mainValue【公営住宅】&#10;一人当たり面積">
          <a:extLst>
            <a:ext uri="{FF2B5EF4-FFF2-40B4-BE49-F238E27FC236}">
              <a16:creationId xmlns:a16="http://schemas.microsoft.com/office/drawing/2014/main" id="{197597E6-E9E3-467D-B149-1B063E8FEC24}"/>
            </a:ext>
          </a:extLst>
        </xdr:cNvPr>
        <xdr:cNvSpPr txBox="1"/>
      </xdr:nvSpPr>
      <xdr:spPr>
        <a:xfrm>
          <a:off x="6737427" y="1475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39A347B1-5691-4ED7-9E81-62191A80EB1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95E39EE1-7AAB-4350-9307-BAD667C94A8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7500CF09-5255-4A96-AA4E-C15511B5E4F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C00763AE-2612-4EFF-B2F9-EEECB91E9B5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8EBB27A4-9A03-49B5-B97F-3DA072BF5CD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8949A615-62D9-4905-B153-64E9B1F9F10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659FB769-85EA-4436-80BA-B53D9910B4D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8ED3692F-A3F5-4E1E-9BE6-A694DD8887D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817B6750-32B8-461D-B356-12663447B50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212375FC-F561-4C75-B6E9-565DE93FEC3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0A823A36-AF06-4A39-9FA6-7EB92D8F8DE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4164FF1E-D20E-47E7-88C7-A2A60AFC4B6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C174ABDD-EA3F-4B95-8C2C-21D05D3D2A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879BA083-B9C5-4E74-AB31-652FCEF6247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49573235-BDF3-4AA6-B1CF-BF8E517C4BA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69A86AD8-16C7-46B9-B0D7-391689AD35E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F975878A-94C1-4C02-A641-54CDD07AF47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C877DE8A-159F-40C5-B695-A1FA1C84D95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3FD610DD-325A-48A5-B328-ADA18CAAC90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2DE76227-5C2E-41A7-B4AD-490C12E7306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590359D6-8090-4D0B-B1B2-C5643F38EF4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8CCBAC88-7CFF-4C80-A3A9-DB9BEAA8FE3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104BF926-ECFD-4E10-8464-3AC4F11BEBC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D8A7C08D-8BF5-4591-9480-48C548D7C3D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C6175678-0C4F-496F-BA33-CF5C9C57FB1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8217489D-9AA2-4142-947E-97518021E38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9830989F-6B47-4873-B93E-2428C05D1F8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3E7C058B-1986-41D8-AB35-2BDC8C33624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2A9599C9-8A73-434B-BE1C-60707C05491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D450EBDC-7E63-4048-83F3-2A28398A0E1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AD9BA7CD-4FE4-47EB-A67E-D55C1F35D0B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D18DC064-A617-4022-86E1-824BA88E206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74D1DCB7-AACE-47C8-AD28-7931BB3AEC1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22AB0493-220B-400B-9E8C-238B4B46166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FF7288E7-1AC7-4A2C-9D4B-275C193DF7B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515B453D-DC35-4B5E-8013-928FF5B0E45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8" name="テキスト ボックス 407">
          <a:extLst>
            <a:ext uri="{FF2B5EF4-FFF2-40B4-BE49-F238E27FC236}">
              <a16:creationId xmlns:a16="http://schemas.microsoft.com/office/drawing/2014/main" id="{83B13569-384F-49BF-B92C-83555B6A5E72}"/>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592DD772-69BC-4D25-8539-8F94D2AC4CA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6447F72C-EAF9-48F5-AEB1-CDBECC15CC0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1" name="直線コネクタ 410">
          <a:extLst>
            <a:ext uri="{FF2B5EF4-FFF2-40B4-BE49-F238E27FC236}">
              <a16:creationId xmlns:a16="http://schemas.microsoft.com/office/drawing/2014/main" id="{8DFF3A60-1076-4DD3-8659-742F5BFB8F19}"/>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A2290E0B-FE3C-40FA-8C8B-C333DE86D534}"/>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3" name="直線コネクタ 412">
          <a:extLst>
            <a:ext uri="{FF2B5EF4-FFF2-40B4-BE49-F238E27FC236}">
              <a16:creationId xmlns:a16="http://schemas.microsoft.com/office/drawing/2014/main" id="{A6DA81DF-488D-44C1-9EA2-1F2E0E9009E4}"/>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4" name="【認定こども園・幼稚園・保育所】&#10;有形固定資産減価償却率最大値テキスト">
          <a:extLst>
            <a:ext uri="{FF2B5EF4-FFF2-40B4-BE49-F238E27FC236}">
              <a16:creationId xmlns:a16="http://schemas.microsoft.com/office/drawing/2014/main" id="{876797D0-E0D8-4E00-A224-69DC6585D82E}"/>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5" name="直線コネクタ 414">
          <a:extLst>
            <a:ext uri="{FF2B5EF4-FFF2-40B4-BE49-F238E27FC236}">
              <a16:creationId xmlns:a16="http://schemas.microsoft.com/office/drawing/2014/main" id="{51C75AAF-F1F4-46C1-AD91-8D074DED2A6B}"/>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129557</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2B767DC9-D9C9-48EC-AC08-7C87858BCA40}"/>
            </a:ext>
          </a:extLst>
        </xdr:cNvPr>
        <xdr:cNvSpPr txBox="1"/>
      </xdr:nvSpPr>
      <xdr:spPr>
        <a:xfrm>
          <a:off x="16357600" y="6130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417" name="フローチャート: 判断 416">
          <a:extLst>
            <a:ext uri="{FF2B5EF4-FFF2-40B4-BE49-F238E27FC236}">
              <a16:creationId xmlns:a16="http://schemas.microsoft.com/office/drawing/2014/main" id="{1343A9D1-0229-43AF-BFBF-16E5506C6C6C}"/>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418" name="フローチャート: 判断 417">
          <a:extLst>
            <a:ext uri="{FF2B5EF4-FFF2-40B4-BE49-F238E27FC236}">
              <a16:creationId xmlns:a16="http://schemas.microsoft.com/office/drawing/2014/main" id="{D055CAA1-A71F-4FFA-8959-F68B7543C4AE}"/>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419" name="フローチャート: 判断 418">
          <a:extLst>
            <a:ext uri="{FF2B5EF4-FFF2-40B4-BE49-F238E27FC236}">
              <a16:creationId xmlns:a16="http://schemas.microsoft.com/office/drawing/2014/main" id="{BF5E6B02-D2F8-4D53-9562-795DBE74A6D0}"/>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420" name="フローチャート: 判断 419">
          <a:extLst>
            <a:ext uri="{FF2B5EF4-FFF2-40B4-BE49-F238E27FC236}">
              <a16:creationId xmlns:a16="http://schemas.microsoft.com/office/drawing/2014/main" id="{3AAF69ED-0BBA-4023-B451-D8A963ED0BD4}"/>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46990</xdr:rowOff>
    </xdr:from>
    <xdr:to>
      <xdr:col>67</xdr:col>
      <xdr:colOff>101600</xdr:colOff>
      <xdr:row>37</xdr:row>
      <xdr:rowOff>148590</xdr:rowOff>
    </xdr:to>
    <xdr:sp macro="" textlink="">
      <xdr:nvSpPr>
        <xdr:cNvPr id="421" name="フローチャート: 判断 420">
          <a:extLst>
            <a:ext uri="{FF2B5EF4-FFF2-40B4-BE49-F238E27FC236}">
              <a16:creationId xmlns:a16="http://schemas.microsoft.com/office/drawing/2014/main" id="{617F242E-BE91-47D7-8348-342723569DF8}"/>
            </a:ext>
          </a:extLst>
        </xdr:cNvPr>
        <xdr:cNvSpPr/>
      </xdr:nvSpPr>
      <xdr:spPr>
        <a:xfrm>
          <a:off x="127635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329005FA-DC75-4F7C-A300-E931EB57226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8D4085A5-F93E-4444-BFC4-4842DA2CD58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FF742979-7EDB-4A54-9FF7-A18236062FC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A39E65FD-A33D-4F12-AE14-7498B85F7B6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771BD952-75E8-480A-9584-A82D13F36DA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63500</xdr:rowOff>
    </xdr:from>
    <xdr:to>
      <xdr:col>85</xdr:col>
      <xdr:colOff>177800</xdr:colOff>
      <xdr:row>39</xdr:row>
      <xdr:rowOff>165100</xdr:rowOff>
    </xdr:to>
    <xdr:sp macro="" textlink="">
      <xdr:nvSpPr>
        <xdr:cNvPr id="427" name="楕円 426">
          <a:extLst>
            <a:ext uri="{FF2B5EF4-FFF2-40B4-BE49-F238E27FC236}">
              <a16:creationId xmlns:a16="http://schemas.microsoft.com/office/drawing/2014/main" id="{45317D15-43BB-4474-BD0D-653C44E5F582}"/>
            </a:ext>
          </a:extLst>
        </xdr:cNvPr>
        <xdr:cNvSpPr/>
      </xdr:nvSpPr>
      <xdr:spPr>
        <a:xfrm>
          <a:off x="162687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41927</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D9646B8B-260E-4DBD-ACBE-257B5C5FDE4F}"/>
            </a:ext>
          </a:extLst>
        </xdr:cNvPr>
        <xdr:cNvSpPr txBox="1"/>
      </xdr:nvSpPr>
      <xdr:spPr>
        <a:xfrm>
          <a:off x="16357600"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129540</xdr:rowOff>
    </xdr:from>
    <xdr:to>
      <xdr:col>81</xdr:col>
      <xdr:colOff>101600</xdr:colOff>
      <xdr:row>38</xdr:row>
      <xdr:rowOff>59690</xdr:rowOff>
    </xdr:to>
    <xdr:sp macro="" textlink="">
      <xdr:nvSpPr>
        <xdr:cNvPr id="429" name="楕円 428">
          <a:extLst>
            <a:ext uri="{FF2B5EF4-FFF2-40B4-BE49-F238E27FC236}">
              <a16:creationId xmlns:a16="http://schemas.microsoft.com/office/drawing/2014/main" id="{C478FED9-B075-4BAE-A68D-FB22E21B13B7}"/>
            </a:ext>
          </a:extLst>
        </xdr:cNvPr>
        <xdr:cNvSpPr/>
      </xdr:nvSpPr>
      <xdr:spPr>
        <a:xfrm>
          <a:off x="15430500" y="64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8890</xdr:rowOff>
    </xdr:from>
    <xdr:to>
      <xdr:col>85</xdr:col>
      <xdr:colOff>127000</xdr:colOff>
      <xdr:row>39</xdr:row>
      <xdr:rowOff>114300</xdr:rowOff>
    </xdr:to>
    <xdr:cxnSp macro="">
      <xdr:nvCxnSpPr>
        <xdr:cNvPr id="430" name="直線コネクタ 429">
          <a:extLst>
            <a:ext uri="{FF2B5EF4-FFF2-40B4-BE49-F238E27FC236}">
              <a16:creationId xmlns:a16="http://schemas.microsoft.com/office/drawing/2014/main" id="{B1BBB49B-78BE-443B-A364-0A823114D032}"/>
            </a:ext>
          </a:extLst>
        </xdr:cNvPr>
        <xdr:cNvCxnSpPr/>
      </xdr:nvCxnSpPr>
      <xdr:spPr>
        <a:xfrm>
          <a:off x="15481300" y="6523990"/>
          <a:ext cx="838200" cy="27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85090</xdr:rowOff>
    </xdr:from>
    <xdr:to>
      <xdr:col>76</xdr:col>
      <xdr:colOff>165100</xdr:colOff>
      <xdr:row>38</xdr:row>
      <xdr:rowOff>15240</xdr:rowOff>
    </xdr:to>
    <xdr:sp macro="" textlink="">
      <xdr:nvSpPr>
        <xdr:cNvPr id="431" name="楕円 430">
          <a:extLst>
            <a:ext uri="{FF2B5EF4-FFF2-40B4-BE49-F238E27FC236}">
              <a16:creationId xmlns:a16="http://schemas.microsoft.com/office/drawing/2014/main" id="{0691D756-5664-40EC-A13A-23118A677ABB}"/>
            </a:ext>
          </a:extLst>
        </xdr:cNvPr>
        <xdr:cNvSpPr/>
      </xdr:nvSpPr>
      <xdr:spPr>
        <a:xfrm>
          <a:off x="14541500" y="642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135890</xdr:rowOff>
    </xdr:from>
    <xdr:to>
      <xdr:col>81</xdr:col>
      <xdr:colOff>50800</xdr:colOff>
      <xdr:row>38</xdr:row>
      <xdr:rowOff>8890</xdr:rowOff>
    </xdr:to>
    <xdr:cxnSp macro="">
      <xdr:nvCxnSpPr>
        <xdr:cNvPr id="432" name="直線コネクタ 431">
          <a:extLst>
            <a:ext uri="{FF2B5EF4-FFF2-40B4-BE49-F238E27FC236}">
              <a16:creationId xmlns:a16="http://schemas.microsoft.com/office/drawing/2014/main" id="{7F1B8CB2-1982-481A-B0BD-29C9C4551CAC}"/>
            </a:ext>
          </a:extLst>
        </xdr:cNvPr>
        <xdr:cNvCxnSpPr/>
      </xdr:nvCxnSpPr>
      <xdr:spPr>
        <a:xfrm>
          <a:off x="14592300" y="6479540"/>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106680</xdr:rowOff>
    </xdr:from>
    <xdr:to>
      <xdr:col>72</xdr:col>
      <xdr:colOff>38100</xdr:colOff>
      <xdr:row>38</xdr:row>
      <xdr:rowOff>36830</xdr:rowOff>
    </xdr:to>
    <xdr:sp macro="" textlink="">
      <xdr:nvSpPr>
        <xdr:cNvPr id="433" name="楕円 432">
          <a:extLst>
            <a:ext uri="{FF2B5EF4-FFF2-40B4-BE49-F238E27FC236}">
              <a16:creationId xmlns:a16="http://schemas.microsoft.com/office/drawing/2014/main" id="{DC52A49C-350D-4B97-B2DE-176EE809D59F}"/>
            </a:ext>
          </a:extLst>
        </xdr:cNvPr>
        <xdr:cNvSpPr/>
      </xdr:nvSpPr>
      <xdr:spPr>
        <a:xfrm>
          <a:off x="13652500" y="645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135890</xdr:rowOff>
    </xdr:from>
    <xdr:to>
      <xdr:col>76</xdr:col>
      <xdr:colOff>114300</xdr:colOff>
      <xdr:row>37</xdr:row>
      <xdr:rowOff>157480</xdr:rowOff>
    </xdr:to>
    <xdr:cxnSp macro="">
      <xdr:nvCxnSpPr>
        <xdr:cNvPr id="434" name="直線コネクタ 433">
          <a:extLst>
            <a:ext uri="{FF2B5EF4-FFF2-40B4-BE49-F238E27FC236}">
              <a16:creationId xmlns:a16="http://schemas.microsoft.com/office/drawing/2014/main" id="{93410155-3816-451B-93AA-C9ED9145B487}"/>
            </a:ext>
          </a:extLst>
        </xdr:cNvPr>
        <xdr:cNvCxnSpPr/>
      </xdr:nvCxnSpPr>
      <xdr:spPr>
        <a:xfrm flipV="1">
          <a:off x="13703300" y="647954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133350</xdr:rowOff>
    </xdr:from>
    <xdr:to>
      <xdr:col>67</xdr:col>
      <xdr:colOff>101600</xdr:colOff>
      <xdr:row>38</xdr:row>
      <xdr:rowOff>63500</xdr:rowOff>
    </xdr:to>
    <xdr:sp macro="" textlink="">
      <xdr:nvSpPr>
        <xdr:cNvPr id="435" name="楕円 434">
          <a:extLst>
            <a:ext uri="{FF2B5EF4-FFF2-40B4-BE49-F238E27FC236}">
              <a16:creationId xmlns:a16="http://schemas.microsoft.com/office/drawing/2014/main" id="{00676954-F797-4595-83B1-19E429BAD64B}"/>
            </a:ext>
          </a:extLst>
        </xdr:cNvPr>
        <xdr:cNvSpPr/>
      </xdr:nvSpPr>
      <xdr:spPr>
        <a:xfrm>
          <a:off x="127635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157480</xdr:rowOff>
    </xdr:from>
    <xdr:to>
      <xdr:col>71</xdr:col>
      <xdr:colOff>177800</xdr:colOff>
      <xdr:row>38</xdr:row>
      <xdr:rowOff>12700</xdr:rowOff>
    </xdr:to>
    <xdr:cxnSp macro="">
      <xdr:nvCxnSpPr>
        <xdr:cNvPr id="436" name="直線コネクタ 435">
          <a:extLst>
            <a:ext uri="{FF2B5EF4-FFF2-40B4-BE49-F238E27FC236}">
              <a16:creationId xmlns:a16="http://schemas.microsoft.com/office/drawing/2014/main" id="{184CCBD2-1491-440D-AB50-0A1C4AB682D3}"/>
            </a:ext>
          </a:extLst>
        </xdr:cNvPr>
        <xdr:cNvCxnSpPr/>
      </xdr:nvCxnSpPr>
      <xdr:spPr>
        <a:xfrm flipV="1">
          <a:off x="12814300" y="65011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43197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BA1DEDAD-CF79-43F7-8F81-8909DE495C59}"/>
            </a:ext>
          </a:extLst>
        </xdr:cNvPr>
        <xdr:cNvSpPr txBox="1"/>
      </xdr:nvSpPr>
      <xdr:spPr>
        <a:xfrm>
          <a:off x="15266044" y="604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38117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1F08D62B-36B9-48E8-9269-40DF5F936CCF}"/>
            </a:ext>
          </a:extLst>
        </xdr:cNvPr>
        <xdr:cNvSpPr txBox="1"/>
      </xdr:nvSpPr>
      <xdr:spPr>
        <a:xfrm>
          <a:off x="14389744" y="603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42A3BAFA-85FF-43BC-8639-207D338CB41B}"/>
            </a:ext>
          </a:extLst>
        </xdr:cNvPr>
        <xdr:cNvSpPr txBox="1"/>
      </xdr:nvSpPr>
      <xdr:spPr>
        <a:xfrm>
          <a:off x="13500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165117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F86D5F20-FBFC-45EF-822E-83EB06AED79A}"/>
            </a:ext>
          </a:extLst>
        </xdr:cNvPr>
        <xdr:cNvSpPr txBox="1"/>
      </xdr:nvSpPr>
      <xdr:spPr>
        <a:xfrm>
          <a:off x="12611744" y="6165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50817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3113C17D-B18D-4419-97C1-3DB31ABAABC0}"/>
            </a:ext>
          </a:extLst>
        </xdr:cNvPr>
        <xdr:cNvSpPr txBox="1"/>
      </xdr:nvSpPr>
      <xdr:spPr>
        <a:xfrm>
          <a:off x="15266044" y="6565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6367</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911A34EA-82DF-42B6-B698-934578DEE6CA}"/>
            </a:ext>
          </a:extLst>
        </xdr:cNvPr>
        <xdr:cNvSpPr txBox="1"/>
      </xdr:nvSpPr>
      <xdr:spPr>
        <a:xfrm>
          <a:off x="14389744" y="652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27957</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E7F09A21-8EBE-473F-8A17-FE6A40D67439}"/>
            </a:ext>
          </a:extLst>
        </xdr:cNvPr>
        <xdr:cNvSpPr txBox="1"/>
      </xdr:nvSpPr>
      <xdr:spPr>
        <a:xfrm>
          <a:off x="13500744" y="6543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54627</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3D427E53-2C80-48E4-8979-0C9BF791C117}"/>
            </a:ext>
          </a:extLst>
        </xdr:cNvPr>
        <xdr:cNvSpPr txBox="1"/>
      </xdr:nvSpPr>
      <xdr:spPr>
        <a:xfrm>
          <a:off x="12611744" y="656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DB71D097-8438-437E-919E-093BE338E88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55923FE8-ABA2-4637-8EBA-EC9FBFCF7D5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32CABA87-C976-45EA-B221-30BB4762F93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CD530933-331B-40D1-B311-7A7EC07BEEC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2B902FF5-8767-4412-9B69-0CEDC24D5A7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50E754B1-1EA2-4BD7-A9A0-EB046462CCA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304AB35D-C057-4BF5-B589-32E2B127534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D4567E5B-AF7D-4FEE-83F5-902A39ACAFC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AF647C80-2BFE-4C63-9A28-9B04FDE6A5B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2D273AAC-E26C-4485-BC4E-02D4A2FAF94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a:extLst>
            <a:ext uri="{FF2B5EF4-FFF2-40B4-BE49-F238E27FC236}">
              <a16:creationId xmlns:a16="http://schemas.microsoft.com/office/drawing/2014/main" id="{3C5BBC27-79D4-4F13-B4A3-01108F28D07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6" name="テキスト ボックス 455">
          <a:extLst>
            <a:ext uri="{FF2B5EF4-FFF2-40B4-BE49-F238E27FC236}">
              <a16:creationId xmlns:a16="http://schemas.microsoft.com/office/drawing/2014/main" id="{E844170A-7200-443B-8F37-DA0C70C7F102}"/>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a:extLst>
            <a:ext uri="{FF2B5EF4-FFF2-40B4-BE49-F238E27FC236}">
              <a16:creationId xmlns:a16="http://schemas.microsoft.com/office/drawing/2014/main" id="{CD0FC18D-7F03-4C40-B413-0BB18AE86BA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8" name="テキスト ボックス 457">
          <a:extLst>
            <a:ext uri="{FF2B5EF4-FFF2-40B4-BE49-F238E27FC236}">
              <a16:creationId xmlns:a16="http://schemas.microsoft.com/office/drawing/2014/main" id="{44B93757-DC3D-427D-B954-3F0FD2035A0B}"/>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683B2BBD-1042-41B7-9A14-06AEE8DA34E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0" name="テキスト ボックス 459">
          <a:extLst>
            <a:ext uri="{FF2B5EF4-FFF2-40B4-BE49-F238E27FC236}">
              <a16:creationId xmlns:a16="http://schemas.microsoft.com/office/drawing/2014/main" id="{E897A4D3-886F-4AC4-A834-284E426C1AF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a:extLst>
            <a:ext uri="{FF2B5EF4-FFF2-40B4-BE49-F238E27FC236}">
              <a16:creationId xmlns:a16="http://schemas.microsoft.com/office/drawing/2014/main" id="{4F738987-34F6-41F8-98AB-46B603B9EBA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2" name="テキスト ボックス 461">
          <a:extLst>
            <a:ext uri="{FF2B5EF4-FFF2-40B4-BE49-F238E27FC236}">
              <a16:creationId xmlns:a16="http://schemas.microsoft.com/office/drawing/2014/main" id="{7A37756D-2936-4649-9EBC-569DA43994F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a:extLst>
            <a:ext uri="{FF2B5EF4-FFF2-40B4-BE49-F238E27FC236}">
              <a16:creationId xmlns:a16="http://schemas.microsoft.com/office/drawing/2014/main" id="{D239723A-EED5-429D-B3B0-F11FF942D63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4" name="テキスト ボックス 463">
          <a:extLst>
            <a:ext uri="{FF2B5EF4-FFF2-40B4-BE49-F238E27FC236}">
              <a16:creationId xmlns:a16="http://schemas.microsoft.com/office/drawing/2014/main" id="{9E31433F-7BFE-4A2D-B3DB-CB16D6F5A92E}"/>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37C9CCB9-B69F-4D10-89A7-1267F16F90E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2256C82F-A094-4CF1-A3A5-2E7FA7E4F02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B8E77847-EA57-4576-9279-0F96C80B230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468" name="直線コネクタ 467">
          <a:extLst>
            <a:ext uri="{FF2B5EF4-FFF2-40B4-BE49-F238E27FC236}">
              <a16:creationId xmlns:a16="http://schemas.microsoft.com/office/drawing/2014/main" id="{5B395829-B457-42BC-A1DF-1A2DC98BF7E4}"/>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21EE9249-1FB0-445C-9046-A7B87F5F2639}"/>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470" name="直線コネクタ 469">
          <a:extLst>
            <a:ext uri="{FF2B5EF4-FFF2-40B4-BE49-F238E27FC236}">
              <a16:creationId xmlns:a16="http://schemas.microsoft.com/office/drawing/2014/main" id="{D63C16DF-4D76-4899-B1A2-B3B719A649F3}"/>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A9904483-792C-4D0C-878A-895EA3494A0F}"/>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472" name="直線コネクタ 471">
          <a:extLst>
            <a:ext uri="{FF2B5EF4-FFF2-40B4-BE49-F238E27FC236}">
              <a16:creationId xmlns:a16="http://schemas.microsoft.com/office/drawing/2014/main" id="{ABE72D38-338A-410A-B50F-AC93A5CAFF7F}"/>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1033</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74A472E9-9F35-4F3F-9E45-828827C2C0C8}"/>
            </a:ext>
          </a:extLst>
        </xdr:cNvPr>
        <xdr:cNvSpPr txBox="1"/>
      </xdr:nvSpPr>
      <xdr:spPr>
        <a:xfrm>
          <a:off x="22199600" y="6687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474" name="フローチャート: 判断 473">
          <a:extLst>
            <a:ext uri="{FF2B5EF4-FFF2-40B4-BE49-F238E27FC236}">
              <a16:creationId xmlns:a16="http://schemas.microsoft.com/office/drawing/2014/main" id="{88B4F3F8-ACAB-42DC-A231-91C45015E676}"/>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475" name="フローチャート: 判断 474">
          <a:extLst>
            <a:ext uri="{FF2B5EF4-FFF2-40B4-BE49-F238E27FC236}">
              <a16:creationId xmlns:a16="http://schemas.microsoft.com/office/drawing/2014/main" id="{2247E4B0-E2BD-4EB3-8EB1-D19AF51824C7}"/>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476" name="フローチャート: 判断 475">
          <a:extLst>
            <a:ext uri="{FF2B5EF4-FFF2-40B4-BE49-F238E27FC236}">
              <a16:creationId xmlns:a16="http://schemas.microsoft.com/office/drawing/2014/main" id="{7BC1A949-0CC9-42E2-B20E-683586D0E3D6}"/>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2540</xdr:rowOff>
    </xdr:from>
    <xdr:to>
      <xdr:col>102</xdr:col>
      <xdr:colOff>165100</xdr:colOff>
      <xdr:row>40</xdr:row>
      <xdr:rowOff>104140</xdr:rowOff>
    </xdr:to>
    <xdr:sp macro="" textlink="">
      <xdr:nvSpPr>
        <xdr:cNvPr id="477" name="フローチャート: 判断 476">
          <a:extLst>
            <a:ext uri="{FF2B5EF4-FFF2-40B4-BE49-F238E27FC236}">
              <a16:creationId xmlns:a16="http://schemas.microsoft.com/office/drawing/2014/main" id="{862C54B0-63FB-4241-B857-67BC378EE9C1}"/>
            </a:ext>
          </a:extLst>
        </xdr:cNvPr>
        <xdr:cNvSpPr/>
      </xdr:nvSpPr>
      <xdr:spPr>
        <a:xfrm>
          <a:off x="19494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165608</xdr:rowOff>
    </xdr:from>
    <xdr:to>
      <xdr:col>98</xdr:col>
      <xdr:colOff>38100</xdr:colOff>
      <xdr:row>40</xdr:row>
      <xdr:rowOff>95758</xdr:rowOff>
    </xdr:to>
    <xdr:sp macro="" textlink="">
      <xdr:nvSpPr>
        <xdr:cNvPr id="478" name="フローチャート: 判断 477">
          <a:extLst>
            <a:ext uri="{FF2B5EF4-FFF2-40B4-BE49-F238E27FC236}">
              <a16:creationId xmlns:a16="http://schemas.microsoft.com/office/drawing/2014/main" id="{4826E9AA-CA0D-45A4-8196-8580B5B7800A}"/>
            </a:ext>
          </a:extLst>
        </xdr:cNvPr>
        <xdr:cNvSpPr/>
      </xdr:nvSpPr>
      <xdr:spPr>
        <a:xfrm>
          <a:off x="18605500" y="68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E063431A-8916-4ED6-A125-CDB26E0269D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DE2992A8-44B2-4245-ACE5-E8A6335281F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24F61E9C-E985-4839-B03A-091BD51B4A6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17C37D9-58B6-4320-AA29-4B3AB3AD17C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3BD3F1C3-BD65-43E0-9D1C-140DD861B91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11684</xdr:rowOff>
    </xdr:from>
    <xdr:to>
      <xdr:col>116</xdr:col>
      <xdr:colOff>114300</xdr:colOff>
      <xdr:row>40</xdr:row>
      <xdr:rowOff>113284</xdr:rowOff>
    </xdr:to>
    <xdr:sp macro="" textlink="">
      <xdr:nvSpPr>
        <xdr:cNvPr id="484" name="楕円 483">
          <a:extLst>
            <a:ext uri="{FF2B5EF4-FFF2-40B4-BE49-F238E27FC236}">
              <a16:creationId xmlns:a16="http://schemas.microsoft.com/office/drawing/2014/main" id="{DE29BB07-F2B7-48FE-80A3-DC2A1EA8746A}"/>
            </a:ext>
          </a:extLst>
        </xdr:cNvPr>
        <xdr:cNvSpPr/>
      </xdr:nvSpPr>
      <xdr:spPr>
        <a:xfrm>
          <a:off x="221107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161561</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E4D96F58-CA72-41EE-B241-676290C00E1D}"/>
            </a:ext>
          </a:extLst>
        </xdr:cNvPr>
        <xdr:cNvSpPr txBox="1"/>
      </xdr:nvSpPr>
      <xdr:spPr>
        <a:xfrm>
          <a:off x="22199600" y="684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xdr:rowOff>
    </xdr:from>
    <xdr:to>
      <xdr:col>112</xdr:col>
      <xdr:colOff>38100</xdr:colOff>
      <xdr:row>40</xdr:row>
      <xdr:rowOff>115570</xdr:rowOff>
    </xdr:to>
    <xdr:sp macro="" textlink="">
      <xdr:nvSpPr>
        <xdr:cNvPr id="486" name="楕円 485">
          <a:extLst>
            <a:ext uri="{FF2B5EF4-FFF2-40B4-BE49-F238E27FC236}">
              <a16:creationId xmlns:a16="http://schemas.microsoft.com/office/drawing/2014/main" id="{1162776F-8F5C-40EC-BFE7-0F7372EB64CF}"/>
            </a:ext>
          </a:extLst>
        </xdr:cNvPr>
        <xdr:cNvSpPr/>
      </xdr:nvSpPr>
      <xdr:spPr>
        <a:xfrm>
          <a:off x="21272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62484</xdr:rowOff>
    </xdr:from>
    <xdr:to>
      <xdr:col>116</xdr:col>
      <xdr:colOff>63500</xdr:colOff>
      <xdr:row>40</xdr:row>
      <xdr:rowOff>64770</xdr:rowOff>
    </xdr:to>
    <xdr:cxnSp macro="">
      <xdr:nvCxnSpPr>
        <xdr:cNvPr id="487" name="直線コネクタ 486">
          <a:extLst>
            <a:ext uri="{FF2B5EF4-FFF2-40B4-BE49-F238E27FC236}">
              <a16:creationId xmlns:a16="http://schemas.microsoft.com/office/drawing/2014/main" id="{70CCBC01-39A8-44A5-BFFE-8C01FE9D6ACE}"/>
            </a:ext>
          </a:extLst>
        </xdr:cNvPr>
        <xdr:cNvCxnSpPr/>
      </xdr:nvCxnSpPr>
      <xdr:spPr>
        <a:xfrm flipV="1">
          <a:off x="21323300" y="692048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22352</xdr:rowOff>
    </xdr:from>
    <xdr:to>
      <xdr:col>107</xdr:col>
      <xdr:colOff>101600</xdr:colOff>
      <xdr:row>40</xdr:row>
      <xdr:rowOff>123952</xdr:rowOff>
    </xdr:to>
    <xdr:sp macro="" textlink="">
      <xdr:nvSpPr>
        <xdr:cNvPr id="488" name="楕円 487">
          <a:extLst>
            <a:ext uri="{FF2B5EF4-FFF2-40B4-BE49-F238E27FC236}">
              <a16:creationId xmlns:a16="http://schemas.microsoft.com/office/drawing/2014/main" id="{80B7CEA5-8954-4FFB-8A98-D4824E4089D4}"/>
            </a:ext>
          </a:extLst>
        </xdr:cNvPr>
        <xdr:cNvSpPr/>
      </xdr:nvSpPr>
      <xdr:spPr>
        <a:xfrm>
          <a:off x="20383500" y="688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64770</xdr:rowOff>
    </xdr:from>
    <xdr:to>
      <xdr:col>111</xdr:col>
      <xdr:colOff>177800</xdr:colOff>
      <xdr:row>40</xdr:row>
      <xdr:rowOff>73152</xdr:rowOff>
    </xdr:to>
    <xdr:cxnSp macro="">
      <xdr:nvCxnSpPr>
        <xdr:cNvPr id="489" name="直線コネクタ 488">
          <a:extLst>
            <a:ext uri="{FF2B5EF4-FFF2-40B4-BE49-F238E27FC236}">
              <a16:creationId xmlns:a16="http://schemas.microsoft.com/office/drawing/2014/main" id="{692376C5-D5F3-4CD9-906E-0B89C8AA5A3B}"/>
            </a:ext>
          </a:extLst>
        </xdr:cNvPr>
        <xdr:cNvCxnSpPr/>
      </xdr:nvCxnSpPr>
      <xdr:spPr>
        <a:xfrm flipV="1">
          <a:off x="20434300" y="6922770"/>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27686</xdr:rowOff>
    </xdr:from>
    <xdr:to>
      <xdr:col>102</xdr:col>
      <xdr:colOff>165100</xdr:colOff>
      <xdr:row>40</xdr:row>
      <xdr:rowOff>129286</xdr:rowOff>
    </xdr:to>
    <xdr:sp macro="" textlink="">
      <xdr:nvSpPr>
        <xdr:cNvPr id="490" name="楕円 489">
          <a:extLst>
            <a:ext uri="{FF2B5EF4-FFF2-40B4-BE49-F238E27FC236}">
              <a16:creationId xmlns:a16="http://schemas.microsoft.com/office/drawing/2014/main" id="{B07EC715-466E-4B34-A145-686715D09AB7}"/>
            </a:ext>
          </a:extLst>
        </xdr:cNvPr>
        <xdr:cNvSpPr/>
      </xdr:nvSpPr>
      <xdr:spPr>
        <a:xfrm>
          <a:off x="19494500" y="68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73152</xdr:rowOff>
    </xdr:from>
    <xdr:to>
      <xdr:col>107</xdr:col>
      <xdr:colOff>50800</xdr:colOff>
      <xdr:row>40</xdr:row>
      <xdr:rowOff>78486</xdr:rowOff>
    </xdr:to>
    <xdr:cxnSp macro="">
      <xdr:nvCxnSpPr>
        <xdr:cNvPr id="491" name="直線コネクタ 490">
          <a:extLst>
            <a:ext uri="{FF2B5EF4-FFF2-40B4-BE49-F238E27FC236}">
              <a16:creationId xmlns:a16="http://schemas.microsoft.com/office/drawing/2014/main" id="{DA1B8FA3-B5C5-4F69-91FD-1818369B8EAD}"/>
            </a:ext>
          </a:extLst>
        </xdr:cNvPr>
        <xdr:cNvCxnSpPr/>
      </xdr:nvCxnSpPr>
      <xdr:spPr>
        <a:xfrm flipV="1">
          <a:off x="19545300" y="693115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33020</xdr:rowOff>
    </xdr:from>
    <xdr:to>
      <xdr:col>98</xdr:col>
      <xdr:colOff>38100</xdr:colOff>
      <xdr:row>40</xdr:row>
      <xdr:rowOff>134620</xdr:rowOff>
    </xdr:to>
    <xdr:sp macro="" textlink="">
      <xdr:nvSpPr>
        <xdr:cNvPr id="492" name="楕円 491">
          <a:extLst>
            <a:ext uri="{FF2B5EF4-FFF2-40B4-BE49-F238E27FC236}">
              <a16:creationId xmlns:a16="http://schemas.microsoft.com/office/drawing/2014/main" id="{93D984CD-A1E1-4340-869F-0A844ECD13A9}"/>
            </a:ext>
          </a:extLst>
        </xdr:cNvPr>
        <xdr:cNvSpPr/>
      </xdr:nvSpPr>
      <xdr:spPr>
        <a:xfrm>
          <a:off x="18605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78486</xdr:rowOff>
    </xdr:from>
    <xdr:to>
      <xdr:col>102</xdr:col>
      <xdr:colOff>114300</xdr:colOff>
      <xdr:row>40</xdr:row>
      <xdr:rowOff>83820</xdr:rowOff>
    </xdr:to>
    <xdr:cxnSp macro="">
      <xdr:nvCxnSpPr>
        <xdr:cNvPr id="493" name="直線コネクタ 492">
          <a:extLst>
            <a:ext uri="{FF2B5EF4-FFF2-40B4-BE49-F238E27FC236}">
              <a16:creationId xmlns:a16="http://schemas.microsoft.com/office/drawing/2014/main" id="{32151BA8-052E-4601-9A75-81248E441787}"/>
            </a:ext>
          </a:extLst>
        </xdr:cNvPr>
        <xdr:cNvCxnSpPr/>
      </xdr:nvCxnSpPr>
      <xdr:spPr>
        <a:xfrm flipV="1">
          <a:off x="18656300" y="6936486"/>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118381</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A0228A9C-D5C9-41E6-8E54-B0106F8B7DA8}"/>
            </a:ext>
          </a:extLst>
        </xdr:cNvPr>
        <xdr:cNvSpPr txBox="1"/>
      </xdr:nvSpPr>
      <xdr:spPr>
        <a:xfrm>
          <a:off x="21075727"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119143</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D1E85549-1979-42D1-83E9-BBEB364DC33E}"/>
            </a:ext>
          </a:extLst>
        </xdr:cNvPr>
        <xdr:cNvSpPr txBox="1"/>
      </xdr:nvSpPr>
      <xdr:spPr>
        <a:xfrm>
          <a:off x="20199427"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120667</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4C9F1F56-F26E-49AA-8FA1-55A3F72EE162}"/>
            </a:ext>
          </a:extLst>
        </xdr:cNvPr>
        <xdr:cNvSpPr txBox="1"/>
      </xdr:nvSpPr>
      <xdr:spPr>
        <a:xfrm>
          <a:off x="19310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112285</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AA9DBE2C-5DC5-4FDC-9087-3CB6282CE110}"/>
            </a:ext>
          </a:extLst>
        </xdr:cNvPr>
        <xdr:cNvSpPr txBox="1"/>
      </xdr:nvSpPr>
      <xdr:spPr>
        <a:xfrm>
          <a:off x="18421427" y="662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106697</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9A4BA74E-6372-4FB0-BC01-14F74C0F59DF}"/>
            </a:ext>
          </a:extLst>
        </xdr:cNvPr>
        <xdr:cNvSpPr txBox="1"/>
      </xdr:nvSpPr>
      <xdr:spPr>
        <a:xfrm>
          <a:off x="21075727"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115079</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1D662796-8833-4F79-863E-C6ACB73ED9F6}"/>
            </a:ext>
          </a:extLst>
        </xdr:cNvPr>
        <xdr:cNvSpPr txBox="1"/>
      </xdr:nvSpPr>
      <xdr:spPr>
        <a:xfrm>
          <a:off x="20199427" y="697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120413</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CD78B618-83A4-4232-A4BB-EE9A9425E1F0}"/>
            </a:ext>
          </a:extLst>
        </xdr:cNvPr>
        <xdr:cNvSpPr txBox="1"/>
      </xdr:nvSpPr>
      <xdr:spPr>
        <a:xfrm>
          <a:off x="19310427" y="69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125747</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9BD4CF39-9338-47E3-B4D0-EB68D5ADA4AE}"/>
            </a:ext>
          </a:extLst>
        </xdr:cNvPr>
        <xdr:cNvSpPr txBox="1"/>
      </xdr:nvSpPr>
      <xdr:spPr>
        <a:xfrm>
          <a:off x="18421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47106E11-234C-4F36-B2BF-58653B89B69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0CAB37CF-BD53-4DAA-8BEF-F4706ECF41E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01BD7DE3-83A3-4F64-9812-37645526E7D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868F9729-15D0-457A-AC41-07549EE932C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E8D7D8EE-F37A-406D-8C22-59C0291FE79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2D8F91E1-455D-4980-A2EF-84A03983A37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F7BAB42F-EE82-4527-8F85-19443F4F764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979B0D94-3D47-4CF9-9D2F-A6B91C282BA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87A55D17-BDE3-4EEB-9EE2-9FB667EE9F5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AAA77470-05DB-442E-A077-4E995C6819C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E15DD71A-F66B-438F-82C7-99D543A4E9B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3AF8F294-C95C-4D54-878B-CDBA1CDCB40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4" name="テキスト ボックス 513">
          <a:extLst>
            <a:ext uri="{FF2B5EF4-FFF2-40B4-BE49-F238E27FC236}">
              <a16:creationId xmlns:a16="http://schemas.microsoft.com/office/drawing/2014/main" id="{E9FAB221-35C7-4C11-AC73-A4C0E52F8335}"/>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E9834C1B-07BB-4154-B1FB-76C46F4D853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0C5477DA-D8BC-4145-A291-4957154626F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A9D41B78-0453-45DB-865D-223DBD81D59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BE6DDA9E-8570-47A5-8B98-45ED7D2B17D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56E4CAB1-5917-473F-A974-49A3CEB82A1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73B2252D-755E-44C1-8C13-02E52145854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D8AE51DA-9239-4496-A01D-C5FED0583AE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113B9106-0FC7-4869-8DD7-606C4447919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EF72E848-1DBE-4676-B6C9-F691AB6FDD8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4" name="テキスト ボックス 523">
          <a:extLst>
            <a:ext uri="{FF2B5EF4-FFF2-40B4-BE49-F238E27FC236}">
              <a16:creationId xmlns:a16="http://schemas.microsoft.com/office/drawing/2014/main" id="{88EE22CB-E412-4C92-809A-EFCDDBC3BC95}"/>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CBBEC469-2EBA-4499-A71E-B6A0A2CCD5C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1030F70D-3F44-4627-9366-E3B51EAFE45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527" name="直線コネクタ 526">
          <a:extLst>
            <a:ext uri="{FF2B5EF4-FFF2-40B4-BE49-F238E27FC236}">
              <a16:creationId xmlns:a16="http://schemas.microsoft.com/office/drawing/2014/main" id="{77D2AADF-E073-4E88-A3A3-7B20D8BA1734}"/>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DA717E61-7EEF-49D0-8A38-EB7155800299}"/>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9" name="直線コネクタ 528">
          <a:extLst>
            <a:ext uri="{FF2B5EF4-FFF2-40B4-BE49-F238E27FC236}">
              <a16:creationId xmlns:a16="http://schemas.microsoft.com/office/drawing/2014/main" id="{BCB70B15-1F2E-486A-AAEE-30779BC3E0E6}"/>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530" name="【学校施設】&#10;有形固定資産減価償却率最大値テキスト">
          <a:extLst>
            <a:ext uri="{FF2B5EF4-FFF2-40B4-BE49-F238E27FC236}">
              <a16:creationId xmlns:a16="http://schemas.microsoft.com/office/drawing/2014/main" id="{1080C8EC-7276-4B22-971D-5E14840E7F83}"/>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531" name="直線コネクタ 530">
          <a:extLst>
            <a:ext uri="{FF2B5EF4-FFF2-40B4-BE49-F238E27FC236}">
              <a16:creationId xmlns:a16="http://schemas.microsoft.com/office/drawing/2014/main" id="{1692C40D-A123-4135-A052-FE6FC66ED6EB}"/>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139899</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6EA4877C-8759-4DB1-8442-8CF2030AA66F}"/>
            </a:ext>
          </a:extLst>
        </xdr:cNvPr>
        <xdr:cNvSpPr txBox="1"/>
      </xdr:nvSpPr>
      <xdr:spPr>
        <a:xfrm>
          <a:off x="16357600" y="10426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533" name="フローチャート: 判断 532">
          <a:extLst>
            <a:ext uri="{FF2B5EF4-FFF2-40B4-BE49-F238E27FC236}">
              <a16:creationId xmlns:a16="http://schemas.microsoft.com/office/drawing/2014/main" id="{CA355BC5-BB6C-4E90-AB2B-326915D6D105}"/>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534" name="フローチャート: 判断 533">
          <a:extLst>
            <a:ext uri="{FF2B5EF4-FFF2-40B4-BE49-F238E27FC236}">
              <a16:creationId xmlns:a16="http://schemas.microsoft.com/office/drawing/2014/main" id="{10CDD86B-6757-4768-91FC-3E8BD133EE42}"/>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535" name="フローチャート: 判断 534">
          <a:extLst>
            <a:ext uri="{FF2B5EF4-FFF2-40B4-BE49-F238E27FC236}">
              <a16:creationId xmlns:a16="http://schemas.microsoft.com/office/drawing/2014/main" id="{4871DABC-29E5-465C-9B04-5F9D962B6654}"/>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161472</xdr:rowOff>
    </xdr:from>
    <xdr:to>
      <xdr:col>72</xdr:col>
      <xdr:colOff>38100</xdr:colOff>
      <xdr:row>61</xdr:row>
      <xdr:rowOff>91622</xdr:rowOff>
    </xdr:to>
    <xdr:sp macro="" textlink="">
      <xdr:nvSpPr>
        <xdr:cNvPr id="536" name="フローチャート: 判断 535">
          <a:extLst>
            <a:ext uri="{FF2B5EF4-FFF2-40B4-BE49-F238E27FC236}">
              <a16:creationId xmlns:a16="http://schemas.microsoft.com/office/drawing/2014/main" id="{65FDA757-2B48-40CA-B045-47485F53CA7A}"/>
            </a:ext>
          </a:extLst>
        </xdr:cNvPr>
        <xdr:cNvSpPr/>
      </xdr:nvSpPr>
      <xdr:spPr>
        <a:xfrm>
          <a:off x="136525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7983</xdr:rowOff>
    </xdr:from>
    <xdr:to>
      <xdr:col>67</xdr:col>
      <xdr:colOff>101600</xdr:colOff>
      <xdr:row>61</xdr:row>
      <xdr:rowOff>109583</xdr:rowOff>
    </xdr:to>
    <xdr:sp macro="" textlink="">
      <xdr:nvSpPr>
        <xdr:cNvPr id="537" name="フローチャート: 判断 536">
          <a:extLst>
            <a:ext uri="{FF2B5EF4-FFF2-40B4-BE49-F238E27FC236}">
              <a16:creationId xmlns:a16="http://schemas.microsoft.com/office/drawing/2014/main" id="{3611AC75-922C-4150-A6FE-E04F4BB2C1A0}"/>
            </a:ext>
          </a:extLst>
        </xdr:cNvPr>
        <xdr:cNvSpPr/>
      </xdr:nvSpPr>
      <xdr:spPr>
        <a:xfrm>
          <a:off x="127635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2DA48D6B-A79B-45C0-9001-3D8FCFFC345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B7F90EC2-1D40-4676-857A-76D8AB6FC1C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8084FE98-0CB8-40CB-98C9-7C01100A4F5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23C8E7DB-5DFD-4AE4-B166-86C0FAE3204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1C8B6650-F0E8-40BD-BA0F-AD7E138315E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87993</xdr:rowOff>
    </xdr:from>
    <xdr:to>
      <xdr:col>85</xdr:col>
      <xdr:colOff>177800</xdr:colOff>
      <xdr:row>60</xdr:row>
      <xdr:rowOff>18143</xdr:rowOff>
    </xdr:to>
    <xdr:sp macro="" textlink="">
      <xdr:nvSpPr>
        <xdr:cNvPr id="543" name="楕円 542">
          <a:extLst>
            <a:ext uri="{FF2B5EF4-FFF2-40B4-BE49-F238E27FC236}">
              <a16:creationId xmlns:a16="http://schemas.microsoft.com/office/drawing/2014/main" id="{F472C741-0F6B-4F2C-A692-40513A7FB1D0}"/>
            </a:ext>
          </a:extLst>
        </xdr:cNvPr>
        <xdr:cNvSpPr/>
      </xdr:nvSpPr>
      <xdr:spPr>
        <a:xfrm>
          <a:off x="162687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110870</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1052AE4E-A363-48D7-B48C-00A91426A5A2}"/>
            </a:ext>
          </a:extLst>
        </xdr:cNvPr>
        <xdr:cNvSpPr txBox="1"/>
      </xdr:nvSpPr>
      <xdr:spPr>
        <a:xfrm>
          <a:off x="16357600" y="1005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35741</xdr:rowOff>
    </xdr:from>
    <xdr:to>
      <xdr:col>81</xdr:col>
      <xdr:colOff>101600</xdr:colOff>
      <xdr:row>59</xdr:row>
      <xdr:rowOff>137341</xdr:rowOff>
    </xdr:to>
    <xdr:sp macro="" textlink="">
      <xdr:nvSpPr>
        <xdr:cNvPr id="545" name="楕円 544">
          <a:extLst>
            <a:ext uri="{FF2B5EF4-FFF2-40B4-BE49-F238E27FC236}">
              <a16:creationId xmlns:a16="http://schemas.microsoft.com/office/drawing/2014/main" id="{5FDAE988-24F9-413D-B435-606993CE948A}"/>
            </a:ext>
          </a:extLst>
        </xdr:cNvPr>
        <xdr:cNvSpPr/>
      </xdr:nvSpPr>
      <xdr:spPr>
        <a:xfrm>
          <a:off x="154305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86541</xdr:rowOff>
    </xdr:from>
    <xdr:to>
      <xdr:col>85</xdr:col>
      <xdr:colOff>127000</xdr:colOff>
      <xdr:row>59</xdr:row>
      <xdr:rowOff>138793</xdr:rowOff>
    </xdr:to>
    <xdr:cxnSp macro="">
      <xdr:nvCxnSpPr>
        <xdr:cNvPr id="546" name="直線コネクタ 545">
          <a:extLst>
            <a:ext uri="{FF2B5EF4-FFF2-40B4-BE49-F238E27FC236}">
              <a16:creationId xmlns:a16="http://schemas.microsoft.com/office/drawing/2014/main" id="{0A6F8F97-A391-4728-BCF6-1B58DD4B37BC}"/>
            </a:ext>
          </a:extLst>
        </xdr:cNvPr>
        <xdr:cNvCxnSpPr/>
      </xdr:nvCxnSpPr>
      <xdr:spPr>
        <a:xfrm>
          <a:off x="15481300" y="10202091"/>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153307</xdr:rowOff>
    </xdr:from>
    <xdr:to>
      <xdr:col>76</xdr:col>
      <xdr:colOff>165100</xdr:colOff>
      <xdr:row>59</xdr:row>
      <xdr:rowOff>83457</xdr:rowOff>
    </xdr:to>
    <xdr:sp macro="" textlink="">
      <xdr:nvSpPr>
        <xdr:cNvPr id="547" name="楕円 546">
          <a:extLst>
            <a:ext uri="{FF2B5EF4-FFF2-40B4-BE49-F238E27FC236}">
              <a16:creationId xmlns:a16="http://schemas.microsoft.com/office/drawing/2014/main" id="{64AB5923-0E79-4202-BDC3-F9E05B775EA6}"/>
            </a:ext>
          </a:extLst>
        </xdr:cNvPr>
        <xdr:cNvSpPr/>
      </xdr:nvSpPr>
      <xdr:spPr>
        <a:xfrm>
          <a:off x="14541500" y="1009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32657</xdr:rowOff>
    </xdr:from>
    <xdr:to>
      <xdr:col>81</xdr:col>
      <xdr:colOff>50800</xdr:colOff>
      <xdr:row>59</xdr:row>
      <xdr:rowOff>86541</xdr:rowOff>
    </xdr:to>
    <xdr:cxnSp macro="">
      <xdr:nvCxnSpPr>
        <xdr:cNvPr id="548" name="直線コネクタ 547">
          <a:extLst>
            <a:ext uri="{FF2B5EF4-FFF2-40B4-BE49-F238E27FC236}">
              <a16:creationId xmlns:a16="http://schemas.microsoft.com/office/drawing/2014/main" id="{4ED4F568-CD03-44CD-B73F-7A47B5607F4C}"/>
            </a:ext>
          </a:extLst>
        </xdr:cNvPr>
        <xdr:cNvCxnSpPr/>
      </xdr:nvCxnSpPr>
      <xdr:spPr>
        <a:xfrm>
          <a:off x="14592300" y="10148207"/>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102688</xdr:rowOff>
    </xdr:from>
    <xdr:to>
      <xdr:col>72</xdr:col>
      <xdr:colOff>38100</xdr:colOff>
      <xdr:row>59</xdr:row>
      <xdr:rowOff>32838</xdr:rowOff>
    </xdr:to>
    <xdr:sp macro="" textlink="">
      <xdr:nvSpPr>
        <xdr:cNvPr id="549" name="楕円 548">
          <a:extLst>
            <a:ext uri="{FF2B5EF4-FFF2-40B4-BE49-F238E27FC236}">
              <a16:creationId xmlns:a16="http://schemas.microsoft.com/office/drawing/2014/main" id="{93B113FF-C457-4316-9CBF-BC50AF598A8A}"/>
            </a:ext>
          </a:extLst>
        </xdr:cNvPr>
        <xdr:cNvSpPr/>
      </xdr:nvSpPr>
      <xdr:spPr>
        <a:xfrm>
          <a:off x="136525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153488</xdr:rowOff>
    </xdr:from>
    <xdr:to>
      <xdr:col>76</xdr:col>
      <xdr:colOff>114300</xdr:colOff>
      <xdr:row>59</xdr:row>
      <xdr:rowOff>32657</xdr:rowOff>
    </xdr:to>
    <xdr:cxnSp macro="">
      <xdr:nvCxnSpPr>
        <xdr:cNvPr id="550" name="直線コネクタ 549">
          <a:extLst>
            <a:ext uri="{FF2B5EF4-FFF2-40B4-BE49-F238E27FC236}">
              <a16:creationId xmlns:a16="http://schemas.microsoft.com/office/drawing/2014/main" id="{CD549C15-50AF-4BFA-8A95-605490F6A3DF}"/>
            </a:ext>
          </a:extLst>
        </xdr:cNvPr>
        <xdr:cNvCxnSpPr/>
      </xdr:nvCxnSpPr>
      <xdr:spPr>
        <a:xfrm>
          <a:off x="13703300" y="10097588"/>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53703</xdr:rowOff>
    </xdr:from>
    <xdr:to>
      <xdr:col>67</xdr:col>
      <xdr:colOff>101600</xdr:colOff>
      <xdr:row>58</xdr:row>
      <xdr:rowOff>155303</xdr:rowOff>
    </xdr:to>
    <xdr:sp macro="" textlink="">
      <xdr:nvSpPr>
        <xdr:cNvPr id="551" name="楕円 550">
          <a:extLst>
            <a:ext uri="{FF2B5EF4-FFF2-40B4-BE49-F238E27FC236}">
              <a16:creationId xmlns:a16="http://schemas.microsoft.com/office/drawing/2014/main" id="{03730DB3-E251-4455-B6E4-4FA031A5AEC3}"/>
            </a:ext>
          </a:extLst>
        </xdr:cNvPr>
        <xdr:cNvSpPr/>
      </xdr:nvSpPr>
      <xdr:spPr>
        <a:xfrm>
          <a:off x="12763500" y="99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104503</xdr:rowOff>
    </xdr:from>
    <xdr:to>
      <xdr:col>71</xdr:col>
      <xdr:colOff>177800</xdr:colOff>
      <xdr:row>58</xdr:row>
      <xdr:rowOff>153488</xdr:rowOff>
    </xdr:to>
    <xdr:cxnSp macro="">
      <xdr:nvCxnSpPr>
        <xdr:cNvPr id="552" name="直線コネクタ 551">
          <a:extLst>
            <a:ext uri="{FF2B5EF4-FFF2-40B4-BE49-F238E27FC236}">
              <a16:creationId xmlns:a16="http://schemas.microsoft.com/office/drawing/2014/main" id="{6427AF1C-4818-4E70-B3CB-1081964C5257}"/>
            </a:ext>
          </a:extLst>
        </xdr:cNvPr>
        <xdr:cNvCxnSpPr/>
      </xdr:nvCxnSpPr>
      <xdr:spPr>
        <a:xfrm>
          <a:off x="12814300" y="1004860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87647</xdr:rowOff>
    </xdr:from>
    <xdr:ext cx="405111" cy="259045"/>
    <xdr:sp macro="" textlink="">
      <xdr:nvSpPr>
        <xdr:cNvPr id="553" name="n_1aveValue【学校施設】&#10;有形固定資産減価償却率">
          <a:extLst>
            <a:ext uri="{FF2B5EF4-FFF2-40B4-BE49-F238E27FC236}">
              <a16:creationId xmlns:a16="http://schemas.microsoft.com/office/drawing/2014/main" id="{0F6E3BB1-147A-45B6-ACEE-94C62B36EFA9}"/>
            </a:ext>
          </a:extLst>
        </xdr:cNvPr>
        <xdr:cNvSpPr txBox="1"/>
      </xdr:nvSpPr>
      <xdr:spPr>
        <a:xfrm>
          <a:off x="152660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48458</xdr:rowOff>
    </xdr:from>
    <xdr:ext cx="405111" cy="259045"/>
    <xdr:sp macro="" textlink="">
      <xdr:nvSpPr>
        <xdr:cNvPr id="554" name="n_2aveValue【学校施設】&#10;有形固定資産減価償却率">
          <a:extLst>
            <a:ext uri="{FF2B5EF4-FFF2-40B4-BE49-F238E27FC236}">
              <a16:creationId xmlns:a16="http://schemas.microsoft.com/office/drawing/2014/main" id="{0592694F-82A3-4F98-9528-366769B141D5}"/>
            </a:ext>
          </a:extLst>
        </xdr:cNvPr>
        <xdr:cNvSpPr txBox="1"/>
      </xdr:nvSpPr>
      <xdr:spPr>
        <a:xfrm>
          <a:off x="14389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82749</xdr:rowOff>
    </xdr:from>
    <xdr:ext cx="405111" cy="259045"/>
    <xdr:sp macro="" textlink="">
      <xdr:nvSpPr>
        <xdr:cNvPr id="555" name="n_3aveValue【学校施設】&#10;有形固定資産減価償却率">
          <a:extLst>
            <a:ext uri="{FF2B5EF4-FFF2-40B4-BE49-F238E27FC236}">
              <a16:creationId xmlns:a16="http://schemas.microsoft.com/office/drawing/2014/main" id="{D5091100-9F62-41A5-A4D4-0589608EBB4B}"/>
            </a:ext>
          </a:extLst>
        </xdr:cNvPr>
        <xdr:cNvSpPr txBox="1"/>
      </xdr:nvSpPr>
      <xdr:spPr>
        <a:xfrm>
          <a:off x="13500744"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100710</xdr:rowOff>
    </xdr:from>
    <xdr:ext cx="405111" cy="259045"/>
    <xdr:sp macro="" textlink="">
      <xdr:nvSpPr>
        <xdr:cNvPr id="556" name="n_4aveValue【学校施設】&#10;有形固定資産減価償却率">
          <a:extLst>
            <a:ext uri="{FF2B5EF4-FFF2-40B4-BE49-F238E27FC236}">
              <a16:creationId xmlns:a16="http://schemas.microsoft.com/office/drawing/2014/main" id="{8A182F08-E560-4E2D-B311-2D9561F07573}"/>
            </a:ext>
          </a:extLst>
        </xdr:cNvPr>
        <xdr:cNvSpPr txBox="1"/>
      </xdr:nvSpPr>
      <xdr:spPr>
        <a:xfrm>
          <a:off x="12611744" y="105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153868</xdr:rowOff>
    </xdr:from>
    <xdr:ext cx="405111" cy="259045"/>
    <xdr:sp macro="" textlink="">
      <xdr:nvSpPr>
        <xdr:cNvPr id="557" name="n_1mainValue【学校施設】&#10;有形固定資産減価償却率">
          <a:extLst>
            <a:ext uri="{FF2B5EF4-FFF2-40B4-BE49-F238E27FC236}">
              <a16:creationId xmlns:a16="http://schemas.microsoft.com/office/drawing/2014/main" id="{A79B7021-FF83-4707-93B0-87DD1449CE16}"/>
            </a:ext>
          </a:extLst>
        </xdr:cNvPr>
        <xdr:cNvSpPr txBox="1"/>
      </xdr:nvSpPr>
      <xdr:spPr>
        <a:xfrm>
          <a:off x="152660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99984</xdr:rowOff>
    </xdr:from>
    <xdr:ext cx="405111" cy="259045"/>
    <xdr:sp macro="" textlink="">
      <xdr:nvSpPr>
        <xdr:cNvPr id="558" name="n_2mainValue【学校施設】&#10;有形固定資産減価償却率">
          <a:extLst>
            <a:ext uri="{FF2B5EF4-FFF2-40B4-BE49-F238E27FC236}">
              <a16:creationId xmlns:a16="http://schemas.microsoft.com/office/drawing/2014/main" id="{8C0C33B1-1232-452E-9173-1C331D2856AD}"/>
            </a:ext>
          </a:extLst>
        </xdr:cNvPr>
        <xdr:cNvSpPr txBox="1"/>
      </xdr:nvSpPr>
      <xdr:spPr>
        <a:xfrm>
          <a:off x="14389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49365</xdr:rowOff>
    </xdr:from>
    <xdr:ext cx="405111" cy="259045"/>
    <xdr:sp macro="" textlink="">
      <xdr:nvSpPr>
        <xdr:cNvPr id="559" name="n_3mainValue【学校施設】&#10;有形固定資産減価償却率">
          <a:extLst>
            <a:ext uri="{FF2B5EF4-FFF2-40B4-BE49-F238E27FC236}">
              <a16:creationId xmlns:a16="http://schemas.microsoft.com/office/drawing/2014/main" id="{2818AAA9-595D-440E-8DCF-8FCDFF749AE9}"/>
            </a:ext>
          </a:extLst>
        </xdr:cNvPr>
        <xdr:cNvSpPr txBox="1"/>
      </xdr:nvSpPr>
      <xdr:spPr>
        <a:xfrm>
          <a:off x="13500744" y="982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380</xdr:rowOff>
    </xdr:from>
    <xdr:ext cx="405111" cy="259045"/>
    <xdr:sp macro="" textlink="">
      <xdr:nvSpPr>
        <xdr:cNvPr id="560" name="n_4mainValue【学校施設】&#10;有形固定資産減価償却率">
          <a:extLst>
            <a:ext uri="{FF2B5EF4-FFF2-40B4-BE49-F238E27FC236}">
              <a16:creationId xmlns:a16="http://schemas.microsoft.com/office/drawing/2014/main" id="{BEC000ED-ABF0-4DFB-936E-7F1E0B039AB0}"/>
            </a:ext>
          </a:extLst>
        </xdr:cNvPr>
        <xdr:cNvSpPr txBox="1"/>
      </xdr:nvSpPr>
      <xdr:spPr>
        <a:xfrm>
          <a:off x="12611744" y="977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38EB612A-86B9-4AA1-9144-451735675AB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67177DBE-D0A2-4644-A298-A339E969B57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0FDDC3B4-66E4-450E-9C37-B7ABC939264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0B542D26-FC5E-49AA-920E-DA97302E061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11907E03-3E66-442B-932D-4E52E7B2C4D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0A60CB8C-F35C-4152-8C5D-AF88075ED86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51D4EA67-E628-42D4-8CDF-831C23EC87E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DC02E2DD-B31E-4D4F-9B42-0A68E3C78C0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E4971E81-9962-4168-9214-D50FCB64A96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9DF36410-65BB-47E5-8653-8230A3D9238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2BA6A2E4-BDA7-40DB-9D25-F168737F48D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04E1A7B1-61E5-41C3-AA5E-CA905BC2A76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9BCD459C-BE72-4707-879E-44946005B79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0CFB7BA5-A5B7-4287-BA6F-6C8AD288268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F62671D4-E9B0-4B75-9D1D-79C3C2E9674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733F6A23-3F33-48B8-A98F-9E3453EA8BFC}"/>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0E72F4C3-0331-4265-8AE0-9A6C5322822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1E98B02A-E887-41F8-95DF-0BCC96C37D9C}"/>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FBA0B6D0-C3FA-40E8-958B-B6B8AD6E844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A8088D5F-D9C2-4311-A062-DEF6AF140EDE}"/>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FFF3A62C-7D6C-42A9-A64E-76E4B244E25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3AF109E1-84C4-4E1D-8DE4-3025E6DBE56C}"/>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8A988413-A33D-4DC2-892E-FB71471E9BB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584" name="直線コネクタ 583">
          <a:extLst>
            <a:ext uri="{FF2B5EF4-FFF2-40B4-BE49-F238E27FC236}">
              <a16:creationId xmlns:a16="http://schemas.microsoft.com/office/drawing/2014/main" id="{EF0B26E7-BDD0-43CB-AD43-F29B49173447}"/>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585" name="【学校施設】&#10;一人当たり面積最小値テキスト">
          <a:extLst>
            <a:ext uri="{FF2B5EF4-FFF2-40B4-BE49-F238E27FC236}">
              <a16:creationId xmlns:a16="http://schemas.microsoft.com/office/drawing/2014/main" id="{3A9D2E8B-A745-4344-8254-DBF7CD590C7D}"/>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586" name="直線コネクタ 585">
          <a:extLst>
            <a:ext uri="{FF2B5EF4-FFF2-40B4-BE49-F238E27FC236}">
              <a16:creationId xmlns:a16="http://schemas.microsoft.com/office/drawing/2014/main" id="{5415F860-62BF-46D0-9061-ADB2D01EFE05}"/>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587" name="【学校施設】&#10;一人当たり面積最大値テキスト">
          <a:extLst>
            <a:ext uri="{FF2B5EF4-FFF2-40B4-BE49-F238E27FC236}">
              <a16:creationId xmlns:a16="http://schemas.microsoft.com/office/drawing/2014/main" id="{9CE73C93-B56B-4161-9BD5-B516A4423125}"/>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588" name="直線コネクタ 587">
          <a:extLst>
            <a:ext uri="{FF2B5EF4-FFF2-40B4-BE49-F238E27FC236}">
              <a16:creationId xmlns:a16="http://schemas.microsoft.com/office/drawing/2014/main" id="{8FA3670A-8B0A-40B5-B0DA-72DA33A3B35D}"/>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54830</xdr:rowOff>
    </xdr:from>
    <xdr:ext cx="469744" cy="259045"/>
    <xdr:sp macro="" textlink="">
      <xdr:nvSpPr>
        <xdr:cNvPr id="589" name="【学校施設】&#10;一人当たり面積平均値テキスト">
          <a:extLst>
            <a:ext uri="{FF2B5EF4-FFF2-40B4-BE49-F238E27FC236}">
              <a16:creationId xmlns:a16="http://schemas.microsoft.com/office/drawing/2014/main" id="{86A408D5-7D90-4B9A-B26D-07059CDE901E}"/>
            </a:ext>
          </a:extLst>
        </xdr:cNvPr>
        <xdr:cNvSpPr txBox="1"/>
      </xdr:nvSpPr>
      <xdr:spPr>
        <a:xfrm>
          <a:off x="22199600" y="10513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590" name="フローチャート: 判断 589">
          <a:extLst>
            <a:ext uri="{FF2B5EF4-FFF2-40B4-BE49-F238E27FC236}">
              <a16:creationId xmlns:a16="http://schemas.microsoft.com/office/drawing/2014/main" id="{8175E534-C236-4C7F-9517-6072A88DBEE5}"/>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591" name="フローチャート: 判断 590">
          <a:extLst>
            <a:ext uri="{FF2B5EF4-FFF2-40B4-BE49-F238E27FC236}">
              <a16:creationId xmlns:a16="http://schemas.microsoft.com/office/drawing/2014/main" id="{DAE4FAEF-8A00-48B0-AF6D-D8AC8A04E853}"/>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592" name="フローチャート: 判断 591">
          <a:extLst>
            <a:ext uri="{FF2B5EF4-FFF2-40B4-BE49-F238E27FC236}">
              <a16:creationId xmlns:a16="http://schemas.microsoft.com/office/drawing/2014/main" id="{B6F7DEE5-891E-4F23-A4A8-04CE11500181}"/>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96495</xdr:rowOff>
    </xdr:from>
    <xdr:to>
      <xdr:col>102</xdr:col>
      <xdr:colOff>165100</xdr:colOff>
      <xdr:row>63</xdr:row>
      <xdr:rowOff>26645</xdr:rowOff>
    </xdr:to>
    <xdr:sp macro="" textlink="">
      <xdr:nvSpPr>
        <xdr:cNvPr id="593" name="フローチャート: 判断 592">
          <a:extLst>
            <a:ext uri="{FF2B5EF4-FFF2-40B4-BE49-F238E27FC236}">
              <a16:creationId xmlns:a16="http://schemas.microsoft.com/office/drawing/2014/main" id="{CBB36EAA-5C79-4503-9FFB-0B24E12276A6}"/>
            </a:ext>
          </a:extLst>
        </xdr:cNvPr>
        <xdr:cNvSpPr/>
      </xdr:nvSpPr>
      <xdr:spPr>
        <a:xfrm>
          <a:off x="19494500" y="1072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87199</xdr:rowOff>
    </xdr:from>
    <xdr:to>
      <xdr:col>98</xdr:col>
      <xdr:colOff>38100</xdr:colOff>
      <xdr:row>63</xdr:row>
      <xdr:rowOff>17349</xdr:rowOff>
    </xdr:to>
    <xdr:sp macro="" textlink="">
      <xdr:nvSpPr>
        <xdr:cNvPr id="594" name="フローチャート: 判断 593">
          <a:extLst>
            <a:ext uri="{FF2B5EF4-FFF2-40B4-BE49-F238E27FC236}">
              <a16:creationId xmlns:a16="http://schemas.microsoft.com/office/drawing/2014/main" id="{3A14E4B4-2DC5-46E5-8A21-9192AB2DBC59}"/>
            </a:ext>
          </a:extLst>
        </xdr:cNvPr>
        <xdr:cNvSpPr/>
      </xdr:nvSpPr>
      <xdr:spPr>
        <a:xfrm>
          <a:off x="18605500" y="10717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CF85B8B0-2EEF-4828-A185-19A66184763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556A868A-7DAD-4D7A-B143-36C885C3C2C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FAEAC54A-C1E9-43A8-A5E9-2831328370E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E67DB0DE-B2B8-45D6-956E-9673EEA7964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10994BAD-92B1-4515-B84C-6BABD4E9B90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156769</xdr:rowOff>
    </xdr:from>
    <xdr:to>
      <xdr:col>116</xdr:col>
      <xdr:colOff>114300</xdr:colOff>
      <xdr:row>63</xdr:row>
      <xdr:rowOff>86919</xdr:rowOff>
    </xdr:to>
    <xdr:sp macro="" textlink="">
      <xdr:nvSpPr>
        <xdr:cNvPr id="600" name="楕円 599">
          <a:extLst>
            <a:ext uri="{FF2B5EF4-FFF2-40B4-BE49-F238E27FC236}">
              <a16:creationId xmlns:a16="http://schemas.microsoft.com/office/drawing/2014/main" id="{E0940A9E-8A72-4BEB-9F6F-D34054D617A2}"/>
            </a:ext>
          </a:extLst>
        </xdr:cNvPr>
        <xdr:cNvSpPr/>
      </xdr:nvSpPr>
      <xdr:spPr>
        <a:xfrm>
          <a:off x="22110700" y="1078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71696</xdr:rowOff>
    </xdr:from>
    <xdr:ext cx="469744" cy="259045"/>
    <xdr:sp macro="" textlink="">
      <xdr:nvSpPr>
        <xdr:cNvPr id="601" name="【学校施設】&#10;一人当たり面積該当値テキスト">
          <a:extLst>
            <a:ext uri="{FF2B5EF4-FFF2-40B4-BE49-F238E27FC236}">
              <a16:creationId xmlns:a16="http://schemas.microsoft.com/office/drawing/2014/main" id="{E8B6597F-9B42-492B-8DA2-938E1187AAC3}"/>
            </a:ext>
          </a:extLst>
        </xdr:cNvPr>
        <xdr:cNvSpPr txBox="1"/>
      </xdr:nvSpPr>
      <xdr:spPr>
        <a:xfrm>
          <a:off x="22199600" y="1070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160427</xdr:rowOff>
    </xdr:from>
    <xdr:to>
      <xdr:col>112</xdr:col>
      <xdr:colOff>38100</xdr:colOff>
      <xdr:row>63</xdr:row>
      <xdr:rowOff>90577</xdr:rowOff>
    </xdr:to>
    <xdr:sp macro="" textlink="">
      <xdr:nvSpPr>
        <xdr:cNvPr id="602" name="楕円 601">
          <a:extLst>
            <a:ext uri="{FF2B5EF4-FFF2-40B4-BE49-F238E27FC236}">
              <a16:creationId xmlns:a16="http://schemas.microsoft.com/office/drawing/2014/main" id="{9C645269-7ADB-44EC-94E8-829BD2658743}"/>
            </a:ext>
          </a:extLst>
        </xdr:cNvPr>
        <xdr:cNvSpPr/>
      </xdr:nvSpPr>
      <xdr:spPr>
        <a:xfrm>
          <a:off x="21272500" y="1079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36119</xdr:rowOff>
    </xdr:from>
    <xdr:to>
      <xdr:col>116</xdr:col>
      <xdr:colOff>63500</xdr:colOff>
      <xdr:row>63</xdr:row>
      <xdr:rowOff>39777</xdr:rowOff>
    </xdr:to>
    <xdr:cxnSp macro="">
      <xdr:nvCxnSpPr>
        <xdr:cNvPr id="603" name="直線コネクタ 602">
          <a:extLst>
            <a:ext uri="{FF2B5EF4-FFF2-40B4-BE49-F238E27FC236}">
              <a16:creationId xmlns:a16="http://schemas.microsoft.com/office/drawing/2014/main" id="{3F720285-CFEE-4A5A-B2AE-683364FB5D65}"/>
            </a:ext>
          </a:extLst>
        </xdr:cNvPr>
        <xdr:cNvCxnSpPr/>
      </xdr:nvCxnSpPr>
      <xdr:spPr>
        <a:xfrm flipV="1">
          <a:off x="21323300" y="10837469"/>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165913</xdr:rowOff>
    </xdr:from>
    <xdr:to>
      <xdr:col>107</xdr:col>
      <xdr:colOff>101600</xdr:colOff>
      <xdr:row>63</xdr:row>
      <xdr:rowOff>96063</xdr:rowOff>
    </xdr:to>
    <xdr:sp macro="" textlink="">
      <xdr:nvSpPr>
        <xdr:cNvPr id="604" name="楕円 603">
          <a:extLst>
            <a:ext uri="{FF2B5EF4-FFF2-40B4-BE49-F238E27FC236}">
              <a16:creationId xmlns:a16="http://schemas.microsoft.com/office/drawing/2014/main" id="{BFD7B9C4-6095-48B0-A957-2F7A8963BFBC}"/>
            </a:ext>
          </a:extLst>
        </xdr:cNvPr>
        <xdr:cNvSpPr/>
      </xdr:nvSpPr>
      <xdr:spPr>
        <a:xfrm>
          <a:off x="20383500" y="1079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39777</xdr:rowOff>
    </xdr:from>
    <xdr:to>
      <xdr:col>111</xdr:col>
      <xdr:colOff>177800</xdr:colOff>
      <xdr:row>63</xdr:row>
      <xdr:rowOff>45263</xdr:rowOff>
    </xdr:to>
    <xdr:cxnSp macro="">
      <xdr:nvCxnSpPr>
        <xdr:cNvPr id="605" name="直線コネクタ 604">
          <a:extLst>
            <a:ext uri="{FF2B5EF4-FFF2-40B4-BE49-F238E27FC236}">
              <a16:creationId xmlns:a16="http://schemas.microsoft.com/office/drawing/2014/main" id="{FBC34D3F-E726-4CE4-996A-FFD7C2184ED7}"/>
            </a:ext>
          </a:extLst>
        </xdr:cNvPr>
        <xdr:cNvCxnSpPr/>
      </xdr:nvCxnSpPr>
      <xdr:spPr>
        <a:xfrm flipV="1">
          <a:off x="20434300" y="10841127"/>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169570</xdr:rowOff>
    </xdr:from>
    <xdr:to>
      <xdr:col>102</xdr:col>
      <xdr:colOff>165100</xdr:colOff>
      <xdr:row>63</xdr:row>
      <xdr:rowOff>99720</xdr:rowOff>
    </xdr:to>
    <xdr:sp macro="" textlink="">
      <xdr:nvSpPr>
        <xdr:cNvPr id="606" name="楕円 605">
          <a:extLst>
            <a:ext uri="{FF2B5EF4-FFF2-40B4-BE49-F238E27FC236}">
              <a16:creationId xmlns:a16="http://schemas.microsoft.com/office/drawing/2014/main" id="{950A56D5-4C63-4948-9A3B-AE2BB11A17C3}"/>
            </a:ext>
          </a:extLst>
        </xdr:cNvPr>
        <xdr:cNvSpPr/>
      </xdr:nvSpPr>
      <xdr:spPr>
        <a:xfrm>
          <a:off x="19494500" y="1079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45263</xdr:rowOff>
    </xdr:from>
    <xdr:to>
      <xdr:col>107</xdr:col>
      <xdr:colOff>50800</xdr:colOff>
      <xdr:row>63</xdr:row>
      <xdr:rowOff>48920</xdr:rowOff>
    </xdr:to>
    <xdr:cxnSp macro="">
      <xdr:nvCxnSpPr>
        <xdr:cNvPr id="607" name="直線コネクタ 606">
          <a:extLst>
            <a:ext uri="{FF2B5EF4-FFF2-40B4-BE49-F238E27FC236}">
              <a16:creationId xmlns:a16="http://schemas.microsoft.com/office/drawing/2014/main" id="{A473EE71-AF7E-434E-AC38-82E8D359D4A3}"/>
            </a:ext>
          </a:extLst>
        </xdr:cNvPr>
        <xdr:cNvCxnSpPr/>
      </xdr:nvCxnSpPr>
      <xdr:spPr>
        <a:xfrm flipV="1">
          <a:off x="19545300" y="10846613"/>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1474</xdr:rowOff>
    </xdr:from>
    <xdr:to>
      <xdr:col>98</xdr:col>
      <xdr:colOff>38100</xdr:colOff>
      <xdr:row>63</xdr:row>
      <xdr:rowOff>103074</xdr:rowOff>
    </xdr:to>
    <xdr:sp macro="" textlink="">
      <xdr:nvSpPr>
        <xdr:cNvPr id="608" name="楕円 607">
          <a:extLst>
            <a:ext uri="{FF2B5EF4-FFF2-40B4-BE49-F238E27FC236}">
              <a16:creationId xmlns:a16="http://schemas.microsoft.com/office/drawing/2014/main" id="{474E839A-10B4-4FC5-9B90-60201E7A5BC5}"/>
            </a:ext>
          </a:extLst>
        </xdr:cNvPr>
        <xdr:cNvSpPr/>
      </xdr:nvSpPr>
      <xdr:spPr>
        <a:xfrm>
          <a:off x="18605500" y="1080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48920</xdr:rowOff>
    </xdr:from>
    <xdr:to>
      <xdr:col>102</xdr:col>
      <xdr:colOff>114300</xdr:colOff>
      <xdr:row>63</xdr:row>
      <xdr:rowOff>52274</xdr:rowOff>
    </xdr:to>
    <xdr:cxnSp macro="">
      <xdr:nvCxnSpPr>
        <xdr:cNvPr id="609" name="直線コネクタ 608">
          <a:extLst>
            <a:ext uri="{FF2B5EF4-FFF2-40B4-BE49-F238E27FC236}">
              <a16:creationId xmlns:a16="http://schemas.microsoft.com/office/drawing/2014/main" id="{F346D625-D5E0-4364-9CF2-F32B046A89A6}"/>
            </a:ext>
          </a:extLst>
        </xdr:cNvPr>
        <xdr:cNvCxnSpPr/>
      </xdr:nvCxnSpPr>
      <xdr:spPr>
        <a:xfrm flipV="1">
          <a:off x="18656300" y="10850270"/>
          <a:ext cx="889000" cy="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2329</xdr:rowOff>
    </xdr:from>
    <xdr:ext cx="469744" cy="259045"/>
    <xdr:sp macro="" textlink="">
      <xdr:nvSpPr>
        <xdr:cNvPr id="610" name="n_1aveValue【学校施設】&#10;一人当たり面積">
          <a:extLst>
            <a:ext uri="{FF2B5EF4-FFF2-40B4-BE49-F238E27FC236}">
              <a16:creationId xmlns:a16="http://schemas.microsoft.com/office/drawing/2014/main" id="{9F38AD3C-84DC-47FF-989F-2C4612D69C37}"/>
            </a:ext>
          </a:extLst>
        </xdr:cNvPr>
        <xdr:cNvSpPr txBox="1"/>
      </xdr:nvSpPr>
      <xdr:spPr>
        <a:xfrm>
          <a:off x="21075727" y="1046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12692</xdr:rowOff>
    </xdr:from>
    <xdr:ext cx="469744" cy="259045"/>
    <xdr:sp macro="" textlink="">
      <xdr:nvSpPr>
        <xdr:cNvPr id="611" name="n_2aveValue【学校施設】&#10;一人当たり面積">
          <a:extLst>
            <a:ext uri="{FF2B5EF4-FFF2-40B4-BE49-F238E27FC236}">
              <a16:creationId xmlns:a16="http://schemas.microsoft.com/office/drawing/2014/main" id="{09FD6BBA-F2F9-4813-85F5-73270A5212F3}"/>
            </a:ext>
          </a:extLst>
        </xdr:cNvPr>
        <xdr:cNvSpPr txBox="1"/>
      </xdr:nvSpPr>
      <xdr:spPr>
        <a:xfrm>
          <a:off x="20199427" y="1047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43172</xdr:rowOff>
    </xdr:from>
    <xdr:ext cx="469744" cy="259045"/>
    <xdr:sp macro="" textlink="">
      <xdr:nvSpPr>
        <xdr:cNvPr id="612" name="n_3aveValue【学校施設】&#10;一人当たり面積">
          <a:extLst>
            <a:ext uri="{FF2B5EF4-FFF2-40B4-BE49-F238E27FC236}">
              <a16:creationId xmlns:a16="http://schemas.microsoft.com/office/drawing/2014/main" id="{7A4D8E74-926A-4A3C-AF55-D6D1B57A647D}"/>
            </a:ext>
          </a:extLst>
        </xdr:cNvPr>
        <xdr:cNvSpPr txBox="1"/>
      </xdr:nvSpPr>
      <xdr:spPr>
        <a:xfrm>
          <a:off x="19310427" y="105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33876</xdr:rowOff>
    </xdr:from>
    <xdr:ext cx="469744" cy="259045"/>
    <xdr:sp macro="" textlink="">
      <xdr:nvSpPr>
        <xdr:cNvPr id="613" name="n_4aveValue【学校施設】&#10;一人当たり面積">
          <a:extLst>
            <a:ext uri="{FF2B5EF4-FFF2-40B4-BE49-F238E27FC236}">
              <a16:creationId xmlns:a16="http://schemas.microsoft.com/office/drawing/2014/main" id="{A9C82BFA-C571-4793-A4FA-EE9DC8018FDE}"/>
            </a:ext>
          </a:extLst>
        </xdr:cNvPr>
        <xdr:cNvSpPr txBox="1"/>
      </xdr:nvSpPr>
      <xdr:spPr>
        <a:xfrm>
          <a:off x="18421427" y="1049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81704</xdr:rowOff>
    </xdr:from>
    <xdr:ext cx="469744" cy="259045"/>
    <xdr:sp macro="" textlink="">
      <xdr:nvSpPr>
        <xdr:cNvPr id="614" name="n_1mainValue【学校施設】&#10;一人当たり面積">
          <a:extLst>
            <a:ext uri="{FF2B5EF4-FFF2-40B4-BE49-F238E27FC236}">
              <a16:creationId xmlns:a16="http://schemas.microsoft.com/office/drawing/2014/main" id="{C542F44D-1C1C-4E10-B552-5113B3E983EE}"/>
            </a:ext>
          </a:extLst>
        </xdr:cNvPr>
        <xdr:cNvSpPr txBox="1"/>
      </xdr:nvSpPr>
      <xdr:spPr>
        <a:xfrm>
          <a:off x="21075727" y="1088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87190</xdr:rowOff>
    </xdr:from>
    <xdr:ext cx="469744" cy="259045"/>
    <xdr:sp macro="" textlink="">
      <xdr:nvSpPr>
        <xdr:cNvPr id="615" name="n_2mainValue【学校施設】&#10;一人当たり面積">
          <a:extLst>
            <a:ext uri="{FF2B5EF4-FFF2-40B4-BE49-F238E27FC236}">
              <a16:creationId xmlns:a16="http://schemas.microsoft.com/office/drawing/2014/main" id="{2A79CE72-E74A-4542-A73B-2BFB4ABEB5A3}"/>
            </a:ext>
          </a:extLst>
        </xdr:cNvPr>
        <xdr:cNvSpPr txBox="1"/>
      </xdr:nvSpPr>
      <xdr:spPr>
        <a:xfrm>
          <a:off x="20199427" y="10888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90847</xdr:rowOff>
    </xdr:from>
    <xdr:ext cx="469744" cy="259045"/>
    <xdr:sp macro="" textlink="">
      <xdr:nvSpPr>
        <xdr:cNvPr id="616" name="n_3mainValue【学校施設】&#10;一人当たり面積">
          <a:extLst>
            <a:ext uri="{FF2B5EF4-FFF2-40B4-BE49-F238E27FC236}">
              <a16:creationId xmlns:a16="http://schemas.microsoft.com/office/drawing/2014/main" id="{678E3D7E-7624-4AB7-8DEC-E9EC77EFA0EC}"/>
            </a:ext>
          </a:extLst>
        </xdr:cNvPr>
        <xdr:cNvSpPr txBox="1"/>
      </xdr:nvSpPr>
      <xdr:spPr>
        <a:xfrm>
          <a:off x="19310427" y="10892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94201</xdr:rowOff>
    </xdr:from>
    <xdr:ext cx="469744" cy="259045"/>
    <xdr:sp macro="" textlink="">
      <xdr:nvSpPr>
        <xdr:cNvPr id="617" name="n_4mainValue【学校施設】&#10;一人当たり面積">
          <a:extLst>
            <a:ext uri="{FF2B5EF4-FFF2-40B4-BE49-F238E27FC236}">
              <a16:creationId xmlns:a16="http://schemas.microsoft.com/office/drawing/2014/main" id="{949A914F-4EF3-482D-A72C-EA9B41DE8855}"/>
            </a:ext>
          </a:extLst>
        </xdr:cNvPr>
        <xdr:cNvSpPr txBox="1"/>
      </xdr:nvSpPr>
      <xdr:spPr>
        <a:xfrm>
          <a:off x="18421427" y="1089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46C871B6-F83C-41F2-8848-61D630DBD28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F817066C-8243-449C-B2E1-C198C23FA44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453C5D6E-0714-4F51-8117-38836A20A20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2FC113E-47DC-43CA-BDEA-95A34A7FD82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7D305031-11C0-4288-BC49-B3269CB68FE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B8BE68A6-5190-41D8-A1DF-C5AE3C36CF1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44CC2E97-87BC-4F8C-84DE-BCA3B27884E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688A9592-4322-4ED2-ABB7-C0FD0CFABB9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12B6C7F9-FE20-4865-AB1F-C3204FB4636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1FA6499D-2D7C-4517-9ADF-513CE32FC16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AFD63165-4CD2-4BFB-8C60-A2A9BC4C257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a:extLst>
            <a:ext uri="{FF2B5EF4-FFF2-40B4-BE49-F238E27FC236}">
              <a16:creationId xmlns:a16="http://schemas.microsoft.com/office/drawing/2014/main" id="{E937A396-2ECF-4744-B392-89BC522CD5C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a:extLst>
            <a:ext uri="{FF2B5EF4-FFF2-40B4-BE49-F238E27FC236}">
              <a16:creationId xmlns:a16="http://schemas.microsoft.com/office/drawing/2014/main" id="{CA57E6DD-472E-4022-9F42-5973CFAAC771}"/>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a:extLst>
            <a:ext uri="{FF2B5EF4-FFF2-40B4-BE49-F238E27FC236}">
              <a16:creationId xmlns:a16="http://schemas.microsoft.com/office/drawing/2014/main" id="{779E76C5-C62B-4A1B-ACC1-0AD70DFAFD6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a:extLst>
            <a:ext uri="{FF2B5EF4-FFF2-40B4-BE49-F238E27FC236}">
              <a16:creationId xmlns:a16="http://schemas.microsoft.com/office/drawing/2014/main" id="{DFD596AF-9C84-4FE3-8B23-53A54CF0BE2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a:extLst>
            <a:ext uri="{FF2B5EF4-FFF2-40B4-BE49-F238E27FC236}">
              <a16:creationId xmlns:a16="http://schemas.microsoft.com/office/drawing/2014/main" id="{8239C0A5-F661-46AF-8499-84855B2B3AE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a:extLst>
            <a:ext uri="{FF2B5EF4-FFF2-40B4-BE49-F238E27FC236}">
              <a16:creationId xmlns:a16="http://schemas.microsoft.com/office/drawing/2014/main" id="{EE4B5A44-56A1-486E-8398-6966CF86C61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a:extLst>
            <a:ext uri="{FF2B5EF4-FFF2-40B4-BE49-F238E27FC236}">
              <a16:creationId xmlns:a16="http://schemas.microsoft.com/office/drawing/2014/main" id="{C715503C-1EDB-4754-AAA6-55FE5DB851F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a:extLst>
            <a:ext uri="{FF2B5EF4-FFF2-40B4-BE49-F238E27FC236}">
              <a16:creationId xmlns:a16="http://schemas.microsoft.com/office/drawing/2014/main" id="{02C36788-0035-4D20-BF58-F3950B80E0A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a:extLst>
            <a:ext uri="{FF2B5EF4-FFF2-40B4-BE49-F238E27FC236}">
              <a16:creationId xmlns:a16="http://schemas.microsoft.com/office/drawing/2014/main" id="{A502614D-5D5B-4DA0-8ECF-5D5ED071D3B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a:extLst>
            <a:ext uri="{FF2B5EF4-FFF2-40B4-BE49-F238E27FC236}">
              <a16:creationId xmlns:a16="http://schemas.microsoft.com/office/drawing/2014/main" id="{FE4B8E83-E1D5-46D5-82CD-C715BF1532B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a:extLst>
            <a:ext uri="{FF2B5EF4-FFF2-40B4-BE49-F238E27FC236}">
              <a16:creationId xmlns:a16="http://schemas.microsoft.com/office/drawing/2014/main" id="{40742E42-0BE8-4D48-A64B-E9E280CA3AA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a:extLst>
            <a:ext uri="{FF2B5EF4-FFF2-40B4-BE49-F238E27FC236}">
              <a16:creationId xmlns:a16="http://schemas.microsoft.com/office/drawing/2014/main" id="{48DBA2F0-0759-4ABC-92C9-518B59A674AB}"/>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09888985-6D8A-4435-A11F-170CB5FE227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a:extLst>
            <a:ext uri="{FF2B5EF4-FFF2-40B4-BE49-F238E27FC236}">
              <a16:creationId xmlns:a16="http://schemas.microsoft.com/office/drawing/2014/main" id="{D53D5FA4-2B39-4832-B685-BC793965D0A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127907</xdr:rowOff>
    </xdr:from>
    <xdr:to>
      <xdr:col>85</xdr:col>
      <xdr:colOff>126364</xdr:colOff>
      <xdr:row>86</xdr:row>
      <xdr:rowOff>168729</xdr:rowOff>
    </xdr:to>
    <xdr:cxnSp macro="">
      <xdr:nvCxnSpPr>
        <xdr:cNvPr id="643" name="直線コネクタ 642">
          <a:extLst>
            <a:ext uri="{FF2B5EF4-FFF2-40B4-BE49-F238E27FC236}">
              <a16:creationId xmlns:a16="http://schemas.microsoft.com/office/drawing/2014/main" id="{301D1985-A170-4A72-8039-134BCCF28684}"/>
            </a:ext>
          </a:extLst>
        </xdr:cNvPr>
        <xdr:cNvCxnSpPr/>
      </xdr:nvCxnSpPr>
      <xdr:spPr>
        <a:xfrm flipV="1">
          <a:off x="16318864" y="13329557"/>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4" name="【児童館】&#10;有形固定資産減価償却率最小値テキスト">
          <a:extLst>
            <a:ext uri="{FF2B5EF4-FFF2-40B4-BE49-F238E27FC236}">
              <a16:creationId xmlns:a16="http://schemas.microsoft.com/office/drawing/2014/main" id="{EB3B8D4B-991F-49DD-9FB4-99BFA1A55D5D}"/>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5" name="直線コネクタ 644">
          <a:extLst>
            <a:ext uri="{FF2B5EF4-FFF2-40B4-BE49-F238E27FC236}">
              <a16:creationId xmlns:a16="http://schemas.microsoft.com/office/drawing/2014/main" id="{04F98E25-2741-4422-9783-335B0423FAC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74584</xdr:rowOff>
    </xdr:from>
    <xdr:ext cx="340478" cy="259045"/>
    <xdr:sp macro="" textlink="">
      <xdr:nvSpPr>
        <xdr:cNvPr id="646" name="【児童館】&#10;有形固定資産減価償却率最大値テキスト">
          <a:extLst>
            <a:ext uri="{FF2B5EF4-FFF2-40B4-BE49-F238E27FC236}">
              <a16:creationId xmlns:a16="http://schemas.microsoft.com/office/drawing/2014/main" id="{3DAE0020-00D4-4132-8023-B151DD97B848}"/>
            </a:ext>
          </a:extLst>
        </xdr:cNvPr>
        <xdr:cNvSpPr txBox="1"/>
      </xdr:nvSpPr>
      <xdr:spPr>
        <a:xfrm>
          <a:off x="16357600" y="1310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127907</xdr:rowOff>
    </xdr:from>
    <xdr:to>
      <xdr:col>86</xdr:col>
      <xdr:colOff>25400</xdr:colOff>
      <xdr:row>77</xdr:row>
      <xdr:rowOff>127907</xdr:rowOff>
    </xdr:to>
    <xdr:cxnSp macro="">
      <xdr:nvCxnSpPr>
        <xdr:cNvPr id="647" name="直線コネクタ 646">
          <a:extLst>
            <a:ext uri="{FF2B5EF4-FFF2-40B4-BE49-F238E27FC236}">
              <a16:creationId xmlns:a16="http://schemas.microsoft.com/office/drawing/2014/main" id="{F2A975F0-2B3F-4BED-871E-2B6BBAC24323}"/>
            </a:ext>
          </a:extLst>
        </xdr:cNvPr>
        <xdr:cNvCxnSpPr/>
      </xdr:nvCxnSpPr>
      <xdr:spPr>
        <a:xfrm>
          <a:off x="16230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6911</xdr:rowOff>
    </xdr:from>
    <xdr:ext cx="405111" cy="259045"/>
    <xdr:sp macro="" textlink="">
      <xdr:nvSpPr>
        <xdr:cNvPr id="648" name="【児童館】&#10;有形固定資産減価償却率平均値テキスト">
          <a:extLst>
            <a:ext uri="{FF2B5EF4-FFF2-40B4-BE49-F238E27FC236}">
              <a16:creationId xmlns:a16="http://schemas.microsoft.com/office/drawing/2014/main" id="{5518579A-291C-4BAD-A1A0-1ABC47B7AE41}"/>
            </a:ext>
          </a:extLst>
        </xdr:cNvPr>
        <xdr:cNvSpPr txBox="1"/>
      </xdr:nvSpPr>
      <xdr:spPr>
        <a:xfrm>
          <a:off x="16357600" y="13894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155484</xdr:rowOff>
    </xdr:from>
    <xdr:to>
      <xdr:col>85</xdr:col>
      <xdr:colOff>177800</xdr:colOff>
      <xdr:row>82</xdr:row>
      <xdr:rowOff>85634</xdr:rowOff>
    </xdr:to>
    <xdr:sp macro="" textlink="">
      <xdr:nvSpPr>
        <xdr:cNvPr id="649" name="フローチャート: 判断 648">
          <a:extLst>
            <a:ext uri="{FF2B5EF4-FFF2-40B4-BE49-F238E27FC236}">
              <a16:creationId xmlns:a16="http://schemas.microsoft.com/office/drawing/2014/main" id="{BBACB992-9E28-40A2-93F0-8021BCCF3EF5}"/>
            </a:ext>
          </a:extLst>
        </xdr:cNvPr>
        <xdr:cNvSpPr/>
      </xdr:nvSpPr>
      <xdr:spPr>
        <a:xfrm>
          <a:off x="162687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34652</xdr:rowOff>
    </xdr:from>
    <xdr:to>
      <xdr:col>81</xdr:col>
      <xdr:colOff>101600</xdr:colOff>
      <xdr:row>82</xdr:row>
      <xdr:rowOff>136252</xdr:rowOff>
    </xdr:to>
    <xdr:sp macro="" textlink="">
      <xdr:nvSpPr>
        <xdr:cNvPr id="650" name="フローチャート: 判断 649">
          <a:extLst>
            <a:ext uri="{FF2B5EF4-FFF2-40B4-BE49-F238E27FC236}">
              <a16:creationId xmlns:a16="http://schemas.microsoft.com/office/drawing/2014/main" id="{5358C775-B1E5-4C65-A559-A0C6E845E3AB}"/>
            </a:ext>
          </a:extLst>
        </xdr:cNvPr>
        <xdr:cNvSpPr/>
      </xdr:nvSpPr>
      <xdr:spPr>
        <a:xfrm>
          <a:off x="15430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99968</xdr:rowOff>
    </xdr:from>
    <xdr:to>
      <xdr:col>76</xdr:col>
      <xdr:colOff>165100</xdr:colOff>
      <xdr:row>83</xdr:row>
      <xdr:rowOff>30118</xdr:rowOff>
    </xdr:to>
    <xdr:sp macro="" textlink="">
      <xdr:nvSpPr>
        <xdr:cNvPr id="651" name="フローチャート: 判断 650">
          <a:extLst>
            <a:ext uri="{FF2B5EF4-FFF2-40B4-BE49-F238E27FC236}">
              <a16:creationId xmlns:a16="http://schemas.microsoft.com/office/drawing/2014/main" id="{B5911652-542F-4764-AA5A-7C1A588D779A}"/>
            </a:ext>
          </a:extLst>
        </xdr:cNvPr>
        <xdr:cNvSpPr/>
      </xdr:nvSpPr>
      <xdr:spPr>
        <a:xfrm>
          <a:off x="14541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111398</xdr:rowOff>
    </xdr:from>
    <xdr:to>
      <xdr:col>72</xdr:col>
      <xdr:colOff>38100</xdr:colOff>
      <xdr:row>82</xdr:row>
      <xdr:rowOff>41548</xdr:rowOff>
    </xdr:to>
    <xdr:sp macro="" textlink="">
      <xdr:nvSpPr>
        <xdr:cNvPr id="652" name="フローチャート: 判断 651">
          <a:extLst>
            <a:ext uri="{FF2B5EF4-FFF2-40B4-BE49-F238E27FC236}">
              <a16:creationId xmlns:a16="http://schemas.microsoft.com/office/drawing/2014/main" id="{A196448F-1378-42F6-B4BC-61B28CBD157B}"/>
            </a:ext>
          </a:extLst>
        </xdr:cNvPr>
        <xdr:cNvSpPr/>
      </xdr:nvSpPr>
      <xdr:spPr>
        <a:xfrm>
          <a:off x="13652500" y="1399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23223</xdr:rowOff>
    </xdr:from>
    <xdr:to>
      <xdr:col>67</xdr:col>
      <xdr:colOff>101600</xdr:colOff>
      <xdr:row>81</xdr:row>
      <xdr:rowOff>124823</xdr:rowOff>
    </xdr:to>
    <xdr:sp macro="" textlink="">
      <xdr:nvSpPr>
        <xdr:cNvPr id="653" name="フローチャート: 判断 652">
          <a:extLst>
            <a:ext uri="{FF2B5EF4-FFF2-40B4-BE49-F238E27FC236}">
              <a16:creationId xmlns:a16="http://schemas.microsoft.com/office/drawing/2014/main" id="{946FF7EC-AA4E-4036-8191-986A69824F7C}"/>
            </a:ext>
          </a:extLst>
        </xdr:cNvPr>
        <xdr:cNvSpPr/>
      </xdr:nvSpPr>
      <xdr:spPr>
        <a:xfrm>
          <a:off x="12763500" y="1391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8AF45E29-8952-4988-9472-FE977CFAEBD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65AA2EAF-B9DF-4C4B-A000-77206AD5E6F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D23A68DB-51C7-4A73-8E70-45CB15789CD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E48B62C3-6A29-40E2-B6E5-EED19BC27EE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33BBB19-9D50-4F6B-941F-9FF294D860E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52614</xdr:rowOff>
    </xdr:from>
    <xdr:to>
      <xdr:col>85</xdr:col>
      <xdr:colOff>177800</xdr:colOff>
      <xdr:row>86</xdr:row>
      <xdr:rowOff>154214</xdr:rowOff>
    </xdr:to>
    <xdr:sp macro="" textlink="">
      <xdr:nvSpPr>
        <xdr:cNvPr id="659" name="楕円 658">
          <a:extLst>
            <a:ext uri="{FF2B5EF4-FFF2-40B4-BE49-F238E27FC236}">
              <a16:creationId xmlns:a16="http://schemas.microsoft.com/office/drawing/2014/main" id="{8940E2C0-8033-4FD0-9DC8-CF8BF2DCE876}"/>
            </a:ext>
          </a:extLst>
        </xdr:cNvPr>
        <xdr:cNvSpPr/>
      </xdr:nvSpPr>
      <xdr:spPr>
        <a:xfrm>
          <a:off x="162687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138991</xdr:rowOff>
    </xdr:from>
    <xdr:ext cx="405111" cy="259045"/>
    <xdr:sp macro="" textlink="">
      <xdr:nvSpPr>
        <xdr:cNvPr id="660" name="【児童館】&#10;有形固定資産減価償却率該当値テキスト">
          <a:extLst>
            <a:ext uri="{FF2B5EF4-FFF2-40B4-BE49-F238E27FC236}">
              <a16:creationId xmlns:a16="http://schemas.microsoft.com/office/drawing/2014/main" id="{27EE9915-660B-411C-BABC-CAE0F25C47AC}"/>
            </a:ext>
          </a:extLst>
        </xdr:cNvPr>
        <xdr:cNvSpPr txBox="1"/>
      </xdr:nvSpPr>
      <xdr:spPr>
        <a:xfrm>
          <a:off x="16357600" y="1471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61" name="楕円 660">
          <a:extLst>
            <a:ext uri="{FF2B5EF4-FFF2-40B4-BE49-F238E27FC236}">
              <a16:creationId xmlns:a16="http://schemas.microsoft.com/office/drawing/2014/main" id="{59F80B04-7578-4B77-A572-4D764903C218}"/>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103414</xdr:rowOff>
    </xdr:from>
    <xdr:to>
      <xdr:col>85</xdr:col>
      <xdr:colOff>127000</xdr:colOff>
      <xdr:row>86</xdr:row>
      <xdr:rowOff>168729</xdr:rowOff>
    </xdr:to>
    <xdr:cxnSp macro="">
      <xdr:nvCxnSpPr>
        <xdr:cNvPr id="662" name="直線コネクタ 661">
          <a:extLst>
            <a:ext uri="{FF2B5EF4-FFF2-40B4-BE49-F238E27FC236}">
              <a16:creationId xmlns:a16="http://schemas.microsoft.com/office/drawing/2014/main" id="{CC4BFD82-5592-4912-9685-683EBC38C378}"/>
            </a:ext>
          </a:extLst>
        </xdr:cNvPr>
        <xdr:cNvCxnSpPr/>
      </xdr:nvCxnSpPr>
      <xdr:spPr>
        <a:xfrm flipV="1">
          <a:off x="15481300" y="14848114"/>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63" name="楕円 662">
          <a:extLst>
            <a:ext uri="{FF2B5EF4-FFF2-40B4-BE49-F238E27FC236}">
              <a16:creationId xmlns:a16="http://schemas.microsoft.com/office/drawing/2014/main" id="{3A3EA0E2-D01E-49F6-ADFE-EE3B3853EDF6}"/>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664" name="直線コネクタ 663">
          <a:extLst>
            <a:ext uri="{FF2B5EF4-FFF2-40B4-BE49-F238E27FC236}">
              <a16:creationId xmlns:a16="http://schemas.microsoft.com/office/drawing/2014/main" id="{62A9EDC1-C241-456E-AB6F-0A901226880F}"/>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65" name="楕円 664">
          <a:extLst>
            <a:ext uri="{FF2B5EF4-FFF2-40B4-BE49-F238E27FC236}">
              <a16:creationId xmlns:a16="http://schemas.microsoft.com/office/drawing/2014/main" id="{4982748C-5590-4D6D-8402-98173E5DFF1C}"/>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666" name="直線コネクタ 665">
          <a:extLst>
            <a:ext uri="{FF2B5EF4-FFF2-40B4-BE49-F238E27FC236}">
              <a16:creationId xmlns:a16="http://schemas.microsoft.com/office/drawing/2014/main" id="{B0335682-0EB4-4D81-94AE-40AA28AFE054}"/>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67" name="楕円 666">
          <a:extLst>
            <a:ext uri="{FF2B5EF4-FFF2-40B4-BE49-F238E27FC236}">
              <a16:creationId xmlns:a16="http://schemas.microsoft.com/office/drawing/2014/main" id="{0052B80E-E1FF-4A67-8686-A35B252C391D}"/>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668" name="直線コネクタ 667">
          <a:extLst>
            <a:ext uri="{FF2B5EF4-FFF2-40B4-BE49-F238E27FC236}">
              <a16:creationId xmlns:a16="http://schemas.microsoft.com/office/drawing/2014/main" id="{D4EE989B-D09C-476B-ACBF-449F6738844A}"/>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152779</xdr:rowOff>
    </xdr:from>
    <xdr:ext cx="405111" cy="259045"/>
    <xdr:sp macro="" textlink="">
      <xdr:nvSpPr>
        <xdr:cNvPr id="669" name="n_1aveValue【児童館】&#10;有形固定資産減価償却率">
          <a:extLst>
            <a:ext uri="{FF2B5EF4-FFF2-40B4-BE49-F238E27FC236}">
              <a16:creationId xmlns:a16="http://schemas.microsoft.com/office/drawing/2014/main" id="{E1ED600E-3A2B-4D6B-9B8C-FFD20128A33F}"/>
            </a:ext>
          </a:extLst>
        </xdr:cNvPr>
        <xdr:cNvSpPr txBox="1"/>
      </xdr:nvSpPr>
      <xdr:spPr>
        <a:xfrm>
          <a:off x="152660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46645</xdr:rowOff>
    </xdr:from>
    <xdr:ext cx="405111" cy="259045"/>
    <xdr:sp macro="" textlink="">
      <xdr:nvSpPr>
        <xdr:cNvPr id="670" name="n_2aveValue【児童館】&#10;有形固定資産減価償却率">
          <a:extLst>
            <a:ext uri="{FF2B5EF4-FFF2-40B4-BE49-F238E27FC236}">
              <a16:creationId xmlns:a16="http://schemas.microsoft.com/office/drawing/2014/main" id="{E83BF435-A671-4326-983A-6E236FB0A4DC}"/>
            </a:ext>
          </a:extLst>
        </xdr:cNvPr>
        <xdr:cNvSpPr txBox="1"/>
      </xdr:nvSpPr>
      <xdr:spPr>
        <a:xfrm>
          <a:off x="14389744" y="1393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58075</xdr:rowOff>
    </xdr:from>
    <xdr:ext cx="405111" cy="259045"/>
    <xdr:sp macro="" textlink="">
      <xdr:nvSpPr>
        <xdr:cNvPr id="671" name="n_3aveValue【児童館】&#10;有形固定資産減価償却率">
          <a:extLst>
            <a:ext uri="{FF2B5EF4-FFF2-40B4-BE49-F238E27FC236}">
              <a16:creationId xmlns:a16="http://schemas.microsoft.com/office/drawing/2014/main" id="{47A0A43C-A530-448D-9D9E-A44029B3CC76}"/>
            </a:ext>
          </a:extLst>
        </xdr:cNvPr>
        <xdr:cNvSpPr txBox="1"/>
      </xdr:nvSpPr>
      <xdr:spPr>
        <a:xfrm>
          <a:off x="13500744" y="1377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141350</xdr:rowOff>
    </xdr:from>
    <xdr:ext cx="405111" cy="259045"/>
    <xdr:sp macro="" textlink="">
      <xdr:nvSpPr>
        <xdr:cNvPr id="672" name="n_4aveValue【児童館】&#10;有形固定資産減価償却率">
          <a:extLst>
            <a:ext uri="{FF2B5EF4-FFF2-40B4-BE49-F238E27FC236}">
              <a16:creationId xmlns:a16="http://schemas.microsoft.com/office/drawing/2014/main" id="{A8B0FE30-F66D-4118-913A-6200573E8881}"/>
            </a:ext>
          </a:extLst>
        </xdr:cNvPr>
        <xdr:cNvSpPr txBox="1"/>
      </xdr:nvSpPr>
      <xdr:spPr>
        <a:xfrm>
          <a:off x="12611744" y="1368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73" name="n_1mainValue【児童館】&#10;有形固定資産減価償却率">
          <a:extLst>
            <a:ext uri="{FF2B5EF4-FFF2-40B4-BE49-F238E27FC236}">
              <a16:creationId xmlns:a16="http://schemas.microsoft.com/office/drawing/2014/main" id="{A8C26A30-4FDC-4967-9404-EE5157A55C22}"/>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74" name="n_2mainValue【児童館】&#10;有形固定資産減価償却率">
          <a:extLst>
            <a:ext uri="{FF2B5EF4-FFF2-40B4-BE49-F238E27FC236}">
              <a16:creationId xmlns:a16="http://schemas.microsoft.com/office/drawing/2014/main" id="{31730BEB-D2C6-4BC3-AF9A-9E2AA972BBFD}"/>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75" name="n_3mainValue【児童館】&#10;有形固定資産減価償却率">
          <a:extLst>
            <a:ext uri="{FF2B5EF4-FFF2-40B4-BE49-F238E27FC236}">
              <a16:creationId xmlns:a16="http://schemas.microsoft.com/office/drawing/2014/main" id="{5B9EDC9A-F032-409F-994A-1D92B9FBA4DB}"/>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76" name="n_4mainValue【児童館】&#10;有形固定資産減価償却率">
          <a:extLst>
            <a:ext uri="{FF2B5EF4-FFF2-40B4-BE49-F238E27FC236}">
              <a16:creationId xmlns:a16="http://schemas.microsoft.com/office/drawing/2014/main" id="{832A607A-C2E3-4FF7-8C05-0809999846C6}"/>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45A97051-3D01-4AA3-B332-05E032BAD77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DC1CB8D6-5E27-44F4-9E6F-F590CE1D235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1F05D48D-8820-4EF7-A8AB-8F3D8198488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7EFB3861-FA0D-4C82-A2D6-78C2693FF16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72B3C8CF-92CF-4504-A7A1-EBA1BBA3CC4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09318694-2685-4A39-AEAF-80515A1BF6E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EA4D9E83-2E08-444A-B283-17C8CFBBF11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27C83BD4-62C6-4D7C-AFA7-0C970BC2DCA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5D1CB217-809E-4ADF-BAB3-6FCF024D643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2CB3CED5-9B1D-4769-B003-5211D2C194D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7" name="直線コネクタ 686">
          <a:extLst>
            <a:ext uri="{FF2B5EF4-FFF2-40B4-BE49-F238E27FC236}">
              <a16:creationId xmlns:a16="http://schemas.microsoft.com/office/drawing/2014/main" id="{6749A1C6-EC2E-4B16-8C91-911725F09AB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8" name="テキスト ボックス 687">
          <a:extLst>
            <a:ext uri="{FF2B5EF4-FFF2-40B4-BE49-F238E27FC236}">
              <a16:creationId xmlns:a16="http://schemas.microsoft.com/office/drawing/2014/main" id="{DFFA2FFA-A336-409D-837D-3E94181C1D1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9" name="直線コネクタ 688">
          <a:extLst>
            <a:ext uri="{FF2B5EF4-FFF2-40B4-BE49-F238E27FC236}">
              <a16:creationId xmlns:a16="http://schemas.microsoft.com/office/drawing/2014/main" id="{E98FA266-F2EB-44A8-B5B3-4AF3A4285E4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0" name="テキスト ボックス 689">
          <a:extLst>
            <a:ext uri="{FF2B5EF4-FFF2-40B4-BE49-F238E27FC236}">
              <a16:creationId xmlns:a16="http://schemas.microsoft.com/office/drawing/2014/main" id="{213CBC28-BE01-42B8-AE78-90C3918935B1}"/>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1" name="直線コネクタ 690">
          <a:extLst>
            <a:ext uri="{FF2B5EF4-FFF2-40B4-BE49-F238E27FC236}">
              <a16:creationId xmlns:a16="http://schemas.microsoft.com/office/drawing/2014/main" id="{7BEE8822-B549-4914-B2ED-1BFB04386C79}"/>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2" name="テキスト ボックス 691">
          <a:extLst>
            <a:ext uri="{FF2B5EF4-FFF2-40B4-BE49-F238E27FC236}">
              <a16:creationId xmlns:a16="http://schemas.microsoft.com/office/drawing/2014/main" id="{C8E178B4-88D1-484B-BBB8-EEBA215BEC7B}"/>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3" name="直線コネクタ 692">
          <a:extLst>
            <a:ext uri="{FF2B5EF4-FFF2-40B4-BE49-F238E27FC236}">
              <a16:creationId xmlns:a16="http://schemas.microsoft.com/office/drawing/2014/main" id="{38F983B7-C8FB-4D91-B0CF-0D4AD2D0D17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4" name="テキスト ボックス 693">
          <a:extLst>
            <a:ext uri="{FF2B5EF4-FFF2-40B4-BE49-F238E27FC236}">
              <a16:creationId xmlns:a16="http://schemas.microsoft.com/office/drawing/2014/main" id="{D67993DD-1460-4B5A-B2C4-082D7C9EBEB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DB789CDC-978C-434F-9612-9156BDD98AE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39653364-2B2E-438A-B819-23F59BD49E2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AD04DA22-71D3-4D03-9849-ED3B3CE1781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108965</xdr:rowOff>
    </xdr:from>
    <xdr:to>
      <xdr:col>116</xdr:col>
      <xdr:colOff>62864</xdr:colOff>
      <xdr:row>85</xdr:row>
      <xdr:rowOff>72389</xdr:rowOff>
    </xdr:to>
    <xdr:cxnSp macro="">
      <xdr:nvCxnSpPr>
        <xdr:cNvPr id="698" name="直線コネクタ 697">
          <a:extLst>
            <a:ext uri="{FF2B5EF4-FFF2-40B4-BE49-F238E27FC236}">
              <a16:creationId xmlns:a16="http://schemas.microsoft.com/office/drawing/2014/main" id="{26D3880E-0253-4D41-9551-6780C2713E37}"/>
            </a:ext>
          </a:extLst>
        </xdr:cNvPr>
        <xdr:cNvCxnSpPr/>
      </xdr:nvCxnSpPr>
      <xdr:spPr>
        <a:xfrm flipV="1">
          <a:off x="22160864" y="13482065"/>
          <a:ext cx="0"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76216</xdr:rowOff>
    </xdr:from>
    <xdr:ext cx="469744" cy="259045"/>
    <xdr:sp macro="" textlink="">
      <xdr:nvSpPr>
        <xdr:cNvPr id="699" name="【児童館】&#10;一人当たり面積最小値テキスト">
          <a:extLst>
            <a:ext uri="{FF2B5EF4-FFF2-40B4-BE49-F238E27FC236}">
              <a16:creationId xmlns:a16="http://schemas.microsoft.com/office/drawing/2014/main" id="{2AE6D351-C10B-420C-9B05-1D833AED3106}"/>
            </a:ext>
          </a:extLst>
        </xdr:cNvPr>
        <xdr:cNvSpPr txBox="1"/>
      </xdr:nvSpPr>
      <xdr:spPr>
        <a:xfrm>
          <a:off x="22199600"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72389</xdr:rowOff>
    </xdr:from>
    <xdr:to>
      <xdr:col>116</xdr:col>
      <xdr:colOff>152400</xdr:colOff>
      <xdr:row>85</xdr:row>
      <xdr:rowOff>72389</xdr:rowOff>
    </xdr:to>
    <xdr:cxnSp macro="">
      <xdr:nvCxnSpPr>
        <xdr:cNvPr id="700" name="直線コネクタ 699">
          <a:extLst>
            <a:ext uri="{FF2B5EF4-FFF2-40B4-BE49-F238E27FC236}">
              <a16:creationId xmlns:a16="http://schemas.microsoft.com/office/drawing/2014/main" id="{BE050F2F-8D70-4F9D-B986-1D3A23587C42}"/>
            </a:ext>
          </a:extLst>
        </xdr:cNvPr>
        <xdr:cNvCxnSpPr/>
      </xdr:nvCxnSpPr>
      <xdr:spPr>
        <a:xfrm>
          <a:off x="22072600" y="1464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55642</xdr:rowOff>
    </xdr:from>
    <xdr:ext cx="469744" cy="259045"/>
    <xdr:sp macro="" textlink="">
      <xdr:nvSpPr>
        <xdr:cNvPr id="701" name="【児童館】&#10;一人当たり面積最大値テキスト">
          <a:extLst>
            <a:ext uri="{FF2B5EF4-FFF2-40B4-BE49-F238E27FC236}">
              <a16:creationId xmlns:a16="http://schemas.microsoft.com/office/drawing/2014/main" id="{2B1B142E-C594-49BB-9802-183886EA302D}"/>
            </a:ext>
          </a:extLst>
        </xdr:cNvPr>
        <xdr:cNvSpPr txBox="1"/>
      </xdr:nvSpPr>
      <xdr:spPr>
        <a:xfrm>
          <a:off x="22199600" y="1325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108965</xdr:rowOff>
    </xdr:from>
    <xdr:to>
      <xdr:col>116</xdr:col>
      <xdr:colOff>152400</xdr:colOff>
      <xdr:row>78</xdr:row>
      <xdr:rowOff>108965</xdr:rowOff>
    </xdr:to>
    <xdr:cxnSp macro="">
      <xdr:nvCxnSpPr>
        <xdr:cNvPr id="702" name="直線コネクタ 701">
          <a:extLst>
            <a:ext uri="{FF2B5EF4-FFF2-40B4-BE49-F238E27FC236}">
              <a16:creationId xmlns:a16="http://schemas.microsoft.com/office/drawing/2014/main" id="{9085F46D-D2FF-4A90-8D6F-EA484D0BD3C1}"/>
            </a:ext>
          </a:extLst>
        </xdr:cNvPr>
        <xdr:cNvCxnSpPr/>
      </xdr:nvCxnSpPr>
      <xdr:spPr>
        <a:xfrm>
          <a:off x="22072600" y="1348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3319</xdr:rowOff>
    </xdr:from>
    <xdr:ext cx="469744" cy="259045"/>
    <xdr:sp macro="" textlink="">
      <xdr:nvSpPr>
        <xdr:cNvPr id="703" name="【児童館】&#10;一人当たり面積平均値テキスト">
          <a:extLst>
            <a:ext uri="{FF2B5EF4-FFF2-40B4-BE49-F238E27FC236}">
              <a16:creationId xmlns:a16="http://schemas.microsoft.com/office/drawing/2014/main" id="{8006FCF8-3494-460F-A224-6E7B40B31058}"/>
            </a:ext>
          </a:extLst>
        </xdr:cNvPr>
        <xdr:cNvSpPr txBox="1"/>
      </xdr:nvSpPr>
      <xdr:spPr>
        <a:xfrm>
          <a:off x="22199600" y="14233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151892</xdr:rowOff>
    </xdr:from>
    <xdr:to>
      <xdr:col>116</xdr:col>
      <xdr:colOff>114300</xdr:colOff>
      <xdr:row>84</xdr:row>
      <xdr:rowOff>82042</xdr:rowOff>
    </xdr:to>
    <xdr:sp macro="" textlink="">
      <xdr:nvSpPr>
        <xdr:cNvPr id="704" name="フローチャート: 判断 703">
          <a:extLst>
            <a:ext uri="{FF2B5EF4-FFF2-40B4-BE49-F238E27FC236}">
              <a16:creationId xmlns:a16="http://schemas.microsoft.com/office/drawing/2014/main" id="{EBBF4ABE-7641-40F1-8952-C2DDDC537B31}"/>
            </a:ext>
          </a:extLst>
        </xdr:cNvPr>
        <xdr:cNvSpPr/>
      </xdr:nvSpPr>
      <xdr:spPr>
        <a:xfrm>
          <a:off x="221107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12446</xdr:rowOff>
    </xdr:from>
    <xdr:to>
      <xdr:col>112</xdr:col>
      <xdr:colOff>38100</xdr:colOff>
      <xdr:row>84</xdr:row>
      <xdr:rowOff>114046</xdr:rowOff>
    </xdr:to>
    <xdr:sp macro="" textlink="">
      <xdr:nvSpPr>
        <xdr:cNvPr id="705" name="フローチャート: 判断 704">
          <a:extLst>
            <a:ext uri="{FF2B5EF4-FFF2-40B4-BE49-F238E27FC236}">
              <a16:creationId xmlns:a16="http://schemas.microsoft.com/office/drawing/2014/main" id="{D1975853-0A4A-47EB-AB62-BF87B0A97AE1}"/>
            </a:ext>
          </a:extLst>
        </xdr:cNvPr>
        <xdr:cNvSpPr/>
      </xdr:nvSpPr>
      <xdr:spPr>
        <a:xfrm>
          <a:off x="21272500" y="1441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21589</xdr:rowOff>
    </xdr:from>
    <xdr:to>
      <xdr:col>107</xdr:col>
      <xdr:colOff>101600</xdr:colOff>
      <xdr:row>84</xdr:row>
      <xdr:rowOff>123189</xdr:rowOff>
    </xdr:to>
    <xdr:sp macro="" textlink="">
      <xdr:nvSpPr>
        <xdr:cNvPr id="706" name="フローチャート: 判断 705">
          <a:extLst>
            <a:ext uri="{FF2B5EF4-FFF2-40B4-BE49-F238E27FC236}">
              <a16:creationId xmlns:a16="http://schemas.microsoft.com/office/drawing/2014/main" id="{DDF00ECE-51A3-4337-BA2F-31601199BD9A}"/>
            </a:ext>
          </a:extLst>
        </xdr:cNvPr>
        <xdr:cNvSpPr/>
      </xdr:nvSpPr>
      <xdr:spPr>
        <a:xfrm>
          <a:off x="20383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115315</xdr:rowOff>
    </xdr:from>
    <xdr:to>
      <xdr:col>102</xdr:col>
      <xdr:colOff>165100</xdr:colOff>
      <xdr:row>84</xdr:row>
      <xdr:rowOff>45465</xdr:rowOff>
    </xdr:to>
    <xdr:sp macro="" textlink="">
      <xdr:nvSpPr>
        <xdr:cNvPr id="707" name="フローチャート: 判断 706">
          <a:extLst>
            <a:ext uri="{FF2B5EF4-FFF2-40B4-BE49-F238E27FC236}">
              <a16:creationId xmlns:a16="http://schemas.microsoft.com/office/drawing/2014/main" id="{10CE8F89-01B6-47A2-BD66-E14164B60883}"/>
            </a:ext>
          </a:extLst>
        </xdr:cNvPr>
        <xdr:cNvSpPr/>
      </xdr:nvSpPr>
      <xdr:spPr>
        <a:xfrm>
          <a:off x="19494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83313</xdr:rowOff>
    </xdr:from>
    <xdr:to>
      <xdr:col>98</xdr:col>
      <xdr:colOff>38100</xdr:colOff>
      <xdr:row>84</xdr:row>
      <xdr:rowOff>13463</xdr:rowOff>
    </xdr:to>
    <xdr:sp macro="" textlink="">
      <xdr:nvSpPr>
        <xdr:cNvPr id="708" name="フローチャート: 判断 707">
          <a:extLst>
            <a:ext uri="{FF2B5EF4-FFF2-40B4-BE49-F238E27FC236}">
              <a16:creationId xmlns:a16="http://schemas.microsoft.com/office/drawing/2014/main" id="{C0401A33-881A-45FF-AF8A-5F9084F9DD18}"/>
            </a:ext>
          </a:extLst>
        </xdr:cNvPr>
        <xdr:cNvSpPr/>
      </xdr:nvSpPr>
      <xdr:spPr>
        <a:xfrm>
          <a:off x="18605500" y="1431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EF991B98-3CA9-4D11-86C6-595A47DA137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AEA04F64-1DBA-4C16-B46E-E3E220BDBC5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622E6C14-00C9-4FA7-B85B-3EFB54A848D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7CFCD4C7-0B46-4975-B0FF-A725369E098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66444626-08F6-4AB9-8885-FE42A0C0D8A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81026</xdr:rowOff>
    </xdr:from>
    <xdr:to>
      <xdr:col>116</xdr:col>
      <xdr:colOff>114300</xdr:colOff>
      <xdr:row>85</xdr:row>
      <xdr:rowOff>11176</xdr:rowOff>
    </xdr:to>
    <xdr:sp macro="" textlink="">
      <xdr:nvSpPr>
        <xdr:cNvPr id="714" name="楕円 713">
          <a:extLst>
            <a:ext uri="{FF2B5EF4-FFF2-40B4-BE49-F238E27FC236}">
              <a16:creationId xmlns:a16="http://schemas.microsoft.com/office/drawing/2014/main" id="{03DC35E4-7C01-4890-8579-73282C399562}"/>
            </a:ext>
          </a:extLst>
        </xdr:cNvPr>
        <xdr:cNvSpPr/>
      </xdr:nvSpPr>
      <xdr:spPr>
        <a:xfrm>
          <a:off x="22110700" y="1448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167403</xdr:rowOff>
    </xdr:from>
    <xdr:ext cx="469744" cy="259045"/>
    <xdr:sp macro="" textlink="">
      <xdr:nvSpPr>
        <xdr:cNvPr id="715" name="【児童館】&#10;一人当たり面積該当値テキスト">
          <a:extLst>
            <a:ext uri="{FF2B5EF4-FFF2-40B4-BE49-F238E27FC236}">
              <a16:creationId xmlns:a16="http://schemas.microsoft.com/office/drawing/2014/main" id="{7067F695-D744-467E-BEEB-8A14A2103DF9}"/>
            </a:ext>
          </a:extLst>
        </xdr:cNvPr>
        <xdr:cNvSpPr txBox="1"/>
      </xdr:nvSpPr>
      <xdr:spPr>
        <a:xfrm>
          <a:off x="22199600" y="14397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124461</xdr:rowOff>
    </xdr:from>
    <xdr:to>
      <xdr:col>112</xdr:col>
      <xdr:colOff>38100</xdr:colOff>
      <xdr:row>84</xdr:row>
      <xdr:rowOff>54611</xdr:rowOff>
    </xdr:to>
    <xdr:sp macro="" textlink="">
      <xdr:nvSpPr>
        <xdr:cNvPr id="716" name="楕円 715">
          <a:extLst>
            <a:ext uri="{FF2B5EF4-FFF2-40B4-BE49-F238E27FC236}">
              <a16:creationId xmlns:a16="http://schemas.microsoft.com/office/drawing/2014/main" id="{27F9691A-2727-4653-B3EB-37ABAA7C59CB}"/>
            </a:ext>
          </a:extLst>
        </xdr:cNvPr>
        <xdr:cNvSpPr/>
      </xdr:nvSpPr>
      <xdr:spPr>
        <a:xfrm>
          <a:off x="21272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3811</xdr:rowOff>
    </xdr:from>
    <xdr:to>
      <xdr:col>116</xdr:col>
      <xdr:colOff>63500</xdr:colOff>
      <xdr:row>84</xdr:row>
      <xdr:rowOff>131826</xdr:rowOff>
    </xdr:to>
    <xdr:cxnSp macro="">
      <xdr:nvCxnSpPr>
        <xdr:cNvPr id="717" name="直線コネクタ 716">
          <a:extLst>
            <a:ext uri="{FF2B5EF4-FFF2-40B4-BE49-F238E27FC236}">
              <a16:creationId xmlns:a16="http://schemas.microsoft.com/office/drawing/2014/main" id="{50B68167-4F54-4DF6-92E0-E42BA424894F}"/>
            </a:ext>
          </a:extLst>
        </xdr:cNvPr>
        <xdr:cNvCxnSpPr/>
      </xdr:nvCxnSpPr>
      <xdr:spPr>
        <a:xfrm>
          <a:off x="21323300" y="14405611"/>
          <a:ext cx="8382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133604</xdr:rowOff>
    </xdr:from>
    <xdr:to>
      <xdr:col>107</xdr:col>
      <xdr:colOff>101600</xdr:colOff>
      <xdr:row>84</xdr:row>
      <xdr:rowOff>63754</xdr:rowOff>
    </xdr:to>
    <xdr:sp macro="" textlink="">
      <xdr:nvSpPr>
        <xdr:cNvPr id="718" name="楕円 717">
          <a:extLst>
            <a:ext uri="{FF2B5EF4-FFF2-40B4-BE49-F238E27FC236}">
              <a16:creationId xmlns:a16="http://schemas.microsoft.com/office/drawing/2014/main" id="{6E6CB640-4D8B-4A89-ACB5-741EF90AEB44}"/>
            </a:ext>
          </a:extLst>
        </xdr:cNvPr>
        <xdr:cNvSpPr/>
      </xdr:nvSpPr>
      <xdr:spPr>
        <a:xfrm>
          <a:off x="20383500" y="1436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3811</xdr:rowOff>
    </xdr:from>
    <xdr:to>
      <xdr:col>111</xdr:col>
      <xdr:colOff>177800</xdr:colOff>
      <xdr:row>84</xdr:row>
      <xdr:rowOff>12954</xdr:rowOff>
    </xdr:to>
    <xdr:cxnSp macro="">
      <xdr:nvCxnSpPr>
        <xdr:cNvPr id="719" name="直線コネクタ 718">
          <a:extLst>
            <a:ext uri="{FF2B5EF4-FFF2-40B4-BE49-F238E27FC236}">
              <a16:creationId xmlns:a16="http://schemas.microsoft.com/office/drawing/2014/main" id="{A3CFAA37-BE40-416F-B609-1F2AEAE22D4B}"/>
            </a:ext>
          </a:extLst>
        </xdr:cNvPr>
        <xdr:cNvCxnSpPr/>
      </xdr:nvCxnSpPr>
      <xdr:spPr>
        <a:xfrm flipV="1">
          <a:off x="20434300" y="1440561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720" name="楕円 719">
          <a:extLst>
            <a:ext uri="{FF2B5EF4-FFF2-40B4-BE49-F238E27FC236}">
              <a16:creationId xmlns:a16="http://schemas.microsoft.com/office/drawing/2014/main" id="{454C7499-19C1-41AB-9730-D0F6E24B663A}"/>
            </a:ext>
          </a:extLst>
        </xdr:cNvPr>
        <xdr:cNvSpPr/>
      </xdr:nvSpPr>
      <xdr:spPr>
        <a:xfrm>
          <a:off x="19494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159258</xdr:rowOff>
    </xdr:from>
    <xdr:to>
      <xdr:col>107</xdr:col>
      <xdr:colOff>50800</xdr:colOff>
      <xdr:row>84</xdr:row>
      <xdr:rowOff>12954</xdr:rowOff>
    </xdr:to>
    <xdr:cxnSp macro="">
      <xdr:nvCxnSpPr>
        <xdr:cNvPr id="721" name="直線コネクタ 720">
          <a:extLst>
            <a:ext uri="{FF2B5EF4-FFF2-40B4-BE49-F238E27FC236}">
              <a16:creationId xmlns:a16="http://schemas.microsoft.com/office/drawing/2014/main" id="{4263A90B-D06F-49CF-A245-E1669E9A3E49}"/>
            </a:ext>
          </a:extLst>
        </xdr:cNvPr>
        <xdr:cNvCxnSpPr/>
      </xdr:nvCxnSpPr>
      <xdr:spPr>
        <a:xfrm>
          <a:off x="19545300" y="1438960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115315</xdr:rowOff>
    </xdr:from>
    <xdr:to>
      <xdr:col>98</xdr:col>
      <xdr:colOff>38100</xdr:colOff>
      <xdr:row>84</xdr:row>
      <xdr:rowOff>45465</xdr:rowOff>
    </xdr:to>
    <xdr:sp macro="" textlink="">
      <xdr:nvSpPr>
        <xdr:cNvPr id="722" name="楕円 721">
          <a:extLst>
            <a:ext uri="{FF2B5EF4-FFF2-40B4-BE49-F238E27FC236}">
              <a16:creationId xmlns:a16="http://schemas.microsoft.com/office/drawing/2014/main" id="{2654FB0B-72C1-4214-B858-9979935BC4F9}"/>
            </a:ext>
          </a:extLst>
        </xdr:cNvPr>
        <xdr:cNvSpPr/>
      </xdr:nvSpPr>
      <xdr:spPr>
        <a:xfrm>
          <a:off x="18605500" y="1434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159258</xdr:rowOff>
    </xdr:from>
    <xdr:to>
      <xdr:col>102</xdr:col>
      <xdr:colOff>114300</xdr:colOff>
      <xdr:row>83</xdr:row>
      <xdr:rowOff>166115</xdr:rowOff>
    </xdr:to>
    <xdr:cxnSp macro="">
      <xdr:nvCxnSpPr>
        <xdr:cNvPr id="723" name="直線コネクタ 722">
          <a:extLst>
            <a:ext uri="{FF2B5EF4-FFF2-40B4-BE49-F238E27FC236}">
              <a16:creationId xmlns:a16="http://schemas.microsoft.com/office/drawing/2014/main" id="{FC7E3B01-B38B-4731-BFB2-2C4B809374BC}"/>
            </a:ext>
          </a:extLst>
        </xdr:cNvPr>
        <xdr:cNvCxnSpPr/>
      </xdr:nvCxnSpPr>
      <xdr:spPr>
        <a:xfrm flipV="1">
          <a:off x="18656300" y="1438960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105173</xdr:rowOff>
    </xdr:from>
    <xdr:ext cx="469744" cy="259045"/>
    <xdr:sp macro="" textlink="">
      <xdr:nvSpPr>
        <xdr:cNvPr id="724" name="n_1aveValue【児童館】&#10;一人当たり面積">
          <a:extLst>
            <a:ext uri="{FF2B5EF4-FFF2-40B4-BE49-F238E27FC236}">
              <a16:creationId xmlns:a16="http://schemas.microsoft.com/office/drawing/2014/main" id="{12B29F75-91FE-4B1D-9204-D2B9381C51B0}"/>
            </a:ext>
          </a:extLst>
        </xdr:cNvPr>
        <xdr:cNvSpPr txBox="1"/>
      </xdr:nvSpPr>
      <xdr:spPr>
        <a:xfrm>
          <a:off x="21075727" y="1450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114316</xdr:rowOff>
    </xdr:from>
    <xdr:ext cx="469744" cy="259045"/>
    <xdr:sp macro="" textlink="">
      <xdr:nvSpPr>
        <xdr:cNvPr id="725" name="n_2aveValue【児童館】&#10;一人当たり面積">
          <a:extLst>
            <a:ext uri="{FF2B5EF4-FFF2-40B4-BE49-F238E27FC236}">
              <a16:creationId xmlns:a16="http://schemas.microsoft.com/office/drawing/2014/main" id="{A2DDA4DA-5D77-4F83-AF97-237464D2889F}"/>
            </a:ext>
          </a:extLst>
        </xdr:cNvPr>
        <xdr:cNvSpPr txBox="1"/>
      </xdr:nvSpPr>
      <xdr:spPr>
        <a:xfrm>
          <a:off x="20199427"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36592</xdr:rowOff>
    </xdr:from>
    <xdr:ext cx="469744" cy="259045"/>
    <xdr:sp macro="" textlink="">
      <xdr:nvSpPr>
        <xdr:cNvPr id="726" name="n_3aveValue【児童館】&#10;一人当たり面積">
          <a:extLst>
            <a:ext uri="{FF2B5EF4-FFF2-40B4-BE49-F238E27FC236}">
              <a16:creationId xmlns:a16="http://schemas.microsoft.com/office/drawing/2014/main" id="{4829D5C2-4F5E-4354-B0B3-976B673591C3}"/>
            </a:ext>
          </a:extLst>
        </xdr:cNvPr>
        <xdr:cNvSpPr txBox="1"/>
      </xdr:nvSpPr>
      <xdr:spPr>
        <a:xfrm>
          <a:off x="19310427" y="1443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29990</xdr:rowOff>
    </xdr:from>
    <xdr:ext cx="469744" cy="259045"/>
    <xdr:sp macro="" textlink="">
      <xdr:nvSpPr>
        <xdr:cNvPr id="727" name="n_4aveValue【児童館】&#10;一人当たり面積">
          <a:extLst>
            <a:ext uri="{FF2B5EF4-FFF2-40B4-BE49-F238E27FC236}">
              <a16:creationId xmlns:a16="http://schemas.microsoft.com/office/drawing/2014/main" id="{98D4887F-AD5A-49E7-B0A8-FC1337EE60D8}"/>
            </a:ext>
          </a:extLst>
        </xdr:cNvPr>
        <xdr:cNvSpPr txBox="1"/>
      </xdr:nvSpPr>
      <xdr:spPr>
        <a:xfrm>
          <a:off x="18421427" y="1408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71138</xdr:rowOff>
    </xdr:from>
    <xdr:ext cx="469744" cy="259045"/>
    <xdr:sp macro="" textlink="">
      <xdr:nvSpPr>
        <xdr:cNvPr id="728" name="n_1mainValue【児童館】&#10;一人当たり面積">
          <a:extLst>
            <a:ext uri="{FF2B5EF4-FFF2-40B4-BE49-F238E27FC236}">
              <a16:creationId xmlns:a16="http://schemas.microsoft.com/office/drawing/2014/main" id="{77858DC3-42E6-47BB-80CE-22B2EF4ED6C7}"/>
            </a:ext>
          </a:extLst>
        </xdr:cNvPr>
        <xdr:cNvSpPr txBox="1"/>
      </xdr:nvSpPr>
      <xdr:spPr>
        <a:xfrm>
          <a:off x="210757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80281</xdr:rowOff>
    </xdr:from>
    <xdr:ext cx="469744" cy="259045"/>
    <xdr:sp macro="" textlink="">
      <xdr:nvSpPr>
        <xdr:cNvPr id="729" name="n_2mainValue【児童館】&#10;一人当たり面積">
          <a:extLst>
            <a:ext uri="{FF2B5EF4-FFF2-40B4-BE49-F238E27FC236}">
              <a16:creationId xmlns:a16="http://schemas.microsoft.com/office/drawing/2014/main" id="{BDD49AB1-72AC-4AF8-BB51-3CBE885D96FD}"/>
            </a:ext>
          </a:extLst>
        </xdr:cNvPr>
        <xdr:cNvSpPr txBox="1"/>
      </xdr:nvSpPr>
      <xdr:spPr>
        <a:xfrm>
          <a:off x="20199427" y="1413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55135</xdr:rowOff>
    </xdr:from>
    <xdr:ext cx="469744" cy="259045"/>
    <xdr:sp macro="" textlink="">
      <xdr:nvSpPr>
        <xdr:cNvPr id="730" name="n_3mainValue【児童館】&#10;一人当たり面積">
          <a:extLst>
            <a:ext uri="{FF2B5EF4-FFF2-40B4-BE49-F238E27FC236}">
              <a16:creationId xmlns:a16="http://schemas.microsoft.com/office/drawing/2014/main" id="{3710FD86-22DE-4D26-A2BA-A7F5FCA2F07B}"/>
            </a:ext>
          </a:extLst>
        </xdr:cNvPr>
        <xdr:cNvSpPr txBox="1"/>
      </xdr:nvSpPr>
      <xdr:spPr>
        <a:xfrm>
          <a:off x="19310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36592</xdr:rowOff>
    </xdr:from>
    <xdr:ext cx="469744" cy="259045"/>
    <xdr:sp macro="" textlink="">
      <xdr:nvSpPr>
        <xdr:cNvPr id="731" name="n_4mainValue【児童館】&#10;一人当たり面積">
          <a:extLst>
            <a:ext uri="{FF2B5EF4-FFF2-40B4-BE49-F238E27FC236}">
              <a16:creationId xmlns:a16="http://schemas.microsoft.com/office/drawing/2014/main" id="{DC7472D7-90FD-4BD8-89DF-91134D8B399F}"/>
            </a:ext>
          </a:extLst>
        </xdr:cNvPr>
        <xdr:cNvSpPr txBox="1"/>
      </xdr:nvSpPr>
      <xdr:spPr>
        <a:xfrm>
          <a:off x="18421427" y="1443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20BD568E-CFDD-47EF-88D0-99972D1FEEA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B04DFB24-F127-4CB9-848F-650A995C354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4C3B9B09-9928-4BD1-95E1-E2810D3D6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17D5141A-9A23-4292-91B2-4C7865B8F23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DEDC72C4-0D4D-4D0E-98A1-D539441B16D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D3B26380-A68A-4078-83D4-BBBEDAE6673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F5E3AC65-8092-4F81-8013-10997E79E60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93169424-1F8C-4F0B-9880-4CE017E218D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EB28A370-8267-42A1-A6A4-6F4B745EF70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712D3981-F037-464C-A0DA-C28031C4C0E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BB48608C-ABF1-4505-B730-6F64B30EB09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3" name="直線コネクタ 742">
          <a:extLst>
            <a:ext uri="{FF2B5EF4-FFF2-40B4-BE49-F238E27FC236}">
              <a16:creationId xmlns:a16="http://schemas.microsoft.com/office/drawing/2014/main" id="{263B625A-AA19-4334-B3C1-6EF4BD260BC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4" name="テキスト ボックス 743">
          <a:extLst>
            <a:ext uri="{FF2B5EF4-FFF2-40B4-BE49-F238E27FC236}">
              <a16:creationId xmlns:a16="http://schemas.microsoft.com/office/drawing/2014/main" id="{97A4F57E-2A40-4C72-9D2F-5D97C2CFB1C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5" name="直線コネクタ 744">
          <a:extLst>
            <a:ext uri="{FF2B5EF4-FFF2-40B4-BE49-F238E27FC236}">
              <a16:creationId xmlns:a16="http://schemas.microsoft.com/office/drawing/2014/main" id="{E2DC7439-76F6-4798-81B3-2628F5F7EC9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6" name="テキスト ボックス 745">
          <a:extLst>
            <a:ext uri="{FF2B5EF4-FFF2-40B4-BE49-F238E27FC236}">
              <a16:creationId xmlns:a16="http://schemas.microsoft.com/office/drawing/2014/main" id="{96F784C4-4E91-4B17-A9D0-6DF5FF885F7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7" name="直線コネクタ 746">
          <a:extLst>
            <a:ext uri="{FF2B5EF4-FFF2-40B4-BE49-F238E27FC236}">
              <a16:creationId xmlns:a16="http://schemas.microsoft.com/office/drawing/2014/main" id="{10386FD5-F900-4150-A370-E388AE65B30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8" name="テキスト ボックス 747">
          <a:extLst>
            <a:ext uri="{FF2B5EF4-FFF2-40B4-BE49-F238E27FC236}">
              <a16:creationId xmlns:a16="http://schemas.microsoft.com/office/drawing/2014/main" id="{7435029F-4280-492A-9F5A-FCC3875FF82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9" name="直線コネクタ 748">
          <a:extLst>
            <a:ext uri="{FF2B5EF4-FFF2-40B4-BE49-F238E27FC236}">
              <a16:creationId xmlns:a16="http://schemas.microsoft.com/office/drawing/2014/main" id="{0C69F602-EBA7-4084-ADE5-864CC6DA6DD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0" name="テキスト ボックス 749">
          <a:extLst>
            <a:ext uri="{FF2B5EF4-FFF2-40B4-BE49-F238E27FC236}">
              <a16:creationId xmlns:a16="http://schemas.microsoft.com/office/drawing/2014/main" id="{06680752-FA82-4806-898E-090D8F82A8F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1" name="直線コネクタ 750">
          <a:extLst>
            <a:ext uri="{FF2B5EF4-FFF2-40B4-BE49-F238E27FC236}">
              <a16:creationId xmlns:a16="http://schemas.microsoft.com/office/drawing/2014/main" id="{277EED2A-69C0-4371-92D3-18AB7E9A972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2" name="テキスト ボックス 751">
          <a:extLst>
            <a:ext uri="{FF2B5EF4-FFF2-40B4-BE49-F238E27FC236}">
              <a16:creationId xmlns:a16="http://schemas.microsoft.com/office/drawing/2014/main" id="{443F9F1C-B25E-4B91-A66E-A64A59EEBB3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3" name="直線コネクタ 752">
          <a:extLst>
            <a:ext uri="{FF2B5EF4-FFF2-40B4-BE49-F238E27FC236}">
              <a16:creationId xmlns:a16="http://schemas.microsoft.com/office/drawing/2014/main" id="{73C7E0F4-9988-43B2-ABD9-7A5E6E7F349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4" name="テキスト ボックス 753">
          <a:extLst>
            <a:ext uri="{FF2B5EF4-FFF2-40B4-BE49-F238E27FC236}">
              <a16:creationId xmlns:a16="http://schemas.microsoft.com/office/drawing/2014/main" id="{3382107D-F7DC-47AA-A6BB-2F0C97FA2DB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B9CA2DA1-0EA1-4644-B968-D349B2F106E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id="{E5568D88-398D-4A2B-B092-3CC86C12BFB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757" name="直線コネクタ 756">
          <a:extLst>
            <a:ext uri="{FF2B5EF4-FFF2-40B4-BE49-F238E27FC236}">
              <a16:creationId xmlns:a16="http://schemas.microsoft.com/office/drawing/2014/main" id="{716A2A89-96AC-4DDE-A657-C9D785308CFD}"/>
            </a:ext>
          </a:extLst>
        </xdr:cNvPr>
        <xdr:cNvCxnSpPr/>
      </xdr:nvCxnSpPr>
      <xdr:spPr>
        <a:xfrm flipV="1">
          <a:off x="16318864"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8" name="【公民館】&#10;有形固定資産減価償却率最小値テキスト">
          <a:extLst>
            <a:ext uri="{FF2B5EF4-FFF2-40B4-BE49-F238E27FC236}">
              <a16:creationId xmlns:a16="http://schemas.microsoft.com/office/drawing/2014/main" id="{987A58F9-5530-4AFC-9692-619B8F830FE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9" name="直線コネクタ 758">
          <a:extLst>
            <a:ext uri="{FF2B5EF4-FFF2-40B4-BE49-F238E27FC236}">
              <a16:creationId xmlns:a16="http://schemas.microsoft.com/office/drawing/2014/main" id="{35E0B8B0-F760-47AB-89C1-83EEE52B4FA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760" name="【公民館】&#10;有形固定資産減価償却率最大値テキスト">
          <a:extLst>
            <a:ext uri="{FF2B5EF4-FFF2-40B4-BE49-F238E27FC236}">
              <a16:creationId xmlns:a16="http://schemas.microsoft.com/office/drawing/2014/main" id="{9347A201-40C1-456D-B00B-0D2974D9AE9C}"/>
            </a:ext>
          </a:extLst>
        </xdr:cNvPr>
        <xdr:cNvSpPr txBox="1"/>
      </xdr:nvSpPr>
      <xdr:spPr>
        <a:xfrm>
          <a:off x="16357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761" name="直線コネクタ 760">
          <a:extLst>
            <a:ext uri="{FF2B5EF4-FFF2-40B4-BE49-F238E27FC236}">
              <a16:creationId xmlns:a16="http://schemas.microsoft.com/office/drawing/2014/main" id="{5ACAA6B8-EF84-4960-A411-3E213A13B9AA}"/>
            </a:ext>
          </a:extLst>
        </xdr:cNvPr>
        <xdr:cNvCxnSpPr/>
      </xdr:nvCxnSpPr>
      <xdr:spPr>
        <a:xfrm>
          <a:off x="16230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74403</xdr:rowOff>
    </xdr:from>
    <xdr:ext cx="405111" cy="259045"/>
    <xdr:sp macro="" textlink="">
      <xdr:nvSpPr>
        <xdr:cNvPr id="762" name="【公民館】&#10;有形固定資産減価償却率平均値テキスト">
          <a:extLst>
            <a:ext uri="{FF2B5EF4-FFF2-40B4-BE49-F238E27FC236}">
              <a16:creationId xmlns:a16="http://schemas.microsoft.com/office/drawing/2014/main" id="{6910D55A-58DA-47C0-8D3A-99749144A9E0}"/>
            </a:ext>
          </a:extLst>
        </xdr:cNvPr>
        <xdr:cNvSpPr txBox="1"/>
      </xdr:nvSpPr>
      <xdr:spPr>
        <a:xfrm>
          <a:off x="16357600" y="1790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763" name="フローチャート: 判断 762">
          <a:extLst>
            <a:ext uri="{FF2B5EF4-FFF2-40B4-BE49-F238E27FC236}">
              <a16:creationId xmlns:a16="http://schemas.microsoft.com/office/drawing/2014/main" id="{267A0F4F-66AD-41D9-84FC-9258E0656C99}"/>
            </a:ext>
          </a:extLst>
        </xdr:cNvPr>
        <xdr:cNvSpPr/>
      </xdr:nvSpPr>
      <xdr:spPr>
        <a:xfrm>
          <a:off x="16268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764" name="フローチャート: 判断 763">
          <a:extLst>
            <a:ext uri="{FF2B5EF4-FFF2-40B4-BE49-F238E27FC236}">
              <a16:creationId xmlns:a16="http://schemas.microsoft.com/office/drawing/2014/main" id="{4DDD5E85-E215-47B2-891D-2545B65F06DF}"/>
            </a:ext>
          </a:extLst>
        </xdr:cNvPr>
        <xdr:cNvSpPr/>
      </xdr:nvSpPr>
      <xdr:spPr>
        <a:xfrm>
          <a:off x="15430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765" name="フローチャート: 判断 764">
          <a:extLst>
            <a:ext uri="{FF2B5EF4-FFF2-40B4-BE49-F238E27FC236}">
              <a16:creationId xmlns:a16="http://schemas.microsoft.com/office/drawing/2014/main" id="{0C05463A-1FED-4D00-922D-01782E7807A0}"/>
            </a:ext>
          </a:extLst>
        </xdr:cNvPr>
        <xdr:cNvSpPr/>
      </xdr:nvSpPr>
      <xdr:spPr>
        <a:xfrm>
          <a:off x="145415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766" name="フローチャート: 判断 765">
          <a:extLst>
            <a:ext uri="{FF2B5EF4-FFF2-40B4-BE49-F238E27FC236}">
              <a16:creationId xmlns:a16="http://schemas.microsoft.com/office/drawing/2014/main" id="{0C8B963F-3DFC-41B7-A889-67644B972F47}"/>
            </a:ext>
          </a:extLst>
        </xdr:cNvPr>
        <xdr:cNvSpPr/>
      </xdr:nvSpPr>
      <xdr:spPr>
        <a:xfrm>
          <a:off x="13652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90714</xdr:rowOff>
    </xdr:from>
    <xdr:to>
      <xdr:col>67</xdr:col>
      <xdr:colOff>101600</xdr:colOff>
      <xdr:row>106</xdr:row>
      <xdr:rowOff>20864</xdr:rowOff>
    </xdr:to>
    <xdr:sp macro="" textlink="">
      <xdr:nvSpPr>
        <xdr:cNvPr id="767" name="フローチャート: 判断 766">
          <a:extLst>
            <a:ext uri="{FF2B5EF4-FFF2-40B4-BE49-F238E27FC236}">
              <a16:creationId xmlns:a16="http://schemas.microsoft.com/office/drawing/2014/main" id="{AEBBE8E7-DEB6-458A-A7E6-3CD0A233E56F}"/>
            </a:ext>
          </a:extLst>
        </xdr:cNvPr>
        <xdr:cNvSpPr/>
      </xdr:nvSpPr>
      <xdr:spPr>
        <a:xfrm>
          <a:off x="1276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9A10628C-A778-4F92-8228-40FF3152612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A03FE935-82F4-466E-9841-3A71B23F2F6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235E7859-6139-48D8-A1CA-137592F945F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B828AF01-35F7-4DE2-A563-1D4FC888992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392EC03B-D27B-45A1-8B68-EAAC02B2757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5806</xdr:rowOff>
    </xdr:from>
    <xdr:to>
      <xdr:col>85</xdr:col>
      <xdr:colOff>177800</xdr:colOff>
      <xdr:row>107</xdr:row>
      <xdr:rowOff>107406</xdr:rowOff>
    </xdr:to>
    <xdr:sp macro="" textlink="">
      <xdr:nvSpPr>
        <xdr:cNvPr id="773" name="楕円 772">
          <a:extLst>
            <a:ext uri="{FF2B5EF4-FFF2-40B4-BE49-F238E27FC236}">
              <a16:creationId xmlns:a16="http://schemas.microsoft.com/office/drawing/2014/main" id="{F67C7F79-2E58-472D-A862-FF7D82ED67CD}"/>
            </a:ext>
          </a:extLst>
        </xdr:cNvPr>
        <xdr:cNvSpPr/>
      </xdr:nvSpPr>
      <xdr:spPr>
        <a:xfrm>
          <a:off x="162687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155683</xdr:rowOff>
    </xdr:from>
    <xdr:ext cx="405111" cy="259045"/>
    <xdr:sp macro="" textlink="">
      <xdr:nvSpPr>
        <xdr:cNvPr id="774" name="【公民館】&#10;有形固定資産減価償却率該当値テキスト">
          <a:extLst>
            <a:ext uri="{FF2B5EF4-FFF2-40B4-BE49-F238E27FC236}">
              <a16:creationId xmlns:a16="http://schemas.microsoft.com/office/drawing/2014/main" id="{F4692FC0-8224-47A3-9D34-46A38455D6F5}"/>
            </a:ext>
          </a:extLst>
        </xdr:cNvPr>
        <xdr:cNvSpPr txBox="1"/>
      </xdr:nvSpPr>
      <xdr:spPr>
        <a:xfrm>
          <a:off x="16357600" y="1832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58057</xdr:rowOff>
    </xdr:from>
    <xdr:to>
      <xdr:col>81</xdr:col>
      <xdr:colOff>101600</xdr:colOff>
      <xdr:row>107</xdr:row>
      <xdr:rowOff>159657</xdr:rowOff>
    </xdr:to>
    <xdr:sp macro="" textlink="">
      <xdr:nvSpPr>
        <xdr:cNvPr id="775" name="楕円 774">
          <a:extLst>
            <a:ext uri="{FF2B5EF4-FFF2-40B4-BE49-F238E27FC236}">
              <a16:creationId xmlns:a16="http://schemas.microsoft.com/office/drawing/2014/main" id="{5D46BC11-C515-47AA-AC27-8E7CF482ADFF}"/>
            </a:ext>
          </a:extLst>
        </xdr:cNvPr>
        <xdr:cNvSpPr/>
      </xdr:nvSpPr>
      <xdr:spPr>
        <a:xfrm>
          <a:off x="15430500" y="184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56606</xdr:rowOff>
    </xdr:from>
    <xdr:to>
      <xdr:col>85</xdr:col>
      <xdr:colOff>127000</xdr:colOff>
      <xdr:row>107</xdr:row>
      <xdr:rowOff>108857</xdr:rowOff>
    </xdr:to>
    <xdr:cxnSp macro="">
      <xdr:nvCxnSpPr>
        <xdr:cNvPr id="776" name="直線コネクタ 775">
          <a:extLst>
            <a:ext uri="{FF2B5EF4-FFF2-40B4-BE49-F238E27FC236}">
              <a16:creationId xmlns:a16="http://schemas.microsoft.com/office/drawing/2014/main" id="{83371C34-3E72-44A5-8A88-3DC193DA6E3A}"/>
            </a:ext>
          </a:extLst>
        </xdr:cNvPr>
        <xdr:cNvCxnSpPr/>
      </xdr:nvCxnSpPr>
      <xdr:spPr>
        <a:xfrm flipV="1">
          <a:off x="15481300" y="1840175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167458</xdr:rowOff>
    </xdr:from>
    <xdr:to>
      <xdr:col>76</xdr:col>
      <xdr:colOff>165100</xdr:colOff>
      <xdr:row>107</xdr:row>
      <xdr:rowOff>97608</xdr:rowOff>
    </xdr:to>
    <xdr:sp macro="" textlink="">
      <xdr:nvSpPr>
        <xdr:cNvPr id="777" name="楕円 776">
          <a:extLst>
            <a:ext uri="{FF2B5EF4-FFF2-40B4-BE49-F238E27FC236}">
              <a16:creationId xmlns:a16="http://schemas.microsoft.com/office/drawing/2014/main" id="{973AB287-4AD2-496C-A939-F1FFDD45FD5D}"/>
            </a:ext>
          </a:extLst>
        </xdr:cNvPr>
        <xdr:cNvSpPr/>
      </xdr:nvSpPr>
      <xdr:spPr>
        <a:xfrm>
          <a:off x="14541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46808</xdr:rowOff>
    </xdr:from>
    <xdr:to>
      <xdr:col>81</xdr:col>
      <xdr:colOff>50800</xdr:colOff>
      <xdr:row>107</xdr:row>
      <xdr:rowOff>108857</xdr:rowOff>
    </xdr:to>
    <xdr:cxnSp macro="">
      <xdr:nvCxnSpPr>
        <xdr:cNvPr id="778" name="直線コネクタ 777">
          <a:extLst>
            <a:ext uri="{FF2B5EF4-FFF2-40B4-BE49-F238E27FC236}">
              <a16:creationId xmlns:a16="http://schemas.microsoft.com/office/drawing/2014/main" id="{7B442A48-0F96-4660-B027-D52F271C19FB}"/>
            </a:ext>
          </a:extLst>
        </xdr:cNvPr>
        <xdr:cNvCxnSpPr/>
      </xdr:nvCxnSpPr>
      <xdr:spPr>
        <a:xfrm>
          <a:off x="14592300" y="1839195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105411</xdr:rowOff>
    </xdr:from>
    <xdr:to>
      <xdr:col>72</xdr:col>
      <xdr:colOff>38100</xdr:colOff>
      <xdr:row>107</xdr:row>
      <xdr:rowOff>35561</xdr:rowOff>
    </xdr:to>
    <xdr:sp macro="" textlink="">
      <xdr:nvSpPr>
        <xdr:cNvPr id="779" name="楕円 778">
          <a:extLst>
            <a:ext uri="{FF2B5EF4-FFF2-40B4-BE49-F238E27FC236}">
              <a16:creationId xmlns:a16="http://schemas.microsoft.com/office/drawing/2014/main" id="{047774EE-2738-4F5F-B821-2562B3FF018B}"/>
            </a:ext>
          </a:extLst>
        </xdr:cNvPr>
        <xdr:cNvSpPr/>
      </xdr:nvSpPr>
      <xdr:spPr>
        <a:xfrm>
          <a:off x="13652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156211</xdr:rowOff>
    </xdr:from>
    <xdr:to>
      <xdr:col>76</xdr:col>
      <xdr:colOff>114300</xdr:colOff>
      <xdr:row>107</xdr:row>
      <xdr:rowOff>46808</xdr:rowOff>
    </xdr:to>
    <xdr:cxnSp macro="">
      <xdr:nvCxnSpPr>
        <xdr:cNvPr id="780" name="直線コネクタ 779">
          <a:extLst>
            <a:ext uri="{FF2B5EF4-FFF2-40B4-BE49-F238E27FC236}">
              <a16:creationId xmlns:a16="http://schemas.microsoft.com/office/drawing/2014/main" id="{779661DF-8939-4B4A-9057-713375C229E7}"/>
            </a:ext>
          </a:extLst>
        </xdr:cNvPr>
        <xdr:cNvCxnSpPr/>
      </xdr:nvCxnSpPr>
      <xdr:spPr>
        <a:xfrm>
          <a:off x="13703300" y="18329911"/>
          <a:ext cx="8890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43362</xdr:rowOff>
    </xdr:from>
    <xdr:to>
      <xdr:col>67</xdr:col>
      <xdr:colOff>101600</xdr:colOff>
      <xdr:row>106</xdr:row>
      <xdr:rowOff>144962</xdr:rowOff>
    </xdr:to>
    <xdr:sp macro="" textlink="">
      <xdr:nvSpPr>
        <xdr:cNvPr id="781" name="楕円 780">
          <a:extLst>
            <a:ext uri="{FF2B5EF4-FFF2-40B4-BE49-F238E27FC236}">
              <a16:creationId xmlns:a16="http://schemas.microsoft.com/office/drawing/2014/main" id="{AA240897-E4F7-4308-9426-4AAC11FB3398}"/>
            </a:ext>
          </a:extLst>
        </xdr:cNvPr>
        <xdr:cNvSpPr/>
      </xdr:nvSpPr>
      <xdr:spPr>
        <a:xfrm>
          <a:off x="127635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94162</xdr:rowOff>
    </xdr:from>
    <xdr:to>
      <xdr:col>71</xdr:col>
      <xdr:colOff>177800</xdr:colOff>
      <xdr:row>106</xdr:row>
      <xdr:rowOff>156211</xdr:rowOff>
    </xdr:to>
    <xdr:cxnSp macro="">
      <xdr:nvCxnSpPr>
        <xdr:cNvPr id="782" name="直線コネクタ 781">
          <a:extLst>
            <a:ext uri="{FF2B5EF4-FFF2-40B4-BE49-F238E27FC236}">
              <a16:creationId xmlns:a16="http://schemas.microsoft.com/office/drawing/2014/main" id="{7CAC3F86-805C-4213-A2DB-06B14B4C9068}"/>
            </a:ext>
          </a:extLst>
        </xdr:cNvPr>
        <xdr:cNvCxnSpPr/>
      </xdr:nvCxnSpPr>
      <xdr:spPr>
        <a:xfrm>
          <a:off x="12814300" y="18267862"/>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99440</xdr:rowOff>
    </xdr:from>
    <xdr:ext cx="405111" cy="259045"/>
    <xdr:sp macro="" textlink="">
      <xdr:nvSpPr>
        <xdr:cNvPr id="783" name="n_1aveValue【公民館】&#10;有形固定資産減価償却率">
          <a:extLst>
            <a:ext uri="{FF2B5EF4-FFF2-40B4-BE49-F238E27FC236}">
              <a16:creationId xmlns:a16="http://schemas.microsoft.com/office/drawing/2014/main" id="{B7837394-FA1B-4270-B8E7-C0A0E9569D4D}"/>
            </a:ext>
          </a:extLst>
        </xdr:cNvPr>
        <xdr:cNvSpPr txBox="1"/>
      </xdr:nvSpPr>
      <xdr:spPr>
        <a:xfrm>
          <a:off x="152660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86377</xdr:rowOff>
    </xdr:from>
    <xdr:ext cx="405111" cy="259045"/>
    <xdr:sp macro="" textlink="">
      <xdr:nvSpPr>
        <xdr:cNvPr id="784" name="n_2aveValue【公民館】&#10;有形固定資産減価償却率">
          <a:extLst>
            <a:ext uri="{FF2B5EF4-FFF2-40B4-BE49-F238E27FC236}">
              <a16:creationId xmlns:a16="http://schemas.microsoft.com/office/drawing/2014/main" id="{7494B44B-7D78-4861-B474-3A2555431647}"/>
            </a:ext>
          </a:extLst>
        </xdr:cNvPr>
        <xdr:cNvSpPr txBox="1"/>
      </xdr:nvSpPr>
      <xdr:spPr>
        <a:xfrm>
          <a:off x="14389744" y="179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138628</xdr:rowOff>
    </xdr:from>
    <xdr:ext cx="405111" cy="259045"/>
    <xdr:sp macro="" textlink="">
      <xdr:nvSpPr>
        <xdr:cNvPr id="785" name="n_3aveValue【公民館】&#10;有形固定資産減価償却率">
          <a:extLst>
            <a:ext uri="{FF2B5EF4-FFF2-40B4-BE49-F238E27FC236}">
              <a16:creationId xmlns:a16="http://schemas.microsoft.com/office/drawing/2014/main" id="{1330EDE5-230F-4B39-9923-B598F2FFC491}"/>
            </a:ext>
          </a:extLst>
        </xdr:cNvPr>
        <xdr:cNvSpPr txBox="1"/>
      </xdr:nvSpPr>
      <xdr:spPr>
        <a:xfrm>
          <a:off x="13500744" y="17969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37391</xdr:rowOff>
    </xdr:from>
    <xdr:ext cx="405111" cy="259045"/>
    <xdr:sp macro="" textlink="">
      <xdr:nvSpPr>
        <xdr:cNvPr id="786" name="n_4aveValue【公民館】&#10;有形固定資産減価償却率">
          <a:extLst>
            <a:ext uri="{FF2B5EF4-FFF2-40B4-BE49-F238E27FC236}">
              <a16:creationId xmlns:a16="http://schemas.microsoft.com/office/drawing/2014/main" id="{AFB3375A-5584-4324-9591-6CF8D0539D8E}"/>
            </a:ext>
          </a:extLst>
        </xdr:cNvPr>
        <xdr:cNvSpPr txBox="1"/>
      </xdr:nvSpPr>
      <xdr:spPr>
        <a:xfrm>
          <a:off x="126117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150784</xdr:rowOff>
    </xdr:from>
    <xdr:ext cx="405111" cy="259045"/>
    <xdr:sp macro="" textlink="">
      <xdr:nvSpPr>
        <xdr:cNvPr id="787" name="n_1mainValue【公民館】&#10;有形固定資産減価償却率">
          <a:extLst>
            <a:ext uri="{FF2B5EF4-FFF2-40B4-BE49-F238E27FC236}">
              <a16:creationId xmlns:a16="http://schemas.microsoft.com/office/drawing/2014/main" id="{2E0BF483-36B6-42E0-9F08-E1A18A073B27}"/>
            </a:ext>
          </a:extLst>
        </xdr:cNvPr>
        <xdr:cNvSpPr txBox="1"/>
      </xdr:nvSpPr>
      <xdr:spPr>
        <a:xfrm>
          <a:off x="15266044" y="1849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88735</xdr:rowOff>
    </xdr:from>
    <xdr:ext cx="405111" cy="259045"/>
    <xdr:sp macro="" textlink="">
      <xdr:nvSpPr>
        <xdr:cNvPr id="788" name="n_2mainValue【公民館】&#10;有形固定資産減価償却率">
          <a:extLst>
            <a:ext uri="{FF2B5EF4-FFF2-40B4-BE49-F238E27FC236}">
              <a16:creationId xmlns:a16="http://schemas.microsoft.com/office/drawing/2014/main" id="{9BDF2B33-33B1-4AA3-85F2-8685053C8BE6}"/>
            </a:ext>
          </a:extLst>
        </xdr:cNvPr>
        <xdr:cNvSpPr txBox="1"/>
      </xdr:nvSpPr>
      <xdr:spPr>
        <a:xfrm>
          <a:off x="14389744" y="1843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26688</xdr:rowOff>
    </xdr:from>
    <xdr:ext cx="405111" cy="259045"/>
    <xdr:sp macro="" textlink="">
      <xdr:nvSpPr>
        <xdr:cNvPr id="789" name="n_3mainValue【公民館】&#10;有形固定資産減価償却率">
          <a:extLst>
            <a:ext uri="{FF2B5EF4-FFF2-40B4-BE49-F238E27FC236}">
              <a16:creationId xmlns:a16="http://schemas.microsoft.com/office/drawing/2014/main" id="{C8AD9E9D-5E53-4DFD-B99A-4E7E1507EBF6}"/>
            </a:ext>
          </a:extLst>
        </xdr:cNvPr>
        <xdr:cNvSpPr txBox="1"/>
      </xdr:nvSpPr>
      <xdr:spPr>
        <a:xfrm>
          <a:off x="13500744"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136089</xdr:rowOff>
    </xdr:from>
    <xdr:ext cx="405111" cy="259045"/>
    <xdr:sp macro="" textlink="">
      <xdr:nvSpPr>
        <xdr:cNvPr id="790" name="n_4mainValue【公民館】&#10;有形固定資産減価償却率">
          <a:extLst>
            <a:ext uri="{FF2B5EF4-FFF2-40B4-BE49-F238E27FC236}">
              <a16:creationId xmlns:a16="http://schemas.microsoft.com/office/drawing/2014/main" id="{9D30D3DD-1A6B-4CA6-A109-782F0ACA8F74}"/>
            </a:ext>
          </a:extLst>
        </xdr:cNvPr>
        <xdr:cNvSpPr txBox="1"/>
      </xdr:nvSpPr>
      <xdr:spPr>
        <a:xfrm>
          <a:off x="12611744" y="1830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78A414B6-9216-4E0F-83A5-6BE019F0623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EF92B549-14C0-4951-96FE-CBB287670E1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E494F7A8-5946-4C27-81E4-4CFD7A8BB1F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CD6289A7-985E-439B-B773-CA9B368E978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A025779B-9DD0-4416-BECD-BE682E8A7EF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347AD476-6648-47AA-8E0B-1064DB138C9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4EE05263-0BE3-4C55-9433-F47CD7BA60C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1EC3D08E-EB16-4E35-827B-B37090B4A1A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98E97BD6-A689-4419-97E8-FDEC91F8F81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31D7168C-F39A-4546-B1B7-09630F5C55B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a:extLst>
            <a:ext uri="{FF2B5EF4-FFF2-40B4-BE49-F238E27FC236}">
              <a16:creationId xmlns:a16="http://schemas.microsoft.com/office/drawing/2014/main" id="{09A803D7-C351-4BD6-9027-FB6E567AD99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a:extLst>
            <a:ext uri="{FF2B5EF4-FFF2-40B4-BE49-F238E27FC236}">
              <a16:creationId xmlns:a16="http://schemas.microsoft.com/office/drawing/2014/main" id="{6B25952C-66E7-4CA3-9774-112672F3DAA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a:extLst>
            <a:ext uri="{FF2B5EF4-FFF2-40B4-BE49-F238E27FC236}">
              <a16:creationId xmlns:a16="http://schemas.microsoft.com/office/drawing/2014/main" id="{9B18FC3D-7EB3-47DC-8BA6-28584C90B1D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a:extLst>
            <a:ext uri="{FF2B5EF4-FFF2-40B4-BE49-F238E27FC236}">
              <a16:creationId xmlns:a16="http://schemas.microsoft.com/office/drawing/2014/main" id="{BA29B056-D421-44ED-BDF7-71A8C9FE451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a:extLst>
            <a:ext uri="{FF2B5EF4-FFF2-40B4-BE49-F238E27FC236}">
              <a16:creationId xmlns:a16="http://schemas.microsoft.com/office/drawing/2014/main" id="{BDD14D54-2AE6-4139-9E9E-CF2315B10A7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a:extLst>
            <a:ext uri="{FF2B5EF4-FFF2-40B4-BE49-F238E27FC236}">
              <a16:creationId xmlns:a16="http://schemas.microsoft.com/office/drawing/2014/main" id="{F0F852FF-DF52-472A-9418-7965D76CFC7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a:extLst>
            <a:ext uri="{FF2B5EF4-FFF2-40B4-BE49-F238E27FC236}">
              <a16:creationId xmlns:a16="http://schemas.microsoft.com/office/drawing/2014/main" id="{C102F9C2-2BCE-4B13-8B41-601FCC5D695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a:extLst>
            <a:ext uri="{FF2B5EF4-FFF2-40B4-BE49-F238E27FC236}">
              <a16:creationId xmlns:a16="http://schemas.microsoft.com/office/drawing/2014/main" id="{16EB5009-8F5D-4DB0-A4A2-C5D4A2A93C3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a:extLst>
            <a:ext uri="{FF2B5EF4-FFF2-40B4-BE49-F238E27FC236}">
              <a16:creationId xmlns:a16="http://schemas.microsoft.com/office/drawing/2014/main" id="{9256490C-9AF9-49D0-8CDB-74121C0CD95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a:extLst>
            <a:ext uri="{FF2B5EF4-FFF2-40B4-BE49-F238E27FC236}">
              <a16:creationId xmlns:a16="http://schemas.microsoft.com/office/drawing/2014/main" id="{86A86BE4-01C4-4FE9-B482-C058152FA42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A9FB52EC-5DAE-4A20-B9D3-0EDB9849F5F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2" name="テキスト ボックス 811">
          <a:extLst>
            <a:ext uri="{FF2B5EF4-FFF2-40B4-BE49-F238E27FC236}">
              <a16:creationId xmlns:a16="http://schemas.microsoft.com/office/drawing/2014/main" id="{F1E2D4E9-EE7F-4479-923F-8B94512A9516}"/>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45C05044-4C6D-441A-85F7-452C3411C7C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814" name="直線コネクタ 813">
          <a:extLst>
            <a:ext uri="{FF2B5EF4-FFF2-40B4-BE49-F238E27FC236}">
              <a16:creationId xmlns:a16="http://schemas.microsoft.com/office/drawing/2014/main" id="{B2B4455D-6DE8-401F-A5F8-19E5A7F361D6}"/>
            </a:ext>
          </a:extLst>
        </xdr:cNvPr>
        <xdr:cNvCxnSpPr/>
      </xdr:nvCxnSpPr>
      <xdr:spPr>
        <a:xfrm flipV="1">
          <a:off x="22160864" y="17250918"/>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815" name="【公民館】&#10;一人当たり面積最小値テキスト">
          <a:extLst>
            <a:ext uri="{FF2B5EF4-FFF2-40B4-BE49-F238E27FC236}">
              <a16:creationId xmlns:a16="http://schemas.microsoft.com/office/drawing/2014/main" id="{FD9FE705-E009-4190-9A8F-9DA6FBCBA897}"/>
            </a:ext>
          </a:extLst>
        </xdr:cNvPr>
        <xdr:cNvSpPr txBox="1"/>
      </xdr:nvSpPr>
      <xdr:spPr>
        <a:xfrm>
          <a:off x="22199600" y="186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816" name="直線コネクタ 815">
          <a:extLst>
            <a:ext uri="{FF2B5EF4-FFF2-40B4-BE49-F238E27FC236}">
              <a16:creationId xmlns:a16="http://schemas.microsoft.com/office/drawing/2014/main" id="{E577E393-14F5-4B03-BF3C-E3D7970C2DF8}"/>
            </a:ext>
          </a:extLst>
        </xdr:cNvPr>
        <xdr:cNvCxnSpPr/>
      </xdr:nvCxnSpPr>
      <xdr:spPr>
        <a:xfrm>
          <a:off x="22072600" y="18650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817" name="【公民館】&#10;一人当たり面積最大値テキスト">
          <a:extLst>
            <a:ext uri="{FF2B5EF4-FFF2-40B4-BE49-F238E27FC236}">
              <a16:creationId xmlns:a16="http://schemas.microsoft.com/office/drawing/2014/main" id="{0FC6ECC9-AD2A-4566-A253-E497602379D5}"/>
            </a:ext>
          </a:extLst>
        </xdr:cNvPr>
        <xdr:cNvSpPr txBox="1"/>
      </xdr:nvSpPr>
      <xdr:spPr>
        <a:xfrm>
          <a:off x="22199600" y="1702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818" name="直線コネクタ 817">
          <a:extLst>
            <a:ext uri="{FF2B5EF4-FFF2-40B4-BE49-F238E27FC236}">
              <a16:creationId xmlns:a16="http://schemas.microsoft.com/office/drawing/2014/main" id="{4188757D-8871-4F0C-BC0B-9CD48A8B6668}"/>
            </a:ext>
          </a:extLst>
        </xdr:cNvPr>
        <xdr:cNvCxnSpPr/>
      </xdr:nvCxnSpPr>
      <xdr:spPr>
        <a:xfrm>
          <a:off x="22072600" y="1725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117809</xdr:rowOff>
    </xdr:from>
    <xdr:ext cx="469744" cy="259045"/>
    <xdr:sp macro="" textlink="">
      <xdr:nvSpPr>
        <xdr:cNvPr id="819" name="【公民館】&#10;一人当たり面積平均値テキスト">
          <a:extLst>
            <a:ext uri="{FF2B5EF4-FFF2-40B4-BE49-F238E27FC236}">
              <a16:creationId xmlns:a16="http://schemas.microsoft.com/office/drawing/2014/main" id="{12B938F0-2A6F-425A-B262-208228A08FF7}"/>
            </a:ext>
          </a:extLst>
        </xdr:cNvPr>
        <xdr:cNvSpPr txBox="1"/>
      </xdr:nvSpPr>
      <xdr:spPr>
        <a:xfrm>
          <a:off x="22199600" y="18291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820" name="フローチャート: 判断 819">
          <a:extLst>
            <a:ext uri="{FF2B5EF4-FFF2-40B4-BE49-F238E27FC236}">
              <a16:creationId xmlns:a16="http://schemas.microsoft.com/office/drawing/2014/main" id="{506407D8-EBC4-4761-BDDE-1FC5E0E33357}"/>
            </a:ext>
          </a:extLst>
        </xdr:cNvPr>
        <xdr:cNvSpPr/>
      </xdr:nvSpPr>
      <xdr:spPr>
        <a:xfrm>
          <a:off x="22110700" y="184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821" name="フローチャート: 判断 820">
          <a:extLst>
            <a:ext uri="{FF2B5EF4-FFF2-40B4-BE49-F238E27FC236}">
              <a16:creationId xmlns:a16="http://schemas.microsoft.com/office/drawing/2014/main" id="{21BDA532-41C8-4D25-9682-C1C3ED1C9F0E}"/>
            </a:ext>
          </a:extLst>
        </xdr:cNvPr>
        <xdr:cNvSpPr/>
      </xdr:nvSpPr>
      <xdr:spPr>
        <a:xfrm>
          <a:off x="21272500" y="1845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822" name="フローチャート: 判断 821">
          <a:extLst>
            <a:ext uri="{FF2B5EF4-FFF2-40B4-BE49-F238E27FC236}">
              <a16:creationId xmlns:a16="http://schemas.microsoft.com/office/drawing/2014/main" id="{CAEDC74E-7AD2-4656-A411-09D704F926AA}"/>
            </a:ext>
          </a:extLst>
        </xdr:cNvPr>
        <xdr:cNvSpPr/>
      </xdr:nvSpPr>
      <xdr:spPr>
        <a:xfrm>
          <a:off x="20383500" y="1846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115888</xdr:rowOff>
    </xdr:from>
    <xdr:to>
      <xdr:col>102</xdr:col>
      <xdr:colOff>165100</xdr:colOff>
      <xdr:row>108</xdr:row>
      <xdr:rowOff>46038</xdr:rowOff>
    </xdr:to>
    <xdr:sp macro="" textlink="">
      <xdr:nvSpPr>
        <xdr:cNvPr id="823" name="フローチャート: 判断 822">
          <a:extLst>
            <a:ext uri="{FF2B5EF4-FFF2-40B4-BE49-F238E27FC236}">
              <a16:creationId xmlns:a16="http://schemas.microsoft.com/office/drawing/2014/main" id="{1C179861-7CE5-47DB-87E0-41A619C06F59}"/>
            </a:ext>
          </a:extLst>
        </xdr:cNvPr>
        <xdr:cNvSpPr/>
      </xdr:nvSpPr>
      <xdr:spPr>
        <a:xfrm>
          <a:off x="19494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105220</xdr:rowOff>
    </xdr:from>
    <xdr:to>
      <xdr:col>98</xdr:col>
      <xdr:colOff>38100</xdr:colOff>
      <xdr:row>108</xdr:row>
      <xdr:rowOff>35370</xdr:rowOff>
    </xdr:to>
    <xdr:sp macro="" textlink="">
      <xdr:nvSpPr>
        <xdr:cNvPr id="824" name="フローチャート: 判断 823">
          <a:extLst>
            <a:ext uri="{FF2B5EF4-FFF2-40B4-BE49-F238E27FC236}">
              <a16:creationId xmlns:a16="http://schemas.microsoft.com/office/drawing/2014/main" id="{BDDE45D5-2301-41E9-9809-6483688BD417}"/>
            </a:ext>
          </a:extLst>
        </xdr:cNvPr>
        <xdr:cNvSpPr/>
      </xdr:nvSpPr>
      <xdr:spPr>
        <a:xfrm>
          <a:off x="18605500" y="1845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4FBD2F4A-E9B0-4E4A-B13D-6EC61E8F5CF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6B39EE14-DD62-4DFD-94E2-890DD6EA524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CB483AD7-74CD-4783-AC59-0A7048D6FD7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14C245AB-4AC5-447D-BC57-075C58C7FE0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6A565392-1F80-4526-BCDB-AEF427848AA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147129</xdr:rowOff>
    </xdr:from>
    <xdr:to>
      <xdr:col>116</xdr:col>
      <xdr:colOff>114300</xdr:colOff>
      <xdr:row>108</xdr:row>
      <xdr:rowOff>77279</xdr:rowOff>
    </xdr:to>
    <xdr:sp macro="" textlink="">
      <xdr:nvSpPr>
        <xdr:cNvPr id="830" name="楕円 829">
          <a:extLst>
            <a:ext uri="{FF2B5EF4-FFF2-40B4-BE49-F238E27FC236}">
              <a16:creationId xmlns:a16="http://schemas.microsoft.com/office/drawing/2014/main" id="{DE7B5197-98D4-41E7-85F1-8C2412B99AE9}"/>
            </a:ext>
          </a:extLst>
        </xdr:cNvPr>
        <xdr:cNvSpPr/>
      </xdr:nvSpPr>
      <xdr:spPr>
        <a:xfrm>
          <a:off x="22110700" y="1849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73359</xdr:rowOff>
    </xdr:from>
    <xdr:ext cx="469744" cy="259045"/>
    <xdr:sp macro="" textlink="">
      <xdr:nvSpPr>
        <xdr:cNvPr id="831" name="【公民館】&#10;一人当たり面積該当値テキスト">
          <a:extLst>
            <a:ext uri="{FF2B5EF4-FFF2-40B4-BE49-F238E27FC236}">
              <a16:creationId xmlns:a16="http://schemas.microsoft.com/office/drawing/2014/main" id="{4ACBFB58-1EC9-4B79-B378-AF5059B6E7CD}"/>
            </a:ext>
          </a:extLst>
        </xdr:cNvPr>
        <xdr:cNvSpPr txBox="1"/>
      </xdr:nvSpPr>
      <xdr:spPr>
        <a:xfrm>
          <a:off x="22199600" y="1841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149225</xdr:rowOff>
    </xdr:from>
    <xdr:to>
      <xdr:col>112</xdr:col>
      <xdr:colOff>38100</xdr:colOff>
      <xdr:row>108</xdr:row>
      <xdr:rowOff>79375</xdr:rowOff>
    </xdr:to>
    <xdr:sp macro="" textlink="">
      <xdr:nvSpPr>
        <xdr:cNvPr id="832" name="楕円 831">
          <a:extLst>
            <a:ext uri="{FF2B5EF4-FFF2-40B4-BE49-F238E27FC236}">
              <a16:creationId xmlns:a16="http://schemas.microsoft.com/office/drawing/2014/main" id="{B8DF0A73-3027-4F63-82CE-602923B78E3F}"/>
            </a:ext>
          </a:extLst>
        </xdr:cNvPr>
        <xdr:cNvSpPr/>
      </xdr:nvSpPr>
      <xdr:spPr>
        <a:xfrm>
          <a:off x="21272500" y="1849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26479</xdr:rowOff>
    </xdr:from>
    <xdr:to>
      <xdr:col>116</xdr:col>
      <xdr:colOff>63500</xdr:colOff>
      <xdr:row>108</xdr:row>
      <xdr:rowOff>28575</xdr:rowOff>
    </xdr:to>
    <xdr:cxnSp macro="">
      <xdr:nvCxnSpPr>
        <xdr:cNvPr id="833" name="直線コネクタ 832">
          <a:extLst>
            <a:ext uri="{FF2B5EF4-FFF2-40B4-BE49-F238E27FC236}">
              <a16:creationId xmlns:a16="http://schemas.microsoft.com/office/drawing/2014/main" id="{94230863-59AA-42C0-B0D3-2B151AAB3E9B}"/>
            </a:ext>
          </a:extLst>
        </xdr:cNvPr>
        <xdr:cNvCxnSpPr/>
      </xdr:nvCxnSpPr>
      <xdr:spPr>
        <a:xfrm flipV="1">
          <a:off x="21323300" y="18543079"/>
          <a:ext cx="8382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152464</xdr:rowOff>
    </xdr:from>
    <xdr:to>
      <xdr:col>107</xdr:col>
      <xdr:colOff>101600</xdr:colOff>
      <xdr:row>108</xdr:row>
      <xdr:rowOff>82614</xdr:rowOff>
    </xdr:to>
    <xdr:sp macro="" textlink="">
      <xdr:nvSpPr>
        <xdr:cNvPr id="834" name="楕円 833">
          <a:extLst>
            <a:ext uri="{FF2B5EF4-FFF2-40B4-BE49-F238E27FC236}">
              <a16:creationId xmlns:a16="http://schemas.microsoft.com/office/drawing/2014/main" id="{7920E4EB-C6CB-4129-829C-C27B53681068}"/>
            </a:ext>
          </a:extLst>
        </xdr:cNvPr>
        <xdr:cNvSpPr/>
      </xdr:nvSpPr>
      <xdr:spPr>
        <a:xfrm>
          <a:off x="20383500" y="1849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28575</xdr:rowOff>
    </xdr:from>
    <xdr:to>
      <xdr:col>111</xdr:col>
      <xdr:colOff>177800</xdr:colOff>
      <xdr:row>108</xdr:row>
      <xdr:rowOff>31814</xdr:rowOff>
    </xdr:to>
    <xdr:cxnSp macro="">
      <xdr:nvCxnSpPr>
        <xdr:cNvPr id="835" name="直線コネクタ 834">
          <a:extLst>
            <a:ext uri="{FF2B5EF4-FFF2-40B4-BE49-F238E27FC236}">
              <a16:creationId xmlns:a16="http://schemas.microsoft.com/office/drawing/2014/main" id="{FC133CCF-E896-4FE7-8CBA-38DD8254096A}"/>
            </a:ext>
          </a:extLst>
        </xdr:cNvPr>
        <xdr:cNvCxnSpPr/>
      </xdr:nvCxnSpPr>
      <xdr:spPr>
        <a:xfrm flipV="1">
          <a:off x="20434300" y="18545175"/>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154750</xdr:rowOff>
    </xdr:from>
    <xdr:to>
      <xdr:col>102</xdr:col>
      <xdr:colOff>165100</xdr:colOff>
      <xdr:row>108</xdr:row>
      <xdr:rowOff>84900</xdr:rowOff>
    </xdr:to>
    <xdr:sp macro="" textlink="">
      <xdr:nvSpPr>
        <xdr:cNvPr id="836" name="楕円 835">
          <a:extLst>
            <a:ext uri="{FF2B5EF4-FFF2-40B4-BE49-F238E27FC236}">
              <a16:creationId xmlns:a16="http://schemas.microsoft.com/office/drawing/2014/main" id="{51C8AD87-7971-406C-884F-136A4CEB9AC1}"/>
            </a:ext>
          </a:extLst>
        </xdr:cNvPr>
        <xdr:cNvSpPr/>
      </xdr:nvSpPr>
      <xdr:spPr>
        <a:xfrm>
          <a:off x="19494500" y="1849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31814</xdr:rowOff>
    </xdr:from>
    <xdr:to>
      <xdr:col>107</xdr:col>
      <xdr:colOff>50800</xdr:colOff>
      <xdr:row>108</xdr:row>
      <xdr:rowOff>34100</xdr:rowOff>
    </xdr:to>
    <xdr:cxnSp macro="">
      <xdr:nvCxnSpPr>
        <xdr:cNvPr id="837" name="直線コネクタ 836">
          <a:extLst>
            <a:ext uri="{FF2B5EF4-FFF2-40B4-BE49-F238E27FC236}">
              <a16:creationId xmlns:a16="http://schemas.microsoft.com/office/drawing/2014/main" id="{B08E608D-4949-495E-837A-383970FDBB8E}"/>
            </a:ext>
          </a:extLst>
        </xdr:cNvPr>
        <xdr:cNvCxnSpPr/>
      </xdr:nvCxnSpPr>
      <xdr:spPr>
        <a:xfrm flipV="1">
          <a:off x="19545300" y="185484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158178</xdr:rowOff>
    </xdr:from>
    <xdr:to>
      <xdr:col>98</xdr:col>
      <xdr:colOff>38100</xdr:colOff>
      <xdr:row>108</xdr:row>
      <xdr:rowOff>88328</xdr:rowOff>
    </xdr:to>
    <xdr:sp macro="" textlink="">
      <xdr:nvSpPr>
        <xdr:cNvPr id="838" name="楕円 837">
          <a:extLst>
            <a:ext uri="{FF2B5EF4-FFF2-40B4-BE49-F238E27FC236}">
              <a16:creationId xmlns:a16="http://schemas.microsoft.com/office/drawing/2014/main" id="{23AFD491-4E08-4A80-AE72-E0BDAFC91148}"/>
            </a:ext>
          </a:extLst>
        </xdr:cNvPr>
        <xdr:cNvSpPr/>
      </xdr:nvSpPr>
      <xdr:spPr>
        <a:xfrm>
          <a:off x="18605500" y="185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34100</xdr:rowOff>
    </xdr:from>
    <xdr:to>
      <xdr:col>102</xdr:col>
      <xdr:colOff>114300</xdr:colOff>
      <xdr:row>108</xdr:row>
      <xdr:rowOff>37528</xdr:rowOff>
    </xdr:to>
    <xdr:cxnSp macro="">
      <xdr:nvCxnSpPr>
        <xdr:cNvPr id="839" name="直線コネクタ 838">
          <a:extLst>
            <a:ext uri="{FF2B5EF4-FFF2-40B4-BE49-F238E27FC236}">
              <a16:creationId xmlns:a16="http://schemas.microsoft.com/office/drawing/2014/main" id="{E01F56ED-62BE-425F-BCF6-E69F0A8523E2}"/>
            </a:ext>
          </a:extLst>
        </xdr:cNvPr>
        <xdr:cNvCxnSpPr/>
      </xdr:nvCxnSpPr>
      <xdr:spPr>
        <a:xfrm flipV="1">
          <a:off x="18656300" y="18550700"/>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58565</xdr:rowOff>
    </xdr:from>
    <xdr:ext cx="469744" cy="259045"/>
    <xdr:sp macro="" textlink="">
      <xdr:nvSpPr>
        <xdr:cNvPr id="840" name="n_1aveValue【公民館】&#10;一人当たり面積">
          <a:extLst>
            <a:ext uri="{FF2B5EF4-FFF2-40B4-BE49-F238E27FC236}">
              <a16:creationId xmlns:a16="http://schemas.microsoft.com/office/drawing/2014/main" id="{B9CC4F1F-EAE7-4CD0-9716-D7BE55B47F8D}"/>
            </a:ext>
          </a:extLst>
        </xdr:cNvPr>
        <xdr:cNvSpPr txBox="1"/>
      </xdr:nvSpPr>
      <xdr:spPr>
        <a:xfrm>
          <a:off x="21075727" y="1823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63898</xdr:rowOff>
    </xdr:from>
    <xdr:ext cx="469744" cy="259045"/>
    <xdr:sp macro="" textlink="">
      <xdr:nvSpPr>
        <xdr:cNvPr id="841" name="n_2aveValue【公民館】&#10;一人当たり面積">
          <a:extLst>
            <a:ext uri="{FF2B5EF4-FFF2-40B4-BE49-F238E27FC236}">
              <a16:creationId xmlns:a16="http://schemas.microsoft.com/office/drawing/2014/main" id="{B42C6885-DF06-4A45-A9FC-01C4FE7F3310}"/>
            </a:ext>
          </a:extLst>
        </xdr:cNvPr>
        <xdr:cNvSpPr txBox="1"/>
      </xdr:nvSpPr>
      <xdr:spPr>
        <a:xfrm>
          <a:off x="20199427" y="1823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62565</xdr:rowOff>
    </xdr:from>
    <xdr:ext cx="469744" cy="259045"/>
    <xdr:sp macro="" textlink="">
      <xdr:nvSpPr>
        <xdr:cNvPr id="842" name="n_3aveValue【公民館】&#10;一人当たり面積">
          <a:extLst>
            <a:ext uri="{FF2B5EF4-FFF2-40B4-BE49-F238E27FC236}">
              <a16:creationId xmlns:a16="http://schemas.microsoft.com/office/drawing/2014/main" id="{0234993F-9AED-49B7-92B8-7F3430F29F7F}"/>
            </a:ext>
          </a:extLst>
        </xdr:cNvPr>
        <xdr:cNvSpPr txBox="1"/>
      </xdr:nvSpPr>
      <xdr:spPr>
        <a:xfrm>
          <a:off x="19310427" y="182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51897</xdr:rowOff>
    </xdr:from>
    <xdr:ext cx="469744" cy="259045"/>
    <xdr:sp macro="" textlink="">
      <xdr:nvSpPr>
        <xdr:cNvPr id="843" name="n_4aveValue【公民館】&#10;一人当たり面積">
          <a:extLst>
            <a:ext uri="{FF2B5EF4-FFF2-40B4-BE49-F238E27FC236}">
              <a16:creationId xmlns:a16="http://schemas.microsoft.com/office/drawing/2014/main" id="{2610A2BB-A62F-4182-BF5D-75140E22B970}"/>
            </a:ext>
          </a:extLst>
        </xdr:cNvPr>
        <xdr:cNvSpPr txBox="1"/>
      </xdr:nvSpPr>
      <xdr:spPr>
        <a:xfrm>
          <a:off x="18421427" y="1822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70502</xdr:rowOff>
    </xdr:from>
    <xdr:ext cx="469744" cy="259045"/>
    <xdr:sp macro="" textlink="">
      <xdr:nvSpPr>
        <xdr:cNvPr id="844" name="n_1mainValue【公民館】&#10;一人当たり面積">
          <a:extLst>
            <a:ext uri="{FF2B5EF4-FFF2-40B4-BE49-F238E27FC236}">
              <a16:creationId xmlns:a16="http://schemas.microsoft.com/office/drawing/2014/main" id="{38D0AE88-416B-4D93-889F-EFC55BAD613C}"/>
            </a:ext>
          </a:extLst>
        </xdr:cNvPr>
        <xdr:cNvSpPr txBox="1"/>
      </xdr:nvSpPr>
      <xdr:spPr>
        <a:xfrm>
          <a:off x="21075727" y="1858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73741</xdr:rowOff>
    </xdr:from>
    <xdr:ext cx="469744" cy="259045"/>
    <xdr:sp macro="" textlink="">
      <xdr:nvSpPr>
        <xdr:cNvPr id="845" name="n_2mainValue【公民館】&#10;一人当たり面積">
          <a:extLst>
            <a:ext uri="{FF2B5EF4-FFF2-40B4-BE49-F238E27FC236}">
              <a16:creationId xmlns:a16="http://schemas.microsoft.com/office/drawing/2014/main" id="{07395E9F-B222-43B9-B9BC-6BFF6E9B46F7}"/>
            </a:ext>
          </a:extLst>
        </xdr:cNvPr>
        <xdr:cNvSpPr txBox="1"/>
      </xdr:nvSpPr>
      <xdr:spPr>
        <a:xfrm>
          <a:off x="20199427" y="1859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76027</xdr:rowOff>
    </xdr:from>
    <xdr:ext cx="469744" cy="259045"/>
    <xdr:sp macro="" textlink="">
      <xdr:nvSpPr>
        <xdr:cNvPr id="846" name="n_3mainValue【公民館】&#10;一人当たり面積">
          <a:extLst>
            <a:ext uri="{FF2B5EF4-FFF2-40B4-BE49-F238E27FC236}">
              <a16:creationId xmlns:a16="http://schemas.microsoft.com/office/drawing/2014/main" id="{B5EE1460-FDF2-411F-BDC9-41F9AA45F66E}"/>
            </a:ext>
          </a:extLst>
        </xdr:cNvPr>
        <xdr:cNvSpPr txBox="1"/>
      </xdr:nvSpPr>
      <xdr:spPr>
        <a:xfrm>
          <a:off x="19310427" y="1859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79455</xdr:rowOff>
    </xdr:from>
    <xdr:ext cx="469744" cy="259045"/>
    <xdr:sp macro="" textlink="">
      <xdr:nvSpPr>
        <xdr:cNvPr id="847" name="n_4mainValue【公民館】&#10;一人当たり面積">
          <a:extLst>
            <a:ext uri="{FF2B5EF4-FFF2-40B4-BE49-F238E27FC236}">
              <a16:creationId xmlns:a16="http://schemas.microsoft.com/office/drawing/2014/main" id="{58C1F07F-4C07-4F50-8B42-AD77FCDEA16D}"/>
            </a:ext>
          </a:extLst>
        </xdr:cNvPr>
        <xdr:cNvSpPr txBox="1"/>
      </xdr:nvSpPr>
      <xdr:spPr>
        <a:xfrm>
          <a:off x="18421427" y="18596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91E5E66C-D9B6-4836-AADC-38991C9F871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1E55182B-5FCB-4437-80E7-C8C078F0B74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67550E63-D2E9-48DF-8E2E-B96334B20B1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有形固定資産減価償却率が類似団体平均を上回っているのは、</a:t>
          </a:r>
          <a:r>
            <a:rPr kumimoji="1" lang="ja-JP" altLang="en-US" sz="14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道路、橋りょう・トンネル、</a:t>
          </a:r>
          <a:r>
            <a:rPr kumimoji="1" lang="ja-JP" altLang="ja-JP" sz="14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学校施設を除いた施設となっている。特に公営住宅については古いものでは建設から３０年以上が経過し、大規模改修を実施していない住宅が多くなっている影響で、類似団体との比較でもかなり高い比率となっている。</a:t>
          </a:r>
          <a:r>
            <a:rPr kumimoji="1" lang="ja-JP" altLang="en-US" sz="14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また、</a:t>
          </a:r>
          <a:r>
            <a:rPr kumimoji="1" lang="ja-JP" altLang="ja-JP" sz="14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道路</a:t>
          </a:r>
          <a:r>
            <a:rPr kumimoji="1" lang="ja-JP" altLang="en-US" sz="14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と橋梁・トンネルについては大きく減少、認定こども園・幼稚園・保育所については大きく増加しているが、これは当該年度に実施した固定資産台帳の精緻化により大幅な変動が生じたもので、次年度決算においては解消され大幅な変動は生じない。</a:t>
          </a:r>
          <a:r>
            <a:rPr kumimoji="1" lang="ja-JP" altLang="ja-JP" sz="14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児童館については建設から３５年以上が経過しているが、現在建て替えの予定もないことから、引き続き長寿命化の観点から必要な改修を実施していく。公民館については償却率が年々増加しており、平成３０年度から類似団体平均を上回る結果となった。今後も長寿命化の観点から必要な改修を実施していく。</a:t>
          </a:r>
          <a:endParaRPr kumimoji="0" lang="en-US" altLang="ja-JP" sz="14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a:t>
          </a:r>
          <a:r>
            <a:rPr kumimoji="1" lang="ja-JP" altLang="ja-JP" sz="14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他の施設については、井川町公共施設等総合管理計画に基づき、長寿命化を図るとともに維持管理経費の削減に努めていく。</a:t>
          </a:r>
          <a:endParaRPr kumimoji="0" lang="ja-JP" altLang="ja-JP" sz="14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CE57A6B-1387-4E23-8E09-BCDAD7DAA1E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289D249-AFCD-4852-836E-9607E9E567D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C75D901-D83A-4EEA-9051-604F058471F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CE2281C-0F0D-4908-8B25-617ABF77622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135FAF6-A6EF-4FF2-9C3B-4DB682AAD82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92662A8-9302-4F94-81F3-08E05BD3A0D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DE5ABE4-0A6F-4503-9068-AEAC1C52B99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1F4F8A9-369F-4A5B-946F-EFC2DB35A51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EE8A362-A419-42B8-AF00-DA6F7B46A23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2770141-C8CA-4F68-9B4A-280372801BF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4,310
4,305
47.95
4,001,277
3,683,560
297,088
2,375,886
2,009,037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FBC7156-842A-4291-B590-71547C50E60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6B3760F-4AC1-465A-8FD1-5AC2E9DB564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E43762A-51BF-4BB3-9833-F29FBDAF654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AB8D7D9-869F-4B8B-8E68-5CA80E92F27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4C36268-7FD5-4CBD-A6CA-7D440FDAFD9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5C66E0-51A1-4B50-9A3C-B7B443EA99E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7D1BDA9-1053-480F-89E1-AF123D737D2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061D5C8-4357-43A7-8498-0CB99205EEF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8C93BA3-2E1C-437E-B7E6-AF008DB5CA8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588128F-83CD-44E3-8064-DF5140B6392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D20033E-85CB-4114-805F-711D6E397D6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568C6F5-DBF6-4785-B00E-3C88B65C152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2AA7E6D-407C-4B5C-A940-CABD8896B3E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CE55453-8700-48EA-9AAC-A8DCDDFFD48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1D7A33A-C970-4A14-98B9-59E67AF276F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6166F84-2D88-4871-8F5B-597BC9BBEA7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FF7A34C-4927-4ACB-B310-A56CAA80C6E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D42C1A7-913A-4202-8CA4-AD5BD35EEDA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230434C-A5FF-4A85-9094-8F8A02AD909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69BA60D-0E70-406A-9822-4E9B5B8716D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4E37A92-D31B-402D-A98B-CA5985C68C1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4FC300F-5798-4C3A-A203-C8D4A623FA6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9C06862-94A4-4C5A-988F-2DB8EB4DEAC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E838CE0-9764-4944-8C47-A7480144FEE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596F68C-57FB-4C78-AC4F-7E9BD7B4146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B923724-2459-403B-94A1-39FBCE24610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0F88FB6-A5C6-49BB-83F5-853B7EE5DFB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CA15356-EDC7-40B5-B16D-D6AF618449D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9026782-2EB9-4486-A51D-D9F81185AD3F}"/>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5EB5C82-D8D9-4D0F-AA02-3D3C9FE9060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F5788673-3342-4619-A6DA-06C6D18E53E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9A025941-2D53-4AE8-AFEE-16CA4858657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5A1D34D-68F2-4B75-B42B-57AE063FE2C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ECB85C65-D52F-4D86-AB53-41B1744EFDB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B18AD791-BB0B-4C7D-ABDC-7A407D6CE53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FA9E0152-C00A-4AA3-A259-9D6351EC96F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F585AA05-8D85-4C32-A3B8-C61A9AAD1747}"/>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FD1DDF76-C8FF-45CA-8087-08C1D0E39D7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240CD8C6-F8F5-4982-93AD-43F0D22719E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91FBBB37-8D0C-4F3A-A4AB-2E765EB413C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356F0E44-C1E0-4C83-9015-A169634E061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674F19FC-0EFD-4CEC-BC8B-B1A5BFEAA3D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C2951C14-C995-4990-9836-C7940FCACF2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C0C333D4-131F-4745-A899-9ED4757E756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A69B574B-E98C-47E1-9E80-2ED5907005A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CD21C6AA-2519-4FC7-B97E-47B99709673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4CDF2E5-5996-4F78-83C5-ACA99FB8A89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CEE73D0D-3EDA-40A4-B40B-7A0196A2791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27D66536-4B9A-41A6-8F60-B1BD60A043F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A5D69F79-9600-4D7C-B7B1-396DB0C09C1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414A7F79-8193-4E68-BDA8-2D303921E8D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8F3B3A62-CAA7-4E24-8A6A-E0F814CC570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FEC71496-1E14-47A2-AE20-2C83D5AAC77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54297D0A-285F-4F64-B60D-3FE2C9705A7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FB1849E4-3A91-4D41-92C3-16E88064AF8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D7E8A43F-8DD2-4FA8-9A96-FC62F260886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D4CA3C1B-1D60-43ED-B6D9-899817AFEC8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E1CF5BBD-941E-4260-96C1-23AC3C9F248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9C8F414D-F705-4EA6-8D28-4D15AC5FDCB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D418E7A-F690-4DF3-B5CB-D4273FAD88C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1F2FA892-960D-4AC2-B9CA-FB9A3F1C1BE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5F31EB98-D09F-46A6-AADA-56B38545C04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C968D79F-76F9-41E5-AFEC-D0ED4E4AED2A}"/>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B6AAD419-721F-4426-9ABB-EB608B1119D4}"/>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A645E52B-9699-4B6B-95F5-4B0C6F07D348}"/>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12254F78-495F-403F-BF9D-980D1E159391}"/>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D4ABBDAB-B32D-4929-97DD-5AAF50EF6F2F}"/>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6367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2555DCBE-B04B-44C1-AD54-FE14AF3D40FE}"/>
            </a:ext>
          </a:extLst>
        </xdr:cNvPr>
        <xdr:cNvSpPr txBox="1"/>
      </xdr:nvSpPr>
      <xdr:spPr>
        <a:xfrm>
          <a:off x="4673600" y="10464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80" name="フローチャート: 判断 79">
          <a:extLst>
            <a:ext uri="{FF2B5EF4-FFF2-40B4-BE49-F238E27FC236}">
              <a16:creationId xmlns:a16="http://schemas.microsoft.com/office/drawing/2014/main" id="{3B491CCC-A3A9-4327-9BD1-3DA1E854F7A9}"/>
            </a:ext>
          </a:extLst>
        </xdr:cNvPr>
        <xdr:cNvSpPr/>
      </xdr:nvSpPr>
      <xdr:spPr>
        <a:xfrm>
          <a:off x="4584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81" name="フローチャート: 判断 80">
          <a:extLst>
            <a:ext uri="{FF2B5EF4-FFF2-40B4-BE49-F238E27FC236}">
              <a16:creationId xmlns:a16="http://schemas.microsoft.com/office/drawing/2014/main" id="{6A8C8E66-CAE3-4252-9BB3-27DAE0ED5C4B}"/>
            </a:ext>
          </a:extLst>
        </xdr:cNvPr>
        <xdr:cNvSpPr/>
      </xdr:nvSpPr>
      <xdr:spPr>
        <a:xfrm>
          <a:off x="3746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82" name="フローチャート: 判断 81">
          <a:extLst>
            <a:ext uri="{FF2B5EF4-FFF2-40B4-BE49-F238E27FC236}">
              <a16:creationId xmlns:a16="http://schemas.microsoft.com/office/drawing/2014/main" id="{F7D8A10E-0F3D-46B6-8371-D3BD77F0E781}"/>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4717</xdr:rowOff>
    </xdr:from>
    <xdr:to>
      <xdr:col>10</xdr:col>
      <xdr:colOff>165100</xdr:colOff>
      <xdr:row>60</xdr:row>
      <xdr:rowOff>106317</xdr:rowOff>
    </xdr:to>
    <xdr:sp macro="" textlink="">
      <xdr:nvSpPr>
        <xdr:cNvPr id="83" name="フローチャート: 判断 82">
          <a:extLst>
            <a:ext uri="{FF2B5EF4-FFF2-40B4-BE49-F238E27FC236}">
              <a16:creationId xmlns:a16="http://schemas.microsoft.com/office/drawing/2014/main" id="{86D97277-DBFF-4FDB-8C76-2CC284A75BA4}"/>
            </a:ext>
          </a:extLst>
        </xdr:cNvPr>
        <xdr:cNvSpPr/>
      </xdr:nvSpPr>
      <xdr:spPr>
        <a:xfrm>
          <a:off x="1968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135346</xdr:rowOff>
    </xdr:from>
    <xdr:to>
      <xdr:col>6</xdr:col>
      <xdr:colOff>38100</xdr:colOff>
      <xdr:row>62</xdr:row>
      <xdr:rowOff>65496</xdr:rowOff>
    </xdr:to>
    <xdr:sp macro="" textlink="">
      <xdr:nvSpPr>
        <xdr:cNvPr id="84" name="フローチャート: 判断 83">
          <a:extLst>
            <a:ext uri="{FF2B5EF4-FFF2-40B4-BE49-F238E27FC236}">
              <a16:creationId xmlns:a16="http://schemas.microsoft.com/office/drawing/2014/main" id="{91E03D3F-3B3B-4CD4-93EF-2F2579BBA6D4}"/>
            </a:ext>
          </a:extLst>
        </xdr:cNvPr>
        <xdr:cNvSpPr/>
      </xdr:nvSpPr>
      <xdr:spPr>
        <a:xfrm>
          <a:off x="1079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2FE7EFA5-B22F-433B-A974-0F8B54D8411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5AEB802D-03B7-4A3E-BBB3-804B655FDAA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1593376C-9566-4E5F-BAF6-E1D270192AF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E423DD43-48AD-407E-B486-2031B4B1909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41DBD076-683A-4C1A-9802-FA71D1DB3EB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169635</xdr:rowOff>
    </xdr:from>
    <xdr:to>
      <xdr:col>24</xdr:col>
      <xdr:colOff>114300</xdr:colOff>
      <xdr:row>62</xdr:row>
      <xdr:rowOff>99785</xdr:rowOff>
    </xdr:to>
    <xdr:sp macro="" textlink="">
      <xdr:nvSpPr>
        <xdr:cNvPr id="90" name="楕円 89">
          <a:extLst>
            <a:ext uri="{FF2B5EF4-FFF2-40B4-BE49-F238E27FC236}">
              <a16:creationId xmlns:a16="http://schemas.microsoft.com/office/drawing/2014/main" id="{406F44E8-5018-42C7-9B90-AECB1FDC402F}"/>
            </a:ext>
          </a:extLst>
        </xdr:cNvPr>
        <xdr:cNvSpPr/>
      </xdr:nvSpPr>
      <xdr:spPr>
        <a:xfrm>
          <a:off x="45847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148062</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A4D19434-C47E-4C7D-A6C0-99E777E82932}"/>
            </a:ext>
          </a:extLst>
        </xdr:cNvPr>
        <xdr:cNvSpPr txBox="1"/>
      </xdr:nvSpPr>
      <xdr:spPr>
        <a:xfrm>
          <a:off x="4673600"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70031</xdr:rowOff>
    </xdr:from>
    <xdr:to>
      <xdr:col>20</xdr:col>
      <xdr:colOff>38100</xdr:colOff>
      <xdr:row>62</xdr:row>
      <xdr:rowOff>181</xdr:rowOff>
    </xdr:to>
    <xdr:sp macro="" textlink="">
      <xdr:nvSpPr>
        <xdr:cNvPr id="92" name="楕円 91">
          <a:extLst>
            <a:ext uri="{FF2B5EF4-FFF2-40B4-BE49-F238E27FC236}">
              <a16:creationId xmlns:a16="http://schemas.microsoft.com/office/drawing/2014/main" id="{3CD586DC-C1C4-4320-B7DC-736BEBA1C371}"/>
            </a:ext>
          </a:extLst>
        </xdr:cNvPr>
        <xdr:cNvSpPr/>
      </xdr:nvSpPr>
      <xdr:spPr>
        <a:xfrm>
          <a:off x="3746500" y="105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120831</xdr:rowOff>
    </xdr:from>
    <xdr:to>
      <xdr:col>24</xdr:col>
      <xdr:colOff>63500</xdr:colOff>
      <xdr:row>62</xdr:row>
      <xdr:rowOff>48985</xdr:rowOff>
    </xdr:to>
    <xdr:cxnSp macro="">
      <xdr:nvCxnSpPr>
        <xdr:cNvPr id="93" name="直線コネクタ 92">
          <a:extLst>
            <a:ext uri="{FF2B5EF4-FFF2-40B4-BE49-F238E27FC236}">
              <a16:creationId xmlns:a16="http://schemas.microsoft.com/office/drawing/2014/main" id="{BA256FB7-4508-4259-ADA5-7199F972BA7D}"/>
            </a:ext>
          </a:extLst>
        </xdr:cNvPr>
        <xdr:cNvCxnSpPr/>
      </xdr:nvCxnSpPr>
      <xdr:spPr>
        <a:xfrm>
          <a:off x="3797300" y="10579281"/>
          <a:ext cx="838200"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45538</xdr:rowOff>
    </xdr:from>
    <xdr:to>
      <xdr:col>15</xdr:col>
      <xdr:colOff>101600</xdr:colOff>
      <xdr:row>61</xdr:row>
      <xdr:rowOff>147138</xdr:rowOff>
    </xdr:to>
    <xdr:sp macro="" textlink="">
      <xdr:nvSpPr>
        <xdr:cNvPr id="94" name="楕円 93">
          <a:extLst>
            <a:ext uri="{FF2B5EF4-FFF2-40B4-BE49-F238E27FC236}">
              <a16:creationId xmlns:a16="http://schemas.microsoft.com/office/drawing/2014/main" id="{1E0AFEB2-D4A4-45F9-AE68-23BB98CFADEF}"/>
            </a:ext>
          </a:extLst>
        </xdr:cNvPr>
        <xdr:cNvSpPr/>
      </xdr:nvSpPr>
      <xdr:spPr>
        <a:xfrm>
          <a:off x="2857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96338</xdr:rowOff>
    </xdr:from>
    <xdr:to>
      <xdr:col>19</xdr:col>
      <xdr:colOff>177800</xdr:colOff>
      <xdr:row>61</xdr:row>
      <xdr:rowOff>120831</xdr:rowOff>
    </xdr:to>
    <xdr:cxnSp macro="">
      <xdr:nvCxnSpPr>
        <xdr:cNvPr id="95" name="直線コネクタ 94">
          <a:extLst>
            <a:ext uri="{FF2B5EF4-FFF2-40B4-BE49-F238E27FC236}">
              <a16:creationId xmlns:a16="http://schemas.microsoft.com/office/drawing/2014/main" id="{D8F4C970-EFC7-4EE1-9EAE-305F37A340B3}"/>
            </a:ext>
          </a:extLst>
        </xdr:cNvPr>
        <xdr:cNvCxnSpPr/>
      </xdr:nvCxnSpPr>
      <xdr:spPr>
        <a:xfrm>
          <a:off x="2908300" y="1055478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11249</xdr:rowOff>
    </xdr:from>
    <xdr:to>
      <xdr:col>10</xdr:col>
      <xdr:colOff>165100</xdr:colOff>
      <xdr:row>61</xdr:row>
      <xdr:rowOff>112849</xdr:rowOff>
    </xdr:to>
    <xdr:sp macro="" textlink="">
      <xdr:nvSpPr>
        <xdr:cNvPr id="96" name="楕円 95">
          <a:extLst>
            <a:ext uri="{FF2B5EF4-FFF2-40B4-BE49-F238E27FC236}">
              <a16:creationId xmlns:a16="http://schemas.microsoft.com/office/drawing/2014/main" id="{BB2983FF-4897-4643-8088-8EF3AD8E946C}"/>
            </a:ext>
          </a:extLst>
        </xdr:cNvPr>
        <xdr:cNvSpPr/>
      </xdr:nvSpPr>
      <xdr:spPr>
        <a:xfrm>
          <a:off x="19685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62049</xdr:rowOff>
    </xdr:from>
    <xdr:to>
      <xdr:col>15</xdr:col>
      <xdr:colOff>50800</xdr:colOff>
      <xdr:row>61</xdr:row>
      <xdr:rowOff>96338</xdr:rowOff>
    </xdr:to>
    <xdr:cxnSp macro="">
      <xdr:nvCxnSpPr>
        <xdr:cNvPr id="97" name="直線コネクタ 96">
          <a:extLst>
            <a:ext uri="{FF2B5EF4-FFF2-40B4-BE49-F238E27FC236}">
              <a16:creationId xmlns:a16="http://schemas.microsoft.com/office/drawing/2014/main" id="{34F8B6D0-06F7-4C91-9FF8-134288533D66}"/>
            </a:ext>
          </a:extLst>
        </xdr:cNvPr>
        <xdr:cNvCxnSpPr/>
      </xdr:nvCxnSpPr>
      <xdr:spPr>
        <a:xfrm>
          <a:off x="2019300" y="1052049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11249</xdr:rowOff>
    </xdr:from>
    <xdr:to>
      <xdr:col>6</xdr:col>
      <xdr:colOff>38100</xdr:colOff>
      <xdr:row>61</xdr:row>
      <xdr:rowOff>112849</xdr:rowOff>
    </xdr:to>
    <xdr:sp macro="" textlink="">
      <xdr:nvSpPr>
        <xdr:cNvPr id="98" name="楕円 97">
          <a:extLst>
            <a:ext uri="{FF2B5EF4-FFF2-40B4-BE49-F238E27FC236}">
              <a16:creationId xmlns:a16="http://schemas.microsoft.com/office/drawing/2014/main" id="{974C9BA3-DF52-4750-A28D-D7F0D18DF241}"/>
            </a:ext>
          </a:extLst>
        </xdr:cNvPr>
        <xdr:cNvSpPr/>
      </xdr:nvSpPr>
      <xdr:spPr>
        <a:xfrm>
          <a:off x="10795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62049</xdr:rowOff>
    </xdr:from>
    <xdr:to>
      <xdr:col>10</xdr:col>
      <xdr:colOff>114300</xdr:colOff>
      <xdr:row>61</xdr:row>
      <xdr:rowOff>62049</xdr:rowOff>
    </xdr:to>
    <xdr:cxnSp macro="">
      <xdr:nvCxnSpPr>
        <xdr:cNvPr id="99" name="直線コネクタ 98">
          <a:extLst>
            <a:ext uri="{FF2B5EF4-FFF2-40B4-BE49-F238E27FC236}">
              <a16:creationId xmlns:a16="http://schemas.microsoft.com/office/drawing/2014/main" id="{2829EB6A-AD72-4792-825E-255E11F55832}"/>
            </a:ext>
          </a:extLst>
        </xdr:cNvPr>
        <xdr:cNvCxnSpPr/>
      </xdr:nvCxnSpPr>
      <xdr:spPr>
        <a:xfrm>
          <a:off x="1130300" y="105204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6004</xdr:rowOff>
    </xdr:from>
    <xdr:ext cx="405111" cy="259045"/>
    <xdr:sp macro="" textlink="">
      <xdr:nvSpPr>
        <xdr:cNvPr id="100" name="n_1aveValue【体育館・プール】&#10;有形固定資産減価償却率">
          <a:extLst>
            <a:ext uri="{FF2B5EF4-FFF2-40B4-BE49-F238E27FC236}">
              <a16:creationId xmlns:a16="http://schemas.microsoft.com/office/drawing/2014/main" id="{C7860698-07F7-4F12-8885-73109555FCE3}"/>
            </a:ext>
          </a:extLst>
        </xdr:cNvPr>
        <xdr:cNvSpPr txBox="1"/>
      </xdr:nvSpPr>
      <xdr:spPr>
        <a:xfrm>
          <a:off x="35820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101" name="n_2aveValue【体育館・プール】&#10;有形固定資産減価償却率">
          <a:extLst>
            <a:ext uri="{FF2B5EF4-FFF2-40B4-BE49-F238E27FC236}">
              <a16:creationId xmlns:a16="http://schemas.microsoft.com/office/drawing/2014/main" id="{66154EBE-1474-43E0-A2B6-235F34012EA9}"/>
            </a:ext>
          </a:extLst>
        </xdr:cNvPr>
        <xdr:cNvSpPr txBox="1"/>
      </xdr:nvSpPr>
      <xdr:spPr>
        <a:xfrm>
          <a:off x="2705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122844</xdr:rowOff>
    </xdr:from>
    <xdr:ext cx="405111" cy="259045"/>
    <xdr:sp macro="" textlink="">
      <xdr:nvSpPr>
        <xdr:cNvPr id="102" name="n_3aveValue【体育館・プール】&#10;有形固定資産減価償却率">
          <a:extLst>
            <a:ext uri="{FF2B5EF4-FFF2-40B4-BE49-F238E27FC236}">
              <a16:creationId xmlns:a16="http://schemas.microsoft.com/office/drawing/2014/main" id="{AC0F669D-65FB-4147-8ECD-609C40AE0874}"/>
            </a:ext>
          </a:extLst>
        </xdr:cNvPr>
        <xdr:cNvSpPr txBox="1"/>
      </xdr:nvSpPr>
      <xdr:spPr>
        <a:xfrm>
          <a:off x="18167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56623</xdr:rowOff>
    </xdr:from>
    <xdr:ext cx="405111" cy="259045"/>
    <xdr:sp macro="" textlink="">
      <xdr:nvSpPr>
        <xdr:cNvPr id="103" name="n_4aveValue【体育館・プール】&#10;有形固定資産減価償却率">
          <a:extLst>
            <a:ext uri="{FF2B5EF4-FFF2-40B4-BE49-F238E27FC236}">
              <a16:creationId xmlns:a16="http://schemas.microsoft.com/office/drawing/2014/main" id="{DC5B986F-609B-428C-852D-1B3729F338DE}"/>
            </a:ext>
          </a:extLst>
        </xdr:cNvPr>
        <xdr:cNvSpPr txBox="1"/>
      </xdr:nvSpPr>
      <xdr:spPr>
        <a:xfrm>
          <a:off x="927744" y="1068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16708</xdr:rowOff>
    </xdr:from>
    <xdr:ext cx="405111" cy="259045"/>
    <xdr:sp macro="" textlink="">
      <xdr:nvSpPr>
        <xdr:cNvPr id="104" name="n_1mainValue【体育館・プール】&#10;有形固定資産減価償却率">
          <a:extLst>
            <a:ext uri="{FF2B5EF4-FFF2-40B4-BE49-F238E27FC236}">
              <a16:creationId xmlns:a16="http://schemas.microsoft.com/office/drawing/2014/main" id="{4AF2E02D-9D07-4863-A331-E72D8586B7C1}"/>
            </a:ext>
          </a:extLst>
        </xdr:cNvPr>
        <xdr:cNvSpPr txBox="1"/>
      </xdr:nvSpPr>
      <xdr:spPr>
        <a:xfrm>
          <a:off x="3582044" y="10303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138265</xdr:rowOff>
    </xdr:from>
    <xdr:ext cx="405111" cy="259045"/>
    <xdr:sp macro="" textlink="">
      <xdr:nvSpPr>
        <xdr:cNvPr id="105" name="n_2mainValue【体育館・プール】&#10;有形固定資産減価償却率">
          <a:extLst>
            <a:ext uri="{FF2B5EF4-FFF2-40B4-BE49-F238E27FC236}">
              <a16:creationId xmlns:a16="http://schemas.microsoft.com/office/drawing/2014/main" id="{B846AF08-D5BA-4F08-99DD-AA30AEA0DB22}"/>
            </a:ext>
          </a:extLst>
        </xdr:cNvPr>
        <xdr:cNvSpPr txBox="1"/>
      </xdr:nvSpPr>
      <xdr:spPr>
        <a:xfrm>
          <a:off x="2705744"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103976</xdr:rowOff>
    </xdr:from>
    <xdr:ext cx="405111" cy="259045"/>
    <xdr:sp macro="" textlink="">
      <xdr:nvSpPr>
        <xdr:cNvPr id="106" name="n_3mainValue【体育館・プール】&#10;有形固定資産減価償却率">
          <a:extLst>
            <a:ext uri="{FF2B5EF4-FFF2-40B4-BE49-F238E27FC236}">
              <a16:creationId xmlns:a16="http://schemas.microsoft.com/office/drawing/2014/main" id="{34022221-68E0-43B7-A39E-8BC6D298D73C}"/>
            </a:ext>
          </a:extLst>
        </xdr:cNvPr>
        <xdr:cNvSpPr txBox="1"/>
      </xdr:nvSpPr>
      <xdr:spPr>
        <a:xfrm>
          <a:off x="1816744" y="1056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129376</xdr:rowOff>
    </xdr:from>
    <xdr:ext cx="405111" cy="259045"/>
    <xdr:sp macro="" textlink="">
      <xdr:nvSpPr>
        <xdr:cNvPr id="107" name="n_4mainValue【体育館・プール】&#10;有形固定資産減価償却率">
          <a:extLst>
            <a:ext uri="{FF2B5EF4-FFF2-40B4-BE49-F238E27FC236}">
              <a16:creationId xmlns:a16="http://schemas.microsoft.com/office/drawing/2014/main" id="{A4FDDB10-91D0-4931-B555-5423DDCCD626}"/>
            </a:ext>
          </a:extLst>
        </xdr:cNvPr>
        <xdr:cNvSpPr txBox="1"/>
      </xdr:nvSpPr>
      <xdr:spPr>
        <a:xfrm>
          <a:off x="927744" y="1024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E041A6CF-034A-41AF-884F-F6AECDED553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2DB8F146-121B-4769-BBFE-707C0773987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4856C2D6-4B23-449D-8D5F-D3CD165D616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4399BA84-E20E-49B4-8206-479F6630F0C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B5E4B51E-4F6A-490B-BE3E-4441ED4111A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1E2A09D8-9F84-41D1-88D9-6EAF00A826F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13FB1DB9-11EC-4B5D-BEC6-BD253B05C5C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FDA12C0B-5E28-44EF-BA63-F3214F2ED6B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98F9A501-E4DC-4CEC-9936-1587804A2D4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999961F8-D950-406A-9CE1-5F1E9253323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1E7F8AA6-A844-4AF3-A1F2-AFF5993AFDB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D96B98A7-D4E9-4C21-9447-9A32AD4BBE5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5A8D782F-83E2-49BD-919D-1D582A8CA1D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D0FF4AB5-A7C9-4E27-9B01-544390BA123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6CA71B75-7C39-4314-A938-CCB8CF866F0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3883E63A-013E-47B1-AB2B-8FA159CE963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E0B14268-A78A-4DFB-BD1E-0F3E9054008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4349735F-B5B5-4BF0-800A-5B3902626F4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414C9B39-D0CA-4F7B-A07F-BDCA646011C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F5D0E5A6-7E86-4218-942D-13CD5440171C}"/>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8E9C9AE5-9858-4C78-811F-EBEE6C44416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BB4095EA-8600-41A3-9E90-5F9947F04C81}"/>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74293106-DF5A-47CA-83B6-180BDA0C830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E439B170-49F4-4A0A-9292-030D3EE62728}"/>
            </a:ext>
          </a:extLst>
        </xdr:cNvPr>
        <xdr:cNvCxnSpPr/>
      </xdr:nvCxnSpPr>
      <xdr:spPr>
        <a:xfrm flipV="1">
          <a:off x="10476865" y="9475851"/>
          <a:ext cx="0" cy="157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AEFFFBE8-6B05-4969-83D2-B944105873FB}"/>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2223C2D0-9A3F-4A05-8D73-CA85458D3A5F}"/>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134" name="【体育館・プール】&#10;一人当たり面積最大値テキスト">
          <a:extLst>
            <a:ext uri="{FF2B5EF4-FFF2-40B4-BE49-F238E27FC236}">
              <a16:creationId xmlns:a16="http://schemas.microsoft.com/office/drawing/2014/main" id="{1B603859-E930-47C9-9B31-21E3F8B59A30}"/>
            </a:ext>
          </a:extLst>
        </xdr:cNvPr>
        <xdr:cNvSpPr txBox="1"/>
      </xdr:nvSpPr>
      <xdr:spPr>
        <a:xfrm>
          <a:off x="10515600" y="925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135" name="直線コネクタ 134">
          <a:extLst>
            <a:ext uri="{FF2B5EF4-FFF2-40B4-BE49-F238E27FC236}">
              <a16:creationId xmlns:a16="http://schemas.microsoft.com/office/drawing/2014/main" id="{EBB35340-DA5B-4E2D-B6C4-92F4DB5A65D0}"/>
            </a:ext>
          </a:extLst>
        </xdr:cNvPr>
        <xdr:cNvCxnSpPr/>
      </xdr:nvCxnSpPr>
      <xdr:spPr>
        <a:xfrm>
          <a:off x="10388600" y="947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6176</xdr:rowOff>
    </xdr:from>
    <xdr:ext cx="469744" cy="259045"/>
    <xdr:sp macro="" textlink="">
      <xdr:nvSpPr>
        <xdr:cNvPr id="136" name="【体育館・プール】&#10;一人当たり面積平均値テキスト">
          <a:extLst>
            <a:ext uri="{FF2B5EF4-FFF2-40B4-BE49-F238E27FC236}">
              <a16:creationId xmlns:a16="http://schemas.microsoft.com/office/drawing/2014/main" id="{254B9BB1-95FA-4897-A435-C7C9C003557D}"/>
            </a:ext>
          </a:extLst>
        </xdr:cNvPr>
        <xdr:cNvSpPr txBox="1"/>
      </xdr:nvSpPr>
      <xdr:spPr>
        <a:xfrm>
          <a:off x="10515600" y="10636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137" name="フローチャート: 判断 136">
          <a:extLst>
            <a:ext uri="{FF2B5EF4-FFF2-40B4-BE49-F238E27FC236}">
              <a16:creationId xmlns:a16="http://schemas.microsoft.com/office/drawing/2014/main" id="{E60CC392-0C2F-4422-84DA-AC0ED91DD52C}"/>
            </a:ext>
          </a:extLst>
        </xdr:cNvPr>
        <xdr:cNvSpPr/>
      </xdr:nvSpPr>
      <xdr:spPr>
        <a:xfrm>
          <a:off x="10426700" y="107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138" name="フローチャート: 判断 137">
          <a:extLst>
            <a:ext uri="{FF2B5EF4-FFF2-40B4-BE49-F238E27FC236}">
              <a16:creationId xmlns:a16="http://schemas.microsoft.com/office/drawing/2014/main" id="{147E33CF-5DAE-4FE0-9E98-76DD93E77F06}"/>
            </a:ext>
          </a:extLst>
        </xdr:cNvPr>
        <xdr:cNvSpPr/>
      </xdr:nvSpPr>
      <xdr:spPr>
        <a:xfrm>
          <a:off x="9588500" y="1078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139" name="フローチャート: 判断 138">
          <a:extLst>
            <a:ext uri="{FF2B5EF4-FFF2-40B4-BE49-F238E27FC236}">
              <a16:creationId xmlns:a16="http://schemas.microsoft.com/office/drawing/2014/main" id="{87D510CB-8017-49E5-B2EA-C15B8AAAAD16}"/>
            </a:ext>
          </a:extLst>
        </xdr:cNvPr>
        <xdr:cNvSpPr/>
      </xdr:nvSpPr>
      <xdr:spPr>
        <a:xfrm>
          <a:off x="8699500" y="107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5969</xdr:rowOff>
    </xdr:from>
    <xdr:to>
      <xdr:col>41</xdr:col>
      <xdr:colOff>101600</xdr:colOff>
      <xdr:row>63</xdr:row>
      <xdr:rowOff>107569</xdr:rowOff>
    </xdr:to>
    <xdr:sp macro="" textlink="">
      <xdr:nvSpPr>
        <xdr:cNvPr id="140" name="フローチャート: 判断 139">
          <a:extLst>
            <a:ext uri="{FF2B5EF4-FFF2-40B4-BE49-F238E27FC236}">
              <a16:creationId xmlns:a16="http://schemas.microsoft.com/office/drawing/2014/main" id="{A6F85BE1-AA85-4B49-8898-1BCDA3198B7C}"/>
            </a:ext>
          </a:extLst>
        </xdr:cNvPr>
        <xdr:cNvSpPr/>
      </xdr:nvSpPr>
      <xdr:spPr>
        <a:xfrm>
          <a:off x="7810500" y="1080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16446</xdr:rowOff>
    </xdr:from>
    <xdr:to>
      <xdr:col>36</xdr:col>
      <xdr:colOff>165100</xdr:colOff>
      <xdr:row>63</xdr:row>
      <xdr:rowOff>118046</xdr:rowOff>
    </xdr:to>
    <xdr:sp macro="" textlink="">
      <xdr:nvSpPr>
        <xdr:cNvPr id="141" name="フローチャート: 判断 140">
          <a:extLst>
            <a:ext uri="{FF2B5EF4-FFF2-40B4-BE49-F238E27FC236}">
              <a16:creationId xmlns:a16="http://schemas.microsoft.com/office/drawing/2014/main" id="{EAF631AD-870A-4759-BDDA-9A25E5AE7B6F}"/>
            </a:ext>
          </a:extLst>
        </xdr:cNvPr>
        <xdr:cNvSpPr/>
      </xdr:nvSpPr>
      <xdr:spPr>
        <a:xfrm>
          <a:off x="6921500" y="1081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627F19C1-6554-4DB8-B1A2-9909A7EE204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C493E92B-1626-49BF-9D9A-D7A6D039713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8360E649-704D-4D7F-839B-37530BEF0A8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AC995705-03DC-41F7-80E4-A880A35FD27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78FF9B3-9213-4FBE-B71C-BAFCC544764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73406</xdr:rowOff>
    </xdr:from>
    <xdr:to>
      <xdr:col>55</xdr:col>
      <xdr:colOff>50800</xdr:colOff>
      <xdr:row>64</xdr:row>
      <xdr:rowOff>3556</xdr:rowOff>
    </xdr:to>
    <xdr:sp macro="" textlink="">
      <xdr:nvSpPr>
        <xdr:cNvPr id="147" name="楕円 146">
          <a:extLst>
            <a:ext uri="{FF2B5EF4-FFF2-40B4-BE49-F238E27FC236}">
              <a16:creationId xmlns:a16="http://schemas.microsoft.com/office/drawing/2014/main" id="{C2F06BC8-5E2C-4712-BEF9-477193C5D36C}"/>
            </a:ext>
          </a:extLst>
        </xdr:cNvPr>
        <xdr:cNvSpPr/>
      </xdr:nvSpPr>
      <xdr:spPr>
        <a:xfrm>
          <a:off x="10426700" y="1087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159783</xdr:rowOff>
    </xdr:from>
    <xdr:ext cx="469744" cy="259045"/>
    <xdr:sp macro="" textlink="">
      <xdr:nvSpPr>
        <xdr:cNvPr id="148" name="【体育館・プール】&#10;一人当たり面積該当値テキスト">
          <a:extLst>
            <a:ext uri="{FF2B5EF4-FFF2-40B4-BE49-F238E27FC236}">
              <a16:creationId xmlns:a16="http://schemas.microsoft.com/office/drawing/2014/main" id="{1A259337-45B1-44DC-B96C-EDEDA14C2B7C}"/>
            </a:ext>
          </a:extLst>
        </xdr:cNvPr>
        <xdr:cNvSpPr txBox="1"/>
      </xdr:nvSpPr>
      <xdr:spPr>
        <a:xfrm>
          <a:off x="10515600" y="1078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72072</xdr:rowOff>
    </xdr:from>
    <xdr:to>
      <xdr:col>50</xdr:col>
      <xdr:colOff>165100</xdr:colOff>
      <xdr:row>64</xdr:row>
      <xdr:rowOff>2222</xdr:rowOff>
    </xdr:to>
    <xdr:sp macro="" textlink="">
      <xdr:nvSpPr>
        <xdr:cNvPr id="149" name="楕円 148">
          <a:extLst>
            <a:ext uri="{FF2B5EF4-FFF2-40B4-BE49-F238E27FC236}">
              <a16:creationId xmlns:a16="http://schemas.microsoft.com/office/drawing/2014/main" id="{8BC82308-F004-475B-8E3F-F1F9527F0C0F}"/>
            </a:ext>
          </a:extLst>
        </xdr:cNvPr>
        <xdr:cNvSpPr/>
      </xdr:nvSpPr>
      <xdr:spPr>
        <a:xfrm>
          <a:off x="9588500" y="1087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122872</xdr:rowOff>
    </xdr:from>
    <xdr:to>
      <xdr:col>55</xdr:col>
      <xdr:colOff>0</xdr:colOff>
      <xdr:row>63</xdr:row>
      <xdr:rowOff>124206</xdr:rowOff>
    </xdr:to>
    <xdr:cxnSp macro="">
      <xdr:nvCxnSpPr>
        <xdr:cNvPr id="150" name="直線コネクタ 149">
          <a:extLst>
            <a:ext uri="{FF2B5EF4-FFF2-40B4-BE49-F238E27FC236}">
              <a16:creationId xmlns:a16="http://schemas.microsoft.com/office/drawing/2014/main" id="{52BC78DD-875B-42D5-8FA3-5F6ED2BC764C}"/>
            </a:ext>
          </a:extLst>
        </xdr:cNvPr>
        <xdr:cNvCxnSpPr/>
      </xdr:nvCxnSpPr>
      <xdr:spPr>
        <a:xfrm>
          <a:off x="9639300" y="10924222"/>
          <a:ext cx="8382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75311</xdr:rowOff>
    </xdr:from>
    <xdr:to>
      <xdr:col>46</xdr:col>
      <xdr:colOff>38100</xdr:colOff>
      <xdr:row>64</xdr:row>
      <xdr:rowOff>5461</xdr:rowOff>
    </xdr:to>
    <xdr:sp macro="" textlink="">
      <xdr:nvSpPr>
        <xdr:cNvPr id="151" name="楕円 150">
          <a:extLst>
            <a:ext uri="{FF2B5EF4-FFF2-40B4-BE49-F238E27FC236}">
              <a16:creationId xmlns:a16="http://schemas.microsoft.com/office/drawing/2014/main" id="{52A1F0A0-0DDB-42D0-B2BC-8FA1C24B1E79}"/>
            </a:ext>
          </a:extLst>
        </xdr:cNvPr>
        <xdr:cNvSpPr/>
      </xdr:nvSpPr>
      <xdr:spPr>
        <a:xfrm>
          <a:off x="8699500" y="1087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122872</xdr:rowOff>
    </xdr:from>
    <xdr:to>
      <xdr:col>50</xdr:col>
      <xdr:colOff>114300</xdr:colOff>
      <xdr:row>63</xdr:row>
      <xdr:rowOff>126111</xdr:rowOff>
    </xdr:to>
    <xdr:cxnSp macro="">
      <xdr:nvCxnSpPr>
        <xdr:cNvPr id="152" name="直線コネクタ 151">
          <a:extLst>
            <a:ext uri="{FF2B5EF4-FFF2-40B4-BE49-F238E27FC236}">
              <a16:creationId xmlns:a16="http://schemas.microsoft.com/office/drawing/2014/main" id="{7A40986F-09A4-4D6C-B9AD-12843108DB58}"/>
            </a:ext>
          </a:extLst>
        </xdr:cNvPr>
        <xdr:cNvCxnSpPr/>
      </xdr:nvCxnSpPr>
      <xdr:spPr>
        <a:xfrm flipV="1">
          <a:off x="8750300" y="10924222"/>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77597</xdr:rowOff>
    </xdr:from>
    <xdr:to>
      <xdr:col>41</xdr:col>
      <xdr:colOff>101600</xdr:colOff>
      <xdr:row>64</xdr:row>
      <xdr:rowOff>7747</xdr:rowOff>
    </xdr:to>
    <xdr:sp macro="" textlink="">
      <xdr:nvSpPr>
        <xdr:cNvPr id="153" name="楕円 152">
          <a:extLst>
            <a:ext uri="{FF2B5EF4-FFF2-40B4-BE49-F238E27FC236}">
              <a16:creationId xmlns:a16="http://schemas.microsoft.com/office/drawing/2014/main" id="{027314C7-BC9E-47C5-844F-5AF6FB609B07}"/>
            </a:ext>
          </a:extLst>
        </xdr:cNvPr>
        <xdr:cNvSpPr/>
      </xdr:nvSpPr>
      <xdr:spPr>
        <a:xfrm>
          <a:off x="7810500" y="1087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126111</xdr:rowOff>
    </xdr:from>
    <xdr:to>
      <xdr:col>45</xdr:col>
      <xdr:colOff>177800</xdr:colOff>
      <xdr:row>63</xdr:row>
      <xdr:rowOff>128397</xdr:rowOff>
    </xdr:to>
    <xdr:cxnSp macro="">
      <xdr:nvCxnSpPr>
        <xdr:cNvPr id="154" name="直線コネクタ 153">
          <a:extLst>
            <a:ext uri="{FF2B5EF4-FFF2-40B4-BE49-F238E27FC236}">
              <a16:creationId xmlns:a16="http://schemas.microsoft.com/office/drawing/2014/main" id="{CD92F154-A92C-41C4-BDD8-2B6CA0E6FB48}"/>
            </a:ext>
          </a:extLst>
        </xdr:cNvPr>
        <xdr:cNvCxnSpPr/>
      </xdr:nvCxnSpPr>
      <xdr:spPr>
        <a:xfrm flipV="1">
          <a:off x="7861300" y="1092746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79502</xdr:rowOff>
    </xdr:from>
    <xdr:to>
      <xdr:col>36</xdr:col>
      <xdr:colOff>165100</xdr:colOff>
      <xdr:row>64</xdr:row>
      <xdr:rowOff>9652</xdr:rowOff>
    </xdr:to>
    <xdr:sp macro="" textlink="">
      <xdr:nvSpPr>
        <xdr:cNvPr id="155" name="楕円 154">
          <a:extLst>
            <a:ext uri="{FF2B5EF4-FFF2-40B4-BE49-F238E27FC236}">
              <a16:creationId xmlns:a16="http://schemas.microsoft.com/office/drawing/2014/main" id="{566A6E85-9EF0-40B4-8FEB-D3831EBDCEC3}"/>
            </a:ext>
          </a:extLst>
        </xdr:cNvPr>
        <xdr:cNvSpPr/>
      </xdr:nvSpPr>
      <xdr:spPr>
        <a:xfrm>
          <a:off x="6921500" y="108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128397</xdr:rowOff>
    </xdr:from>
    <xdr:to>
      <xdr:col>41</xdr:col>
      <xdr:colOff>50800</xdr:colOff>
      <xdr:row>63</xdr:row>
      <xdr:rowOff>130302</xdr:rowOff>
    </xdr:to>
    <xdr:cxnSp macro="">
      <xdr:nvCxnSpPr>
        <xdr:cNvPr id="156" name="直線コネクタ 155">
          <a:extLst>
            <a:ext uri="{FF2B5EF4-FFF2-40B4-BE49-F238E27FC236}">
              <a16:creationId xmlns:a16="http://schemas.microsoft.com/office/drawing/2014/main" id="{0A11E598-52A3-42E3-85EF-33E6833A834C}"/>
            </a:ext>
          </a:extLst>
        </xdr:cNvPr>
        <xdr:cNvCxnSpPr/>
      </xdr:nvCxnSpPr>
      <xdr:spPr>
        <a:xfrm flipV="1">
          <a:off x="6972300" y="1092974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103141</xdr:rowOff>
    </xdr:from>
    <xdr:ext cx="469744" cy="259045"/>
    <xdr:sp macro="" textlink="">
      <xdr:nvSpPr>
        <xdr:cNvPr id="157" name="n_1aveValue【体育館・プール】&#10;一人当たり面積">
          <a:extLst>
            <a:ext uri="{FF2B5EF4-FFF2-40B4-BE49-F238E27FC236}">
              <a16:creationId xmlns:a16="http://schemas.microsoft.com/office/drawing/2014/main" id="{6BF44A00-B0C8-4EB7-8BAF-E64FBE891116}"/>
            </a:ext>
          </a:extLst>
        </xdr:cNvPr>
        <xdr:cNvSpPr txBox="1"/>
      </xdr:nvSpPr>
      <xdr:spPr>
        <a:xfrm>
          <a:off x="9391727" y="1056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109046</xdr:rowOff>
    </xdr:from>
    <xdr:ext cx="469744" cy="259045"/>
    <xdr:sp macro="" textlink="">
      <xdr:nvSpPr>
        <xdr:cNvPr id="158" name="n_2aveValue【体育館・プール】&#10;一人当たり面積">
          <a:extLst>
            <a:ext uri="{FF2B5EF4-FFF2-40B4-BE49-F238E27FC236}">
              <a16:creationId xmlns:a16="http://schemas.microsoft.com/office/drawing/2014/main" id="{5E497AB1-3383-4A8F-BC8C-AD344F3D9195}"/>
            </a:ext>
          </a:extLst>
        </xdr:cNvPr>
        <xdr:cNvSpPr txBox="1"/>
      </xdr:nvSpPr>
      <xdr:spPr>
        <a:xfrm>
          <a:off x="8515427" y="1056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124096</xdr:rowOff>
    </xdr:from>
    <xdr:ext cx="469744" cy="259045"/>
    <xdr:sp macro="" textlink="">
      <xdr:nvSpPr>
        <xdr:cNvPr id="159" name="n_3aveValue【体育館・プール】&#10;一人当たり面積">
          <a:extLst>
            <a:ext uri="{FF2B5EF4-FFF2-40B4-BE49-F238E27FC236}">
              <a16:creationId xmlns:a16="http://schemas.microsoft.com/office/drawing/2014/main" id="{2A4F26B5-A079-4B12-96C7-D6A93C30312A}"/>
            </a:ext>
          </a:extLst>
        </xdr:cNvPr>
        <xdr:cNvSpPr txBox="1"/>
      </xdr:nvSpPr>
      <xdr:spPr>
        <a:xfrm>
          <a:off x="7626427" y="1058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134573</xdr:rowOff>
    </xdr:from>
    <xdr:ext cx="469744" cy="259045"/>
    <xdr:sp macro="" textlink="">
      <xdr:nvSpPr>
        <xdr:cNvPr id="160" name="n_4aveValue【体育館・プール】&#10;一人当たり面積">
          <a:extLst>
            <a:ext uri="{FF2B5EF4-FFF2-40B4-BE49-F238E27FC236}">
              <a16:creationId xmlns:a16="http://schemas.microsoft.com/office/drawing/2014/main" id="{2BB7C73F-52DA-4CBF-B59C-7977CBFEB6B7}"/>
            </a:ext>
          </a:extLst>
        </xdr:cNvPr>
        <xdr:cNvSpPr txBox="1"/>
      </xdr:nvSpPr>
      <xdr:spPr>
        <a:xfrm>
          <a:off x="6737427" y="1059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164799</xdr:rowOff>
    </xdr:from>
    <xdr:ext cx="469744" cy="259045"/>
    <xdr:sp macro="" textlink="">
      <xdr:nvSpPr>
        <xdr:cNvPr id="161" name="n_1mainValue【体育館・プール】&#10;一人当たり面積">
          <a:extLst>
            <a:ext uri="{FF2B5EF4-FFF2-40B4-BE49-F238E27FC236}">
              <a16:creationId xmlns:a16="http://schemas.microsoft.com/office/drawing/2014/main" id="{1BDBC851-63E4-49E8-A4F9-EDB8BE456988}"/>
            </a:ext>
          </a:extLst>
        </xdr:cNvPr>
        <xdr:cNvSpPr txBox="1"/>
      </xdr:nvSpPr>
      <xdr:spPr>
        <a:xfrm>
          <a:off x="9391727" y="1096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168038</xdr:rowOff>
    </xdr:from>
    <xdr:ext cx="469744" cy="259045"/>
    <xdr:sp macro="" textlink="">
      <xdr:nvSpPr>
        <xdr:cNvPr id="162" name="n_2mainValue【体育館・プール】&#10;一人当たり面積">
          <a:extLst>
            <a:ext uri="{FF2B5EF4-FFF2-40B4-BE49-F238E27FC236}">
              <a16:creationId xmlns:a16="http://schemas.microsoft.com/office/drawing/2014/main" id="{7A0C7E33-F7B0-4E73-85B7-F29428A43B02}"/>
            </a:ext>
          </a:extLst>
        </xdr:cNvPr>
        <xdr:cNvSpPr txBox="1"/>
      </xdr:nvSpPr>
      <xdr:spPr>
        <a:xfrm>
          <a:off x="8515427" y="1096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170324</xdr:rowOff>
    </xdr:from>
    <xdr:ext cx="469744" cy="259045"/>
    <xdr:sp macro="" textlink="">
      <xdr:nvSpPr>
        <xdr:cNvPr id="163" name="n_3mainValue【体育館・プール】&#10;一人当たり面積">
          <a:extLst>
            <a:ext uri="{FF2B5EF4-FFF2-40B4-BE49-F238E27FC236}">
              <a16:creationId xmlns:a16="http://schemas.microsoft.com/office/drawing/2014/main" id="{5698EA1D-7185-4668-97D2-A5DABCD05E54}"/>
            </a:ext>
          </a:extLst>
        </xdr:cNvPr>
        <xdr:cNvSpPr txBox="1"/>
      </xdr:nvSpPr>
      <xdr:spPr>
        <a:xfrm>
          <a:off x="7626427" y="1097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779</xdr:rowOff>
    </xdr:from>
    <xdr:ext cx="469744" cy="259045"/>
    <xdr:sp macro="" textlink="">
      <xdr:nvSpPr>
        <xdr:cNvPr id="164" name="n_4mainValue【体育館・プール】&#10;一人当たり面積">
          <a:extLst>
            <a:ext uri="{FF2B5EF4-FFF2-40B4-BE49-F238E27FC236}">
              <a16:creationId xmlns:a16="http://schemas.microsoft.com/office/drawing/2014/main" id="{B10A48C3-AE3A-4BCE-9A57-E9E55922DAE3}"/>
            </a:ext>
          </a:extLst>
        </xdr:cNvPr>
        <xdr:cNvSpPr txBox="1"/>
      </xdr:nvSpPr>
      <xdr:spPr>
        <a:xfrm>
          <a:off x="6737427" y="109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03E47302-0819-49C4-93F1-386DE83FE10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DDD4D17A-B9DA-4D76-A8AB-5E71F406B6E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44A312DB-B0F4-458B-990B-AFFF075FEB5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1B65E22-5DAB-4535-A680-02DB9CD64FE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531883E8-BD08-43A9-B4B0-B2DF910E748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E68F8F25-518C-43E4-814D-BD67F74CCA7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BAC32875-9B9B-4C8F-A4BE-D6A9B182B92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1EEBFA92-E52B-458C-8C2A-DAE93263AB5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59E062F9-E0A6-4608-8F05-370E9EDD827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FE6EC2FC-C762-4B16-9530-27AEDF7064E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8B6609A9-1BD3-402B-96E7-C015CEB14D0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2ACEFB73-0491-45E6-B147-DA74A0D1931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D0288454-908D-42D7-BDFB-C3072AC667F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9D013C3C-2201-4DCC-B522-3CF48E80F7E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7FD21ADF-F92F-4DE3-9819-8870F11F555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B7EC16ED-9754-4284-ADCA-A324867C98D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22D89BF0-01F5-4DEB-A11A-FEFB21CF869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2119EC35-B21B-4A85-A57C-C5A916DC9A0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716731B6-BB1F-44AC-BA74-F326089523C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E814E55A-49F2-4935-B402-A449F3FAF94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5" name="テキスト ボックス 184">
          <a:extLst>
            <a:ext uri="{FF2B5EF4-FFF2-40B4-BE49-F238E27FC236}">
              <a16:creationId xmlns:a16="http://schemas.microsoft.com/office/drawing/2014/main" id="{CA215B38-0D6E-493B-A831-F16184EACC63}"/>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EAB4776D-315A-469D-8035-C129AA6E5A6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4BFAD0BF-E040-4373-81CB-E20448390FE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8" name="直線コネクタ 187">
          <a:extLst>
            <a:ext uri="{FF2B5EF4-FFF2-40B4-BE49-F238E27FC236}">
              <a16:creationId xmlns:a16="http://schemas.microsoft.com/office/drawing/2014/main" id="{8781EFDF-9AE9-4963-B796-45C2EDE04634}"/>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D2692BEE-20D8-4034-8A41-C0B2E8E292C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90" name="直線コネクタ 189">
          <a:extLst>
            <a:ext uri="{FF2B5EF4-FFF2-40B4-BE49-F238E27FC236}">
              <a16:creationId xmlns:a16="http://schemas.microsoft.com/office/drawing/2014/main" id="{ACCD65D1-A7E9-44BF-BC7B-EF0AF15D4A58}"/>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DD247A99-00CC-4513-B94D-2F9D9D8BA21D}"/>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92" name="直線コネクタ 191">
          <a:extLst>
            <a:ext uri="{FF2B5EF4-FFF2-40B4-BE49-F238E27FC236}">
              <a16:creationId xmlns:a16="http://schemas.microsoft.com/office/drawing/2014/main" id="{A789F13B-9F1B-47D6-B8CC-3F561A98C0B1}"/>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48277</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F28F059A-E333-4CA0-B937-E6B423A06D72}"/>
            </a:ext>
          </a:extLst>
        </xdr:cNvPr>
        <xdr:cNvSpPr txBox="1"/>
      </xdr:nvSpPr>
      <xdr:spPr>
        <a:xfrm>
          <a:off x="4673600" y="1393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194" name="フローチャート: 判断 193">
          <a:extLst>
            <a:ext uri="{FF2B5EF4-FFF2-40B4-BE49-F238E27FC236}">
              <a16:creationId xmlns:a16="http://schemas.microsoft.com/office/drawing/2014/main" id="{0933353C-ECF5-4AB5-BF0A-537D7C3E4764}"/>
            </a:ext>
          </a:extLst>
        </xdr:cNvPr>
        <xdr:cNvSpPr/>
      </xdr:nvSpPr>
      <xdr:spPr>
        <a:xfrm>
          <a:off x="45847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195" name="フローチャート: 判断 194">
          <a:extLst>
            <a:ext uri="{FF2B5EF4-FFF2-40B4-BE49-F238E27FC236}">
              <a16:creationId xmlns:a16="http://schemas.microsoft.com/office/drawing/2014/main" id="{9D146649-3C16-44DB-A849-F754EBE35012}"/>
            </a:ext>
          </a:extLst>
        </xdr:cNvPr>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196" name="フローチャート: 判断 195">
          <a:extLst>
            <a:ext uri="{FF2B5EF4-FFF2-40B4-BE49-F238E27FC236}">
              <a16:creationId xmlns:a16="http://schemas.microsoft.com/office/drawing/2014/main" id="{3BB6109A-C902-4D2C-A495-D08C4F92E5B0}"/>
            </a:ext>
          </a:extLst>
        </xdr:cNvPr>
        <xdr:cNvSpPr/>
      </xdr:nvSpPr>
      <xdr:spPr>
        <a:xfrm>
          <a:off x="2857500" y="1399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48261</xdr:rowOff>
    </xdr:from>
    <xdr:to>
      <xdr:col>10</xdr:col>
      <xdr:colOff>165100</xdr:colOff>
      <xdr:row>81</xdr:row>
      <xdr:rowOff>149861</xdr:rowOff>
    </xdr:to>
    <xdr:sp macro="" textlink="">
      <xdr:nvSpPr>
        <xdr:cNvPr id="197" name="フローチャート: 判断 196">
          <a:extLst>
            <a:ext uri="{FF2B5EF4-FFF2-40B4-BE49-F238E27FC236}">
              <a16:creationId xmlns:a16="http://schemas.microsoft.com/office/drawing/2014/main" id="{752C3BD3-0515-4513-B555-16EC5F0C9377}"/>
            </a:ext>
          </a:extLst>
        </xdr:cNvPr>
        <xdr:cNvSpPr/>
      </xdr:nvSpPr>
      <xdr:spPr>
        <a:xfrm>
          <a:off x="1968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67311</xdr:rowOff>
    </xdr:from>
    <xdr:to>
      <xdr:col>6</xdr:col>
      <xdr:colOff>38100</xdr:colOff>
      <xdr:row>81</xdr:row>
      <xdr:rowOff>168911</xdr:rowOff>
    </xdr:to>
    <xdr:sp macro="" textlink="">
      <xdr:nvSpPr>
        <xdr:cNvPr id="198" name="フローチャート: 判断 197">
          <a:extLst>
            <a:ext uri="{FF2B5EF4-FFF2-40B4-BE49-F238E27FC236}">
              <a16:creationId xmlns:a16="http://schemas.microsoft.com/office/drawing/2014/main" id="{1CA66B2F-FA2C-44B3-BEDB-1116D3C642F5}"/>
            </a:ext>
          </a:extLst>
        </xdr:cNvPr>
        <xdr:cNvSpPr/>
      </xdr:nvSpPr>
      <xdr:spPr>
        <a:xfrm>
          <a:off x="1079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58F16326-7755-4E0E-86F2-F899315074E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1BD3412E-BDD1-4697-87F3-F59634E0A11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DF3B6B6A-524C-4D22-BDFE-4D203D0FF35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F06787C9-9A2E-4655-9DFA-2AC6A370B1B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A3F4C0E3-FCDF-4753-9FA8-42893B06983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100330</xdr:rowOff>
    </xdr:from>
    <xdr:to>
      <xdr:col>24</xdr:col>
      <xdr:colOff>114300</xdr:colOff>
      <xdr:row>81</xdr:row>
      <xdr:rowOff>30480</xdr:rowOff>
    </xdr:to>
    <xdr:sp macro="" textlink="">
      <xdr:nvSpPr>
        <xdr:cNvPr id="204" name="楕円 203">
          <a:extLst>
            <a:ext uri="{FF2B5EF4-FFF2-40B4-BE49-F238E27FC236}">
              <a16:creationId xmlns:a16="http://schemas.microsoft.com/office/drawing/2014/main" id="{463FAF6F-7236-4AEE-B5D4-93468496D4E0}"/>
            </a:ext>
          </a:extLst>
        </xdr:cNvPr>
        <xdr:cNvSpPr/>
      </xdr:nvSpPr>
      <xdr:spPr>
        <a:xfrm>
          <a:off x="4584700" y="1381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123207</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96BE825D-157F-4640-876E-6ECC0F8DFD5B}"/>
            </a:ext>
          </a:extLst>
        </xdr:cNvPr>
        <xdr:cNvSpPr txBox="1"/>
      </xdr:nvSpPr>
      <xdr:spPr>
        <a:xfrm>
          <a:off x="4673600" y="13667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144780</xdr:rowOff>
    </xdr:from>
    <xdr:to>
      <xdr:col>20</xdr:col>
      <xdr:colOff>38100</xdr:colOff>
      <xdr:row>80</xdr:row>
      <xdr:rowOff>74930</xdr:rowOff>
    </xdr:to>
    <xdr:sp macro="" textlink="">
      <xdr:nvSpPr>
        <xdr:cNvPr id="206" name="楕円 205">
          <a:extLst>
            <a:ext uri="{FF2B5EF4-FFF2-40B4-BE49-F238E27FC236}">
              <a16:creationId xmlns:a16="http://schemas.microsoft.com/office/drawing/2014/main" id="{66D138B0-DF3D-471C-A4CB-A40C943830AD}"/>
            </a:ext>
          </a:extLst>
        </xdr:cNvPr>
        <xdr:cNvSpPr/>
      </xdr:nvSpPr>
      <xdr:spPr>
        <a:xfrm>
          <a:off x="3746500" y="136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24130</xdr:rowOff>
    </xdr:from>
    <xdr:to>
      <xdr:col>24</xdr:col>
      <xdr:colOff>63500</xdr:colOff>
      <xdr:row>80</xdr:row>
      <xdr:rowOff>151130</xdr:rowOff>
    </xdr:to>
    <xdr:cxnSp macro="">
      <xdr:nvCxnSpPr>
        <xdr:cNvPr id="207" name="直線コネクタ 206">
          <a:extLst>
            <a:ext uri="{FF2B5EF4-FFF2-40B4-BE49-F238E27FC236}">
              <a16:creationId xmlns:a16="http://schemas.microsoft.com/office/drawing/2014/main" id="{E6B9227B-D180-483E-A84B-DB767AC8BEBF}"/>
            </a:ext>
          </a:extLst>
        </xdr:cNvPr>
        <xdr:cNvCxnSpPr/>
      </xdr:nvCxnSpPr>
      <xdr:spPr>
        <a:xfrm>
          <a:off x="3797300" y="1374013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110489</xdr:rowOff>
    </xdr:from>
    <xdr:to>
      <xdr:col>15</xdr:col>
      <xdr:colOff>101600</xdr:colOff>
      <xdr:row>80</xdr:row>
      <xdr:rowOff>40639</xdr:rowOff>
    </xdr:to>
    <xdr:sp macro="" textlink="">
      <xdr:nvSpPr>
        <xdr:cNvPr id="208" name="楕円 207">
          <a:extLst>
            <a:ext uri="{FF2B5EF4-FFF2-40B4-BE49-F238E27FC236}">
              <a16:creationId xmlns:a16="http://schemas.microsoft.com/office/drawing/2014/main" id="{C0FC9C16-93C9-4D26-89F6-9E6EE041B030}"/>
            </a:ext>
          </a:extLst>
        </xdr:cNvPr>
        <xdr:cNvSpPr/>
      </xdr:nvSpPr>
      <xdr:spPr>
        <a:xfrm>
          <a:off x="28575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161289</xdr:rowOff>
    </xdr:from>
    <xdr:to>
      <xdr:col>19</xdr:col>
      <xdr:colOff>177800</xdr:colOff>
      <xdr:row>80</xdr:row>
      <xdr:rowOff>24130</xdr:rowOff>
    </xdr:to>
    <xdr:cxnSp macro="">
      <xdr:nvCxnSpPr>
        <xdr:cNvPr id="209" name="直線コネクタ 208">
          <a:extLst>
            <a:ext uri="{FF2B5EF4-FFF2-40B4-BE49-F238E27FC236}">
              <a16:creationId xmlns:a16="http://schemas.microsoft.com/office/drawing/2014/main" id="{94A70CC2-947B-4405-AA22-BED886CA87F8}"/>
            </a:ext>
          </a:extLst>
        </xdr:cNvPr>
        <xdr:cNvCxnSpPr/>
      </xdr:nvCxnSpPr>
      <xdr:spPr>
        <a:xfrm>
          <a:off x="2908300" y="137058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76200</xdr:rowOff>
    </xdr:from>
    <xdr:to>
      <xdr:col>10</xdr:col>
      <xdr:colOff>165100</xdr:colOff>
      <xdr:row>80</xdr:row>
      <xdr:rowOff>6350</xdr:rowOff>
    </xdr:to>
    <xdr:sp macro="" textlink="">
      <xdr:nvSpPr>
        <xdr:cNvPr id="210" name="楕円 209">
          <a:extLst>
            <a:ext uri="{FF2B5EF4-FFF2-40B4-BE49-F238E27FC236}">
              <a16:creationId xmlns:a16="http://schemas.microsoft.com/office/drawing/2014/main" id="{86223DBF-4798-478E-85F1-CA048253C794}"/>
            </a:ext>
          </a:extLst>
        </xdr:cNvPr>
        <xdr:cNvSpPr/>
      </xdr:nvSpPr>
      <xdr:spPr>
        <a:xfrm>
          <a:off x="19685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127000</xdr:rowOff>
    </xdr:from>
    <xdr:to>
      <xdr:col>15</xdr:col>
      <xdr:colOff>50800</xdr:colOff>
      <xdr:row>79</xdr:row>
      <xdr:rowOff>161289</xdr:rowOff>
    </xdr:to>
    <xdr:cxnSp macro="">
      <xdr:nvCxnSpPr>
        <xdr:cNvPr id="211" name="直線コネクタ 210">
          <a:extLst>
            <a:ext uri="{FF2B5EF4-FFF2-40B4-BE49-F238E27FC236}">
              <a16:creationId xmlns:a16="http://schemas.microsoft.com/office/drawing/2014/main" id="{DA593D75-6DFE-4F4A-B7C1-754FD6BF84AF}"/>
            </a:ext>
          </a:extLst>
        </xdr:cNvPr>
        <xdr:cNvCxnSpPr/>
      </xdr:nvCxnSpPr>
      <xdr:spPr>
        <a:xfrm>
          <a:off x="2019300" y="136715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54611</xdr:rowOff>
    </xdr:from>
    <xdr:to>
      <xdr:col>6</xdr:col>
      <xdr:colOff>38100</xdr:colOff>
      <xdr:row>79</xdr:row>
      <xdr:rowOff>156211</xdr:rowOff>
    </xdr:to>
    <xdr:sp macro="" textlink="">
      <xdr:nvSpPr>
        <xdr:cNvPr id="212" name="楕円 211">
          <a:extLst>
            <a:ext uri="{FF2B5EF4-FFF2-40B4-BE49-F238E27FC236}">
              <a16:creationId xmlns:a16="http://schemas.microsoft.com/office/drawing/2014/main" id="{A9CD3AA7-0E2E-4539-986D-71C4F4DC1707}"/>
            </a:ext>
          </a:extLst>
        </xdr:cNvPr>
        <xdr:cNvSpPr/>
      </xdr:nvSpPr>
      <xdr:spPr>
        <a:xfrm>
          <a:off x="1079500" y="1359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105411</xdr:rowOff>
    </xdr:from>
    <xdr:to>
      <xdr:col>10</xdr:col>
      <xdr:colOff>114300</xdr:colOff>
      <xdr:row>79</xdr:row>
      <xdr:rowOff>127000</xdr:rowOff>
    </xdr:to>
    <xdr:cxnSp macro="">
      <xdr:nvCxnSpPr>
        <xdr:cNvPr id="213" name="直線コネクタ 212">
          <a:extLst>
            <a:ext uri="{FF2B5EF4-FFF2-40B4-BE49-F238E27FC236}">
              <a16:creationId xmlns:a16="http://schemas.microsoft.com/office/drawing/2014/main" id="{DC10D669-B39E-451E-900B-5D1A42C3EAEF}"/>
            </a:ext>
          </a:extLst>
        </xdr:cNvPr>
        <xdr:cNvCxnSpPr/>
      </xdr:nvCxnSpPr>
      <xdr:spPr>
        <a:xfrm>
          <a:off x="1130300" y="13649961"/>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53357</xdr:rowOff>
    </xdr:from>
    <xdr:ext cx="405111" cy="259045"/>
    <xdr:sp macro="" textlink="">
      <xdr:nvSpPr>
        <xdr:cNvPr id="214" name="n_1aveValue【福祉施設】&#10;有形固定資産減価償却率">
          <a:extLst>
            <a:ext uri="{FF2B5EF4-FFF2-40B4-BE49-F238E27FC236}">
              <a16:creationId xmlns:a16="http://schemas.microsoft.com/office/drawing/2014/main" id="{31E98BE6-524A-4D4B-B045-40CCDD9D914F}"/>
            </a:ext>
          </a:extLst>
        </xdr:cNvPr>
        <xdr:cNvSpPr txBox="1"/>
      </xdr:nvSpPr>
      <xdr:spPr>
        <a:xfrm>
          <a:off x="35820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24147</xdr:rowOff>
    </xdr:from>
    <xdr:ext cx="405111" cy="259045"/>
    <xdr:sp macro="" textlink="">
      <xdr:nvSpPr>
        <xdr:cNvPr id="215" name="n_2aveValue【福祉施設】&#10;有形固定資産減価償却率">
          <a:extLst>
            <a:ext uri="{FF2B5EF4-FFF2-40B4-BE49-F238E27FC236}">
              <a16:creationId xmlns:a16="http://schemas.microsoft.com/office/drawing/2014/main" id="{25E9ED03-BE21-447A-B8DB-F86299693533}"/>
            </a:ext>
          </a:extLst>
        </xdr:cNvPr>
        <xdr:cNvSpPr txBox="1"/>
      </xdr:nvSpPr>
      <xdr:spPr>
        <a:xfrm>
          <a:off x="2705744" y="1408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140988</xdr:rowOff>
    </xdr:from>
    <xdr:ext cx="405111" cy="259045"/>
    <xdr:sp macro="" textlink="">
      <xdr:nvSpPr>
        <xdr:cNvPr id="216" name="n_3aveValue【福祉施設】&#10;有形固定資産減価償却率">
          <a:extLst>
            <a:ext uri="{FF2B5EF4-FFF2-40B4-BE49-F238E27FC236}">
              <a16:creationId xmlns:a16="http://schemas.microsoft.com/office/drawing/2014/main" id="{F44AD043-1649-4416-A207-F7FD570CBE94}"/>
            </a:ext>
          </a:extLst>
        </xdr:cNvPr>
        <xdr:cNvSpPr txBox="1"/>
      </xdr:nvSpPr>
      <xdr:spPr>
        <a:xfrm>
          <a:off x="1816744" y="1402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160038</xdr:rowOff>
    </xdr:from>
    <xdr:ext cx="405111" cy="259045"/>
    <xdr:sp macro="" textlink="">
      <xdr:nvSpPr>
        <xdr:cNvPr id="217" name="n_4aveValue【福祉施設】&#10;有形固定資産減価償却率">
          <a:extLst>
            <a:ext uri="{FF2B5EF4-FFF2-40B4-BE49-F238E27FC236}">
              <a16:creationId xmlns:a16="http://schemas.microsoft.com/office/drawing/2014/main" id="{87933332-A4A5-46A8-AD53-A34B01DC2A0B}"/>
            </a:ext>
          </a:extLst>
        </xdr:cNvPr>
        <xdr:cNvSpPr txBox="1"/>
      </xdr:nvSpPr>
      <xdr:spPr>
        <a:xfrm>
          <a:off x="927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91457</xdr:rowOff>
    </xdr:from>
    <xdr:ext cx="405111" cy="259045"/>
    <xdr:sp macro="" textlink="">
      <xdr:nvSpPr>
        <xdr:cNvPr id="218" name="n_1mainValue【福祉施設】&#10;有形固定資産減価償却率">
          <a:extLst>
            <a:ext uri="{FF2B5EF4-FFF2-40B4-BE49-F238E27FC236}">
              <a16:creationId xmlns:a16="http://schemas.microsoft.com/office/drawing/2014/main" id="{E81EDB53-894B-4F00-984C-F78EB618B293}"/>
            </a:ext>
          </a:extLst>
        </xdr:cNvPr>
        <xdr:cNvSpPr txBox="1"/>
      </xdr:nvSpPr>
      <xdr:spPr>
        <a:xfrm>
          <a:off x="3582044" y="13464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57166</xdr:rowOff>
    </xdr:from>
    <xdr:ext cx="405111" cy="259045"/>
    <xdr:sp macro="" textlink="">
      <xdr:nvSpPr>
        <xdr:cNvPr id="219" name="n_2mainValue【福祉施設】&#10;有形固定資産減価償却率">
          <a:extLst>
            <a:ext uri="{FF2B5EF4-FFF2-40B4-BE49-F238E27FC236}">
              <a16:creationId xmlns:a16="http://schemas.microsoft.com/office/drawing/2014/main" id="{43C5D0AF-EF9C-44A1-8794-1557CEA8AE2A}"/>
            </a:ext>
          </a:extLst>
        </xdr:cNvPr>
        <xdr:cNvSpPr txBox="1"/>
      </xdr:nvSpPr>
      <xdr:spPr>
        <a:xfrm>
          <a:off x="2705744" y="13430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22877</xdr:rowOff>
    </xdr:from>
    <xdr:ext cx="405111" cy="259045"/>
    <xdr:sp macro="" textlink="">
      <xdr:nvSpPr>
        <xdr:cNvPr id="220" name="n_3mainValue【福祉施設】&#10;有形固定資産減価償却率">
          <a:extLst>
            <a:ext uri="{FF2B5EF4-FFF2-40B4-BE49-F238E27FC236}">
              <a16:creationId xmlns:a16="http://schemas.microsoft.com/office/drawing/2014/main" id="{B5BF6CC8-B38B-4C42-B142-0E74841EE474}"/>
            </a:ext>
          </a:extLst>
        </xdr:cNvPr>
        <xdr:cNvSpPr txBox="1"/>
      </xdr:nvSpPr>
      <xdr:spPr>
        <a:xfrm>
          <a:off x="1816744" y="13395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1288</xdr:rowOff>
    </xdr:from>
    <xdr:ext cx="405111" cy="259045"/>
    <xdr:sp macro="" textlink="">
      <xdr:nvSpPr>
        <xdr:cNvPr id="221" name="n_4mainValue【福祉施設】&#10;有形固定資産減価償却率">
          <a:extLst>
            <a:ext uri="{FF2B5EF4-FFF2-40B4-BE49-F238E27FC236}">
              <a16:creationId xmlns:a16="http://schemas.microsoft.com/office/drawing/2014/main" id="{4808DC50-53CF-42C9-9E1A-6D7FD176AC83}"/>
            </a:ext>
          </a:extLst>
        </xdr:cNvPr>
        <xdr:cNvSpPr txBox="1"/>
      </xdr:nvSpPr>
      <xdr:spPr>
        <a:xfrm>
          <a:off x="927744" y="13374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97C049AA-B524-4AD2-BAEB-BE8543715E7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9D948055-B743-42A2-877E-380C22F8714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F7E32B02-93BE-4BD0-A7A4-53D096D8B77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9DB236F7-1F9F-4439-AD40-C3E007F2183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E4716FDB-6480-4445-8A9B-8B7B93B3746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694BC1F7-ACA4-4608-B74D-08AEE0088BA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BF593421-7BE5-4C75-84BC-B2E5F9EE3A8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EF8AEC64-BF6F-4040-9BA4-BA1DC3E9FAC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9B79228A-5EC3-4D78-9D83-04CEDD83DF0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1C5E54CB-ED95-4668-A3B9-66ECEB0843D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a:extLst>
            <a:ext uri="{FF2B5EF4-FFF2-40B4-BE49-F238E27FC236}">
              <a16:creationId xmlns:a16="http://schemas.microsoft.com/office/drawing/2014/main" id="{B3C4C285-53CB-4504-A719-7DC40AAA378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a:extLst>
            <a:ext uri="{FF2B5EF4-FFF2-40B4-BE49-F238E27FC236}">
              <a16:creationId xmlns:a16="http://schemas.microsoft.com/office/drawing/2014/main" id="{77B665A3-3D85-4483-9530-FF70D7DA735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a:extLst>
            <a:ext uri="{FF2B5EF4-FFF2-40B4-BE49-F238E27FC236}">
              <a16:creationId xmlns:a16="http://schemas.microsoft.com/office/drawing/2014/main" id="{0058FAF1-B7E9-4875-AFC6-B3E6B4114C7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a:extLst>
            <a:ext uri="{FF2B5EF4-FFF2-40B4-BE49-F238E27FC236}">
              <a16:creationId xmlns:a16="http://schemas.microsoft.com/office/drawing/2014/main" id="{F94DB66F-44CF-45DD-B2BA-2FE693FE5DE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a:extLst>
            <a:ext uri="{FF2B5EF4-FFF2-40B4-BE49-F238E27FC236}">
              <a16:creationId xmlns:a16="http://schemas.microsoft.com/office/drawing/2014/main" id="{E4B34274-6DB8-4FA3-8CC2-332A2C39960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7" name="テキスト ボックス 236">
          <a:extLst>
            <a:ext uri="{FF2B5EF4-FFF2-40B4-BE49-F238E27FC236}">
              <a16:creationId xmlns:a16="http://schemas.microsoft.com/office/drawing/2014/main" id="{B7E609E1-62C2-48A8-B104-1D981934F2D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a:extLst>
            <a:ext uri="{FF2B5EF4-FFF2-40B4-BE49-F238E27FC236}">
              <a16:creationId xmlns:a16="http://schemas.microsoft.com/office/drawing/2014/main" id="{1E7BF906-5357-4DD4-8FD8-247A0EA8672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9" name="テキスト ボックス 238">
          <a:extLst>
            <a:ext uri="{FF2B5EF4-FFF2-40B4-BE49-F238E27FC236}">
              <a16:creationId xmlns:a16="http://schemas.microsoft.com/office/drawing/2014/main" id="{CB5183A2-EF38-4EB9-9538-E2D121D7091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a:extLst>
            <a:ext uri="{FF2B5EF4-FFF2-40B4-BE49-F238E27FC236}">
              <a16:creationId xmlns:a16="http://schemas.microsoft.com/office/drawing/2014/main" id="{84F8737F-95EA-4778-BC9A-D23AD4CE276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id="{FFEB1FE8-E120-4118-AA09-18363E45EC1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541A4B89-8D76-4639-978C-D463DE840F0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3" name="テキスト ボックス 242">
          <a:extLst>
            <a:ext uri="{FF2B5EF4-FFF2-40B4-BE49-F238E27FC236}">
              <a16:creationId xmlns:a16="http://schemas.microsoft.com/office/drawing/2014/main" id="{98062933-894A-4C69-8DD1-D4993201C27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94DD7B20-B055-4228-B500-3641509388D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245" name="直線コネクタ 244">
          <a:extLst>
            <a:ext uri="{FF2B5EF4-FFF2-40B4-BE49-F238E27FC236}">
              <a16:creationId xmlns:a16="http://schemas.microsoft.com/office/drawing/2014/main" id="{BBDAD857-8740-4587-9EE6-492760852594}"/>
            </a:ext>
          </a:extLst>
        </xdr:cNvPr>
        <xdr:cNvCxnSpPr/>
      </xdr:nvCxnSpPr>
      <xdr:spPr>
        <a:xfrm flipV="1">
          <a:off x="10476865" y="13566648"/>
          <a:ext cx="0" cy="128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246" name="【福祉施設】&#10;一人当たり面積最小値テキスト">
          <a:extLst>
            <a:ext uri="{FF2B5EF4-FFF2-40B4-BE49-F238E27FC236}">
              <a16:creationId xmlns:a16="http://schemas.microsoft.com/office/drawing/2014/main" id="{6152F23F-83E7-447E-9B0C-40C175230136}"/>
            </a:ext>
          </a:extLst>
        </xdr:cNvPr>
        <xdr:cNvSpPr txBox="1"/>
      </xdr:nvSpPr>
      <xdr:spPr>
        <a:xfrm>
          <a:off x="10515600" y="148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247" name="直線コネクタ 246">
          <a:extLst>
            <a:ext uri="{FF2B5EF4-FFF2-40B4-BE49-F238E27FC236}">
              <a16:creationId xmlns:a16="http://schemas.microsoft.com/office/drawing/2014/main" id="{CE131291-DC4D-439C-B353-2E52DB2A360B}"/>
            </a:ext>
          </a:extLst>
        </xdr:cNvPr>
        <xdr:cNvCxnSpPr/>
      </xdr:nvCxnSpPr>
      <xdr:spPr>
        <a:xfrm>
          <a:off x="10388600" y="1485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48" name="【福祉施設】&#10;一人当たり面積最大値テキスト">
          <a:extLst>
            <a:ext uri="{FF2B5EF4-FFF2-40B4-BE49-F238E27FC236}">
              <a16:creationId xmlns:a16="http://schemas.microsoft.com/office/drawing/2014/main" id="{D8C25D20-319C-4A57-9B55-23CB2B181942}"/>
            </a:ext>
          </a:extLst>
        </xdr:cNvPr>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49" name="直線コネクタ 248">
          <a:extLst>
            <a:ext uri="{FF2B5EF4-FFF2-40B4-BE49-F238E27FC236}">
              <a16:creationId xmlns:a16="http://schemas.microsoft.com/office/drawing/2014/main" id="{34204202-F0F0-4C90-80B0-7C42E65FD109}"/>
            </a:ext>
          </a:extLst>
        </xdr:cNvPr>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58690</xdr:rowOff>
    </xdr:from>
    <xdr:ext cx="469744" cy="259045"/>
    <xdr:sp macro="" textlink="">
      <xdr:nvSpPr>
        <xdr:cNvPr id="250" name="【福祉施設】&#10;一人当たり面積平均値テキスト">
          <a:extLst>
            <a:ext uri="{FF2B5EF4-FFF2-40B4-BE49-F238E27FC236}">
              <a16:creationId xmlns:a16="http://schemas.microsoft.com/office/drawing/2014/main" id="{C30A375C-A1FC-4397-AC48-6DC125CC853D}"/>
            </a:ext>
          </a:extLst>
        </xdr:cNvPr>
        <xdr:cNvSpPr txBox="1"/>
      </xdr:nvSpPr>
      <xdr:spPr>
        <a:xfrm>
          <a:off x="10515600" y="14631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251" name="フローチャート: 判断 250">
          <a:extLst>
            <a:ext uri="{FF2B5EF4-FFF2-40B4-BE49-F238E27FC236}">
              <a16:creationId xmlns:a16="http://schemas.microsoft.com/office/drawing/2014/main" id="{1F6CD0BA-0B4B-428D-9B3D-BC729EBE4FE6}"/>
            </a:ext>
          </a:extLst>
        </xdr:cNvPr>
        <xdr:cNvSpPr/>
      </xdr:nvSpPr>
      <xdr:spPr>
        <a:xfrm>
          <a:off x="104267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252" name="フローチャート: 判断 251">
          <a:extLst>
            <a:ext uri="{FF2B5EF4-FFF2-40B4-BE49-F238E27FC236}">
              <a16:creationId xmlns:a16="http://schemas.microsoft.com/office/drawing/2014/main" id="{C871DD9F-8AE4-41B6-BE2C-E45AD8DF4CEE}"/>
            </a:ext>
          </a:extLst>
        </xdr:cNvPr>
        <xdr:cNvSpPr/>
      </xdr:nvSpPr>
      <xdr:spPr>
        <a:xfrm>
          <a:off x="9588500" y="1466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253" name="フローチャート: 判断 252">
          <a:extLst>
            <a:ext uri="{FF2B5EF4-FFF2-40B4-BE49-F238E27FC236}">
              <a16:creationId xmlns:a16="http://schemas.microsoft.com/office/drawing/2014/main" id="{3FE2F28C-7975-4079-8AA4-C022D88EFB7F}"/>
            </a:ext>
          </a:extLst>
        </xdr:cNvPr>
        <xdr:cNvSpPr/>
      </xdr:nvSpPr>
      <xdr:spPr>
        <a:xfrm>
          <a:off x="86995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77025</xdr:rowOff>
    </xdr:from>
    <xdr:to>
      <xdr:col>41</xdr:col>
      <xdr:colOff>101600</xdr:colOff>
      <xdr:row>86</xdr:row>
      <xdr:rowOff>7175</xdr:rowOff>
    </xdr:to>
    <xdr:sp macro="" textlink="">
      <xdr:nvSpPr>
        <xdr:cNvPr id="254" name="フローチャート: 判断 253">
          <a:extLst>
            <a:ext uri="{FF2B5EF4-FFF2-40B4-BE49-F238E27FC236}">
              <a16:creationId xmlns:a16="http://schemas.microsoft.com/office/drawing/2014/main" id="{D5E89464-2DE2-4025-9E14-4500F0044DC9}"/>
            </a:ext>
          </a:extLst>
        </xdr:cNvPr>
        <xdr:cNvSpPr/>
      </xdr:nvSpPr>
      <xdr:spPr>
        <a:xfrm>
          <a:off x="7810500" y="1465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69786</xdr:rowOff>
    </xdr:from>
    <xdr:to>
      <xdr:col>36</xdr:col>
      <xdr:colOff>165100</xdr:colOff>
      <xdr:row>85</xdr:row>
      <xdr:rowOff>171386</xdr:rowOff>
    </xdr:to>
    <xdr:sp macro="" textlink="">
      <xdr:nvSpPr>
        <xdr:cNvPr id="255" name="フローチャート: 判断 254">
          <a:extLst>
            <a:ext uri="{FF2B5EF4-FFF2-40B4-BE49-F238E27FC236}">
              <a16:creationId xmlns:a16="http://schemas.microsoft.com/office/drawing/2014/main" id="{99FE5874-7A5D-4C14-97A6-4EC1FA3F9949}"/>
            </a:ext>
          </a:extLst>
        </xdr:cNvPr>
        <xdr:cNvSpPr/>
      </xdr:nvSpPr>
      <xdr:spPr>
        <a:xfrm>
          <a:off x="6921500" y="1464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12833F52-040D-49B2-8643-6B894889BD4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2A37955A-C8DA-470C-BEC2-DCBF801A09A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9B44914E-1140-434F-909F-1606767D906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9E30011-77EB-4AC3-8D79-A2A1D59C982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8E6974C5-1017-46AD-B051-D74058FFF26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125985</xdr:rowOff>
    </xdr:from>
    <xdr:to>
      <xdr:col>55</xdr:col>
      <xdr:colOff>50800</xdr:colOff>
      <xdr:row>85</xdr:row>
      <xdr:rowOff>56135</xdr:rowOff>
    </xdr:to>
    <xdr:sp macro="" textlink="">
      <xdr:nvSpPr>
        <xdr:cNvPr id="261" name="楕円 260">
          <a:extLst>
            <a:ext uri="{FF2B5EF4-FFF2-40B4-BE49-F238E27FC236}">
              <a16:creationId xmlns:a16="http://schemas.microsoft.com/office/drawing/2014/main" id="{5169831B-1A1D-4B6C-8AFA-48A7BF613121}"/>
            </a:ext>
          </a:extLst>
        </xdr:cNvPr>
        <xdr:cNvSpPr/>
      </xdr:nvSpPr>
      <xdr:spPr>
        <a:xfrm>
          <a:off x="10426700" y="1452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148862</xdr:rowOff>
    </xdr:from>
    <xdr:ext cx="469744" cy="259045"/>
    <xdr:sp macro="" textlink="">
      <xdr:nvSpPr>
        <xdr:cNvPr id="262" name="【福祉施設】&#10;一人当たり面積該当値テキスト">
          <a:extLst>
            <a:ext uri="{FF2B5EF4-FFF2-40B4-BE49-F238E27FC236}">
              <a16:creationId xmlns:a16="http://schemas.microsoft.com/office/drawing/2014/main" id="{766290B9-88F1-40F4-9687-CC89C62F26C9}"/>
            </a:ext>
          </a:extLst>
        </xdr:cNvPr>
        <xdr:cNvSpPr txBox="1"/>
      </xdr:nvSpPr>
      <xdr:spPr>
        <a:xfrm>
          <a:off x="10515600" y="1437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166942</xdr:rowOff>
    </xdr:from>
    <xdr:to>
      <xdr:col>50</xdr:col>
      <xdr:colOff>165100</xdr:colOff>
      <xdr:row>86</xdr:row>
      <xdr:rowOff>97092</xdr:rowOff>
    </xdr:to>
    <xdr:sp macro="" textlink="">
      <xdr:nvSpPr>
        <xdr:cNvPr id="263" name="楕円 262">
          <a:extLst>
            <a:ext uri="{FF2B5EF4-FFF2-40B4-BE49-F238E27FC236}">
              <a16:creationId xmlns:a16="http://schemas.microsoft.com/office/drawing/2014/main" id="{168BD570-C9EE-4A3A-AA3F-9350E43C2F92}"/>
            </a:ext>
          </a:extLst>
        </xdr:cNvPr>
        <xdr:cNvSpPr/>
      </xdr:nvSpPr>
      <xdr:spPr>
        <a:xfrm>
          <a:off x="9588500" y="1474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5335</xdr:rowOff>
    </xdr:from>
    <xdr:to>
      <xdr:col>55</xdr:col>
      <xdr:colOff>0</xdr:colOff>
      <xdr:row>86</xdr:row>
      <xdr:rowOff>46292</xdr:rowOff>
    </xdr:to>
    <xdr:cxnSp macro="">
      <xdr:nvCxnSpPr>
        <xdr:cNvPr id="264" name="直線コネクタ 263">
          <a:extLst>
            <a:ext uri="{FF2B5EF4-FFF2-40B4-BE49-F238E27FC236}">
              <a16:creationId xmlns:a16="http://schemas.microsoft.com/office/drawing/2014/main" id="{7DFBAAF9-8BA4-4688-A64F-1BC88E7A08BA}"/>
            </a:ext>
          </a:extLst>
        </xdr:cNvPr>
        <xdr:cNvCxnSpPr/>
      </xdr:nvCxnSpPr>
      <xdr:spPr>
        <a:xfrm flipV="1">
          <a:off x="9639300" y="14578585"/>
          <a:ext cx="838200" cy="21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168656</xdr:rowOff>
    </xdr:from>
    <xdr:to>
      <xdr:col>46</xdr:col>
      <xdr:colOff>38100</xdr:colOff>
      <xdr:row>86</xdr:row>
      <xdr:rowOff>98806</xdr:rowOff>
    </xdr:to>
    <xdr:sp macro="" textlink="">
      <xdr:nvSpPr>
        <xdr:cNvPr id="265" name="楕円 264">
          <a:extLst>
            <a:ext uri="{FF2B5EF4-FFF2-40B4-BE49-F238E27FC236}">
              <a16:creationId xmlns:a16="http://schemas.microsoft.com/office/drawing/2014/main" id="{ECFA3782-DB5C-4738-B87F-070732895CB5}"/>
            </a:ext>
          </a:extLst>
        </xdr:cNvPr>
        <xdr:cNvSpPr/>
      </xdr:nvSpPr>
      <xdr:spPr>
        <a:xfrm>
          <a:off x="8699500" y="1474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46292</xdr:rowOff>
    </xdr:from>
    <xdr:to>
      <xdr:col>50</xdr:col>
      <xdr:colOff>114300</xdr:colOff>
      <xdr:row>86</xdr:row>
      <xdr:rowOff>48006</xdr:rowOff>
    </xdr:to>
    <xdr:cxnSp macro="">
      <xdr:nvCxnSpPr>
        <xdr:cNvPr id="266" name="直線コネクタ 265">
          <a:extLst>
            <a:ext uri="{FF2B5EF4-FFF2-40B4-BE49-F238E27FC236}">
              <a16:creationId xmlns:a16="http://schemas.microsoft.com/office/drawing/2014/main" id="{D74D3FE7-1F5D-4562-9D31-87FB4516C870}"/>
            </a:ext>
          </a:extLst>
        </xdr:cNvPr>
        <xdr:cNvCxnSpPr/>
      </xdr:nvCxnSpPr>
      <xdr:spPr>
        <a:xfrm flipV="1">
          <a:off x="8750300" y="14790992"/>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169990</xdr:rowOff>
    </xdr:from>
    <xdr:to>
      <xdr:col>41</xdr:col>
      <xdr:colOff>101600</xdr:colOff>
      <xdr:row>86</xdr:row>
      <xdr:rowOff>100140</xdr:rowOff>
    </xdr:to>
    <xdr:sp macro="" textlink="">
      <xdr:nvSpPr>
        <xdr:cNvPr id="267" name="楕円 266">
          <a:extLst>
            <a:ext uri="{FF2B5EF4-FFF2-40B4-BE49-F238E27FC236}">
              <a16:creationId xmlns:a16="http://schemas.microsoft.com/office/drawing/2014/main" id="{A578EE80-24DF-47BA-88F6-57B23CEF41AC}"/>
            </a:ext>
          </a:extLst>
        </xdr:cNvPr>
        <xdr:cNvSpPr/>
      </xdr:nvSpPr>
      <xdr:spPr>
        <a:xfrm>
          <a:off x="7810500" y="1474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48006</xdr:rowOff>
    </xdr:from>
    <xdr:to>
      <xdr:col>45</xdr:col>
      <xdr:colOff>177800</xdr:colOff>
      <xdr:row>86</xdr:row>
      <xdr:rowOff>49340</xdr:rowOff>
    </xdr:to>
    <xdr:cxnSp macro="">
      <xdr:nvCxnSpPr>
        <xdr:cNvPr id="268" name="直線コネクタ 267">
          <a:extLst>
            <a:ext uri="{FF2B5EF4-FFF2-40B4-BE49-F238E27FC236}">
              <a16:creationId xmlns:a16="http://schemas.microsoft.com/office/drawing/2014/main" id="{C34EF175-9369-4CE3-8991-9A3E7C5C0F2A}"/>
            </a:ext>
          </a:extLst>
        </xdr:cNvPr>
        <xdr:cNvCxnSpPr/>
      </xdr:nvCxnSpPr>
      <xdr:spPr>
        <a:xfrm flipV="1">
          <a:off x="7861300" y="14792706"/>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170942</xdr:rowOff>
    </xdr:from>
    <xdr:to>
      <xdr:col>36</xdr:col>
      <xdr:colOff>165100</xdr:colOff>
      <xdr:row>86</xdr:row>
      <xdr:rowOff>101092</xdr:rowOff>
    </xdr:to>
    <xdr:sp macro="" textlink="">
      <xdr:nvSpPr>
        <xdr:cNvPr id="269" name="楕円 268">
          <a:extLst>
            <a:ext uri="{FF2B5EF4-FFF2-40B4-BE49-F238E27FC236}">
              <a16:creationId xmlns:a16="http://schemas.microsoft.com/office/drawing/2014/main" id="{FACD91A4-0926-4DCF-8795-398761CFF9A5}"/>
            </a:ext>
          </a:extLst>
        </xdr:cNvPr>
        <xdr:cNvSpPr/>
      </xdr:nvSpPr>
      <xdr:spPr>
        <a:xfrm>
          <a:off x="6921500" y="1474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49340</xdr:rowOff>
    </xdr:from>
    <xdr:to>
      <xdr:col>41</xdr:col>
      <xdr:colOff>50800</xdr:colOff>
      <xdr:row>86</xdr:row>
      <xdr:rowOff>50292</xdr:rowOff>
    </xdr:to>
    <xdr:cxnSp macro="">
      <xdr:nvCxnSpPr>
        <xdr:cNvPr id="270" name="直線コネクタ 269">
          <a:extLst>
            <a:ext uri="{FF2B5EF4-FFF2-40B4-BE49-F238E27FC236}">
              <a16:creationId xmlns:a16="http://schemas.microsoft.com/office/drawing/2014/main" id="{71B13E64-3145-44BB-9AD3-3F537006A40C}"/>
            </a:ext>
          </a:extLst>
        </xdr:cNvPr>
        <xdr:cNvCxnSpPr/>
      </xdr:nvCxnSpPr>
      <xdr:spPr>
        <a:xfrm flipV="1">
          <a:off x="6972300" y="14794040"/>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40276</xdr:rowOff>
    </xdr:from>
    <xdr:ext cx="469744" cy="259045"/>
    <xdr:sp macro="" textlink="">
      <xdr:nvSpPr>
        <xdr:cNvPr id="271" name="n_1aveValue【福祉施設】&#10;一人当たり面積">
          <a:extLst>
            <a:ext uri="{FF2B5EF4-FFF2-40B4-BE49-F238E27FC236}">
              <a16:creationId xmlns:a16="http://schemas.microsoft.com/office/drawing/2014/main" id="{E44A01F2-A991-457D-9CA7-9E0E595C8E46}"/>
            </a:ext>
          </a:extLst>
        </xdr:cNvPr>
        <xdr:cNvSpPr txBox="1"/>
      </xdr:nvSpPr>
      <xdr:spPr>
        <a:xfrm>
          <a:off x="9391727" y="1444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50564</xdr:rowOff>
    </xdr:from>
    <xdr:ext cx="469744" cy="259045"/>
    <xdr:sp macro="" textlink="">
      <xdr:nvSpPr>
        <xdr:cNvPr id="272" name="n_2aveValue【福祉施設】&#10;一人当たり面積">
          <a:extLst>
            <a:ext uri="{FF2B5EF4-FFF2-40B4-BE49-F238E27FC236}">
              <a16:creationId xmlns:a16="http://schemas.microsoft.com/office/drawing/2014/main" id="{021EEF65-3F06-44E3-83B3-9AF0E0CE784D}"/>
            </a:ext>
          </a:extLst>
        </xdr:cNvPr>
        <xdr:cNvSpPr txBox="1"/>
      </xdr:nvSpPr>
      <xdr:spPr>
        <a:xfrm>
          <a:off x="8515427" y="1445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23702</xdr:rowOff>
    </xdr:from>
    <xdr:ext cx="469744" cy="259045"/>
    <xdr:sp macro="" textlink="">
      <xdr:nvSpPr>
        <xdr:cNvPr id="273" name="n_3aveValue【福祉施設】&#10;一人当たり面積">
          <a:extLst>
            <a:ext uri="{FF2B5EF4-FFF2-40B4-BE49-F238E27FC236}">
              <a16:creationId xmlns:a16="http://schemas.microsoft.com/office/drawing/2014/main" id="{40E951B0-7612-4FD5-A64C-DD5918B5447E}"/>
            </a:ext>
          </a:extLst>
        </xdr:cNvPr>
        <xdr:cNvSpPr txBox="1"/>
      </xdr:nvSpPr>
      <xdr:spPr>
        <a:xfrm>
          <a:off x="7626427" y="1442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16463</xdr:rowOff>
    </xdr:from>
    <xdr:ext cx="469744" cy="259045"/>
    <xdr:sp macro="" textlink="">
      <xdr:nvSpPr>
        <xdr:cNvPr id="274" name="n_4aveValue【福祉施設】&#10;一人当たり面積">
          <a:extLst>
            <a:ext uri="{FF2B5EF4-FFF2-40B4-BE49-F238E27FC236}">
              <a16:creationId xmlns:a16="http://schemas.microsoft.com/office/drawing/2014/main" id="{A4FB654A-160C-4978-B2F4-3499137CABAC}"/>
            </a:ext>
          </a:extLst>
        </xdr:cNvPr>
        <xdr:cNvSpPr txBox="1"/>
      </xdr:nvSpPr>
      <xdr:spPr>
        <a:xfrm>
          <a:off x="6737427" y="1441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88219</xdr:rowOff>
    </xdr:from>
    <xdr:ext cx="469744" cy="259045"/>
    <xdr:sp macro="" textlink="">
      <xdr:nvSpPr>
        <xdr:cNvPr id="275" name="n_1mainValue【福祉施設】&#10;一人当たり面積">
          <a:extLst>
            <a:ext uri="{FF2B5EF4-FFF2-40B4-BE49-F238E27FC236}">
              <a16:creationId xmlns:a16="http://schemas.microsoft.com/office/drawing/2014/main" id="{42A05D73-4BF0-4F6F-A6FB-40BDB1682597}"/>
            </a:ext>
          </a:extLst>
        </xdr:cNvPr>
        <xdr:cNvSpPr txBox="1"/>
      </xdr:nvSpPr>
      <xdr:spPr>
        <a:xfrm>
          <a:off x="9391727" y="1483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89933</xdr:rowOff>
    </xdr:from>
    <xdr:ext cx="469744" cy="259045"/>
    <xdr:sp macro="" textlink="">
      <xdr:nvSpPr>
        <xdr:cNvPr id="276" name="n_2mainValue【福祉施設】&#10;一人当たり面積">
          <a:extLst>
            <a:ext uri="{FF2B5EF4-FFF2-40B4-BE49-F238E27FC236}">
              <a16:creationId xmlns:a16="http://schemas.microsoft.com/office/drawing/2014/main" id="{307DA639-E3C0-4CC4-AD96-6F94B9961C0C}"/>
            </a:ext>
          </a:extLst>
        </xdr:cNvPr>
        <xdr:cNvSpPr txBox="1"/>
      </xdr:nvSpPr>
      <xdr:spPr>
        <a:xfrm>
          <a:off x="8515427" y="1483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91267</xdr:rowOff>
    </xdr:from>
    <xdr:ext cx="469744" cy="259045"/>
    <xdr:sp macro="" textlink="">
      <xdr:nvSpPr>
        <xdr:cNvPr id="277" name="n_3mainValue【福祉施設】&#10;一人当たり面積">
          <a:extLst>
            <a:ext uri="{FF2B5EF4-FFF2-40B4-BE49-F238E27FC236}">
              <a16:creationId xmlns:a16="http://schemas.microsoft.com/office/drawing/2014/main" id="{850946DE-21F0-4AD2-8B14-D68924BE212F}"/>
            </a:ext>
          </a:extLst>
        </xdr:cNvPr>
        <xdr:cNvSpPr txBox="1"/>
      </xdr:nvSpPr>
      <xdr:spPr>
        <a:xfrm>
          <a:off x="7626427" y="1483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92219</xdr:rowOff>
    </xdr:from>
    <xdr:ext cx="469744" cy="259045"/>
    <xdr:sp macro="" textlink="">
      <xdr:nvSpPr>
        <xdr:cNvPr id="278" name="n_4mainValue【福祉施設】&#10;一人当たり面積">
          <a:extLst>
            <a:ext uri="{FF2B5EF4-FFF2-40B4-BE49-F238E27FC236}">
              <a16:creationId xmlns:a16="http://schemas.microsoft.com/office/drawing/2014/main" id="{1D8740A1-E2EE-42E8-8F15-439896C3AB93}"/>
            </a:ext>
          </a:extLst>
        </xdr:cNvPr>
        <xdr:cNvSpPr txBox="1"/>
      </xdr:nvSpPr>
      <xdr:spPr>
        <a:xfrm>
          <a:off x="6737427" y="1483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CB123E8B-94E6-4998-B352-0F079577CDD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9007E7AE-13F5-4A9F-B1F7-A22FC9F388B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DEEFFB0B-58B4-45E8-BB7C-8755801A532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0CAD4B0A-C0BE-4F50-BE4D-416E7CF3157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30D847F6-5E32-4A3D-B958-E6CFBF0521E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5B5C7A16-EA56-4F83-8B4E-DA85A36E126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E78DC4FA-CEDD-42DE-926E-82185EE1779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F9A1D36D-2991-42F0-9E61-EEDD59C2E40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A30F2D1C-42A3-4E04-8F41-B9D88666972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D125A877-2C9D-4CFE-8E7F-EE7CD2015CB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5D542234-6579-43C0-81A2-657CC4D810E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0" name="直線コネクタ 289">
          <a:extLst>
            <a:ext uri="{FF2B5EF4-FFF2-40B4-BE49-F238E27FC236}">
              <a16:creationId xmlns:a16="http://schemas.microsoft.com/office/drawing/2014/main" id="{410315E6-9332-4B68-9DB5-2AC1EC4CF75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1" name="テキスト ボックス 290">
          <a:extLst>
            <a:ext uri="{FF2B5EF4-FFF2-40B4-BE49-F238E27FC236}">
              <a16:creationId xmlns:a16="http://schemas.microsoft.com/office/drawing/2014/main" id="{AEF4A459-69EB-4EE9-A31F-AE3D60B8D9E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2" name="直線コネクタ 291">
          <a:extLst>
            <a:ext uri="{FF2B5EF4-FFF2-40B4-BE49-F238E27FC236}">
              <a16:creationId xmlns:a16="http://schemas.microsoft.com/office/drawing/2014/main" id="{545F29D3-2500-46A0-AD27-5BA4031A1EE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3" name="テキスト ボックス 292">
          <a:extLst>
            <a:ext uri="{FF2B5EF4-FFF2-40B4-BE49-F238E27FC236}">
              <a16:creationId xmlns:a16="http://schemas.microsoft.com/office/drawing/2014/main" id="{10BE086B-E084-4CA1-A8B5-32C8CB39D2B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4" name="直線コネクタ 293">
          <a:extLst>
            <a:ext uri="{FF2B5EF4-FFF2-40B4-BE49-F238E27FC236}">
              <a16:creationId xmlns:a16="http://schemas.microsoft.com/office/drawing/2014/main" id="{A6A34A48-1358-447F-913F-23C810F7528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5" name="テキスト ボックス 294">
          <a:extLst>
            <a:ext uri="{FF2B5EF4-FFF2-40B4-BE49-F238E27FC236}">
              <a16:creationId xmlns:a16="http://schemas.microsoft.com/office/drawing/2014/main" id="{8F27BF92-F437-48A2-952A-D9A3B74E7C9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6" name="直線コネクタ 295">
          <a:extLst>
            <a:ext uri="{FF2B5EF4-FFF2-40B4-BE49-F238E27FC236}">
              <a16:creationId xmlns:a16="http://schemas.microsoft.com/office/drawing/2014/main" id="{1F9D0754-CF87-4AA6-8DDC-411CEE8EFA0D}"/>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7" name="テキスト ボックス 296">
          <a:extLst>
            <a:ext uri="{FF2B5EF4-FFF2-40B4-BE49-F238E27FC236}">
              <a16:creationId xmlns:a16="http://schemas.microsoft.com/office/drawing/2014/main" id="{96F68103-0CB4-4E4A-BC7F-9D1A582D028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8" name="直線コネクタ 297">
          <a:extLst>
            <a:ext uri="{FF2B5EF4-FFF2-40B4-BE49-F238E27FC236}">
              <a16:creationId xmlns:a16="http://schemas.microsoft.com/office/drawing/2014/main" id="{CABA5089-C908-49FA-8D73-D80798AAE55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9" name="テキスト ボックス 298">
          <a:extLst>
            <a:ext uri="{FF2B5EF4-FFF2-40B4-BE49-F238E27FC236}">
              <a16:creationId xmlns:a16="http://schemas.microsoft.com/office/drawing/2014/main" id="{0B3A67D3-9890-4812-8F33-54168BA5816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0" name="直線コネクタ 299">
          <a:extLst>
            <a:ext uri="{FF2B5EF4-FFF2-40B4-BE49-F238E27FC236}">
              <a16:creationId xmlns:a16="http://schemas.microsoft.com/office/drawing/2014/main" id="{94D27B3F-CD34-479C-918D-F26B456D513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1" name="テキスト ボックス 300">
          <a:extLst>
            <a:ext uri="{FF2B5EF4-FFF2-40B4-BE49-F238E27FC236}">
              <a16:creationId xmlns:a16="http://schemas.microsoft.com/office/drawing/2014/main" id="{D2DD0D13-D2E6-405E-9D16-9BDFC3F8FFF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81D69F49-666A-4B04-8CFF-E67ED2EED1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市民会館】&#10;有形固定資産減価償却率グラフ枠">
          <a:extLst>
            <a:ext uri="{FF2B5EF4-FFF2-40B4-BE49-F238E27FC236}">
              <a16:creationId xmlns:a16="http://schemas.microsoft.com/office/drawing/2014/main" id="{FCE393AA-A018-4EA5-A13E-68C8599FB98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109</xdr:row>
      <xdr:rowOff>35379</xdr:rowOff>
    </xdr:to>
    <xdr:cxnSp macro="">
      <xdr:nvCxnSpPr>
        <xdr:cNvPr id="304" name="直線コネクタ 303">
          <a:extLst>
            <a:ext uri="{FF2B5EF4-FFF2-40B4-BE49-F238E27FC236}">
              <a16:creationId xmlns:a16="http://schemas.microsoft.com/office/drawing/2014/main" id="{5373ACCB-6491-4B14-B2DC-B6E5D3BBB2A8}"/>
            </a:ext>
          </a:extLst>
        </xdr:cNvPr>
        <xdr:cNvCxnSpPr/>
      </xdr:nvCxnSpPr>
      <xdr:spPr>
        <a:xfrm flipV="1">
          <a:off x="4634865"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5" name="【市民会館】&#10;有形固定資産減価償却率最小値テキスト">
          <a:extLst>
            <a:ext uri="{FF2B5EF4-FFF2-40B4-BE49-F238E27FC236}">
              <a16:creationId xmlns:a16="http://schemas.microsoft.com/office/drawing/2014/main" id="{90261C71-B8D9-4652-821D-DCB6C686B04B}"/>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6" name="直線コネクタ 305">
          <a:extLst>
            <a:ext uri="{FF2B5EF4-FFF2-40B4-BE49-F238E27FC236}">
              <a16:creationId xmlns:a16="http://schemas.microsoft.com/office/drawing/2014/main" id="{719A2021-C6A8-4D8F-AACB-CA0FF5EEBA9F}"/>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307" name="【市民会館】&#10;有形固定資産減価償却率最大値テキスト">
          <a:extLst>
            <a:ext uri="{FF2B5EF4-FFF2-40B4-BE49-F238E27FC236}">
              <a16:creationId xmlns:a16="http://schemas.microsoft.com/office/drawing/2014/main" id="{88FAC04F-94A0-4A4D-A3DB-FF4CF94C0A95}"/>
            </a:ext>
          </a:extLst>
        </xdr:cNvPr>
        <xdr:cNvSpPr txBox="1"/>
      </xdr:nvSpPr>
      <xdr:spPr>
        <a:xfrm>
          <a:off x="4673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308" name="直線コネクタ 307">
          <a:extLst>
            <a:ext uri="{FF2B5EF4-FFF2-40B4-BE49-F238E27FC236}">
              <a16:creationId xmlns:a16="http://schemas.microsoft.com/office/drawing/2014/main" id="{87D019AF-FDAD-4BF7-B067-2FCA8D7706FE}"/>
            </a:ext>
          </a:extLst>
        </xdr:cNvPr>
        <xdr:cNvCxnSpPr/>
      </xdr:nvCxnSpPr>
      <xdr:spPr>
        <a:xfrm>
          <a:off x="4546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129920</xdr:rowOff>
    </xdr:from>
    <xdr:ext cx="405111" cy="259045"/>
    <xdr:sp macro="" textlink="">
      <xdr:nvSpPr>
        <xdr:cNvPr id="309" name="【市民会館】&#10;有形固定資産減価償却率平均値テキスト">
          <a:extLst>
            <a:ext uri="{FF2B5EF4-FFF2-40B4-BE49-F238E27FC236}">
              <a16:creationId xmlns:a16="http://schemas.microsoft.com/office/drawing/2014/main" id="{743FA66E-5942-480C-8C4E-C131F0073EAF}"/>
            </a:ext>
          </a:extLst>
        </xdr:cNvPr>
        <xdr:cNvSpPr txBox="1"/>
      </xdr:nvSpPr>
      <xdr:spPr>
        <a:xfrm>
          <a:off x="4673600" y="17960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310" name="フローチャート: 判断 309">
          <a:extLst>
            <a:ext uri="{FF2B5EF4-FFF2-40B4-BE49-F238E27FC236}">
              <a16:creationId xmlns:a16="http://schemas.microsoft.com/office/drawing/2014/main" id="{7768A71F-0833-4A19-B910-2141A256F64E}"/>
            </a:ext>
          </a:extLst>
        </xdr:cNvPr>
        <xdr:cNvSpPr/>
      </xdr:nvSpPr>
      <xdr:spPr>
        <a:xfrm>
          <a:off x="4584700" y="1810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311" name="フローチャート: 判断 310">
          <a:extLst>
            <a:ext uri="{FF2B5EF4-FFF2-40B4-BE49-F238E27FC236}">
              <a16:creationId xmlns:a16="http://schemas.microsoft.com/office/drawing/2014/main" id="{68BC1E1A-64FC-4B82-B3F1-7CC85C75A7BF}"/>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164193</xdr:rowOff>
    </xdr:from>
    <xdr:to>
      <xdr:col>15</xdr:col>
      <xdr:colOff>101600</xdr:colOff>
      <xdr:row>105</xdr:row>
      <xdr:rowOff>94343</xdr:rowOff>
    </xdr:to>
    <xdr:sp macro="" textlink="">
      <xdr:nvSpPr>
        <xdr:cNvPr id="312" name="フローチャート: 判断 311">
          <a:extLst>
            <a:ext uri="{FF2B5EF4-FFF2-40B4-BE49-F238E27FC236}">
              <a16:creationId xmlns:a16="http://schemas.microsoft.com/office/drawing/2014/main" id="{9C67BC01-2611-4436-BDF0-0D21636FCA8D}"/>
            </a:ext>
          </a:extLst>
        </xdr:cNvPr>
        <xdr:cNvSpPr/>
      </xdr:nvSpPr>
      <xdr:spPr>
        <a:xfrm>
          <a:off x="2857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128270</xdr:rowOff>
    </xdr:from>
    <xdr:to>
      <xdr:col>10</xdr:col>
      <xdr:colOff>165100</xdr:colOff>
      <xdr:row>105</xdr:row>
      <xdr:rowOff>58420</xdr:rowOff>
    </xdr:to>
    <xdr:sp macro="" textlink="">
      <xdr:nvSpPr>
        <xdr:cNvPr id="313" name="フローチャート: 判断 312">
          <a:extLst>
            <a:ext uri="{FF2B5EF4-FFF2-40B4-BE49-F238E27FC236}">
              <a16:creationId xmlns:a16="http://schemas.microsoft.com/office/drawing/2014/main" id="{2BF62CC4-3059-45B0-B54F-4E4D1A85E751}"/>
            </a:ext>
          </a:extLst>
        </xdr:cNvPr>
        <xdr:cNvSpPr/>
      </xdr:nvSpPr>
      <xdr:spPr>
        <a:xfrm>
          <a:off x="1968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13970</xdr:rowOff>
    </xdr:from>
    <xdr:to>
      <xdr:col>6</xdr:col>
      <xdr:colOff>38100</xdr:colOff>
      <xdr:row>106</xdr:row>
      <xdr:rowOff>115570</xdr:rowOff>
    </xdr:to>
    <xdr:sp macro="" textlink="">
      <xdr:nvSpPr>
        <xdr:cNvPr id="314" name="フローチャート: 判断 313">
          <a:extLst>
            <a:ext uri="{FF2B5EF4-FFF2-40B4-BE49-F238E27FC236}">
              <a16:creationId xmlns:a16="http://schemas.microsoft.com/office/drawing/2014/main" id="{A4D68776-32CE-4B9D-A878-6F4F63AB88B5}"/>
            </a:ext>
          </a:extLst>
        </xdr:cNvPr>
        <xdr:cNvSpPr/>
      </xdr:nvSpPr>
      <xdr:spPr>
        <a:xfrm>
          <a:off x="1079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712BCC37-0A79-4241-8158-B5A1EED8946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B9ECFE96-A9CD-4A45-A524-B432B4CEC21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DBD788A5-01AA-4F94-8FAC-A5308C1972C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E9333982-EBAA-49F0-8B14-CFCD3DD0D5D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169C909D-4E33-43CE-945C-E3A25205641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116839</xdr:rowOff>
    </xdr:from>
    <xdr:to>
      <xdr:col>24</xdr:col>
      <xdr:colOff>114300</xdr:colOff>
      <xdr:row>107</xdr:row>
      <xdr:rowOff>46989</xdr:rowOff>
    </xdr:to>
    <xdr:sp macro="" textlink="">
      <xdr:nvSpPr>
        <xdr:cNvPr id="320" name="楕円 319">
          <a:extLst>
            <a:ext uri="{FF2B5EF4-FFF2-40B4-BE49-F238E27FC236}">
              <a16:creationId xmlns:a16="http://schemas.microsoft.com/office/drawing/2014/main" id="{C1EF8465-F289-447B-B6D6-2B115CCA16B9}"/>
            </a:ext>
          </a:extLst>
        </xdr:cNvPr>
        <xdr:cNvSpPr/>
      </xdr:nvSpPr>
      <xdr:spPr>
        <a:xfrm>
          <a:off x="4584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95266</xdr:rowOff>
    </xdr:from>
    <xdr:ext cx="405111" cy="259045"/>
    <xdr:sp macro="" textlink="">
      <xdr:nvSpPr>
        <xdr:cNvPr id="321" name="【市民会館】&#10;有形固定資産減価償却率該当値テキスト">
          <a:extLst>
            <a:ext uri="{FF2B5EF4-FFF2-40B4-BE49-F238E27FC236}">
              <a16:creationId xmlns:a16="http://schemas.microsoft.com/office/drawing/2014/main" id="{B7A82CE5-9C73-4D73-B4D4-F076A8FE4BE5}"/>
            </a:ext>
          </a:extLst>
        </xdr:cNvPr>
        <xdr:cNvSpPr txBox="1"/>
      </xdr:nvSpPr>
      <xdr:spPr>
        <a:xfrm>
          <a:off x="4673600"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36830</xdr:rowOff>
    </xdr:from>
    <xdr:to>
      <xdr:col>20</xdr:col>
      <xdr:colOff>38100</xdr:colOff>
      <xdr:row>106</xdr:row>
      <xdr:rowOff>138430</xdr:rowOff>
    </xdr:to>
    <xdr:sp macro="" textlink="">
      <xdr:nvSpPr>
        <xdr:cNvPr id="322" name="楕円 321">
          <a:extLst>
            <a:ext uri="{FF2B5EF4-FFF2-40B4-BE49-F238E27FC236}">
              <a16:creationId xmlns:a16="http://schemas.microsoft.com/office/drawing/2014/main" id="{E35C8FE2-9238-46B3-AE35-5FAC73579C66}"/>
            </a:ext>
          </a:extLst>
        </xdr:cNvPr>
        <xdr:cNvSpPr/>
      </xdr:nvSpPr>
      <xdr:spPr>
        <a:xfrm>
          <a:off x="3746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87630</xdr:rowOff>
    </xdr:from>
    <xdr:to>
      <xdr:col>24</xdr:col>
      <xdr:colOff>63500</xdr:colOff>
      <xdr:row>106</xdr:row>
      <xdr:rowOff>167639</xdr:rowOff>
    </xdr:to>
    <xdr:cxnSp macro="">
      <xdr:nvCxnSpPr>
        <xdr:cNvPr id="323" name="直線コネクタ 322">
          <a:extLst>
            <a:ext uri="{FF2B5EF4-FFF2-40B4-BE49-F238E27FC236}">
              <a16:creationId xmlns:a16="http://schemas.microsoft.com/office/drawing/2014/main" id="{FD24C3A8-003A-4331-823D-8FD10C6C7BA4}"/>
            </a:ext>
          </a:extLst>
        </xdr:cNvPr>
        <xdr:cNvCxnSpPr/>
      </xdr:nvCxnSpPr>
      <xdr:spPr>
        <a:xfrm>
          <a:off x="3797300" y="18261330"/>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149498</xdr:rowOff>
    </xdr:from>
    <xdr:to>
      <xdr:col>15</xdr:col>
      <xdr:colOff>101600</xdr:colOff>
      <xdr:row>107</xdr:row>
      <xdr:rowOff>79648</xdr:rowOff>
    </xdr:to>
    <xdr:sp macro="" textlink="">
      <xdr:nvSpPr>
        <xdr:cNvPr id="324" name="楕円 323">
          <a:extLst>
            <a:ext uri="{FF2B5EF4-FFF2-40B4-BE49-F238E27FC236}">
              <a16:creationId xmlns:a16="http://schemas.microsoft.com/office/drawing/2014/main" id="{A322602C-3618-4935-AA04-34853DE90CA5}"/>
            </a:ext>
          </a:extLst>
        </xdr:cNvPr>
        <xdr:cNvSpPr/>
      </xdr:nvSpPr>
      <xdr:spPr>
        <a:xfrm>
          <a:off x="2857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87630</xdr:rowOff>
    </xdr:from>
    <xdr:to>
      <xdr:col>19</xdr:col>
      <xdr:colOff>177800</xdr:colOff>
      <xdr:row>107</xdr:row>
      <xdr:rowOff>28848</xdr:rowOff>
    </xdr:to>
    <xdr:cxnSp macro="">
      <xdr:nvCxnSpPr>
        <xdr:cNvPr id="325" name="直線コネクタ 324">
          <a:extLst>
            <a:ext uri="{FF2B5EF4-FFF2-40B4-BE49-F238E27FC236}">
              <a16:creationId xmlns:a16="http://schemas.microsoft.com/office/drawing/2014/main" id="{ECD24060-B51C-4BEE-AEB9-54E948BD6AA0}"/>
            </a:ext>
          </a:extLst>
        </xdr:cNvPr>
        <xdr:cNvCxnSpPr/>
      </xdr:nvCxnSpPr>
      <xdr:spPr>
        <a:xfrm flipV="1">
          <a:off x="2908300" y="18261330"/>
          <a:ext cx="889000" cy="1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110308</xdr:rowOff>
    </xdr:from>
    <xdr:to>
      <xdr:col>10</xdr:col>
      <xdr:colOff>165100</xdr:colOff>
      <xdr:row>107</xdr:row>
      <xdr:rowOff>40458</xdr:rowOff>
    </xdr:to>
    <xdr:sp macro="" textlink="">
      <xdr:nvSpPr>
        <xdr:cNvPr id="326" name="楕円 325">
          <a:extLst>
            <a:ext uri="{FF2B5EF4-FFF2-40B4-BE49-F238E27FC236}">
              <a16:creationId xmlns:a16="http://schemas.microsoft.com/office/drawing/2014/main" id="{0AEDB636-5387-4A70-BE20-CD5ECB0C8BFC}"/>
            </a:ext>
          </a:extLst>
        </xdr:cNvPr>
        <xdr:cNvSpPr/>
      </xdr:nvSpPr>
      <xdr:spPr>
        <a:xfrm>
          <a:off x="1968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161108</xdr:rowOff>
    </xdr:from>
    <xdr:to>
      <xdr:col>15</xdr:col>
      <xdr:colOff>50800</xdr:colOff>
      <xdr:row>107</xdr:row>
      <xdr:rowOff>28848</xdr:rowOff>
    </xdr:to>
    <xdr:cxnSp macro="">
      <xdr:nvCxnSpPr>
        <xdr:cNvPr id="327" name="直線コネクタ 326">
          <a:extLst>
            <a:ext uri="{FF2B5EF4-FFF2-40B4-BE49-F238E27FC236}">
              <a16:creationId xmlns:a16="http://schemas.microsoft.com/office/drawing/2014/main" id="{C124DF9D-DBF6-428B-B42E-BC6B689D14A5}"/>
            </a:ext>
          </a:extLst>
        </xdr:cNvPr>
        <xdr:cNvCxnSpPr/>
      </xdr:nvCxnSpPr>
      <xdr:spPr>
        <a:xfrm>
          <a:off x="2019300" y="18334808"/>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71120</xdr:rowOff>
    </xdr:from>
    <xdr:to>
      <xdr:col>6</xdr:col>
      <xdr:colOff>38100</xdr:colOff>
      <xdr:row>107</xdr:row>
      <xdr:rowOff>1270</xdr:rowOff>
    </xdr:to>
    <xdr:sp macro="" textlink="">
      <xdr:nvSpPr>
        <xdr:cNvPr id="328" name="楕円 327">
          <a:extLst>
            <a:ext uri="{FF2B5EF4-FFF2-40B4-BE49-F238E27FC236}">
              <a16:creationId xmlns:a16="http://schemas.microsoft.com/office/drawing/2014/main" id="{EDEA9A2A-8EBB-4467-84E5-674F37B065A6}"/>
            </a:ext>
          </a:extLst>
        </xdr:cNvPr>
        <xdr:cNvSpPr/>
      </xdr:nvSpPr>
      <xdr:spPr>
        <a:xfrm>
          <a:off x="1079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121920</xdr:rowOff>
    </xdr:from>
    <xdr:to>
      <xdr:col>10</xdr:col>
      <xdr:colOff>114300</xdr:colOff>
      <xdr:row>106</xdr:row>
      <xdr:rowOff>161108</xdr:rowOff>
    </xdr:to>
    <xdr:cxnSp macro="">
      <xdr:nvCxnSpPr>
        <xdr:cNvPr id="329" name="直線コネクタ 328">
          <a:extLst>
            <a:ext uri="{FF2B5EF4-FFF2-40B4-BE49-F238E27FC236}">
              <a16:creationId xmlns:a16="http://schemas.microsoft.com/office/drawing/2014/main" id="{9056B436-66D7-477B-84CB-CE7A8FA9A04B}"/>
            </a:ext>
          </a:extLst>
        </xdr:cNvPr>
        <xdr:cNvCxnSpPr/>
      </xdr:nvCxnSpPr>
      <xdr:spPr>
        <a:xfrm>
          <a:off x="1130300" y="1829562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154957</xdr:rowOff>
    </xdr:from>
    <xdr:ext cx="405111" cy="259045"/>
    <xdr:sp macro="" textlink="">
      <xdr:nvSpPr>
        <xdr:cNvPr id="330" name="n_1aveValue【市民会館】&#10;有形固定資産減価償却率">
          <a:extLst>
            <a:ext uri="{FF2B5EF4-FFF2-40B4-BE49-F238E27FC236}">
              <a16:creationId xmlns:a16="http://schemas.microsoft.com/office/drawing/2014/main" id="{889261A9-8CC8-46B1-82D2-EAC8031979F3}"/>
            </a:ext>
          </a:extLst>
        </xdr:cNvPr>
        <xdr:cNvSpPr txBox="1"/>
      </xdr:nvSpPr>
      <xdr:spPr>
        <a:xfrm>
          <a:off x="35820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110870</xdr:rowOff>
    </xdr:from>
    <xdr:ext cx="405111" cy="259045"/>
    <xdr:sp macro="" textlink="">
      <xdr:nvSpPr>
        <xdr:cNvPr id="331" name="n_2aveValue【市民会館】&#10;有形固定資産減価償却率">
          <a:extLst>
            <a:ext uri="{FF2B5EF4-FFF2-40B4-BE49-F238E27FC236}">
              <a16:creationId xmlns:a16="http://schemas.microsoft.com/office/drawing/2014/main" id="{C90798A1-E1DD-4236-A998-B17D3926AD82}"/>
            </a:ext>
          </a:extLst>
        </xdr:cNvPr>
        <xdr:cNvSpPr txBox="1"/>
      </xdr:nvSpPr>
      <xdr:spPr>
        <a:xfrm>
          <a:off x="2705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74947</xdr:rowOff>
    </xdr:from>
    <xdr:ext cx="405111" cy="259045"/>
    <xdr:sp macro="" textlink="">
      <xdr:nvSpPr>
        <xdr:cNvPr id="332" name="n_3aveValue【市民会館】&#10;有形固定資産減価償却率">
          <a:extLst>
            <a:ext uri="{FF2B5EF4-FFF2-40B4-BE49-F238E27FC236}">
              <a16:creationId xmlns:a16="http://schemas.microsoft.com/office/drawing/2014/main" id="{45A41C50-90C1-47CF-9BCF-E8571EFF6A24}"/>
            </a:ext>
          </a:extLst>
        </xdr:cNvPr>
        <xdr:cNvSpPr txBox="1"/>
      </xdr:nvSpPr>
      <xdr:spPr>
        <a:xfrm>
          <a:off x="1816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132097</xdr:rowOff>
    </xdr:from>
    <xdr:ext cx="405111" cy="259045"/>
    <xdr:sp macro="" textlink="">
      <xdr:nvSpPr>
        <xdr:cNvPr id="333" name="n_4aveValue【市民会館】&#10;有形固定資産減価償却率">
          <a:extLst>
            <a:ext uri="{FF2B5EF4-FFF2-40B4-BE49-F238E27FC236}">
              <a16:creationId xmlns:a16="http://schemas.microsoft.com/office/drawing/2014/main" id="{4037F73B-6960-4C5D-AF81-F734F8CA9A97}"/>
            </a:ext>
          </a:extLst>
        </xdr:cNvPr>
        <xdr:cNvSpPr txBox="1"/>
      </xdr:nvSpPr>
      <xdr:spPr>
        <a:xfrm>
          <a:off x="9277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129557</xdr:rowOff>
    </xdr:from>
    <xdr:ext cx="405111" cy="259045"/>
    <xdr:sp macro="" textlink="">
      <xdr:nvSpPr>
        <xdr:cNvPr id="334" name="n_1mainValue【市民会館】&#10;有形固定資産減価償却率">
          <a:extLst>
            <a:ext uri="{FF2B5EF4-FFF2-40B4-BE49-F238E27FC236}">
              <a16:creationId xmlns:a16="http://schemas.microsoft.com/office/drawing/2014/main" id="{194ECB83-3917-4027-B371-8E08DDE037F2}"/>
            </a:ext>
          </a:extLst>
        </xdr:cNvPr>
        <xdr:cNvSpPr txBox="1"/>
      </xdr:nvSpPr>
      <xdr:spPr>
        <a:xfrm>
          <a:off x="35820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70775</xdr:rowOff>
    </xdr:from>
    <xdr:ext cx="405111" cy="259045"/>
    <xdr:sp macro="" textlink="">
      <xdr:nvSpPr>
        <xdr:cNvPr id="335" name="n_2mainValue【市民会館】&#10;有形固定資産減価償却率">
          <a:extLst>
            <a:ext uri="{FF2B5EF4-FFF2-40B4-BE49-F238E27FC236}">
              <a16:creationId xmlns:a16="http://schemas.microsoft.com/office/drawing/2014/main" id="{DB8A5821-7E95-4347-98C3-CCD9849908EB}"/>
            </a:ext>
          </a:extLst>
        </xdr:cNvPr>
        <xdr:cNvSpPr txBox="1"/>
      </xdr:nvSpPr>
      <xdr:spPr>
        <a:xfrm>
          <a:off x="2705744" y="1841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31585</xdr:rowOff>
    </xdr:from>
    <xdr:ext cx="405111" cy="259045"/>
    <xdr:sp macro="" textlink="">
      <xdr:nvSpPr>
        <xdr:cNvPr id="336" name="n_3mainValue【市民会館】&#10;有形固定資産減価償却率">
          <a:extLst>
            <a:ext uri="{FF2B5EF4-FFF2-40B4-BE49-F238E27FC236}">
              <a16:creationId xmlns:a16="http://schemas.microsoft.com/office/drawing/2014/main" id="{6CD4E878-CE13-469E-9403-46586A60BA4D}"/>
            </a:ext>
          </a:extLst>
        </xdr:cNvPr>
        <xdr:cNvSpPr txBox="1"/>
      </xdr:nvSpPr>
      <xdr:spPr>
        <a:xfrm>
          <a:off x="1816744" y="183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163847</xdr:rowOff>
    </xdr:from>
    <xdr:ext cx="405111" cy="259045"/>
    <xdr:sp macro="" textlink="">
      <xdr:nvSpPr>
        <xdr:cNvPr id="337" name="n_4mainValue【市民会館】&#10;有形固定資産減価償却率">
          <a:extLst>
            <a:ext uri="{FF2B5EF4-FFF2-40B4-BE49-F238E27FC236}">
              <a16:creationId xmlns:a16="http://schemas.microsoft.com/office/drawing/2014/main" id="{7F115976-4CA5-4D40-BCEE-7ACC9A0EB1B4}"/>
            </a:ext>
          </a:extLst>
        </xdr:cNvPr>
        <xdr:cNvSpPr txBox="1"/>
      </xdr:nvSpPr>
      <xdr:spPr>
        <a:xfrm>
          <a:off x="9277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A8B5B70E-ACE4-49B7-8FBE-E906A12FFD5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CF697C59-FF39-4C54-837E-01D8765A928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2D40DB22-E44E-4B3B-9491-A6A77BB90B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DCF4F627-07F0-41E7-9D52-095455833C2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3322E787-A4BC-4D6E-A82B-0FC7BE4FDB9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6B918A3F-167F-48A3-A96D-F7C7B056ED8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404BDF2C-25B1-48C1-949C-D8DD63FA515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FD598247-F832-410A-A31B-CB53812774D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a:extLst>
            <a:ext uri="{FF2B5EF4-FFF2-40B4-BE49-F238E27FC236}">
              <a16:creationId xmlns:a16="http://schemas.microsoft.com/office/drawing/2014/main" id="{A91A66B7-769B-4CC5-8D7E-54D569AE59A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a:extLst>
            <a:ext uri="{FF2B5EF4-FFF2-40B4-BE49-F238E27FC236}">
              <a16:creationId xmlns:a16="http://schemas.microsoft.com/office/drawing/2014/main" id="{A6B9AB1B-B583-409C-8E3F-AF02BF6C2FD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8" name="直線コネクタ 347">
          <a:extLst>
            <a:ext uri="{FF2B5EF4-FFF2-40B4-BE49-F238E27FC236}">
              <a16:creationId xmlns:a16="http://schemas.microsoft.com/office/drawing/2014/main" id="{50D40A3D-AC3F-477C-BEFE-F8F8593F202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9" name="テキスト ボックス 348">
          <a:extLst>
            <a:ext uri="{FF2B5EF4-FFF2-40B4-BE49-F238E27FC236}">
              <a16:creationId xmlns:a16="http://schemas.microsoft.com/office/drawing/2014/main" id="{F988DA71-3E1B-48B7-BF29-DA21F12C4D3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0" name="直線コネクタ 349">
          <a:extLst>
            <a:ext uri="{FF2B5EF4-FFF2-40B4-BE49-F238E27FC236}">
              <a16:creationId xmlns:a16="http://schemas.microsoft.com/office/drawing/2014/main" id="{51ACA039-4C84-46E7-93D8-15F4A9BB07F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1" name="テキスト ボックス 350">
          <a:extLst>
            <a:ext uri="{FF2B5EF4-FFF2-40B4-BE49-F238E27FC236}">
              <a16:creationId xmlns:a16="http://schemas.microsoft.com/office/drawing/2014/main" id="{6EF05953-11D8-48D8-B16B-2839078168CE}"/>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2" name="直線コネクタ 351">
          <a:extLst>
            <a:ext uri="{FF2B5EF4-FFF2-40B4-BE49-F238E27FC236}">
              <a16:creationId xmlns:a16="http://schemas.microsoft.com/office/drawing/2014/main" id="{18CE7D15-E2A6-4B5B-AA31-113C305DCCB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3" name="テキスト ボックス 352">
          <a:extLst>
            <a:ext uri="{FF2B5EF4-FFF2-40B4-BE49-F238E27FC236}">
              <a16:creationId xmlns:a16="http://schemas.microsoft.com/office/drawing/2014/main" id="{0516206C-B3F7-4213-B007-78DE89C9FB4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4" name="直線コネクタ 353">
          <a:extLst>
            <a:ext uri="{FF2B5EF4-FFF2-40B4-BE49-F238E27FC236}">
              <a16:creationId xmlns:a16="http://schemas.microsoft.com/office/drawing/2014/main" id="{2AC7C680-75DC-43E9-BB06-12E686E9C67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5" name="テキスト ボックス 354">
          <a:extLst>
            <a:ext uri="{FF2B5EF4-FFF2-40B4-BE49-F238E27FC236}">
              <a16:creationId xmlns:a16="http://schemas.microsoft.com/office/drawing/2014/main" id="{8B9701CD-8F1D-433D-9636-81BE115DDEC8}"/>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6" name="直線コネクタ 355">
          <a:extLst>
            <a:ext uri="{FF2B5EF4-FFF2-40B4-BE49-F238E27FC236}">
              <a16:creationId xmlns:a16="http://schemas.microsoft.com/office/drawing/2014/main" id="{D3838525-0D0B-439E-BCE4-2948C06784D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7" name="テキスト ボックス 356">
          <a:extLst>
            <a:ext uri="{FF2B5EF4-FFF2-40B4-BE49-F238E27FC236}">
              <a16:creationId xmlns:a16="http://schemas.microsoft.com/office/drawing/2014/main" id="{59E628C9-75E6-474E-BA31-11B784BA42B2}"/>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04C222D2-3B7B-4294-8066-EFAB22604C3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7190A332-4FFB-410A-BCF5-D49775671E1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C98589CB-1551-431F-8EF4-AB43F7D083D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112013</xdr:rowOff>
    </xdr:from>
    <xdr:to>
      <xdr:col>54</xdr:col>
      <xdr:colOff>189865</xdr:colOff>
      <xdr:row>108</xdr:row>
      <xdr:rowOff>90297</xdr:rowOff>
    </xdr:to>
    <xdr:cxnSp macro="">
      <xdr:nvCxnSpPr>
        <xdr:cNvPr id="361" name="直線コネクタ 360">
          <a:extLst>
            <a:ext uri="{FF2B5EF4-FFF2-40B4-BE49-F238E27FC236}">
              <a16:creationId xmlns:a16="http://schemas.microsoft.com/office/drawing/2014/main" id="{C49DF9EC-B6B4-4490-B77C-4F5AB9C462F5}"/>
            </a:ext>
          </a:extLst>
        </xdr:cNvPr>
        <xdr:cNvCxnSpPr/>
      </xdr:nvCxnSpPr>
      <xdr:spPr>
        <a:xfrm flipV="1">
          <a:off x="10476865" y="17257013"/>
          <a:ext cx="0" cy="1349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94124</xdr:rowOff>
    </xdr:from>
    <xdr:ext cx="469744" cy="259045"/>
    <xdr:sp macro="" textlink="">
      <xdr:nvSpPr>
        <xdr:cNvPr id="362" name="【市民会館】&#10;一人当たり面積最小値テキスト">
          <a:extLst>
            <a:ext uri="{FF2B5EF4-FFF2-40B4-BE49-F238E27FC236}">
              <a16:creationId xmlns:a16="http://schemas.microsoft.com/office/drawing/2014/main" id="{74A6918E-24EB-4C76-A60B-8FB60CCCC6A3}"/>
            </a:ext>
          </a:extLst>
        </xdr:cNvPr>
        <xdr:cNvSpPr txBox="1"/>
      </xdr:nvSpPr>
      <xdr:spPr>
        <a:xfrm>
          <a:off x="10515600" y="1861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90297</xdr:rowOff>
    </xdr:from>
    <xdr:to>
      <xdr:col>55</xdr:col>
      <xdr:colOff>88900</xdr:colOff>
      <xdr:row>108</xdr:row>
      <xdr:rowOff>90297</xdr:rowOff>
    </xdr:to>
    <xdr:cxnSp macro="">
      <xdr:nvCxnSpPr>
        <xdr:cNvPr id="363" name="直線コネクタ 362">
          <a:extLst>
            <a:ext uri="{FF2B5EF4-FFF2-40B4-BE49-F238E27FC236}">
              <a16:creationId xmlns:a16="http://schemas.microsoft.com/office/drawing/2014/main" id="{6D2784A4-3310-4457-9009-CA31BBC588BC}"/>
            </a:ext>
          </a:extLst>
        </xdr:cNvPr>
        <xdr:cNvCxnSpPr/>
      </xdr:nvCxnSpPr>
      <xdr:spPr>
        <a:xfrm>
          <a:off x="10388600" y="1860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58690</xdr:rowOff>
    </xdr:from>
    <xdr:ext cx="469744" cy="259045"/>
    <xdr:sp macro="" textlink="">
      <xdr:nvSpPr>
        <xdr:cNvPr id="364" name="【市民会館】&#10;一人当たり面積最大値テキスト">
          <a:extLst>
            <a:ext uri="{FF2B5EF4-FFF2-40B4-BE49-F238E27FC236}">
              <a16:creationId xmlns:a16="http://schemas.microsoft.com/office/drawing/2014/main" id="{C56E775E-5767-4F97-A9EA-1290C4107157}"/>
            </a:ext>
          </a:extLst>
        </xdr:cNvPr>
        <xdr:cNvSpPr txBox="1"/>
      </xdr:nvSpPr>
      <xdr:spPr>
        <a:xfrm>
          <a:off x="10515600" y="1703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112013</xdr:rowOff>
    </xdr:from>
    <xdr:to>
      <xdr:col>55</xdr:col>
      <xdr:colOff>88900</xdr:colOff>
      <xdr:row>100</xdr:row>
      <xdr:rowOff>112013</xdr:rowOff>
    </xdr:to>
    <xdr:cxnSp macro="">
      <xdr:nvCxnSpPr>
        <xdr:cNvPr id="365" name="直線コネクタ 364">
          <a:extLst>
            <a:ext uri="{FF2B5EF4-FFF2-40B4-BE49-F238E27FC236}">
              <a16:creationId xmlns:a16="http://schemas.microsoft.com/office/drawing/2014/main" id="{DEF72F72-4087-4A2A-8817-C2A3EBFF4773}"/>
            </a:ext>
          </a:extLst>
        </xdr:cNvPr>
        <xdr:cNvCxnSpPr/>
      </xdr:nvCxnSpPr>
      <xdr:spPr>
        <a:xfrm>
          <a:off x="10388600" y="1725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153433</xdr:rowOff>
    </xdr:from>
    <xdr:ext cx="469744" cy="259045"/>
    <xdr:sp macro="" textlink="">
      <xdr:nvSpPr>
        <xdr:cNvPr id="366" name="【市民会館】&#10;一人当たり面積平均値テキスト">
          <a:extLst>
            <a:ext uri="{FF2B5EF4-FFF2-40B4-BE49-F238E27FC236}">
              <a16:creationId xmlns:a16="http://schemas.microsoft.com/office/drawing/2014/main" id="{4E6DB585-2FF9-4AA4-8D57-29E8448710A6}"/>
            </a:ext>
          </a:extLst>
        </xdr:cNvPr>
        <xdr:cNvSpPr txBox="1"/>
      </xdr:nvSpPr>
      <xdr:spPr>
        <a:xfrm>
          <a:off x="10515600" y="1815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367" name="フローチャート: 判断 366">
          <a:extLst>
            <a:ext uri="{FF2B5EF4-FFF2-40B4-BE49-F238E27FC236}">
              <a16:creationId xmlns:a16="http://schemas.microsoft.com/office/drawing/2014/main" id="{1A1F618E-7525-4F53-986F-5D2FD17EA0C8}"/>
            </a:ext>
          </a:extLst>
        </xdr:cNvPr>
        <xdr:cNvSpPr/>
      </xdr:nvSpPr>
      <xdr:spPr>
        <a:xfrm>
          <a:off x="10426700" y="1830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141224</xdr:rowOff>
    </xdr:from>
    <xdr:to>
      <xdr:col>50</xdr:col>
      <xdr:colOff>165100</xdr:colOff>
      <xdr:row>107</xdr:row>
      <xdr:rowOff>71374</xdr:rowOff>
    </xdr:to>
    <xdr:sp macro="" textlink="">
      <xdr:nvSpPr>
        <xdr:cNvPr id="368" name="フローチャート: 判断 367">
          <a:extLst>
            <a:ext uri="{FF2B5EF4-FFF2-40B4-BE49-F238E27FC236}">
              <a16:creationId xmlns:a16="http://schemas.microsoft.com/office/drawing/2014/main" id="{1EFA7B87-34B0-400C-B6A5-9AE94393A983}"/>
            </a:ext>
          </a:extLst>
        </xdr:cNvPr>
        <xdr:cNvSpPr/>
      </xdr:nvSpPr>
      <xdr:spPr>
        <a:xfrm>
          <a:off x="9588500" y="1831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148082</xdr:rowOff>
    </xdr:from>
    <xdr:to>
      <xdr:col>46</xdr:col>
      <xdr:colOff>38100</xdr:colOff>
      <xdr:row>107</xdr:row>
      <xdr:rowOff>78232</xdr:rowOff>
    </xdr:to>
    <xdr:sp macro="" textlink="">
      <xdr:nvSpPr>
        <xdr:cNvPr id="369" name="フローチャート: 判断 368">
          <a:extLst>
            <a:ext uri="{FF2B5EF4-FFF2-40B4-BE49-F238E27FC236}">
              <a16:creationId xmlns:a16="http://schemas.microsoft.com/office/drawing/2014/main" id="{AACE2E38-362C-4F30-B0CD-A0D0305DCE59}"/>
            </a:ext>
          </a:extLst>
        </xdr:cNvPr>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4826</xdr:rowOff>
    </xdr:from>
    <xdr:to>
      <xdr:col>41</xdr:col>
      <xdr:colOff>101600</xdr:colOff>
      <xdr:row>107</xdr:row>
      <xdr:rowOff>106426</xdr:rowOff>
    </xdr:to>
    <xdr:sp macro="" textlink="">
      <xdr:nvSpPr>
        <xdr:cNvPr id="370" name="フローチャート: 判断 369">
          <a:extLst>
            <a:ext uri="{FF2B5EF4-FFF2-40B4-BE49-F238E27FC236}">
              <a16:creationId xmlns:a16="http://schemas.microsoft.com/office/drawing/2014/main" id="{9E8B09B5-21F0-41A0-AC06-306F5D29FE27}"/>
            </a:ext>
          </a:extLst>
        </xdr:cNvPr>
        <xdr:cNvSpPr/>
      </xdr:nvSpPr>
      <xdr:spPr>
        <a:xfrm>
          <a:off x="7810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68835</xdr:rowOff>
    </xdr:from>
    <xdr:to>
      <xdr:col>36</xdr:col>
      <xdr:colOff>165100</xdr:colOff>
      <xdr:row>107</xdr:row>
      <xdr:rowOff>170435</xdr:rowOff>
    </xdr:to>
    <xdr:sp macro="" textlink="">
      <xdr:nvSpPr>
        <xdr:cNvPr id="371" name="フローチャート: 判断 370">
          <a:extLst>
            <a:ext uri="{FF2B5EF4-FFF2-40B4-BE49-F238E27FC236}">
              <a16:creationId xmlns:a16="http://schemas.microsoft.com/office/drawing/2014/main" id="{3590C78D-14F8-4475-8C7A-97283BEC26C9}"/>
            </a:ext>
          </a:extLst>
        </xdr:cNvPr>
        <xdr:cNvSpPr/>
      </xdr:nvSpPr>
      <xdr:spPr>
        <a:xfrm>
          <a:off x="6921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EAEC402F-ACB9-45AE-B292-028B741AF71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C86DACDE-E072-4D94-A438-2CDBB51BCDC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719D47B1-200B-42C4-9095-A9B29F96A92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BB3267F3-F703-46DC-816C-E622E63E6AB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18002556-0D50-430D-92B5-1699140B5CF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128270</xdr:rowOff>
    </xdr:from>
    <xdr:to>
      <xdr:col>55</xdr:col>
      <xdr:colOff>50800</xdr:colOff>
      <xdr:row>108</xdr:row>
      <xdr:rowOff>58420</xdr:rowOff>
    </xdr:to>
    <xdr:sp macro="" textlink="">
      <xdr:nvSpPr>
        <xdr:cNvPr id="377" name="楕円 376">
          <a:extLst>
            <a:ext uri="{FF2B5EF4-FFF2-40B4-BE49-F238E27FC236}">
              <a16:creationId xmlns:a16="http://schemas.microsoft.com/office/drawing/2014/main" id="{1BE56CEF-8266-4C50-BFC7-C69D5372AEA4}"/>
            </a:ext>
          </a:extLst>
        </xdr:cNvPr>
        <xdr:cNvSpPr/>
      </xdr:nvSpPr>
      <xdr:spPr>
        <a:xfrm>
          <a:off x="104267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43197</xdr:rowOff>
    </xdr:from>
    <xdr:ext cx="469744" cy="259045"/>
    <xdr:sp macro="" textlink="">
      <xdr:nvSpPr>
        <xdr:cNvPr id="378" name="【市民会館】&#10;一人当たり面積該当値テキスト">
          <a:extLst>
            <a:ext uri="{FF2B5EF4-FFF2-40B4-BE49-F238E27FC236}">
              <a16:creationId xmlns:a16="http://schemas.microsoft.com/office/drawing/2014/main" id="{14AAE3C9-4E2E-4A24-AF59-138827FED1F0}"/>
            </a:ext>
          </a:extLst>
        </xdr:cNvPr>
        <xdr:cNvSpPr txBox="1"/>
      </xdr:nvSpPr>
      <xdr:spPr>
        <a:xfrm>
          <a:off x="10515600" y="1838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168656</xdr:rowOff>
    </xdr:from>
    <xdr:to>
      <xdr:col>50</xdr:col>
      <xdr:colOff>165100</xdr:colOff>
      <xdr:row>108</xdr:row>
      <xdr:rowOff>98806</xdr:rowOff>
    </xdr:to>
    <xdr:sp macro="" textlink="">
      <xdr:nvSpPr>
        <xdr:cNvPr id="379" name="楕円 378">
          <a:extLst>
            <a:ext uri="{FF2B5EF4-FFF2-40B4-BE49-F238E27FC236}">
              <a16:creationId xmlns:a16="http://schemas.microsoft.com/office/drawing/2014/main" id="{1F7348B8-F8B5-4C57-8745-774E5FB92F37}"/>
            </a:ext>
          </a:extLst>
        </xdr:cNvPr>
        <xdr:cNvSpPr/>
      </xdr:nvSpPr>
      <xdr:spPr>
        <a:xfrm>
          <a:off x="9588500" y="1851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7620</xdr:rowOff>
    </xdr:from>
    <xdr:to>
      <xdr:col>55</xdr:col>
      <xdr:colOff>0</xdr:colOff>
      <xdr:row>108</xdr:row>
      <xdr:rowOff>48006</xdr:rowOff>
    </xdr:to>
    <xdr:cxnSp macro="">
      <xdr:nvCxnSpPr>
        <xdr:cNvPr id="380" name="直線コネクタ 379">
          <a:extLst>
            <a:ext uri="{FF2B5EF4-FFF2-40B4-BE49-F238E27FC236}">
              <a16:creationId xmlns:a16="http://schemas.microsoft.com/office/drawing/2014/main" id="{362D9AA1-7D54-4003-8327-46B1F4B0DBD1}"/>
            </a:ext>
          </a:extLst>
        </xdr:cNvPr>
        <xdr:cNvCxnSpPr/>
      </xdr:nvCxnSpPr>
      <xdr:spPr>
        <a:xfrm flipV="1">
          <a:off x="9639300" y="18524220"/>
          <a:ext cx="8382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171323</xdr:rowOff>
    </xdr:from>
    <xdr:to>
      <xdr:col>46</xdr:col>
      <xdr:colOff>38100</xdr:colOff>
      <xdr:row>108</xdr:row>
      <xdr:rowOff>101473</xdr:rowOff>
    </xdr:to>
    <xdr:sp macro="" textlink="">
      <xdr:nvSpPr>
        <xdr:cNvPr id="381" name="楕円 380">
          <a:extLst>
            <a:ext uri="{FF2B5EF4-FFF2-40B4-BE49-F238E27FC236}">
              <a16:creationId xmlns:a16="http://schemas.microsoft.com/office/drawing/2014/main" id="{1488CF87-6CCF-44CA-AD64-46F77535D8D8}"/>
            </a:ext>
          </a:extLst>
        </xdr:cNvPr>
        <xdr:cNvSpPr/>
      </xdr:nvSpPr>
      <xdr:spPr>
        <a:xfrm>
          <a:off x="8699500" y="1851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48006</xdr:rowOff>
    </xdr:from>
    <xdr:to>
      <xdr:col>50</xdr:col>
      <xdr:colOff>114300</xdr:colOff>
      <xdr:row>108</xdr:row>
      <xdr:rowOff>50673</xdr:rowOff>
    </xdr:to>
    <xdr:cxnSp macro="">
      <xdr:nvCxnSpPr>
        <xdr:cNvPr id="382" name="直線コネクタ 381">
          <a:extLst>
            <a:ext uri="{FF2B5EF4-FFF2-40B4-BE49-F238E27FC236}">
              <a16:creationId xmlns:a16="http://schemas.microsoft.com/office/drawing/2014/main" id="{D710287B-19C0-4F49-9E72-18A0D78B7EFE}"/>
            </a:ext>
          </a:extLst>
        </xdr:cNvPr>
        <xdr:cNvCxnSpPr/>
      </xdr:nvCxnSpPr>
      <xdr:spPr>
        <a:xfrm flipV="1">
          <a:off x="8750300" y="18564606"/>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1778</xdr:rowOff>
    </xdr:from>
    <xdr:to>
      <xdr:col>41</xdr:col>
      <xdr:colOff>101600</xdr:colOff>
      <xdr:row>108</xdr:row>
      <xdr:rowOff>103378</xdr:rowOff>
    </xdr:to>
    <xdr:sp macro="" textlink="">
      <xdr:nvSpPr>
        <xdr:cNvPr id="383" name="楕円 382">
          <a:extLst>
            <a:ext uri="{FF2B5EF4-FFF2-40B4-BE49-F238E27FC236}">
              <a16:creationId xmlns:a16="http://schemas.microsoft.com/office/drawing/2014/main" id="{9554B069-11C2-4E85-88E5-740E06199352}"/>
            </a:ext>
          </a:extLst>
        </xdr:cNvPr>
        <xdr:cNvSpPr/>
      </xdr:nvSpPr>
      <xdr:spPr>
        <a:xfrm>
          <a:off x="7810500" y="1851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50673</xdr:rowOff>
    </xdr:from>
    <xdr:to>
      <xdr:col>45</xdr:col>
      <xdr:colOff>177800</xdr:colOff>
      <xdr:row>108</xdr:row>
      <xdr:rowOff>52578</xdr:rowOff>
    </xdr:to>
    <xdr:cxnSp macro="">
      <xdr:nvCxnSpPr>
        <xdr:cNvPr id="384" name="直線コネクタ 383">
          <a:extLst>
            <a:ext uri="{FF2B5EF4-FFF2-40B4-BE49-F238E27FC236}">
              <a16:creationId xmlns:a16="http://schemas.microsoft.com/office/drawing/2014/main" id="{58E8BD46-244D-419E-9BEC-0191F113ACCD}"/>
            </a:ext>
          </a:extLst>
        </xdr:cNvPr>
        <xdr:cNvCxnSpPr/>
      </xdr:nvCxnSpPr>
      <xdr:spPr>
        <a:xfrm flipV="1">
          <a:off x="7861300" y="18567273"/>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3683</xdr:rowOff>
    </xdr:from>
    <xdr:to>
      <xdr:col>36</xdr:col>
      <xdr:colOff>165100</xdr:colOff>
      <xdr:row>108</xdr:row>
      <xdr:rowOff>105283</xdr:rowOff>
    </xdr:to>
    <xdr:sp macro="" textlink="">
      <xdr:nvSpPr>
        <xdr:cNvPr id="385" name="楕円 384">
          <a:extLst>
            <a:ext uri="{FF2B5EF4-FFF2-40B4-BE49-F238E27FC236}">
              <a16:creationId xmlns:a16="http://schemas.microsoft.com/office/drawing/2014/main" id="{692184F1-234F-4EB1-A275-6A70DADA6C49}"/>
            </a:ext>
          </a:extLst>
        </xdr:cNvPr>
        <xdr:cNvSpPr/>
      </xdr:nvSpPr>
      <xdr:spPr>
        <a:xfrm>
          <a:off x="6921500" y="1852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52578</xdr:rowOff>
    </xdr:from>
    <xdr:to>
      <xdr:col>41</xdr:col>
      <xdr:colOff>50800</xdr:colOff>
      <xdr:row>108</xdr:row>
      <xdr:rowOff>54483</xdr:rowOff>
    </xdr:to>
    <xdr:cxnSp macro="">
      <xdr:nvCxnSpPr>
        <xdr:cNvPr id="386" name="直線コネクタ 385">
          <a:extLst>
            <a:ext uri="{FF2B5EF4-FFF2-40B4-BE49-F238E27FC236}">
              <a16:creationId xmlns:a16="http://schemas.microsoft.com/office/drawing/2014/main" id="{4B742E8A-1716-4425-A540-449D5CB527BF}"/>
            </a:ext>
          </a:extLst>
        </xdr:cNvPr>
        <xdr:cNvCxnSpPr/>
      </xdr:nvCxnSpPr>
      <xdr:spPr>
        <a:xfrm flipV="1">
          <a:off x="6972300" y="18569178"/>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87901</xdr:rowOff>
    </xdr:from>
    <xdr:ext cx="469744" cy="259045"/>
    <xdr:sp macro="" textlink="">
      <xdr:nvSpPr>
        <xdr:cNvPr id="387" name="n_1aveValue【市民会館】&#10;一人当たり面積">
          <a:extLst>
            <a:ext uri="{FF2B5EF4-FFF2-40B4-BE49-F238E27FC236}">
              <a16:creationId xmlns:a16="http://schemas.microsoft.com/office/drawing/2014/main" id="{A69EDAFF-7B02-4448-A610-E375DCE8A802}"/>
            </a:ext>
          </a:extLst>
        </xdr:cNvPr>
        <xdr:cNvSpPr txBox="1"/>
      </xdr:nvSpPr>
      <xdr:spPr>
        <a:xfrm>
          <a:off x="9391727" y="1809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94759</xdr:rowOff>
    </xdr:from>
    <xdr:ext cx="469744" cy="259045"/>
    <xdr:sp macro="" textlink="">
      <xdr:nvSpPr>
        <xdr:cNvPr id="388" name="n_2aveValue【市民会館】&#10;一人当たり面積">
          <a:extLst>
            <a:ext uri="{FF2B5EF4-FFF2-40B4-BE49-F238E27FC236}">
              <a16:creationId xmlns:a16="http://schemas.microsoft.com/office/drawing/2014/main" id="{69BD1876-6870-4CCB-B34A-0282AB6E787A}"/>
            </a:ext>
          </a:extLst>
        </xdr:cNvPr>
        <xdr:cNvSpPr txBox="1"/>
      </xdr:nvSpPr>
      <xdr:spPr>
        <a:xfrm>
          <a:off x="8515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122953</xdr:rowOff>
    </xdr:from>
    <xdr:ext cx="469744" cy="259045"/>
    <xdr:sp macro="" textlink="">
      <xdr:nvSpPr>
        <xdr:cNvPr id="389" name="n_3aveValue【市民会館】&#10;一人当たり面積">
          <a:extLst>
            <a:ext uri="{FF2B5EF4-FFF2-40B4-BE49-F238E27FC236}">
              <a16:creationId xmlns:a16="http://schemas.microsoft.com/office/drawing/2014/main" id="{8D3B1AA4-E813-49E6-B328-A2787826FAC3}"/>
            </a:ext>
          </a:extLst>
        </xdr:cNvPr>
        <xdr:cNvSpPr txBox="1"/>
      </xdr:nvSpPr>
      <xdr:spPr>
        <a:xfrm>
          <a:off x="7626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15512</xdr:rowOff>
    </xdr:from>
    <xdr:ext cx="469744" cy="259045"/>
    <xdr:sp macro="" textlink="">
      <xdr:nvSpPr>
        <xdr:cNvPr id="390" name="n_4aveValue【市民会館】&#10;一人当たり面積">
          <a:extLst>
            <a:ext uri="{FF2B5EF4-FFF2-40B4-BE49-F238E27FC236}">
              <a16:creationId xmlns:a16="http://schemas.microsoft.com/office/drawing/2014/main" id="{8A34F16D-E2FB-4016-BCB9-0C0F750019B2}"/>
            </a:ext>
          </a:extLst>
        </xdr:cNvPr>
        <xdr:cNvSpPr txBox="1"/>
      </xdr:nvSpPr>
      <xdr:spPr>
        <a:xfrm>
          <a:off x="6737427" y="1818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89933</xdr:rowOff>
    </xdr:from>
    <xdr:ext cx="469744" cy="259045"/>
    <xdr:sp macro="" textlink="">
      <xdr:nvSpPr>
        <xdr:cNvPr id="391" name="n_1mainValue【市民会館】&#10;一人当たり面積">
          <a:extLst>
            <a:ext uri="{FF2B5EF4-FFF2-40B4-BE49-F238E27FC236}">
              <a16:creationId xmlns:a16="http://schemas.microsoft.com/office/drawing/2014/main" id="{F83B0486-87A8-4024-8A09-2ACE0F5AC26E}"/>
            </a:ext>
          </a:extLst>
        </xdr:cNvPr>
        <xdr:cNvSpPr txBox="1"/>
      </xdr:nvSpPr>
      <xdr:spPr>
        <a:xfrm>
          <a:off x="9391727" y="1860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92600</xdr:rowOff>
    </xdr:from>
    <xdr:ext cx="469744" cy="259045"/>
    <xdr:sp macro="" textlink="">
      <xdr:nvSpPr>
        <xdr:cNvPr id="392" name="n_2mainValue【市民会館】&#10;一人当たり面積">
          <a:extLst>
            <a:ext uri="{FF2B5EF4-FFF2-40B4-BE49-F238E27FC236}">
              <a16:creationId xmlns:a16="http://schemas.microsoft.com/office/drawing/2014/main" id="{70FD4F66-0800-4220-8C8F-60509F4AC9FE}"/>
            </a:ext>
          </a:extLst>
        </xdr:cNvPr>
        <xdr:cNvSpPr txBox="1"/>
      </xdr:nvSpPr>
      <xdr:spPr>
        <a:xfrm>
          <a:off x="8515427" y="1860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94505</xdr:rowOff>
    </xdr:from>
    <xdr:ext cx="469744" cy="259045"/>
    <xdr:sp macro="" textlink="">
      <xdr:nvSpPr>
        <xdr:cNvPr id="393" name="n_3mainValue【市民会館】&#10;一人当たり面積">
          <a:extLst>
            <a:ext uri="{FF2B5EF4-FFF2-40B4-BE49-F238E27FC236}">
              <a16:creationId xmlns:a16="http://schemas.microsoft.com/office/drawing/2014/main" id="{17462049-3164-482D-B116-4A6F301F550C}"/>
            </a:ext>
          </a:extLst>
        </xdr:cNvPr>
        <xdr:cNvSpPr txBox="1"/>
      </xdr:nvSpPr>
      <xdr:spPr>
        <a:xfrm>
          <a:off x="7626427" y="1861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96410</xdr:rowOff>
    </xdr:from>
    <xdr:ext cx="469744" cy="259045"/>
    <xdr:sp macro="" textlink="">
      <xdr:nvSpPr>
        <xdr:cNvPr id="394" name="n_4mainValue【市民会館】&#10;一人当たり面積">
          <a:extLst>
            <a:ext uri="{FF2B5EF4-FFF2-40B4-BE49-F238E27FC236}">
              <a16:creationId xmlns:a16="http://schemas.microsoft.com/office/drawing/2014/main" id="{9C47D259-EA53-4E67-9F17-2194729CB962}"/>
            </a:ext>
          </a:extLst>
        </xdr:cNvPr>
        <xdr:cNvSpPr txBox="1"/>
      </xdr:nvSpPr>
      <xdr:spPr>
        <a:xfrm>
          <a:off x="6737427" y="186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E16A1D4A-F55C-405B-A69F-BF6CA3BBBBA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D9F644CB-B1DA-4C4C-B34C-396CF90EF0F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4BFAF6D-4BC3-4704-B84A-DFE097230A4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D8E3F377-503E-4631-BE3B-773D7685E53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AB11E283-5708-4C2A-8FFD-909FE2B0342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8E706C06-22EC-4B4B-867F-DCF79E3DBE0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7B4A80DA-716D-4583-88B6-710549DBFF8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E39945D-BD3D-4464-A285-E1AA75D3B9A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76720CD4-D6A9-4767-B862-6A6EF4B4799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2BB5EDA3-D6E2-4AE0-B64F-985A2D6AB06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638BAB9F-9403-43F0-A645-5F0DDDC843E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68A4CD7B-634F-4EBC-B1F3-D5D798D05DC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9D6AC42E-CCEA-47F7-B8BE-9ADD335669B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178F58E2-4351-4035-832D-F56CA0A9B8D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B2953254-50C3-445F-9C42-4166F913CC7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283FC366-2ACF-4925-9F29-2FC82E99DB1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A90B0237-7F4E-44EA-AB74-2D32A2EE47E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59B5DCAD-093B-4FDA-8219-D6552912836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B7C1375A-BEAD-43A0-A87C-895AD167C15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B21BD228-2508-4C86-BF40-A2F1DABC67A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D3793951-1EFD-48ED-973F-E90F60562A3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E42ACC17-8F0B-4770-AEED-D7FB0FA36CA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01D1E57A-27F9-479A-9F2D-A2378B65BD2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171C4CF6-223C-4516-9A15-09F40A7CEE7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B118146E-0483-43EE-BA52-EED8EC4C0748}"/>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id="{03C1596D-BF01-4E09-B027-A601590434E2}"/>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EE1325F7-ECF0-490B-BBC0-A9691BFAAD5E}"/>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422" name="【一般廃棄物処理施設】&#10;有形固定資産減価償却率最大値テキスト">
          <a:extLst>
            <a:ext uri="{FF2B5EF4-FFF2-40B4-BE49-F238E27FC236}">
              <a16:creationId xmlns:a16="http://schemas.microsoft.com/office/drawing/2014/main" id="{EE11C12C-3B27-49BA-872E-1164EB7D35D1}"/>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423" name="直線コネクタ 422">
          <a:extLst>
            <a:ext uri="{FF2B5EF4-FFF2-40B4-BE49-F238E27FC236}">
              <a16:creationId xmlns:a16="http://schemas.microsoft.com/office/drawing/2014/main" id="{EDDF74F1-BE1A-437C-BD25-57B3A8C208CC}"/>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036F7501-BFBE-4328-9D49-DD4859A9AE53}"/>
            </a:ext>
          </a:extLst>
        </xdr:cNvPr>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5" name="フローチャート: 判断 424">
          <a:extLst>
            <a:ext uri="{FF2B5EF4-FFF2-40B4-BE49-F238E27FC236}">
              <a16:creationId xmlns:a16="http://schemas.microsoft.com/office/drawing/2014/main" id="{331A4697-973B-4EA5-878E-FEF2492C0D6E}"/>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426" name="フローチャート: 判断 425">
          <a:extLst>
            <a:ext uri="{FF2B5EF4-FFF2-40B4-BE49-F238E27FC236}">
              <a16:creationId xmlns:a16="http://schemas.microsoft.com/office/drawing/2014/main" id="{044618BB-CA6D-4474-A5E0-50174BEF78F4}"/>
            </a:ext>
          </a:extLst>
        </xdr:cNvPr>
        <xdr:cNvSpPr/>
      </xdr:nvSpPr>
      <xdr:spPr>
        <a:xfrm>
          <a:off x="15430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427" name="フローチャート: 判断 426">
          <a:extLst>
            <a:ext uri="{FF2B5EF4-FFF2-40B4-BE49-F238E27FC236}">
              <a16:creationId xmlns:a16="http://schemas.microsoft.com/office/drawing/2014/main" id="{B2F652B1-63BC-454E-99FB-00A8525F6E9B}"/>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95885</xdr:rowOff>
    </xdr:from>
    <xdr:to>
      <xdr:col>72</xdr:col>
      <xdr:colOff>38100</xdr:colOff>
      <xdr:row>36</xdr:row>
      <xdr:rowOff>26035</xdr:rowOff>
    </xdr:to>
    <xdr:sp macro="" textlink="">
      <xdr:nvSpPr>
        <xdr:cNvPr id="428" name="フローチャート: 判断 427">
          <a:extLst>
            <a:ext uri="{FF2B5EF4-FFF2-40B4-BE49-F238E27FC236}">
              <a16:creationId xmlns:a16="http://schemas.microsoft.com/office/drawing/2014/main" id="{480CFE4F-17EA-497F-A082-FA90EE874934}"/>
            </a:ext>
          </a:extLst>
        </xdr:cNvPr>
        <xdr:cNvSpPr/>
      </xdr:nvSpPr>
      <xdr:spPr>
        <a:xfrm>
          <a:off x="13652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147320</xdr:rowOff>
    </xdr:from>
    <xdr:to>
      <xdr:col>67</xdr:col>
      <xdr:colOff>101600</xdr:colOff>
      <xdr:row>36</xdr:row>
      <xdr:rowOff>77470</xdr:rowOff>
    </xdr:to>
    <xdr:sp macro="" textlink="">
      <xdr:nvSpPr>
        <xdr:cNvPr id="429" name="フローチャート: 判断 428">
          <a:extLst>
            <a:ext uri="{FF2B5EF4-FFF2-40B4-BE49-F238E27FC236}">
              <a16:creationId xmlns:a16="http://schemas.microsoft.com/office/drawing/2014/main" id="{0C570595-98B6-4F20-9A3B-026FCF6DA3A7}"/>
            </a:ext>
          </a:extLst>
        </xdr:cNvPr>
        <xdr:cNvSpPr/>
      </xdr:nvSpPr>
      <xdr:spPr>
        <a:xfrm>
          <a:off x="12763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7610D1A9-B1BA-4D01-9087-43698D3C838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E48419D6-97DC-43CA-AAF0-B92412C1391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DB765386-42B8-4A1F-8B44-40510AC96F5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FF3C762-2938-4D1C-A0EA-7459BFDF629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97FDA913-3614-466C-A464-808C449C13B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116840</xdr:rowOff>
    </xdr:from>
    <xdr:to>
      <xdr:col>85</xdr:col>
      <xdr:colOff>177800</xdr:colOff>
      <xdr:row>39</xdr:row>
      <xdr:rowOff>46990</xdr:rowOff>
    </xdr:to>
    <xdr:sp macro="" textlink="">
      <xdr:nvSpPr>
        <xdr:cNvPr id="435" name="楕円 434">
          <a:extLst>
            <a:ext uri="{FF2B5EF4-FFF2-40B4-BE49-F238E27FC236}">
              <a16:creationId xmlns:a16="http://schemas.microsoft.com/office/drawing/2014/main" id="{8CBBD904-E576-4C47-8B6A-82FA08C0B141}"/>
            </a:ext>
          </a:extLst>
        </xdr:cNvPr>
        <xdr:cNvSpPr/>
      </xdr:nvSpPr>
      <xdr:spPr>
        <a:xfrm>
          <a:off x="16268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95267</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EB93F593-E7A4-4499-9FFB-B021219D6D49}"/>
            </a:ext>
          </a:extLst>
        </xdr:cNvPr>
        <xdr:cNvSpPr txBox="1"/>
      </xdr:nvSpPr>
      <xdr:spPr>
        <a:xfrm>
          <a:off x="16357600"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53992</xdr:rowOff>
    </xdr:from>
    <xdr:ext cx="405111" cy="259045"/>
    <xdr:sp macro="" textlink="">
      <xdr:nvSpPr>
        <xdr:cNvPr id="437" name="n_1aveValue【一般廃棄物処理施設】&#10;有形固定資産減価償却率">
          <a:extLst>
            <a:ext uri="{FF2B5EF4-FFF2-40B4-BE49-F238E27FC236}">
              <a16:creationId xmlns:a16="http://schemas.microsoft.com/office/drawing/2014/main" id="{CCCC10A5-0D18-43AE-A349-CF710F664408}"/>
            </a:ext>
          </a:extLst>
        </xdr:cNvPr>
        <xdr:cNvSpPr txBox="1"/>
      </xdr:nvSpPr>
      <xdr:spPr>
        <a:xfrm>
          <a:off x="152660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111142</xdr:rowOff>
    </xdr:from>
    <xdr:ext cx="405111" cy="259045"/>
    <xdr:sp macro="" textlink="">
      <xdr:nvSpPr>
        <xdr:cNvPr id="438" name="n_2aveValue【一般廃棄物処理施設】&#10;有形固定資産減価償却率">
          <a:extLst>
            <a:ext uri="{FF2B5EF4-FFF2-40B4-BE49-F238E27FC236}">
              <a16:creationId xmlns:a16="http://schemas.microsoft.com/office/drawing/2014/main" id="{77E5A535-7C9D-4A61-81C9-06AB9D43CEA8}"/>
            </a:ext>
          </a:extLst>
        </xdr:cNvPr>
        <xdr:cNvSpPr txBox="1"/>
      </xdr:nvSpPr>
      <xdr:spPr>
        <a:xfrm>
          <a:off x="14389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42562</xdr:rowOff>
    </xdr:from>
    <xdr:ext cx="405111" cy="259045"/>
    <xdr:sp macro="" textlink="">
      <xdr:nvSpPr>
        <xdr:cNvPr id="439" name="n_3aveValue【一般廃棄物処理施設】&#10;有形固定資産減価償却率">
          <a:extLst>
            <a:ext uri="{FF2B5EF4-FFF2-40B4-BE49-F238E27FC236}">
              <a16:creationId xmlns:a16="http://schemas.microsoft.com/office/drawing/2014/main" id="{8BFEC948-B1FA-4B47-9158-33119DC8C8C0}"/>
            </a:ext>
          </a:extLst>
        </xdr:cNvPr>
        <xdr:cNvSpPr txBox="1"/>
      </xdr:nvSpPr>
      <xdr:spPr>
        <a:xfrm>
          <a:off x="13500744"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93997</xdr:rowOff>
    </xdr:from>
    <xdr:ext cx="405111" cy="259045"/>
    <xdr:sp macro="" textlink="">
      <xdr:nvSpPr>
        <xdr:cNvPr id="440" name="n_4aveValue【一般廃棄物処理施設】&#10;有形固定資産減価償却率">
          <a:extLst>
            <a:ext uri="{FF2B5EF4-FFF2-40B4-BE49-F238E27FC236}">
              <a16:creationId xmlns:a16="http://schemas.microsoft.com/office/drawing/2014/main" id="{BD533704-DA94-4D56-8D76-21588ADFEE72}"/>
            </a:ext>
          </a:extLst>
        </xdr:cNvPr>
        <xdr:cNvSpPr txBox="1"/>
      </xdr:nvSpPr>
      <xdr:spPr>
        <a:xfrm>
          <a:off x="12611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1" name="正方形/長方形 440">
          <a:extLst>
            <a:ext uri="{FF2B5EF4-FFF2-40B4-BE49-F238E27FC236}">
              <a16:creationId xmlns:a16="http://schemas.microsoft.com/office/drawing/2014/main" id="{76148A3F-5E10-420F-BADA-6C8BE2C3EEA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2" name="正方形/長方形 441">
          <a:extLst>
            <a:ext uri="{FF2B5EF4-FFF2-40B4-BE49-F238E27FC236}">
              <a16:creationId xmlns:a16="http://schemas.microsoft.com/office/drawing/2014/main" id="{F2DA2708-F627-4F51-819C-1E90B5E60BF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3" name="正方形/長方形 442">
          <a:extLst>
            <a:ext uri="{FF2B5EF4-FFF2-40B4-BE49-F238E27FC236}">
              <a16:creationId xmlns:a16="http://schemas.microsoft.com/office/drawing/2014/main" id="{952AEBB9-552E-4D88-A6A0-1C3BDA81CF2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4" name="正方形/長方形 443">
          <a:extLst>
            <a:ext uri="{FF2B5EF4-FFF2-40B4-BE49-F238E27FC236}">
              <a16:creationId xmlns:a16="http://schemas.microsoft.com/office/drawing/2014/main" id="{DAED6D6B-EF23-428F-ACAF-8F90BC9F0F4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5" name="正方形/長方形 444">
          <a:extLst>
            <a:ext uri="{FF2B5EF4-FFF2-40B4-BE49-F238E27FC236}">
              <a16:creationId xmlns:a16="http://schemas.microsoft.com/office/drawing/2014/main" id="{091E7C1A-27F0-4CC5-99B1-EC38F917DAC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6" name="正方形/長方形 445">
          <a:extLst>
            <a:ext uri="{FF2B5EF4-FFF2-40B4-BE49-F238E27FC236}">
              <a16:creationId xmlns:a16="http://schemas.microsoft.com/office/drawing/2014/main" id="{48D998BF-0F31-4B61-982A-E9B4B610DC4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7" name="正方形/長方形 446">
          <a:extLst>
            <a:ext uri="{FF2B5EF4-FFF2-40B4-BE49-F238E27FC236}">
              <a16:creationId xmlns:a16="http://schemas.microsoft.com/office/drawing/2014/main" id="{00E6CC88-81A5-4E55-8CD4-0401DA2ACC6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8" name="正方形/長方形 447">
          <a:extLst>
            <a:ext uri="{FF2B5EF4-FFF2-40B4-BE49-F238E27FC236}">
              <a16:creationId xmlns:a16="http://schemas.microsoft.com/office/drawing/2014/main" id="{AD3E6894-9FCE-49AC-A884-75F81EEDDC2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9" name="テキスト ボックス 448">
          <a:extLst>
            <a:ext uri="{FF2B5EF4-FFF2-40B4-BE49-F238E27FC236}">
              <a16:creationId xmlns:a16="http://schemas.microsoft.com/office/drawing/2014/main" id="{7123167D-3A04-42D9-829E-4DB6A863711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0" name="直線コネクタ 449">
          <a:extLst>
            <a:ext uri="{FF2B5EF4-FFF2-40B4-BE49-F238E27FC236}">
              <a16:creationId xmlns:a16="http://schemas.microsoft.com/office/drawing/2014/main" id="{A593C2E7-339D-4EB2-A3A8-2588EE05BB0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1" name="直線コネクタ 450">
          <a:extLst>
            <a:ext uri="{FF2B5EF4-FFF2-40B4-BE49-F238E27FC236}">
              <a16:creationId xmlns:a16="http://schemas.microsoft.com/office/drawing/2014/main" id="{74CB8740-1ED8-4FF4-AFE1-9660815381B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52" name="テキスト ボックス 451">
          <a:extLst>
            <a:ext uri="{FF2B5EF4-FFF2-40B4-BE49-F238E27FC236}">
              <a16:creationId xmlns:a16="http://schemas.microsoft.com/office/drawing/2014/main" id="{B31052FA-6E47-4EE9-B9CA-1A951811258A}"/>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3" name="直線コネクタ 452">
          <a:extLst>
            <a:ext uri="{FF2B5EF4-FFF2-40B4-BE49-F238E27FC236}">
              <a16:creationId xmlns:a16="http://schemas.microsoft.com/office/drawing/2014/main" id="{6646FDF7-E92C-412D-82B1-9499A73A429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454" name="テキスト ボックス 453">
          <a:extLst>
            <a:ext uri="{FF2B5EF4-FFF2-40B4-BE49-F238E27FC236}">
              <a16:creationId xmlns:a16="http://schemas.microsoft.com/office/drawing/2014/main" id="{E27FE8CD-3E6B-4980-9D61-E3B616579381}"/>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5" name="直線コネクタ 454">
          <a:extLst>
            <a:ext uri="{FF2B5EF4-FFF2-40B4-BE49-F238E27FC236}">
              <a16:creationId xmlns:a16="http://schemas.microsoft.com/office/drawing/2014/main" id="{E965AC18-D53C-4215-8D8E-A1C2437D97A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56" name="テキスト ボックス 455">
          <a:extLst>
            <a:ext uri="{FF2B5EF4-FFF2-40B4-BE49-F238E27FC236}">
              <a16:creationId xmlns:a16="http://schemas.microsoft.com/office/drawing/2014/main" id="{BB90287B-1544-4348-B999-A47AAF0F2D02}"/>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7" name="直線コネクタ 456">
          <a:extLst>
            <a:ext uri="{FF2B5EF4-FFF2-40B4-BE49-F238E27FC236}">
              <a16:creationId xmlns:a16="http://schemas.microsoft.com/office/drawing/2014/main" id="{F412FD3F-6C6F-4EC9-A8F9-6A9B41EB517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58" name="テキスト ボックス 457">
          <a:extLst>
            <a:ext uri="{FF2B5EF4-FFF2-40B4-BE49-F238E27FC236}">
              <a16:creationId xmlns:a16="http://schemas.microsoft.com/office/drawing/2014/main" id="{422253E9-E34E-4963-9CBF-AF7230E0E559}"/>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9" name="直線コネクタ 458">
          <a:extLst>
            <a:ext uri="{FF2B5EF4-FFF2-40B4-BE49-F238E27FC236}">
              <a16:creationId xmlns:a16="http://schemas.microsoft.com/office/drawing/2014/main" id="{D9C3E5C8-145C-46C4-9FBE-3339B29E860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0" name="テキスト ボックス 459">
          <a:extLst>
            <a:ext uri="{FF2B5EF4-FFF2-40B4-BE49-F238E27FC236}">
              <a16:creationId xmlns:a16="http://schemas.microsoft.com/office/drawing/2014/main" id="{97D790B4-0662-4B41-8950-E577E7A5A4F2}"/>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1" name="【一般廃棄物処理施設】&#10;一人当たり有形固定資産（償却資産）額グラフ枠">
          <a:extLst>
            <a:ext uri="{FF2B5EF4-FFF2-40B4-BE49-F238E27FC236}">
              <a16:creationId xmlns:a16="http://schemas.microsoft.com/office/drawing/2014/main" id="{B080913B-19BD-416D-B76B-9B269032110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462" name="直線コネクタ 461">
          <a:extLst>
            <a:ext uri="{FF2B5EF4-FFF2-40B4-BE49-F238E27FC236}">
              <a16:creationId xmlns:a16="http://schemas.microsoft.com/office/drawing/2014/main" id="{90085947-DE4D-47AC-9B02-7DAD36D58F4C}"/>
            </a:ext>
          </a:extLst>
        </xdr:cNvPr>
        <xdr:cNvCxnSpPr/>
      </xdr:nvCxnSpPr>
      <xdr:spPr>
        <a:xfrm flipV="1">
          <a:off x="22160864" y="5724275"/>
          <a:ext cx="0" cy="1437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463" name="【一般廃棄物処理施設】&#10;一人当たり有形固定資産（償却資産）額最小値テキスト">
          <a:extLst>
            <a:ext uri="{FF2B5EF4-FFF2-40B4-BE49-F238E27FC236}">
              <a16:creationId xmlns:a16="http://schemas.microsoft.com/office/drawing/2014/main" id="{A1E42225-F1E6-453F-9E81-73BD75D8CCD3}"/>
            </a:ext>
          </a:extLst>
        </xdr:cNvPr>
        <xdr:cNvSpPr txBox="1"/>
      </xdr:nvSpPr>
      <xdr:spPr>
        <a:xfrm>
          <a:off x="22199600" y="716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464" name="直線コネクタ 463">
          <a:extLst>
            <a:ext uri="{FF2B5EF4-FFF2-40B4-BE49-F238E27FC236}">
              <a16:creationId xmlns:a16="http://schemas.microsoft.com/office/drawing/2014/main" id="{F5252515-5362-4958-AD71-7B42CD0514E0}"/>
            </a:ext>
          </a:extLst>
        </xdr:cNvPr>
        <xdr:cNvCxnSpPr/>
      </xdr:nvCxnSpPr>
      <xdr:spPr>
        <a:xfrm>
          <a:off x="22072600" y="716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465" name="【一般廃棄物処理施設】&#10;一人当たり有形固定資産（償却資産）額最大値テキスト">
          <a:extLst>
            <a:ext uri="{FF2B5EF4-FFF2-40B4-BE49-F238E27FC236}">
              <a16:creationId xmlns:a16="http://schemas.microsoft.com/office/drawing/2014/main" id="{50990516-E67F-4EAE-8B5F-B9CB10B282CE}"/>
            </a:ext>
          </a:extLst>
        </xdr:cNvPr>
        <xdr:cNvSpPr txBox="1"/>
      </xdr:nvSpPr>
      <xdr:spPr>
        <a:xfrm>
          <a:off x="22199600" y="5499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466" name="直線コネクタ 465">
          <a:extLst>
            <a:ext uri="{FF2B5EF4-FFF2-40B4-BE49-F238E27FC236}">
              <a16:creationId xmlns:a16="http://schemas.microsoft.com/office/drawing/2014/main" id="{B65AF488-5BB1-4E9D-A08D-BC8DDEC7F99F}"/>
            </a:ext>
          </a:extLst>
        </xdr:cNvPr>
        <xdr:cNvCxnSpPr/>
      </xdr:nvCxnSpPr>
      <xdr:spPr>
        <a:xfrm>
          <a:off x="22072600" y="572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132333</xdr:rowOff>
    </xdr:from>
    <xdr:ext cx="599010" cy="259045"/>
    <xdr:sp macro="" textlink="">
      <xdr:nvSpPr>
        <xdr:cNvPr id="467" name="【一般廃棄物処理施設】&#10;一人当たり有形固定資産（償却資産）額平均値テキスト">
          <a:extLst>
            <a:ext uri="{FF2B5EF4-FFF2-40B4-BE49-F238E27FC236}">
              <a16:creationId xmlns:a16="http://schemas.microsoft.com/office/drawing/2014/main" id="{46393AB0-A62F-47C0-A2E7-1D433063B92B}"/>
            </a:ext>
          </a:extLst>
        </xdr:cNvPr>
        <xdr:cNvSpPr txBox="1"/>
      </xdr:nvSpPr>
      <xdr:spPr>
        <a:xfrm>
          <a:off x="22199600" y="6818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468" name="フローチャート: 判断 467">
          <a:extLst>
            <a:ext uri="{FF2B5EF4-FFF2-40B4-BE49-F238E27FC236}">
              <a16:creationId xmlns:a16="http://schemas.microsoft.com/office/drawing/2014/main" id="{B8F8EF1D-2EE3-49B6-B236-23899BC9ED2F}"/>
            </a:ext>
          </a:extLst>
        </xdr:cNvPr>
        <xdr:cNvSpPr/>
      </xdr:nvSpPr>
      <xdr:spPr>
        <a:xfrm>
          <a:off x="22110700" y="69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469" name="フローチャート: 判断 468">
          <a:extLst>
            <a:ext uri="{FF2B5EF4-FFF2-40B4-BE49-F238E27FC236}">
              <a16:creationId xmlns:a16="http://schemas.microsoft.com/office/drawing/2014/main" id="{5B8C0F29-8B6C-499E-8569-94BE49856C47}"/>
            </a:ext>
          </a:extLst>
        </xdr:cNvPr>
        <xdr:cNvSpPr/>
      </xdr:nvSpPr>
      <xdr:spPr>
        <a:xfrm>
          <a:off x="21272500" y="698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470" name="フローチャート: 判断 469">
          <a:extLst>
            <a:ext uri="{FF2B5EF4-FFF2-40B4-BE49-F238E27FC236}">
              <a16:creationId xmlns:a16="http://schemas.microsoft.com/office/drawing/2014/main" id="{1630C66D-8C2D-4603-A772-FDA98A1D6F7B}"/>
            </a:ext>
          </a:extLst>
        </xdr:cNvPr>
        <xdr:cNvSpPr/>
      </xdr:nvSpPr>
      <xdr:spPr>
        <a:xfrm>
          <a:off x="20383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160389</xdr:rowOff>
    </xdr:from>
    <xdr:to>
      <xdr:col>102</xdr:col>
      <xdr:colOff>165100</xdr:colOff>
      <xdr:row>41</xdr:row>
      <xdr:rowOff>90539</xdr:rowOff>
    </xdr:to>
    <xdr:sp macro="" textlink="">
      <xdr:nvSpPr>
        <xdr:cNvPr id="471" name="フローチャート: 判断 470">
          <a:extLst>
            <a:ext uri="{FF2B5EF4-FFF2-40B4-BE49-F238E27FC236}">
              <a16:creationId xmlns:a16="http://schemas.microsoft.com/office/drawing/2014/main" id="{1194CFA9-4DB8-4560-8195-B9710DFD4C97}"/>
            </a:ext>
          </a:extLst>
        </xdr:cNvPr>
        <xdr:cNvSpPr/>
      </xdr:nvSpPr>
      <xdr:spPr>
        <a:xfrm>
          <a:off x="19494500" y="70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167125</xdr:rowOff>
    </xdr:from>
    <xdr:to>
      <xdr:col>98</xdr:col>
      <xdr:colOff>38100</xdr:colOff>
      <xdr:row>41</xdr:row>
      <xdr:rowOff>97275</xdr:rowOff>
    </xdr:to>
    <xdr:sp macro="" textlink="">
      <xdr:nvSpPr>
        <xdr:cNvPr id="472" name="フローチャート: 判断 471">
          <a:extLst>
            <a:ext uri="{FF2B5EF4-FFF2-40B4-BE49-F238E27FC236}">
              <a16:creationId xmlns:a16="http://schemas.microsoft.com/office/drawing/2014/main" id="{40160ED0-7377-4762-863D-0DBD84BB230C}"/>
            </a:ext>
          </a:extLst>
        </xdr:cNvPr>
        <xdr:cNvSpPr/>
      </xdr:nvSpPr>
      <xdr:spPr>
        <a:xfrm>
          <a:off x="18605500" y="702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3F5C2797-433B-4954-972C-DCD2CC408D9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id="{BB26B32A-9251-4D52-8576-83E14923B8E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E266D504-11EA-4ED0-BE26-0F93EF507A0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3AFB51A7-1BF9-4397-BEB7-C349BD32F88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1582C7B8-DCC3-4628-9BF8-89CA063F826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166477</xdr:rowOff>
    </xdr:from>
    <xdr:to>
      <xdr:col>116</xdr:col>
      <xdr:colOff>114300</xdr:colOff>
      <xdr:row>41</xdr:row>
      <xdr:rowOff>96627</xdr:rowOff>
    </xdr:to>
    <xdr:sp macro="" textlink="">
      <xdr:nvSpPr>
        <xdr:cNvPr id="478" name="楕円 477">
          <a:extLst>
            <a:ext uri="{FF2B5EF4-FFF2-40B4-BE49-F238E27FC236}">
              <a16:creationId xmlns:a16="http://schemas.microsoft.com/office/drawing/2014/main" id="{8DBA3D87-4B6A-4B7F-889D-9B734152205E}"/>
            </a:ext>
          </a:extLst>
        </xdr:cNvPr>
        <xdr:cNvSpPr/>
      </xdr:nvSpPr>
      <xdr:spPr>
        <a:xfrm>
          <a:off x="22110700" y="702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87882</xdr:rowOff>
    </xdr:from>
    <xdr:ext cx="599010" cy="259045"/>
    <xdr:sp macro="" textlink="">
      <xdr:nvSpPr>
        <xdr:cNvPr id="479" name="【一般廃棄物処理施設】&#10;一人当たり有形固定資産（償却資産）額該当値テキスト">
          <a:extLst>
            <a:ext uri="{FF2B5EF4-FFF2-40B4-BE49-F238E27FC236}">
              <a16:creationId xmlns:a16="http://schemas.microsoft.com/office/drawing/2014/main" id="{8478D605-8B99-46E1-B82E-B29486B7FDB2}"/>
            </a:ext>
          </a:extLst>
        </xdr:cNvPr>
        <xdr:cNvSpPr txBox="1"/>
      </xdr:nvSpPr>
      <xdr:spPr>
        <a:xfrm>
          <a:off x="22199600" y="6945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68979</xdr:rowOff>
    </xdr:from>
    <xdr:ext cx="599010" cy="259045"/>
    <xdr:sp macro="" textlink="">
      <xdr:nvSpPr>
        <xdr:cNvPr id="480" name="n_1aveValue【一般廃棄物処理施設】&#10;一人当たり有形固定資産（償却資産）額">
          <a:extLst>
            <a:ext uri="{FF2B5EF4-FFF2-40B4-BE49-F238E27FC236}">
              <a16:creationId xmlns:a16="http://schemas.microsoft.com/office/drawing/2014/main" id="{F192BCDA-96C1-4382-84D1-464B95AA1B3C}"/>
            </a:ext>
          </a:extLst>
        </xdr:cNvPr>
        <xdr:cNvSpPr txBox="1"/>
      </xdr:nvSpPr>
      <xdr:spPr>
        <a:xfrm>
          <a:off x="21011095" y="675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83072</xdr:rowOff>
    </xdr:from>
    <xdr:ext cx="599010" cy="259045"/>
    <xdr:sp macro="" textlink="">
      <xdr:nvSpPr>
        <xdr:cNvPr id="481" name="n_2aveValue【一般廃棄物処理施設】&#10;一人当たり有形固定資産（償却資産）額">
          <a:extLst>
            <a:ext uri="{FF2B5EF4-FFF2-40B4-BE49-F238E27FC236}">
              <a16:creationId xmlns:a16="http://schemas.microsoft.com/office/drawing/2014/main" id="{E7281545-3A8A-4A41-A4EA-243A8D782194}"/>
            </a:ext>
          </a:extLst>
        </xdr:cNvPr>
        <xdr:cNvSpPr txBox="1"/>
      </xdr:nvSpPr>
      <xdr:spPr>
        <a:xfrm>
          <a:off x="201347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107066</xdr:rowOff>
    </xdr:from>
    <xdr:ext cx="599010" cy="259045"/>
    <xdr:sp macro="" textlink="">
      <xdr:nvSpPr>
        <xdr:cNvPr id="482" name="n_3aveValue【一般廃棄物処理施設】&#10;一人当たり有形固定資産（償却資産）額">
          <a:extLst>
            <a:ext uri="{FF2B5EF4-FFF2-40B4-BE49-F238E27FC236}">
              <a16:creationId xmlns:a16="http://schemas.microsoft.com/office/drawing/2014/main" id="{CAB874AC-FF28-4FBC-ADA0-F0D89CDF041C}"/>
            </a:ext>
          </a:extLst>
        </xdr:cNvPr>
        <xdr:cNvSpPr txBox="1"/>
      </xdr:nvSpPr>
      <xdr:spPr>
        <a:xfrm>
          <a:off x="19245795" y="6793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113802</xdr:rowOff>
    </xdr:from>
    <xdr:ext cx="599010" cy="259045"/>
    <xdr:sp macro="" textlink="">
      <xdr:nvSpPr>
        <xdr:cNvPr id="483" name="n_4aveValue【一般廃棄物処理施設】&#10;一人当たり有形固定資産（償却資産）額">
          <a:extLst>
            <a:ext uri="{FF2B5EF4-FFF2-40B4-BE49-F238E27FC236}">
              <a16:creationId xmlns:a16="http://schemas.microsoft.com/office/drawing/2014/main" id="{68D4B94A-0C94-4475-B7DE-E17EBE23AD4B}"/>
            </a:ext>
          </a:extLst>
        </xdr:cNvPr>
        <xdr:cNvSpPr txBox="1"/>
      </xdr:nvSpPr>
      <xdr:spPr>
        <a:xfrm>
          <a:off x="18356795" y="68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a:extLst>
            <a:ext uri="{FF2B5EF4-FFF2-40B4-BE49-F238E27FC236}">
              <a16:creationId xmlns:a16="http://schemas.microsoft.com/office/drawing/2014/main" id="{1B57097A-939D-43DE-BEC5-93317BA13B0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a:extLst>
            <a:ext uri="{FF2B5EF4-FFF2-40B4-BE49-F238E27FC236}">
              <a16:creationId xmlns:a16="http://schemas.microsoft.com/office/drawing/2014/main" id="{EF3DD80C-6D05-494E-A8C1-B0F88B88D91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a:extLst>
            <a:ext uri="{FF2B5EF4-FFF2-40B4-BE49-F238E27FC236}">
              <a16:creationId xmlns:a16="http://schemas.microsoft.com/office/drawing/2014/main" id="{58A4BFAA-83EC-4576-A321-CCEB821D169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a:extLst>
            <a:ext uri="{FF2B5EF4-FFF2-40B4-BE49-F238E27FC236}">
              <a16:creationId xmlns:a16="http://schemas.microsoft.com/office/drawing/2014/main" id="{8AF5F94F-3AB9-40B3-86D8-0CC56FF3D47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a:extLst>
            <a:ext uri="{FF2B5EF4-FFF2-40B4-BE49-F238E27FC236}">
              <a16:creationId xmlns:a16="http://schemas.microsoft.com/office/drawing/2014/main" id="{B30AF6F9-0047-45EF-A422-A1A71FC1BF7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a:extLst>
            <a:ext uri="{FF2B5EF4-FFF2-40B4-BE49-F238E27FC236}">
              <a16:creationId xmlns:a16="http://schemas.microsoft.com/office/drawing/2014/main" id="{FDF3BBB3-F8D5-47AE-B5A1-24E66695EC8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a:extLst>
            <a:ext uri="{FF2B5EF4-FFF2-40B4-BE49-F238E27FC236}">
              <a16:creationId xmlns:a16="http://schemas.microsoft.com/office/drawing/2014/main" id="{421C5B25-7937-4387-84AF-4A32BF3EE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a:extLst>
            <a:ext uri="{FF2B5EF4-FFF2-40B4-BE49-F238E27FC236}">
              <a16:creationId xmlns:a16="http://schemas.microsoft.com/office/drawing/2014/main" id="{953DE545-79B8-488C-9B98-4C46A9284C7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2" name="テキスト ボックス 491">
          <a:extLst>
            <a:ext uri="{FF2B5EF4-FFF2-40B4-BE49-F238E27FC236}">
              <a16:creationId xmlns:a16="http://schemas.microsoft.com/office/drawing/2014/main" id="{E258EF8F-9136-436A-ACC2-5A06F45FCAB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a:extLst>
            <a:ext uri="{FF2B5EF4-FFF2-40B4-BE49-F238E27FC236}">
              <a16:creationId xmlns:a16="http://schemas.microsoft.com/office/drawing/2014/main" id="{E4781721-1AE3-42C7-ACFE-91617D176E5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4" name="テキスト ボックス 493">
          <a:extLst>
            <a:ext uri="{FF2B5EF4-FFF2-40B4-BE49-F238E27FC236}">
              <a16:creationId xmlns:a16="http://schemas.microsoft.com/office/drawing/2014/main" id="{04519CD2-F895-4809-8B98-CFA7D8ACA92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5" name="直線コネクタ 494">
          <a:extLst>
            <a:ext uri="{FF2B5EF4-FFF2-40B4-BE49-F238E27FC236}">
              <a16:creationId xmlns:a16="http://schemas.microsoft.com/office/drawing/2014/main" id="{8AE57A5D-1EA1-4670-9686-1AF989281EE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6" name="テキスト ボックス 495">
          <a:extLst>
            <a:ext uri="{FF2B5EF4-FFF2-40B4-BE49-F238E27FC236}">
              <a16:creationId xmlns:a16="http://schemas.microsoft.com/office/drawing/2014/main" id="{CB524303-D056-4C4A-AA6C-048AD3D04B4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7" name="直線コネクタ 496">
          <a:extLst>
            <a:ext uri="{FF2B5EF4-FFF2-40B4-BE49-F238E27FC236}">
              <a16:creationId xmlns:a16="http://schemas.microsoft.com/office/drawing/2014/main" id="{9FAD0CF2-49E3-4B94-9067-E72F7D56104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8" name="テキスト ボックス 497">
          <a:extLst>
            <a:ext uri="{FF2B5EF4-FFF2-40B4-BE49-F238E27FC236}">
              <a16:creationId xmlns:a16="http://schemas.microsoft.com/office/drawing/2014/main" id="{648C2DEB-FC23-4C46-90BE-3ACBE7D279B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9" name="直線コネクタ 498">
          <a:extLst>
            <a:ext uri="{FF2B5EF4-FFF2-40B4-BE49-F238E27FC236}">
              <a16:creationId xmlns:a16="http://schemas.microsoft.com/office/drawing/2014/main" id="{00931CBD-3814-4056-9E82-EC35D999BDD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0" name="テキスト ボックス 499">
          <a:extLst>
            <a:ext uri="{FF2B5EF4-FFF2-40B4-BE49-F238E27FC236}">
              <a16:creationId xmlns:a16="http://schemas.microsoft.com/office/drawing/2014/main" id="{512BAA26-3F23-42AE-90F0-D6E7D79C519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1" name="直線コネクタ 500">
          <a:extLst>
            <a:ext uri="{FF2B5EF4-FFF2-40B4-BE49-F238E27FC236}">
              <a16:creationId xmlns:a16="http://schemas.microsoft.com/office/drawing/2014/main" id="{0EEC1E9C-927E-44FB-821D-D8BE63BCECB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2" name="テキスト ボックス 501">
          <a:extLst>
            <a:ext uri="{FF2B5EF4-FFF2-40B4-BE49-F238E27FC236}">
              <a16:creationId xmlns:a16="http://schemas.microsoft.com/office/drawing/2014/main" id="{AC8B8843-BA4D-47F4-AB6C-764C76057F5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3" name="直線コネクタ 502">
          <a:extLst>
            <a:ext uri="{FF2B5EF4-FFF2-40B4-BE49-F238E27FC236}">
              <a16:creationId xmlns:a16="http://schemas.microsoft.com/office/drawing/2014/main" id="{EA0B970D-A394-48F6-B7B3-A97EF19F638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4" name="テキスト ボックス 503">
          <a:extLst>
            <a:ext uri="{FF2B5EF4-FFF2-40B4-BE49-F238E27FC236}">
              <a16:creationId xmlns:a16="http://schemas.microsoft.com/office/drawing/2014/main" id="{CC9653B7-EF26-4220-B9E8-D0C8C4D9294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5" name="直線コネクタ 504">
          <a:extLst>
            <a:ext uri="{FF2B5EF4-FFF2-40B4-BE49-F238E27FC236}">
              <a16:creationId xmlns:a16="http://schemas.microsoft.com/office/drawing/2014/main" id="{09BEFF17-BF36-4EFD-90AF-43CF084A223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6" name="テキスト ボックス 505">
          <a:extLst>
            <a:ext uri="{FF2B5EF4-FFF2-40B4-BE49-F238E27FC236}">
              <a16:creationId xmlns:a16="http://schemas.microsoft.com/office/drawing/2014/main" id="{D8ED622E-86F3-48B7-8D54-165BDA8C1638}"/>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7" name="直線コネクタ 506">
          <a:extLst>
            <a:ext uri="{FF2B5EF4-FFF2-40B4-BE49-F238E27FC236}">
              <a16:creationId xmlns:a16="http://schemas.microsoft.com/office/drawing/2014/main" id="{3240FA63-ECDD-4E4C-8980-03E8C5ACB1A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保健センター・保健所】&#10;有形固定資産減価償却率グラフ枠">
          <a:extLst>
            <a:ext uri="{FF2B5EF4-FFF2-40B4-BE49-F238E27FC236}">
              <a16:creationId xmlns:a16="http://schemas.microsoft.com/office/drawing/2014/main" id="{E3D537B6-3575-4FD0-B55E-13D9C4ED3F8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42454</xdr:rowOff>
    </xdr:from>
    <xdr:to>
      <xdr:col>85</xdr:col>
      <xdr:colOff>126364</xdr:colOff>
      <xdr:row>64</xdr:row>
      <xdr:rowOff>130628</xdr:rowOff>
    </xdr:to>
    <xdr:cxnSp macro="">
      <xdr:nvCxnSpPr>
        <xdr:cNvPr id="509" name="直線コネクタ 508">
          <a:extLst>
            <a:ext uri="{FF2B5EF4-FFF2-40B4-BE49-F238E27FC236}">
              <a16:creationId xmlns:a16="http://schemas.microsoft.com/office/drawing/2014/main" id="{D59FB891-663A-4853-ABC6-208FA17C31BF}"/>
            </a:ext>
          </a:extLst>
        </xdr:cNvPr>
        <xdr:cNvCxnSpPr/>
      </xdr:nvCxnSpPr>
      <xdr:spPr>
        <a:xfrm flipV="1">
          <a:off x="16318864"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10" name="【保健センター・保健所】&#10;有形固定資産減価償却率最小値テキスト">
          <a:extLst>
            <a:ext uri="{FF2B5EF4-FFF2-40B4-BE49-F238E27FC236}">
              <a16:creationId xmlns:a16="http://schemas.microsoft.com/office/drawing/2014/main" id="{4906C403-B4A5-4F8E-97F0-BB106C5A2A63}"/>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11" name="直線コネクタ 510">
          <a:extLst>
            <a:ext uri="{FF2B5EF4-FFF2-40B4-BE49-F238E27FC236}">
              <a16:creationId xmlns:a16="http://schemas.microsoft.com/office/drawing/2014/main" id="{1A0CFCE0-C047-4FB2-8952-5BFCCB2B8515}"/>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160581</xdr:rowOff>
    </xdr:from>
    <xdr:ext cx="405111" cy="259045"/>
    <xdr:sp macro="" textlink="">
      <xdr:nvSpPr>
        <xdr:cNvPr id="512" name="【保健センター・保健所】&#10;有形固定資産減価償却率最大値テキスト">
          <a:extLst>
            <a:ext uri="{FF2B5EF4-FFF2-40B4-BE49-F238E27FC236}">
              <a16:creationId xmlns:a16="http://schemas.microsoft.com/office/drawing/2014/main" id="{5E7A0488-8351-46DB-8440-EFBEC9A08CED}"/>
            </a:ext>
          </a:extLst>
        </xdr:cNvPr>
        <xdr:cNvSpPr txBox="1"/>
      </xdr:nvSpPr>
      <xdr:spPr>
        <a:xfrm>
          <a:off x="16357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42454</xdr:rowOff>
    </xdr:from>
    <xdr:to>
      <xdr:col>86</xdr:col>
      <xdr:colOff>25400</xdr:colOff>
      <xdr:row>56</xdr:row>
      <xdr:rowOff>42454</xdr:rowOff>
    </xdr:to>
    <xdr:cxnSp macro="">
      <xdr:nvCxnSpPr>
        <xdr:cNvPr id="513" name="直線コネクタ 512">
          <a:extLst>
            <a:ext uri="{FF2B5EF4-FFF2-40B4-BE49-F238E27FC236}">
              <a16:creationId xmlns:a16="http://schemas.microsoft.com/office/drawing/2014/main" id="{7753824B-F543-4352-B954-BE54704FB47A}"/>
            </a:ext>
          </a:extLst>
        </xdr:cNvPr>
        <xdr:cNvCxnSpPr/>
      </xdr:nvCxnSpPr>
      <xdr:spPr>
        <a:xfrm>
          <a:off x="16230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76217</xdr:rowOff>
    </xdr:from>
    <xdr:ext cx="405111" cy="259045"/>
    <xdr:sp macro="" textlink="">
      <xdr:nvSpPr>
        <xdr:cNvPr id="514" name="【保健センター・保健所】&#10;有形固定資産減価償却率平均値テキスト">
          <a:extLst>
            <a:ext uri="{FF2B5EF4-FFF2-40B4-BE49-F238E27FC236}">
              <a16:creationId xmlns:a16="http://schemas.microsoft.com/office/drawing/2014/main" id="{3652FFC0-2114-4F24-96A4-3547AC737164}"/>
            </a:ext>
          </a:extLst>
        </xdr:cNvPr>
        <xdr:cNvSpPr txBox="1"/>
      </xdr:nvSpPr>
      <xdr:spPr>
        <a:xfrm>
          <a:off x="163576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515" name="フローチャート: 判断 514">
          <a:extLst>
            <a:ext uri="{FF2B5EF4-FFF2-40B4-BE49-F238E27FC236}">
              <a16:creationId xmlns:a16="http://schemas.microsoft.com/office/drawing/2014/main" id="{97563375-E25B-4BCD-BB22-359398CDA807}"/>
            </a:ext>
          </a:extLst>
        </xdr:cNvPr>
        <xdr:cNvSpPr/>
      </xdr:nvSpPr>
      <xdr:spPr>
        <a:xfrm>
          <a:off x="16268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70031</xdr:rowOff>
    </xdr:from>
    <xdr:to>
      <xdr:col>81</xdr:col>
      <xdr:colOff>101600</xdr:colOff>
      <xdr:row>61</xdr:row>
      <xdr:rowOff>181</xdr:rowOff>
    </xdr:to>
    <xdr:sp macro="" textlink="">
      <xdr:nvSpPr>
        <xdr:cNvPr id="516" name="フローチャート: 判断 515">
          <a:extLst>
            <a:ext uri="{FF2B5EF4-FFF2-40B4-BE49-F238E27FC236}">
              <a16:creationId xmlns:a16="http://schemas.microsoft.com/office/drawing/2014/main" id="{8E32587C-6DA2-42D4-8F6D-BA3A08F07CCE}"/>
            </a:ext>
          </a:extLst>
        </xdr:cNvPr>
        <xdr:cNvSpPr/>
      </xdr:nvSpPr>
      <xdr:spPr>
        <a:xfrm>
          <a:off x="15430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17" name="フローチャート: 判断 516">
          <a:extLst>
            <a:ext uri="{FF2B5EF4-FFF2-40B4-BE49-F238E27FC236}">
              <a16:creationId xmlns:a16="http://schemas.microsoft.com/office/drawing/2014/main" id="{BF30DB2B-64D3-4FC3-A14C-30CB2414D79A}"/>
            </a:ext>
          </a:extLst>
        </xdr:cNvPr>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24312</xdr:rowOff>
    </xdr:from>
    <xdr:to>
      <xdr:col>72</xdr:col>
      <xdr:colOff>38100</xdr:colOff>
      <xdr:row>60</xdr:row>
      <xdr:rowOff>125912</xdr:rowOff>
    </xdr:to>
    <xdr:sp macro="" textlink="">
      <xdr:nvSpPr>
        <xdr:cNvPr id="518" name="フローチャート: 判断 517">
          <a:extLst>
            <a:ext uri="{FF2B5EF4-FFF2-40B4-BE49-F238E27FC236}">
              <a16:creationId xmlns:a16="http://schemas.microsoft.com/office/drawing/2014/main" id="{A0F71BE2-F050-47E4-8BEB-844B4A8076D7}"/>
            </a:ext>
          </a:extLst>
        </xdr:cNvPr>
        <xdr:cNvSpPr/>
      </xdr:nvSpPr>
      <xdr:spPr>
        <a:xfrm>
          <a:off x="13652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168003</xdr:rowOff>
    </xdr:from>
    <xdr:to>
      <xdr:col>67</xdr:col>
      <xdr:colOff>101600</xdr:colOff>
      <xdr:row>60</xdr:row>
      <xdr:rowOff>98153</xdr:rowOff>
    </xdr:to>
    <xdr:sp macro="" textlink="">
      <xdr:nvSpPr>
        <xdr:cNvPr id="519" name="フローチャート: 判断 518">
          <a:extLst>
            <a:ext uri="{FF2B5EF4-FFF2-40B4-BE49-F238E27FC236}">
              <a16:creationId xmlns:a16="http://schemas.microsoft.com/office/drawing/2014/main" id="{3C5D0D5A-CA40-409E-888A-5C24224A0CA4}"/>
            </a:ext>
          </a:extLst>
        </xdr:cNvPr>
        <xdr:cNvSpPr/>
      </xdr:nvSpPr>
      <xdr:spPr>
        <a:xfrm>
          <a:off x="12763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7B363A48-87CE-4D11-85DB-0FB388AA5A0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6E3BAAED-1E39-4FD4-9200-13498A428FA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D8C51A6D-B6B7-4D37-B77A-B81E124A203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4B21B19F-1B93-4A0B-95AA-A02543414EB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CCD646F5-453A-4B8B-8067-E053F342C9D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166370</xdr:rowOff>
    </xdr:from>
    <xdr:to>
      <xdr:col>85</xdr:col>
      <xdr:colOff>177800</xdr:colOff>
      <xdr:row>59</xdr:row>
      <xdr:rowOff>96520</xdr:rowOff>
    </xdr:to>
    <xdr:sp macro="" textlink="">
      <xdr:nvSpPr>
        <xdr:cNvPr id="525" name="楕円 524">
          <a:extLst>
            <a:ext uri="{FF2B5EF4-FFF2-40B4-BE49-F238E27FC236}">
              <a16:creationId xmlns:a16="http://schemas.microsoft.com/office/drawing/2014/main" id="{D40D0C96-49D2-4663-97B2-C02D966078D2}"/>
            </a:ext>
          </a:extLst>
        </xdr:cNvPr>
        <xdr:cNvSpPr/>
      </xdr:nvSpPr>
      <xdr:spPr>
        <a:xfrm>
          <a:off x="162687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17797</xdr:rowOff>
    </xdr:from>
    <xdr:ext cx="405111" cy="259045"/>
    <xdr:sp macro="" textlink="">
      <xdr:nvSpPr>
        <xdr:cNvPr id="526" name="【保健センター・保健所】&#10;有形固定資産減価償却率該当値テキスト">
          <a:extLst>
            <a:ext uri="{FF2B5EF4-FFF2-40B4-BE49-F238E27FC236}">
              <a16:creationId xmlns:a16="http://schemas.microsoft.com/office/drawing/2014/main" id="{19457047-556C-499B-AEC6-375C4EBAA08F}"/>
            </a:ext>
          </a:extLst>
        </xdr:cNvPr>
        <xdr:cNvSpPr txBox="1"/>
      </xdr:nvSpPr>
      <xdr:spPr>
        <a:xfrm>
          <a:off x="16357600"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141877</xdr:rowOff>
    </xdr:from>
    <xdr:to>
      <xdr:col>81</xdr:col>
      <xdr:colOff>101600</xdr:colOff>
      <xdr:row>59</xdr:row>
      <xdr:rowOff>72027</xdr:rowOff>
    </xdr:to>
    <xdr:sp macro="" textlink="">
      <xdr:nvSpPr>
        <xdr:cNvPr id="527" name="楕円 526">
          <a:extLst>
            <a:ext uri="{FF2B5EF4-FFF2-40B4-BE49-F238E27FC236}">
              <a16:creationId xmlns:a16="http://schemas.microsoft.com/office/drawing/2014/main" id="{66CE478E-627E-406E-8899-E1036F70C970}"/>
            </a:ext>
          </a:extLst>
        </xdr:cNvPr>
        <xdr:cNvSpPr/>
      </xdr:nvSpPr>
      <xdr:spPr>
        <a:xfrm>
          <a:off x="15430500" y="100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21227</xdr:rowOff>
    </xdr:from>
    <xdr:to>
      <xdr:col>85</xdr:col>
      <xdr:colOff>127000</xdr:colOff>
      <xdr:row>59</xdr:row>
      <xdr:rowOff>45720</xdr:rowOff>
    </xdr:to>
    <xdr:cxnSp macro="">
      <xdr:nvCxnSpPr>
        <xdr:cNvPr id="528" name="直線コネクタ 527">
          <a:extLst>
            <a:ext uri="{FF2B5EF4-FFF2-40B4-BE49-F238E27FC236}">
              <a16:creationId xmlns:a16="http://schemas.microsoft.com/office/drawing/2014/main" id="{7A40424B-1441-4667-851C-922BEF6A30FF}"/>
            </a:ext>
          </a:extLst>
        </xdr:cNvPr>
        <xdr:cNvCxnSpPr/>
      </xdr:nvCxnSpPr>
      <xdr:spPr>
        <a:xfrm>
          <a:off x="15481300" y="1013677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3084</xdr:rowOff>
    </xdr:from>
    <xdr:to>
      <xdr:col>76</xdr:col>
      <xdr:colOff>165100</xdr:colOff>
      <xdr:row>59</xdr:row>
      <xdr:rowOff>104684</xdr:rowOff>
    </xdr:to>
    <xdr:sp macro="" textlink="">
      <xdr:nvSpPr>
        <xdr:cNvPr id="529" name="楕円 528">
          <a:extLst>
            <a:ext uri="{FF2B5EF4-FFF2-40B4-BE49-F238E27FC236}">
              <a16:creationId xmlns:a16="http://schemas.microsoft.com/office/drawing/2014/main" id="{073CFFAE-577C-46F6-80CC-BBD4494FEC8D}"/>
            </a:ext>
          </a:extLst>
        </xdr:cNvPr>
        <xdr:cNvSpPr/>
      </xdr:nvSpPr>
      <xdr:spPr>
        <a:xfrm>
          <a:off x="145415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21227</xdr:rowOff>
    </xdr:from>
    <xdr:to>
      <xdr:col>81</xdr:col>
      <xdr:colOff>50800</xdr:colOff>
      <xdr:row>59</xdr:row>
      <xdr:rowOff>53884</xdr:rowOff>
    </xdr:to>
    <xdr:cxnSp macro="">
      <xdr:nvCxnSpPr>
        <xdr:cNvPr id="530" name="直線コネクタ 529">
          <a:extLst>
            <a:ext uri="{FF2B5EF4-FFF2-40B4-BE49-F238E27FC236}">
              <a16:creationId xmlns:a16="http://schemas.microsoft.com/office/drawing/2014/main" id="{BAE31270-1632-4535-AB72-6AEF030A0C4D}"/>
            </a:ext>
          </a:extLst>
        </xdr:cNvPr>
        <xdr:cNvCxnSpPr/>
      </xdr:nvCxnSpPr>
      <xdr:spPr>
        <a:xfrm flipV="1">
          <a:off x="14592300" y="101367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136978</xdr:rowOff>
    </xdr:from>
    <xdr:to>
      <xdr:col>72</xdr:col>
      <xdr:colOff>38100</xdr:colOff>
      <xdr:row>59</xdr:row>
      <xdr:rowOff>67128</xdr:rowOff>
    </xdr:to>
    <xdr:sp macro="" textlink="">
      <xdr:nvSpPr>
        <xdr:cNvPr id="531" name="楕円 530">
          <a:extLst>
            <a:ext uri="{FF2B5EF4-FFF2-40B4-BE49-F238E27FC236}">
              <a16:creationId xmlns:a16="http://schemas.microsoft.com/office/drawing/2014/main" id="{A449ECD7-E90E-4686-BC25-D881F734BF81}"/>
            </a:ext>
          </a:extLst>
        </xdr:cNvPr>
        <xdr:cNvSpPr/>
      </xdr:nvSpPr>
      <xdr:spPr>
        <a:xfrm>
          <a:off x="13652500" y="1008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16328</xdr:rowOff>
    </xdr:from>
    <xdr:to>
      <xdr:col>76</xdr:col>
      <xdr:colOff>114300</xdr:colOff>
      <xdr:row>59</xdr:row>
      <xdr:rowOff>53884</xdr:rowOff>
    </xdr:to>
    <xdr:cxnSp macro="">
      <xdr:nvCxnSpPr>
        <xdr:cNvPr id="532" name="直線コネクタ 531">
          <a:extLst>
            <a:ext uri="{FF2B5EF4-FFF2-40B4-BE49-F238E27FC236}">
              <a16:creationId xmlns:a16="http://schemas.microsoft.com/office/drawing/2014/main" id="{CC5362D3-1A8B-47AD-B1D0-97FBDF07DC11}"/>
            </a:ext>
          </a:extLst>
        </xdr:cNvPr>
        <xdr:cNvCxnSpPr/>
      </xdr:nvCxnSpPr>
      <xdr:spPr>
        <a:xfrm>
          <a:off x="13703300" y="1013187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99423</xdr:rowOff>
    </xdr:from>
    <xdr:to>
      <xdr:col>67</xdr:col>
      <xdr:colOff>101600</xdr:colOff>
      <xdr:row>59</xdr:row>
      <xdr:rowOff>29573</xdr:rowOff>
    </xdr:to>
    <xdr:sp macro="" textlink="">
      <xdr:nvSpPr>
        <xdr:cNvPr id="533" name="楕円 532">
          <a:extLst>
            <a:ext uri="{FF2B5EF4-FFF2-40B4-BE49-F238E27FC236}">
              <a16:creationId xmlns:a16="http://schemas.microsoft.com/office/drawing/2014/main" id="{55529A0C-3997-4EE7-9694-5190360E895B}"/>
            </a:ext>
          </a:extLst>
        </xdr:cNvPr>
        <xdr:cNvSpPr/>
      </xdr:nvSpPr>
      <xdr:spPr>
        <a:xfrm>
          <a:off x="12763500" y="100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150223</xdr:rowOff>
    </xdr:from>
    <xdr:to>
      <xdr:col>71</xdr:col>
      <xdr:colOff>177800</xdr:colOff>
      <xdr:row>59</xdr:row>
      <xdr:rowOff>16328</xdr:rowOff>
    </xdr:to>
    <xdr:cxnSp macro="">
      <xdr:nvCxnSpPr>
        <xdr:cNvPr id="534" name="直線コネクタ 533">
          <a:extLst>
            <a:ext uri="{FF2B5EF4-FFF2-40B4-BE49-F238E27FC236}">
              <a16:creationId xmlns:a16="http://schemas.microsoft.com/office/drawing/2014/main" id="{F30AAB06-B48C-4D1F-B1F0-8DB392EA21AF}"/>
            </a:ext>
          </a:extLst>
        </xdr:cNvPr>
        <xdr:cNvCxnSpPr/>
      </xdr:nvCxnSpPr>
      <xdr:spPr>
        <a:xfrm>
          <a:off x="12814300" y="10094323"/>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162758</xdr:rowOff>
    </xdr:from>
    <xdr:ext cx="405111" cy="259045"/>
    <xdr:sp macro="" textlink="">
      <xdr:nvSpPr>
        <xdr:cNvPr id="535" name="n_1aveValue【保健センター・保健所】&#10;有形固定資産減価償却率">
          <a:extLst>
            <a:ext uri="{FF2B5EF4-FFF2-40B4-BE49-F238E27FC236}">
              <a16:creationId xmlns:a16="http://schemas.microsoft.com/office/drawing/2014/main" id="{A19111A7-9A69-426B-902D-DAE9FAF8406B}"/>
            </a:ext>
          </a:extLst>
        </xdr:cNvPr>
        <xdr:cNvSpPr txBox="1"/>
      </xdr:nvSpPr>
      <xdr:spPr>
        <a:xfrm>
          <a:off x="152660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536" name="n_2aveValue【保健センター・保健所】&#10;有形固定資産減価償却率">
          <a:extLst>
            <a:ext uri="{FF2B5EF4-FFF2-40B4-BE49-F238E27FC236}">
              <a16:creationId xmlns:a16="http://schemas.microsoft.com/office/drawing/2014/main" id="{D98ED5E4-BD17-4786-A10C-E8836AAFBF55}"/>
            </a:ext>
          </a:extLst>
        </xdr:cNvPr>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117039</xdr:rowOff>
    </xdr:from>
    <xdr:ext cx="405111" cy="259045"/>
    <xdr:sp macro="" textlink="">
      <xdr:nvSpPr>
        <xdr:cNvPr id="537" name="n_3aveValue【保健センター・保健所】&#10;有形固定資産減価償却率">
          <a:extLst>
            <a:ext uri="{FF2B5EF4-FFF2-40B4-BE49-F238E27FC236}">
              <a16:creationId xmlns:a16="http://schemas.microsoft.com/office/drawing/2014/main" id="{18DE9F56-AE29-4C35-95D4-A96F3EBA5076}"/>
            </a:ext>
          </a:extLst>
        </xdr:cNvPr>
        <xdr:cNvSpPr txBox="1"/>
      </xdr:nvSpPr>
      <xdr:spPr>
        <a:xfrm>
          <a:off x="13500744" y="1040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89280</xdr:rowOff>
    </xdr:from>
    <xdr:ext cx="405111" cy="259045"/>
    <xdr:sp macro="" textlink="">
      <xdr:nvSpPr>
        <xdr:cNvPr id="538" name="n_4aveValue【保健センター・保健所】&#10;有形固定資産減価償却率">
          <a:extLst>
            <a:ext uri="{FF2B5EF4-FFF2-40B4-BE49-F238E27FC236}">
              <a16:creationId xmlns:a16="http://schemas.microsoft.com/office/drawing/2014/main" id="{33B8A9E1-5E02-4122-AE6E-06AC16A60820}"/>
            </a:ext>
          </a:extLst>
        </xdr:cNvPr>
        <xdr:cNvSpPr txBox="1"/>
      </xdr:nvSpPr>
      <xdr:spPr>
        <a:xfrm>
          <a:off x="12611744"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88554</xdr:rowOff>
    </xdr:from>
    <xdr:ext cx="405111" cy="259045"/>
    <xdr:sp macro="" textlink="">
      <xdr:nvSpPr>
        <xdr:cNvPr id="539" name="n_1mainValue【保健センター・保健所】&#10;有形固定資産減価償却率">
          <a:extLst>
            <a:ext uri="{FF2B5EF4-FFF2-40B4-BE49-F238E27FC236}">
              <a16:creationId xmlns:a16="http://schemas.microsoft.com/office/drawing/2014/main" id="{DBA70CC0-0F79-43C3-894F-B2242DC70A24}"/>
            </a:ext>
          </a:extLst>
        </xdr:cNvPr>
        <xdr:cNvSpPr txBox="1"/>
      </xdr:nvSpPr>
      <xdr:spPr>
        <a:xfrm>
          <a:off x="152660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121211</xdr:rowOff>
    </xdr:from>
    <xdr:ext cx="405111" cy="259045"/>
    <xdr:sp macro="" textlink="">
      <xdr:nvSpPr>
        <xdr:cNvPr id="540" name="n_2mainValue【保健センター・保健所】&#10;有形固定資産減価償却率">
          <a:extLst>
            <a:ext uri="{FF2B5EF4-FFF2-40B4-BE49-F238E27FC236}">
              <a16:creationId xmlns:a16="http://schemas.microsoft.com/office/drawing/2014/main" id="{72701900-F32A-42F8-BEC0-BDC3AFBCB845}"/>
            </a:ext>
          </a:extLst>
        </xdr:cNvPr>
        <xdr:cNvSpPr txBox="1"/>
      </xdr:nvSpPr>
      <xdr:spPr>
        <a:xfrm>
          <a:off x="14389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83655</xdr:rowOff>
    </xdr:from>
    <xdr:ext cx="405111" cy="259045"/>
    <xdr:sp macro="" textlink="">
      <xdr:nvSpPr>
        <xdr:cNvPr id="541" name="n_3mainValue【保健センター・保健所】&#10;有形固定資産減価償却率">
          <a:extLst>
            <a:ext uri="{FF2B5EF4-FFF2-40B4-BE49-F238E27FC236}">
              <a16:creationId xmlns:a16="http://schemas.microsoft.com/office/drawing/2014/main" id="{2D0711DD-93B8-4B35-9AF2-3C1D8B6C469F}"/>
            </a:ext>
          </a:extLst>
        </xdr:cNvPr>
        <xdr:cNvSpPr txBox="1"/>
      </xdr:nvSpPr>
      <xdr:spPr>
        <a:xfrm>
          <a:off x="13500744" y="985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46100</xdr:rowOff>
    </xdr:from>
    <xdr:ext cx="405111" cy="259045"/>
    <xdr:sp macro="" textlink="">
      <xdr:nvSpPr>
        <xdr:cNvPr id="542" name="n_4mainValue【保健センター・保健所】&#10;有形固定資産減価償却率">
          <a:extLst>
            <a:ext uri="{FF2B5EF4-FFF2-40B4-BE49-F238E27FC236}">
              <a16:creationId xmlns:a16="http://schemas.microsoft.com/office/drawing/2014/main" id="{65BB5E7B-7FA0-4317-99A1-48E60D5D1D7F}"/>
            </a:ext>
          </a:extLst>
        </xdr:cNvPr>
        <xdr:cNvSpPr txBox="1"/>
      </xdr:nvSpPr>
      <xdr:spPr>
        <a:xfrm>
          <a:off x="126117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3" name="正方形/長方形 542">
          <a:extLst>
            <a:ext uri="{FF2B5EF4-FFF2-40B4-BE49-F238E27FC236}">
              <a16:creationId xmlns:a16="http://schemas.microsoft.com/office/drawing/2014/main" id="{6E6DFA36-457C-44BF-929D-DB61CC74F52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4" name="正方形/長方形 543">
          <a:extLst>
            <a:ext uri="{FF2B5EF4-FFF2-40B4-BE49-F238E27FC236}">
              <a16:creationId xmlns:a16="http://schemas.microsoft.com/office/drawing/2014/main" id="{A89E6A71-1AC8-40F2-AFF6-F86A7EFDDF7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5" name="正方形/長方形 544">
          <a:extLst>
            <a:ext uri="{FF2B5EF4-FFF2-40B4-BE49-F238E27FC236}">
              <a16:creationId xmlns:a16="http://schemas.microsoft.com/office/drawing/2014/main" id="{33DA28F3-4055-49D2-BCCE-3413E4600D3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6" name="正方形/長方形 545">
          <a:extLst>
            <a:ext uri="{FF2B5EF4-FFF2-40B4-BE49-F238E27FC236}">
              <a16:creationId xmlns:a16="http://schemas.microsoft.com/office/drawing/2014/main" id="{29CD0DE9-0760-4E90-A3E9-8B7E364BD55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7" name="正方形/長方形 546">
          <a:extLst>
            <a:ext uri="{FF2B5EF4-FFF2-40B4-BE49-F238E27FC236}">
              <a16:creationId xmlns:a16="http://schemas.microsoft.com/office/drawing/2014/main" id="{1F6268C7-E68C-46C3-BD4C-9C2735F9AA8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8" name="正方形/長方形 547">
          <a:extLst>
            <a:ext uri="{FF2B5EF4-FFF2-40B4-BE49-F238E27FC236}">
              <a16:creationId xmlns:a16="http://schemas.microsoft.com/office/drawing/2014/main" id="{EDDD063C-9CAF-4563-9399-A3A5F150F32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9" name="正方形/長方形 548">
          <a:extLst>
            <a:ext uri="{FF2B5EF4-FFF2-40B4-BE49-F238E27FC236}">
              <a16:creationId xmlns:a16="http://schemas.microsoft.com/office/drawing/2014/main" id="{E4D73BC2-2600-4876-B3D4-574E52A954B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0" name="正方形/長方形 549">
          <a:extLst>
            <a:ext uri="{FF2B5EF4-FFF2-40B4-BE49-F238E27FC236}">
              <a16:creationId xmlns:a16="http://schemas.microsoft.com/office/drawing/2014/main" id="{D73F8E64-B786-4AF8-AFDE-7610CFF7C55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1" name="テキスト ボックス 550">
          <a:extLst>
            <a:ext uri="{FF2B5EF4-FFF2-40B4-BE49-F238E27FC236}">
              <a16:creationId xmlns:a16="http://schemas.microsoft.com/office/drawing/2014/main" id="{4463D460-98E6-41F7-99AD-519E5DAB36F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2" name="直線コネクタ 551">
          <a:extLst>
            <a:ext uri="{FF2B5EF4-FFF2-40B4-BE49-F238E27FC236}">
              <a16:creationId xmlns:a16="http://schemas.microsoft.com/office/drawing/2014/main" id="{BF221C0D-8156-402B-B633-F3CBFA3BFF2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53" name="直線コネクタ 552">
          <a:extLst>
            <a:ext uri="{FF2B5EF4-FFF2-40B4-BE49-F238E27FC236}">
              <a16:creationId xmlns:a16="http://schemas.microsoft.com/office/drawing/2014/main" id="{98C644AA-B0D4-4F6A-BA1D-52CCB7B5EAA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4" name="テキスト ボックス 553">
          <a:extLst>
            <a:ext uri="{FF2B5EF4-FFF2-40B4-BE49-F238E27FC236}">
              <a16:creationId xmlns:a16="http://schemas.microsoft.com/office/drawing/2014/main" id="{9BB47853-DB07-4DE5-890D-B80DE59892A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5" name="直線コネクタ 554">
          <a:extLst>
            <a:ext uri="{FF2B5EF4-FFF2-40B4-BE49-F238E27FC236}">
              <a16:creationId xmlns:a16="http://schemas.microsoft.com/office/drawing/2014/main" id="{A85E19D9-1EF9-4B1A-ABBA-0455E1740086}"/>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6" name="テキスト ボックス 555">
          <a:extLst>
            <a:ext uri="{FF2B5EF4-FFF2-40B4-BE49-F238E27FC236}">
              <a16:creationId xmlns:a16="http://schemas.microsoft.com/office/drawing/2014/main" id="{0B37E8A9-B0CE-4C8B-B5F0-AA7D6B298514}"/>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7" name="直線コネクタ 556">
          <a:extLst>
            <a:ext uri="{FF2B5EF4-FFF2-40B4-BE49-F238E27FC236}">
              <a16:creationId xmlns:a16="http://schemas.microsoft.com/office/drawing/2014/main" id="{020CF15C-2F55-4675-8FAB-45C3FF8E645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8" name="テキスト ボックス 557">
          <a:extLst>
            <a:ext uri="{FF2B5EF4-FFF2-40B4-BE49-F238E27FC236}">
              <a16:creationId xmlns:a16="http://schemas.microsoft.com/office/drawing/2014/main" id="{F43477D3-EB7D-432B-8D79-83E7E8D16259}"/>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9" name="直線コネクタ 558">
          <a:extLst>
            <a:ext uri="{FF2B5EF4-FFF2-40B4-BE49-F238E27FC236}">
              <a16:creationId xmlns:a16="http://schemas.microsoft.com/office/drawing/2014/main" id="{83B15FA6-479B-46DA-AB5D-2F131A3310E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60" name="テキスト ボックス 559">
          <a:extLst>
            <a:ext uri="{FF2B5EF4-FFF2-40B4-BE49-F238E27FC236}">
              <a16:creationId xmlns:a16="http://schemas.microsoft.com/office/drawing/2014/main" id="{4B07B549-EF15-4D0B-886E-19C3198B812F}"/>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a:extLst>
            <a:ext uri="{FF2B5EF4-FFF2-40B4-BE49-F238E27FC236}">
              <a16:creationId xmlns:a16="http://schemas.microsoft.com/office/drawing/2014/main" id="{553A456E-0257-49E9-B288-C5F6688A89F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2" name="テキスト ボックス 561">
          <a:extLst>
            <a:ext uri="{FF2B5EF4-FFF2-40B4-BE49-F238E27FC236}">
              <a16:creationId xmlns:a16="http://schemas.microsoft.com/office/drawing/2014/main" id="{63B3A8B8-C3E0-4A96-B65E-69BBB4B032F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保健センター・保健所】&#10;一人当たり面積グラフ枠">
          <a:extLst>
            <a:ext uri="{FF2B5EF4-FFF2-40B4-BE49-F238E27FC236}">
              <a16:creationId xmlns:a16="http://schemas.microsoft.com/office/drawing/2014/main" id="{C5448A24-ADC3-4C72-AB26-A62120BA2FC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100355</xdr:rowOff>
    </xdr:from>
    <xdr:to>
      <xdr:col>116</xdr:col>
      <xdr:colOff>62864</xdr:colOff>
      <xdr:row>63</xdr:row>
      <xdr:rowOff>155677</xdr:rowOff>
    </xdr:to>
    <xdr:cxnSp macro="">
      <xdr:nvCxnSpPr>
        <xdr:cNvPr id="564" name="直線コネクタ 563">
          <a:extLst>
            <a:ext uri="{FF2B5EF4-FFF2-40B4-BE49-F238E27FC236}">
              <a16:creationId xmlns:a16="http://schemas.microsoft.com/office/drawing/2014/main" id="{10A404E3-6C62-4CAA-A61F-D24274C07C5D}"/>
            </a:ext>
          </a:extLst>
        </xdr:cNvPr>
        <xdr:cNvCxnSpPr/>
      </xdr:nvCxnSpPr>
      <xdr:spPr>
        <a:xfrm flipV="1">
          <a:off x="22160864" y="9701555"/>
          <a:ext cx="0" cy="1255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159504</xdr:rowOff>
    </xdr:from>
    <xdr:ext cx="469744" cy="259045"/>
    <xdr:sp macro="" textlink="">
      <xdr:nvSpPr>
        <xdr:cNvPr id="565" name="【保健センター・保健所】&#10;一人当たり面積最小値テキスト">
          <a:extLst>
            <a:ext uri="{FF2B5EF4-FFF2-40B4-BE49-F238E27FC236}">
              <a16:creationId xmlns:a16="http://schemas.microsoft.com/office/drawing/2014/main" id="{A1EDCFCE-357A-488A-9A28-319695C2B72F}"/>
            </a:ext>
          </a:extLst>
        </xdr:cNvPr>
        <xdr:cNvSpPr txBox="1"/>
      </xdr:nvSpPr>
      <xdr:spPr>
        <a:xfrm>
          <a:off x="22199600" y="1096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155677</xdr:rowOff>
    </xdr:from>
    <xdr:to>
      <xdr:col>116</xdr:col>
      <xdr:colOff>152400</xdr:colOff>
      <xdr:row>63</xdr:row>
      <xdr:rowOff>155677</xdr:rowOff>
    </xdr:to>
    <xdr:cxnSp macro="">
      <xdr:nvCxnSpPr>
        <xdr:cNvPr id="566" name="直線コネクタ 565">
          <a:extLst>
            <a:ext uri="{FF2B5EF4-FFF2-40B4-BE49-F238E27FC236}">
              <a16:creationId xmlns:a16="http://schemas.microsoft.com/office/drawing/2014/main" id="{D43740D6-400E-4423-BD3F-4DA10F1D00AE}"/>
            </a:ext>
          </a:extLst>
        </xdr:cNvPr>
        <xdr:cNvCxnSpPr/>
      </xdr:nvCxnSpPr>
      <xdr:spPr>
        <a:xfrm>
          <a:off x="22072600" y="1095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47032</xdr:rowOff>
    </xdr:from>
    <xdr:ext cx="469744" cy="259045"/>
    <xdr:sp macro="" textlink="">
      <xdr:nvSpPr>
        <xdr:cNvPr id="567" name="【保健センター・保健所】&#10;一人当たり面積最大値テキスト">
          <a:extLst>
            <a:ext uri="{FF2B5EF4-FFF2-40B4-BE49-F238E27FC236}">
              <a16:creationId xmlns:a16="http://schemas.microsoft.com/office/drawing/2014/main" id="{88218157-495B-49CF-9678-C7E219329958}"/>
            </a:ext>
          </a:extLst>
        </xdr:cNvPr>
        <xdr:cNvSpPr txBox="1"/>
      </xdr:nvSpPr>
      <xdr:spPr>
        <a:xfrm>
          <a:off x="22199600" y="947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100355</xdr:rowOff>
    </xdr:from>
    <xdr:to>
      <xdr:col>116</xdr:col>
      <xdr:colOff>152400</xdr:colOff>
      <xdr:row>56</xdr:row>
      <xdr:rowOff>100355</xdr:rowOff>
    </xdr:to>
    <xdr:cxnSp macro="">
      <xdr:nvCxnSpPr>
        <xdr:cNvPr id="568" name="直線コネクタ 567">
          <a:extLst>
            <a:ext uri="{FF2B5EF4-FFF2-40B4-BE49-F238E27FC236}">
              <a16:creationId xmlns:a16="http://schemas.microsoft.com/office/drawing/2014/main" id="{1117B586-505C-4E29-B583-A5DF17292C46}"/>
            </a:ext>
          </a:extLst>
        </xdr:cNvPr>
        <xdr:cNvCxnSpPr/>
      </xdr:nvCxnSpPr>
      <xdr:spPr>
        <a:xfrm>
          <a:off x="22072600" y="970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56887</xdr:rowOff>
    </xdr:from>
    <xdr:ext cx="469744" cy="259045"/>
    <xdr:sp macro="" textlink="">
      <xdr:nvSpPr>
        <xdr:cNvPr id="569" name="【保健センター・保健所】&#10;一人当たり面積平均値テキスト">
          <a:extLst>
            <a:ext uri="{FF2B5EF4-FFF2-40B4-BE49-F238E27FC236}">
              <a16:creationId xmlns:a16="http://schemas.microsoft.com/office/drawing/2014/main" id="{E2482407-DE31-4EF7-8007-C0C5B4D94AF3}"/>
            </a:ext>
          </a:extLst>
        </xdr:cNvPr>
        <xdr:cNvSpPr txBox="1"/>
      </xdr:nvSpPr>
      <xdr:spPr>
        <a:xfrm>
          <a:off x="22199600" y="10686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34010</xdr:rowOff>
    </xdr:from>
    <xdr:to>
      <xdr:col>116</xdr:col>
      <xdr:colOff>114300</xdr:colOff>
      <xdr:row>63</xdr:row>
      <xdr:rowOff>135610</xdr:rowOff>
    </xdr:to>
    <xdr:sp macro="" textlink="">
      <xdr:nvSpPr>
        <xdr:cNvPr id="570" name="フローチャート: 判断 569">
          <a:extLst>
            <a:ext uri="{FF2B5EF4-FFF2-40B4-BE49-F238E27FC236}">
              <a16:creationId xmlns:a16="http://schemas.microsoft.com/office/drawing/2014/main" id="{5BCF9740-FDF6-40A7-A8AE-E62CE7478F76}"/>
            </a:ext>
          </a:extLst>
        </xdr:cNvPr>
        <xdr:cNvSpPr/>
      </xdr:nvSpPr>
      <xdr:spPr>
        <a:xfrm>
          <a:off x="22110700" y="1083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40640</xdr:rowOff>
    </xdr:from>
    <xdr:to>
      <xdr:col>112</xdr:col>
      <xdr:colOff>38100</xdr:colOff>
      <xdr:row>63</xdr:row>
      <xdr:rowOff>142240</xdr:rowOff>
    </xdr:to>
    <xdr:sp macro="" textlink="">
      <xdr:nvSpPr>
        <xdr:cNvPr id="571" name="フローチャート: 判断 570">
          <a:extLst>
            <a:ext uri="{FF2B5EF4-FFF2-40B4-BE49-F238E27FC236}">
              <a16:creationId xmlns:a16="http://schemas.microsoft.com/office/drawing/2014/main" id="{38B7B862-EE9B-4DC0-9477-9018AF516300}"/>
            </a:ext>
          </a:extLst>
        </xdr:cNvPr>
        <xdr:cNvSpPr/>
      </xdr:nvSpPr>
      <xdr:spPr>
        <a:xfrm>
          <a:off x="21272500" y="1084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43383</xdr:rowOff>
    </xdr:from>
    <xdr:to>
      <xdr:col>107</xdr:col>
      <xdr:colOff>101600</xdr:colOff>
      <xdr:row>63</xdr:row>
      <xdr:rowOff>144983</xdr:rowOff>
    </xdr:to>
    <xdr:sp macro="" textlink="">
      <xdr:nvSpPr>
        <xdr:cNvPr id="572" name="フローチャート: 判断 571">
          <a:extLst>
            <a:ext uri="{FF2B5EF4-FFF2-40B4-BE49-F238E27FC236}">
              <a16:creationId xmlns:a16="http://schemas.microsoft.com/office/drawing/2014/main" id="{FB574AE2-4F8F-4CA3-9CB9-699FEF37A226}"/>
            </a:ext>
          </a:extLst>
        </xdr:cNvPr>
        <xdr:cNvSpPr/>
      </xdr:nvSpPr>
      <xdr:spPr>
        <a:xfrm>
          <a:off x="20383500" y="1084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4979</xdr:rowOff>
    </xdr:from>
    <xdr:to>
      <xdr:col>102</xdr:col>
      <xdr:colOff>165100</xdr:colOff>
      <xdr:row>63</xdr:row>
      <xdr:rowOff>106579</xdr:rowOff>
    </xdr:to>
    <xdr:sp macro="" textlink="">
      <xdr:nvSpPr>
        <xdr:cNvPr id="573" name="フローチャート: 判断 572">
          <a:extLst>
            <a:ext uri="{FF2B5EF4-FFF2-40B4-BE49-F238E27FC236}">
              <a16:creationId xmlns:a16="http://schemas.microsoft.com/office/drawing/2014/main" id="{4DD9BCD2-D920-4780-A56A-EA5C72ABF01A}"/>
            </a:ext>
          </a:extLst>
        </xdr:cNvPr>
        <xdr:cNvSpPr/>
      </xdr:nvSpPr>
      <xdr:spPr>
        <a:xfrm>
          <a:off x="19494500" y="1080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2921</xdr:rowOff>
    </xdr:from>
    <xdr:to>
      <xdr:col>98</xdr:col>
      <xdr:colOff>38100</xdr:colOff>
      <xdr:row>63</xdr:row>
      <xdr:rowOff>104521</xdr:rowOff>
    </xdr:to>
    <xdr:sp macro="" textlink="">
      <xdr:nvSpPr>
        <xdr:cNvPr id="574" name="フローチャート: 判断 573">
          <a:extLst>
            <a:ext uri="{FF2B5EF4-FFF2-40B4-BE49-F238E27FC236}">
              <a16:creationId xmlns:a16="http://schemas.microsoft.com/office/drawing/2014/main" id="{3887EC03-E3DC-4130-A630-5572E0B0792B}"/>
            </a:ext>
          </a:extLst>
        </xdr:cNvPr>
        <xdr:cNvSpPr/>
      </xdr:nvSpPr>
      <xdr:spPr>
        <a:xfrm>
          <a:off x="18605500" y="1080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FA997AEF-967E-4647-AA80-E2175A6C656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B3C8CA8B-3CE7-4CAD-8EE3-A6CC25256A8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8B8C26C9-E9CC-4A25-946E-FCCFEDEFDB8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E306CB74-D429-4AC1-A992-69DE2FA79D3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82648C28-657D-4F1D-AEBB-A38A7BFCEAF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81331</xdr:rowOff>
    </xdr:from>
    <xdr:to>
      <xdr:col>116</xdr:col>
      <xdr:colOff>114300</xdr:colOff>
      <xdr:row>64</xdr:row>
      <xdr:rowOff>11481</xdr:rowOff>
    </xdr:to>
    <xdr:sp macro="" textlink="">
      <xdr:nvSpPr>
        <xdr:cNvPr id="580" name="楕円 579">
          <a:extLst>
            <a:ext uri="{FF2B5EF4-FFF2-40B4-BE49-F238E27FC236}">
              <a16:creationId xmlns:a16="http://schemas.microsoft.com/office/drawing/2014/main" id="{223B4594-24F9-4958-AD19-8F3478856EE7}"/>
            </a:ext>
          </a:extLst>
        </xdr:cNvPr>
        <xdr:cNvSpPr/>
      </xdr:nvSpPr>
      <xdr:spPr>
        <a:xfrm>
          <a:off x="22110700" y="1088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12438</xdr:rowOff>
    </xdr:from>
    <xdr:ext cx="469744" cy="259045"/>
    <xdr:sp macro="" textlink="">
      <xdr:nvSpPr>
        <xdr:cNvPr id="581" name="【保健センター・保健所】&#10;一人当たり面積該当値テキスト">
          <a:extLst>
            <a:ext uri="{FF2B5EF4-FFF2-40B4-BE49-F238E27FC236}">
              <a16:creationId xmlns:a16="http://schemas.microsoft.com/office/drawing/2014/main" id="{4128B1D3-904E-4E39-A6B5-1DED700C072B}"/>
            </a:ext>
          </a:extLst>
        </xdr:cNvPr>
        <xdr:cNvSpPr txBox="1"/>
      </xdr:nvSpPr>
      <xdr:spPr>
        <a:xfrm>
          <a:off x="22199600" y="1081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82017</xdr:rowOff>
    </xdr:from>
    <xdr:to>
      <xdr:col>112</xdr:col>
      <xdr:colOff>38100</xdr:colOff>
      <xdr:row>64</xdr:row>
      <xdr:rowOff>12167</xdr:rowOff>
    </xdr:to>
    <xdr:sp macro="" textlink="">
      <xdr:nvSpPr>
        <xdr:cNvPr id="582" name="楕円 581">
          <a:extLst>
            <a:ext uri="{FF2B5EF4-FFF2-40B4-BE49-F238E27FC236}">
              <a16:creationId xmlns:a16="http://schemas.microsoft.com/office/drawing/2014/main" id="{8B258DC2-BD13-49C6-9C95-B104134744BA}"/>
            </a:ext>
          </a:extLst>
        </xdr:cNvPr>
        <xdr:cNvSpPr/>
      </xdr:nvSpPr>
      <xdr:spPr>
        <a:xfrm>
          <a:off x="21272500" y="1088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132131</xdr:rowOff>
    </xdr:from>
    <xdr:to>
      <xdr:col>116</xdr:col>
      <xdr:colOff>63500</xdr:colOff>
      <xdr:row>63</xdr:row>
      <xdr:rowOff>132817</xdr:rowOff>
    </xdr:to>
    <xdr:cxnSp macro="">
      <xdr:nvCxnSpPr>
        <xdr:cNvPr id="583" name="直線コネクタ 582">
          <a:extLst>
            <a:ext uri="{FF2B5EF4-FFF2-40B4-BE49-F238E27FC236}">
              <a16:creationId xmlns:a16="http://schemas.microsoft.com/office/drawing/2014/main" id="{FBF16D83-DF98-4829-8751-1E835AF89636}"/>
            </a:ext>
          </a:extLst>
        </xdr:cNvPr>
        <xdr:cNvCxnSpPr/>
      </xdr:nvCxnSpPr>
      <xdr:spPr>
        <a:xfrm flipV="1">
          <a:off x="21323300" y="10933481"/>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82931</xdr:rowOff>
    </xdr:from>
    <xdr:to>
      <xdr:col>107</xdr:col>
      <xdr:colOff>101600</xdr:colOff>
      <xdr:row>64</xdr:row>
      <xdr:rowOff>13081</xdr:rowOff>
    </xdr:to>
    <xdr:sp macro="" textlink="">
      <xdr:nvSpPr>
        <xdr:cNvPr id="584" name="楕円 583">
          <a:extLst>
            <a:ext uri="{FF2B5EF4-FFF2-40B4-BE49-F238E27FC236}">
              <a16:creationId xmlns:a16="http://schemas.microsoft.com/office/drawing/2014/main" id="{FF349052-B1DE-4045-9B9C-C403877D0EAC}"/>
            </a:ext>
          </a:extLst>
        </xdr:cNvPr>
        <xdr:cNvSpPr/>
      </xdr:nvSpPr>
      <xdr:spPr>
        <a:xfrm>
          <a:off x="20383500" y="1088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132817</xdr:rowOff>
    </xdr:from>
    <xdr:to>
      <xdr:col>111</xdr:col>
      <xdr:colOff>177800</xdr:colOff>
      <xdr:row>63</xdr:row>
      <xdr:rowOff>133731</xdr:rowOff>
    </xdr:to>
    <xdr:cxnSp macro="">
      <xdr:nvCxnSpPr>
        <xdr:cNvPr id="585" name="直線コネクタ 584">
          <a:extLst>
            <a:ext uri="{FF2B5EF4-FFF2-40B4-BE49-F238E27FC236}">
              <a16:creationId xmlns:a16="http://schemas.microsoft.com/office/drawing/2014/main" id="{909A2C7C-A172-44C3-B280-9A32B39B40C3}"/>
            </a:ext>
          </a:extLst>
        </xdr:cNvPr>
        <xdr:cNvCxnSpPr/>
      </xdr:nvCxnSpPr>
      <xdr:spPr>
        <a:xfrm flipV="1">
          <a:off x="20434300" y="1093416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83617</xdr:rowOff>
    </xdr:from>
    <xdr:to>
      <xdr:col>102</xdr:col>
      <xdr:colOff>165100</xdr:colOff>
      <xdr:row>64</xdr:row>
      <xdr:rowOff>13767</xdr:rowOff>
    </xdr:to>
    <xdr:sp macro="" textlink="">
      <xdr:nvSpPr>
        <xdr:cNvPr id="586" name="楕円 585">
          <a:extLst>
            <a:ext uri="{FF2B5EF4-FFF2-40B4-BE49-F238E27FC236}">
              <a16:creationId xmlns:a16="http://schemas.microsoft.com/office/drawing/2014/main" id="{52FF9952-5F65-4EAA-B8ED-C91D30F860AD}"/>
            </a:ext>
          </a:extLst>
        </xdr:cNvPr>
        <xdr:cNvSpPr/>
      </xdr:nvSpPr>
      <xdr:spPr>
        <a:xfrm>
          <a:off x="19494500" y="1088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133731</xdr:rowOff>
    </xdr:from>
    <xdr:to>
      <xdr:col>107</xdr:col>
      <xdr:colOff>50800</xdr:colOff>
      <xdr:row>63</xdr:row>
      <xdr:rowOff>134417</xdr:rowOff>
    </xdr:to>
    <xdr:cxnSp macro="">
      <xdr:nvCxnSpPr>
        <xdr:cNvPr id="587" name="直線コネクタ 586">
          <a:extLst>
            <a:ext uri="{FF2B5EF4-FFF2-40B4-BE49-F238E27FC236}">
              <a16:creationId xmlns:a16="http://schemas.microsoft.com/office/drawing/2014/main" id="{C292A95C-E86A-49BD-9444-BFB22F45226A}"/>
            </a:ext>
          </a:extLst>
        </xdr:cNvPr>
        <xdr:cNvCxnSpPr/>
      </xdr:nvCxnSpPr>
      <xdr:spPr>
        <a:xfrm flipV="1">
          <a:off x="19545300" y="1093508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84303</xdr:rowOff>
    </xdr:from>
    <xdr:to>
      <xdr:col>98</xdr:col>
      <xdr:colOff>38100</xdr:colOff>
      <xdr:row>64</xdr:row>
      <xdr:rowOff>14453</xdr:rowOff>
    </xdr:to>
    <xdr:sp macro="" textlink="">
      <xdr:nvSpPr>
        <xdr:cNvPr id="588" name="楕円 587">
          <a:extLst>
            <a:ext uri="{FF2B5EF4-FFF2-40B4-BE49-F238E27FC236}">
              <a16:creationId xmlns:a16="http://schemas.microsoft.com/office/drawing/2014/main" id="{3258ACC1-B645-42BB-802A-5300B75635A1}"/>
            </a:ext>
          </a:extLst>
        </xdr:cNvPr>
        <xdr:cNvSpPr/>
      </xdr:nvSpPr>
      <xdr:spPr>
        <a:xfrm>
          <a:off x="18605500" y="1088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134417</xdr:rowOff>
    </xdr:from>
    <xdr:to>
      <xdr:col>102</xdr:col>
      <xdr:colOff>114300</xdr:colOff>
      <xdr:row>63</xdr:row>
      <xdr:rowOff>135103</xdr:rowOff>
    </xdr:to>
    <xdr:cxnSp macro="">
      <xdr:nvCxnSpPr>
        <xdr:cNvPr id="589" name="直線コネクタ 588">
          <a:extLst>
            <a:ext uri="{FF2B5EF4-FFF2-40B4-BE49-F238E27FC236}">
              <a16:creationId xmlns:a16="http://schemas.microsoft.com/office/drawing/2014/main" id="{8BBCE18B-4643-4F15-9232-1CBC0D977820}"/>
            </a:ext>
          </a:extLst>
        </xdr:cNvPr>
        <xdr:cNvCxnSpPr/>
      </xdr:nvCxnSpPr>
      <xdr:spPr>
        <a:xfrm flipV="1">
          <a:off x="18656300" y="10935767"/>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158767</xdr:rowOff>
    </xdr:from>
    <xdr:ext cx="469744" cy="259045"/>
    <xdr:sp macro="" textlink="">
      <xdr:nvSpPr>
        <xdr:cNvPr id="590" name="n_1aveValue【保健センター・保健所】&#10;一人当たり面積">
          <a:extLst>
            <a:ext uri="{FF2B5EF4-FFF2-40B4-BE49-F238E27FC236}">
              <a16:creationId xmlns:a16="http://schemas.microsoft.com/office/drawing/2014/main" id="{97B318E2-3C1B-4CBE-A67E-81AEC8ECE1DE}"/>
            </a:ext>
          </a:extLst>
        </xdr:cNvPr>
        <xdr:cNvSpPr txBox="1"/>
      </xdr:nvSpPr>
      <xdr:spPr>
        <a:xfrm>
          <a:off x="21075727" y="1061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161510</xdr:rowOff>
    </xdr:from>
    <xdr:ext cx="469744" cy="259045"/>
    <xdr:sp macro="" textlink="">
      <xdr:nvSpPr>
        <xdr:cNvPr id="591" name="n_2aveValue【保健センター・保健所】&#10;一人当たり面積">
          <a:extLst>
            <a:ext uri="{FF2B5EF4-FFF2-40B4-BE49-F238E27FC236}">
              <a16:creationId xmlns:a16="http://schemas.microsoft.com/office/drawing/2014/main" id="{0FE19633-1957-4DA1-B5E2-69EE398A1E65}"/>
            </a:ext>
          </a:extLst>
        </xdr:cNvPr>
        <xdr:cNvSpPr txBox="1"/>
      </xdr:nvSpPr>
      <xdr:spPr>
        <a:xfrm>
          <a:off x="20199427" y="1061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123106</xdr:rowOff>
    </xdr:from>
    <xdr:ext cx="469744" cy="259045"/>
    <xdr:sp macro="" textlink="">
      <xdr:nvSpPr>
        <xdr:cNvPr id="592" name="n_3aveValue【保健センター・保健所】&#10;一人当たり面積">
          <a:extLst>
            <a:ext uri="{FF2B5EF4-FFF2-40B4-BE49-F238E27FC236}">
              <a16:creationId xmlns:a16="http://schemas.microsoft.com/office/drawing/2014/main" id="{1B3B77BC-8848-4657-93A2-E7BB81D1923B}"/>
            </a:ext>
          </a:extLst>
        </xdr:cNvPr>
        <xdr:cNvSpPr txBox="1"/>
      </xdr:nvSpPr>
      <xdr:spPr>
        <a:xfrm>
          <a:off x="19310427" y="1058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121048</xdr:rowOff>
    </xdr:from>
    <xdr:ext cx="469744" cy="259045"/>
    <xdr:sp macro="" textlink="">
      <xdr:nvSpPr>
        <xdr:cNvPr id="593" name="n_4aveValue【保健センター・保健所】&#10;一人当たり面積">
          <a:extLst>
            <a:ext uri="{FF2B5EF4-FFF2-40B4-BE49-F238E27FC236}">
              <a16:creationId xmlns:a16="http://schemas.microsoft.com/office/drawing/2014/main" id="{306A501D-F1FE-4530-B392-24A6C5281963}"/>
            </a:ext>
          </a:extLst>
        </xdr:cNvPr>
        <xdr:cNvSpPr txBox="1"/>
      </xdr:nvSpPr>
      <xdr:spPr>
        <a:xfrm>
          <a:off x="18421427" y="1057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3294</xdr:rowOff>
    </xdr:from>
    <xdr:ext cx="469744" cy="259045"/>
    <xdr:sp macro="" textlink="">
      <xdr:nvSpPr>
        <xdr:cNvPr id="594" name="n_1mainValue【保健センター・保健所】&#10;一人当たり面積">
          <a:extLst>
            <a:ext uri="{FF2B5EF4-FFF2-40B4-BE49-F238E27FC236}">
              <a16:creationId xmlns:a16="http://schemas.microsoft.com/office/drawing/2014/main" id="{16B089F8-970F-4A3E-ABC4-A1D670F8D878}"/>
            </a:ext>
          </a:extLst>
        </xdr:cNvPr>
        <xdr:cNvSpPr txBox="1"/>
      </xdr:nvSpPr>
      <xdr:spPr>
        <a:xfrm>
          <a:off x="21075727" y="1097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4208</xdr:rowOff>
    </xdr:from>
    <xdr:ext cx="469744" cy="259045"/>
    <xdr:sp macro="" textlink="">
      <xdr:nvSpPr>
        <xdr:cNvPr id="595" name="n_2mainValue【保健センター・保健所】&#10;一人当たり面積">
          <a:extLst>
            <a:ext uri="{FF2B5EF4-FFF2-40B4-BE49-F238E27FC236}">
              <a16:creationId xmlns:a16="http://schemas.microsoft.com/office/drawing/2014/main" id="{9EC1B3A6-DACC-4D2C-9B39-F610B0DA3E56}"/>
            </a:ext>
          </a:extLst>
        </xdr:cNvPr>
        <xdr:cNvSpPr txBox="1"/>
      </xdr:nvSpPr>
      <xdr:spPr>
        <a:xfrm>
          <a:off x="20199427" y="1097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4894</xdr:rowOff>
    </xdr:from>
    <xdr:ext cx="469744" cy="259045"/>
    <xdr:sp macro="" textlink="">
      <xdr:nvSpPr>
        <xdr:cNvPr id="596" name="n_3mainValue【保健センター・保健所】&#10;一人当たり面積">
          <a:extLst>
            <a:ext uri="{FF2B5EF4-FFF2-40B4-BE49-F238E27FC236}">
              <a16:creationId xmlns:a16="http://schemas.microsoft.com/office/drawing/2014/main" id="{96B2B9F5-D518-4BA2-ACC4-935E832AEF08}"/>
            </a:ext>
          </a:extLst>
        </xdr:cNvPr>
        <xdr:cNvSpPr txBox="1"/>
      </xdr:nvSpPr>
      <xdr:spPr>
        <a:xfrm>
          <a:off x="19310427" y="10977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5580</xdr:rowOff>
    </xdr:from>
    <xdr:ext cx="469744" cy="259045"/>
    <xdr:sp macro="" textlink="">
      <xdr:nvSpPr>
        <xdr:cNvPr id="597" name="n_4mainValue【保健センター・保健所】&#10;一人当たり面積">
          <a:extLst>
            <a:ext uri="{FF2B5EF4-FFF2-40B4-BE49-F238E27FC236}">
              <a16:creationId xmlns:a16="http://schemas.microsoft.com/office/drawing/2014/main" id="{90C2705E-C2BC-4870-8AE5-C4858445749C}"/>
            </a:ext>
          </a:extLst>
        </xdr:cNvPr>
        <xdr:cNvSpPr txBox="1"/>
      </xdr:nvSpPr>
      <xdr:spPr>
        <a:xfrm>
          <a:off x="18421427" y="1097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8" name="正方形/長方形 597">
          <a:extLst>
            <a:ext uri="{FF2B5EF4-FFF2-40B4-BE49-F238E27FC236}">
              <a16:creationId xmlns:a16="http://schemas.microsoft.com/office/drawing/2014/main" id="{D6094CA4-6A2A-45EF-AF06-540C2802D7F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9" name="正方形/長方形 598">
          <a:extLst>
            <a:ext uri="{FF2B5EF4-FFF2-40B4-BE49-F238E27FC236}">
              <a16:creationId xmlns:a16="http://schemas.microsoft.com/office/drawing/2014/main" id="{A11D6B9A-F392-4CB2-9C53-AD098530EC3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0" name="正方形/長方形 599">
          <a:extLst>
            <a:ext uri="{FF2B5EF4-FFF2-40B4-BE49-F238E27FC236}">
              <a16:creationId xmlns:a16="http://schemas.microsoft.com/office/drawing/2014/main" id="{64A62060-D4C4-428D-81AB-FA6703CA184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1" name="正方形/長方形 600">
          <a:extLst>
            <a:ext uri="{FF2B5EF4-FFF2-40B4-BE49-F238E27FC236}">
              <a16:creationId xmlns:a16="http://schemas.microsoft.com/office/drawing/2014/main" id="{3727AAAC-B83A-4AA8-8AC9-B03DC2AF9B3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2" name="正方形/長方形 601">
          <a:extLst>
            <a:ext uri="{FF2B5EF4-FFF2-40B4-BE49-F238E27FC236}">
              <a16:creationId xmlns:a16="http://schemas.microsoft.com/office/drawing/2014/main" id="{9F0E63E0-3791-4EB5-A463-DC54B7DA367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3" name="正方形/長方形 602">
          <a:extLst>
            <a:ext uri="{FF2B5EF4-FFF2-40B4-BE49-F238E27FC236}">
              <a16:creationId xmlns:a16="http://schemas.microsoft.com/office/drawing/2014/main" id="{07E90BEC-2B1F-4232-B02E-645687D774A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4" name="正方形/長方形 603">
          <a:extLst>
            <a:ext uri="{FF2B5EF4-FFF2-40B4-BE49-F238E27FC236}">
              <a16:creationId xmlns:a16="http://schemas.microsoft.com/office/drawing/2014/main" id="{40486BF9-7C6B-4720-BE27-AF587A88F37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5" name="正方形/長方形 604">
          <a:extLst>
            <a:ext uri="{FF2B5EF4-FFF2-40B4-BE49-F238E27FC236}">
              <a16:creationId xmlns:a16="http://schemas.microsoft.com/office/drawing/2014/main" id="{DCCE5BFD-6454-4FAB-B747-A4E415AE2CC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6" name="テキスト ボックス 605">
          <a:extLst>
            <a:ext uri="{FF2B5EF4-FFF2-40B4-BE49-F238E27FC236}">
              <a16:creationId xmlns:a16="http://schemas.microsoft.com/office/drawing/2014/main" id="{CC79FC62-93B5-4612-8568-73829E8B16B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7" name="直線コネクタ 606">
          <a:extLst>
            <a:ext uri="{FF2B5EF4-FFF2-40B4-BE49-F238E27FC236}">
              <a16:creationId xmlns:a16="http://schemas.microsoft.com/office/drawing/2014/main" id="{385C30F6-7CFE-42DD-B924-33C9CB028A6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8" name="テキスト ボックス 607">
          <a:extLst>
            <a:ext uri="{FF2B5EF4-FFF2-40B4-BE49-F238E27FC236}">
              <a16:creationId xmlns:a16="http://schemas.microsoft.com/office/drawing/2014/main" id="{B5731ABA-B6BC-4549-A462-B4D6B049749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9" name="直線コネクタ 608">
          <a:extLst>
            <a:ext uri="{FF2B5EF4-FFF2-40B4-BE49-F238E27FC236}">
              <a16:creationId xmlns:a16="http://schemas.microsoft.com/office/drawing/2014/main" id="{160024AC-2340-4CBD-8DCA-F7488EDB56A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10" name="テキスト ボックス 609">
          <a:extLst>
            <a:ext uri="{FF2B5EF4-FFF2-40B4-BE49-F238E27FC236}">
              <a16:creationId xmlns:a16="http://schemas.microsoft.com/office/drawing/2014/main" id="{D737A27D-24F0-4C3C-85A8-76EE32A22C6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1" name="直線コネクタ 610">
          <a:extLst>
            <a:ext uri="{FF2B5EF4-FFF2-40B4-BE49-F238E27FC236}">
              <a16:creationId xmlns:a16="http://schemas.microsoft.com/office/drawing/2014/main" id="{F3B2CB0A-B38A-427E-BB1E-F3F33FF19E0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2" name="テキスト ボックス 611">
          <a:extLst>
            <a:ext uri="{FF2B5EF4-FFF2-40B4-BE49-F238E27FC236}">
              <a16:creationId xmlns:a16="http://schemas.microsoft.com/office/drawing/2014/main" id="{B7FB3D8E-D4C7-4FA6-BC9C-E84CFE1C119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3" name="直線コネクタ 612">
          <a:extLst>
            <a:ext uri="{FF2B5EF4-FFF2-40B4-BE49-F238E27FC236}">
              <a16:creationId xmlns:a16="http://schemas.microsoft.com/office/drawing/2014/main" id="{32E602A2-0D26-4007-AD82-1DF677FB356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4" name="テキスト ボックス 613">
          <a:extLst>
            <a:ext uri="{FF2B5EF4-FFF2-40B4-BE49-F238E27FC236}">
              <a16:creationId xmlns:a16="http://schemas.microsoft.com/office/drawing/2014/main" id="{90BE42B0-0146-4640-891F-B02E1431FD7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5" name="直線コネクタ 614">
          <a:extLst>
            <a:ext uri="{FF2B5EF4-FFF2-40B4-BE49-F238E27FC236}">
              <a16:creationId xmlns:a16="http://schemas.microsoft.com/office/drawing/2014/main" id="{A6D84562-64BA-4767-BF8F-4648642E1E5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6" name="テキスト ボックス 615">
          <a:extLst>
            <a:ext uri="{FF2B5EF4-FFF2-40B4-BE49-F238E27FC236}">
              <a16:creationId xmlns:a16="http://schemas.microsoft.com/office/drawing/2014/main" id="{5D6F15EF-1E6C-41A9-A96B-129AD01DF88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7" name="直線コネクタ 616">
          <a:extLst>
            <a:ext uri="{FF2B5EF4-FFF2-40B4-BE49-F238E27FC236}">
              <a16:creationId xmlns:a16="http://schemas.microsoft.com/office/drawing/2014/main" id="{F610A3E6-93D9-4BB6-8F54-69B9F330312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8" name="テキスト ボックス 617">
          <a:extLst>
            <a:ext uri="{FF2B5EF4-FFF2-40B4-BE49-F238E27FC236}">
              <a16:creationId xmlns:a16="http://schemas.microsoft.com/office/drawing/2014/main" id="{68D98A07-6E18-4789-BB88-6863B2D2585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9" name="直線コネクタ 618">
          <a:extLst>
            <a:ext uri="{FF2B5EF4-FFF2-40B4-BE49-F238E27FC236}">
              <a16:creationId xmlns:a16="http://schemas.microsoft.com/office/drawing/2014/main" id="{C788A7DC-C3CB-45BC-BB8D-858DE61245A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20" name="テキスト ボックス 619">
          <a:extLst>
            <a:ext uri="{FF2B5EF4-FFF2-40B4-BE49-F238E27FC236}">
              <a16:creationId xmlns:a16="http://schemas.microsoft.com/office/drawing/2014/main" id="{4E4510EF-FC04-43D2-8638-6DF90D88DF12}"/>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1" name="直線コネクタ 620">
          <a:extLst>
            <a:ext uri="{FF2B5EF4-FFF2-40B4-BE49-F238E27FC236}">
              <a16:creationId xmlns:a16="http://schemas.microsoft.com/office/drawing/2014/main" id="{1B14EA1B-E190-4BB5-9630-210C189CA12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消防施設】&#10;有形固定資産減価償却率グラフ枠">
          <a:extLst>
            <a:ext uri="{FF2B5EF4-FFF2-40B4-BE49-F238E27FC236}">
              <a16:creationId xmlns:a16="http://schemas.microsoft.com/office/drawing/2014/main" id="{7642EE33-2595-4F9D-B6D6-F3B47399079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623" name="直線コネクタ 622">
          <a:extLst>
            <a:ext uri="{FF2B5EF4-FFF2-40B4-BE49-F238E27FC236}">
              <a16:creationId xmlns:a16="http://schemas.microsoft.com/office/drawing/2014/main" id="{B2DA76A6-BD72-43B5-806C-74CF4DB74FE8}"/>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4" name="【消防施設】&#10;有形固定資産減価償却率最小値テキスト">
          <a:extLst>
            <a:ext uri="{FF2B5EF4-FFF2-40B4-BE49-F238E27FC236}">
              <a16:creationId xmlns:a16="http://schemas.microsoft.com/office/drawing/2014/main" id="{5F42DBEC-B566-4F78-9D6F-1E5D933849EC}"/>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5" name="直線コネクタ 624">
          <a:extLst>
            <a:ext uri="{FF2B5EF4-FFF2-40B4-BE49-F238E27FC236}">
              <a16:creationId xmlns:a16="http://schemas.microsoft.com/office/drawing/2014/main" id="{CD1A4B0B-FA03-4B44-B49B-17C8D8273CB6}"/>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626" name="【消防施設】&#10;有形固定資産減価償却率最大値テキスト">
          <a:extLst>
            <a:ext uri="{FF2B5EF4-FFF2-40B4-BE49-F238E27FC236}">
              <a16:creationId xmlns:a16="http://schemas.microsoft.com/office/drawing/2014/main" id="{120E8E27-4E1B-41E9-9B05-2204DFE7810F}"/>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627" name="直線コネクタ 626">
          <a:extLst>
            <a:ext uri="{FF2B5EF4-FFF2-40B4-BE49-F238E27FC236}">
              <a16:creationId xmlns:a16="http://schemas.microsoft.com/office/drawing/2014/main" id="{CD4C7254-A70C-46D6-9576-2B13D5B7F397}"/>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628" name="【消防施設】&#10;有形固定資産減価償却率平均値テキスト">
          <a:extLst>
            <a:ext uri="{FF2B5EF4-FFF2-40B4-BE49-F238E27FC236}">
              <a16:creationId xmlns:a16="http://schemas.microsoft.com/office/drawing/2014/main" id="{BD0DFD3A-28A3-42F2-BC0B-BF75C874D6C0}"/>
            </a:ext>
          </a:extLst>
        </xdr:cNvPr>
        <xdr:cNvSpPr txBox="1"/>
      </xdr:nvSpPr>
      <xdr:spPr>
        <a:xfrm>
          <a:off x="16357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629" name="フローチャート: 判断 628">
          <a:extLst>
            <a:ext uri="{FF2B5EF4-FFF2-40B4-BE49-F238E27FC236}">
              <a16:creationId xmlns:a16="http://schemas.microsoft.com/office/drawing/2014/main" id="{78F01661-B981-49CA-8C93-4DDDBADDA102}"/>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630" name="フローチャート: 判断 629">
          <a:extLst>
            <a:ext uri="{FF2B5EF4-FFF2-40B4-BE49-F238E27FC236}">
              <a16:creationId xmlns:a16="http://schemas.microsoft.com/office/drawing/2014/main" id="{595724FA-6FBA-4FD6-A9F5-0420EC751CA7}"/>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631" name="フローチャート: 判断 630">
          <a:extLst>
            <a:ext uri="{FF2B5EF4-FFF2-40B4-BE49-F238E27FC236}">
              <a16:creationId xmlns:a16="http://schemas.microsoft.com/office/drawing/2014/main" id="{DA62BC49-1B35-4762-A7D4-DE1E56C09E2F}"/>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155484</xdr:rowOff>
    </xdr:from>
    <xdr:to>
      <xdr:col>72</xdr:col>
      <xdr:colOff>38100</xdr:colOff>
      <xdr:row>83</xdr:row>
      <xdr:rowOff>85634</xdr:rowOff>
    </xdr:to>
    <xdr:sp macro="" textlink="">
      <xdr:nvSpPr>
        <xdr:cNvPr id="632" name="フローチャート: 判断 631">
          <a:extLst>
            <a:ext uri="{FF2B5EF4-FFF2-40B4-BE49-F238E27FC236}">
              <a16:creationId xmlns:a16="http://schemas.microsoft.com/office/drawing/2014/main" id="{B588E1C0-7171-441E-A3AB-C6CB306C7C4B}"/>
            </a:ext>
          </a:extLst>
        </xdr:cNvPr>
        <xdr:cNvSpPr/>
      </xdr:nvSpPr>
      <xdr:spPr>
        <a:xfrm>
          <a:off x="13652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166914</xdr:rowOff>
    </xdr:from>
    <xdr:to>
      <xdr:col>67</xdr:col>
      <xdr:colOff>101600</xdr:colOff>
      <xdr:row>83</xdr:row>
      <xdr:rowOff>97064</xdr:rowOff>
    </xdr:to>
    <xdr:sp macro="" textlink="">
      <xdr:nvSpPr>
        <xdr:cNvPr id="633" name="フローチャート: 判断 632">
          <a:extLst>
            <a:ext uri="{FF2B5EF4-FFF2-40B4-BE49-F238E27FC236}">
              <a16:creationId xmlns:a16="http://schemas.microsoft.com/office/drawing/2014/main" id="{70617340-4DB1-4187-AC3B-5E0C8CD90ADB}"/>
            </a:ext>
          </a:extLst>
        </xdr:cNvPr>
        <xdr:cNvSpPr/>
      </xdr:nvSpPr>
      <xdr:spPr>
        <a:xfrm>
          <a:off x="12763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988F5ECC-FA19-45D0-B755-CA4EEB6B76A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E41281F0-5ED6-4820-A02B-14E48343DC8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52D18AE7-C591-4002-A3C6-4CBD44D8850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9176B72B-7CA8-4FDA-9D40-14702711BB5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8" name="テキスト ボックス 637">
          <a:extLst>
            <a:ext uri="{FF2B5EF4-FFF2-40B4-BE49-F238E27FC236}">
              <a16:creationId xmlns:a16="http://schemas.microsoft.com/office/drawing/2014/main" id="{156EF304-2677-4A2D-B054-38A70BA798C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157118</xdr:rowOff>
    </xdr:from>
    <xdr:to>
      <xdr:col>85</xdr:col>
      <xdr:colOff>177800</xdr:colOff>
      <xdr:row>85</xdr:row>
      <xdr:rowOff>87268</xdr:rowOff>
    </xdr:to>
    <xdr:sp macro="" textlink="">
      <xdr:nvSpPr>
        <xdr:cNvPr id="639" name="楕円 638">
          <a:extLst>
            <a:ext uri="{FF2B5EF4-FFF2-40B4-BE49-F238E27FC236}">
              <a16:creationId xmlns:a16="http://schemas.microsoft.com/office/drawing/2014/main" id="{0425E808-DCE7-451A-93CE-47D773796D1D}"/>
            </a:ext>
          </a:extLst>
        </xdr:cNvPr>
        <xdr:cNvSpPr/>
      </xdr:nvSpPr>
      <xdr:spPr>
        <a:xfrm>
          <a:off x="162687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135545</xdr:rowOff>
    </xdr:from>
    <xdr:ext cx="405111" cy="259045"/>
    <xdr:sp macro="" textlink="">
      <xdr:nvSpPr>
        <xdr:cNvPr id="640" name="【消防施設】&#10;有形固定資産減価償却率該当値テキスト">
          <a:extLst>
            <a:ext uri="{FF2B5EF4-FFF2-40B4-BE49-F238E27FC236}">
              <a16:creationId xmlns:a16="http://schemas.microsoft.com/office/drawing/2014/main" id="{2DF1AE95-F0F3-41CF-AB48-6FB1727EC604}"/>
            </a:ext>
          </a:extLst>
        </xdr:cNvPr>
        <xdr:cNvSpPr txBox="1"/>
      </xdr:nvSpPr>
      <xdr:spPr>
        <a:xfrm>
          <a:off x="16357600" y="1453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45011</xdr:rowOff>
    </xdr:from>
    <xdr:ext cx="405111" cy="259045"/>
    <xdr:sp macro="" textlink="">
      <xdr:nvSpPr>
        <xdr:cNvPr id="641" name="n_1aveValue【消防施設】&#10;有形固定資産減価償却率">
          <a:extLst>
            <a:ext uri="{FF2B5EF4-FFF2-40B4-BE49-F238E27FC236}">
              <a16:creationId xmlns:a16="http://schemas.microsoft.com/office/drawing/2014/main" id="{3909FE11-2027-4CCA-BF50-1B53779B8133}"/>
            </a:ext>
          </a:extLst>
        </xdr:cNvPr>
        <xdr:cNvSpPr txBox="1"/>
      </xdr:nvSpPr>
      <xdr:spPr>
        <a:xfrm>
          <a:off x="15266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28683</xdr:rowOff>
    </xdr:from>
    <xdr:ext cx="405111" cy="259045"/>
    <xdr:sp macro="" textlink="">
      <xdr:nvSpPr>
        <xdr:cNvPr id="642" name="n_2aveValue【消防施設】&#10;有形固定資産減価償却率">
          <a:extLst>
            <a:ext uri="{FF2B5EF4-FFF2-40B4-BE49-F238E27FC236}">
              <a16:creationId xmlns:a16="http://schemas.microsoft.com/office/drawing/2014/main" id="{295289D9-AD56-466B-8404-EA751A87D411}"/>
            </a:ext>
          </a:extLst>
        </xdr:cNvPr>
        <xdr:cNvSpPr txBox="1"/>
      </xdr:nvSpPr>
      <xdr:spPr>
        <a:xfrm>
          <a:off x="14389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102161</xdr:rowOff>
    </xdr:from>
    <xdr:ext cx="405111" cy="259045"/>
    <xdr:sp macro="" textlink="">
      <xdr:nvSpPr>
        <xdr:cNvPr id="643" name="n_3aveValue【消防施設】&#10;有形固定資産減価償却率">
          <a:extLst>
            <a:ext uri="{FF2B5EF4-FFF2-40B4-BE49-F238E27FC236}">
              <a16:creationId xmlns:a16="http://schemas.microsoft.com/office/drawing/2014/main" id="{DD2BE0A1-3076-42D3-AEA2-9C1A51564235}"/>
            </a:ext>
          </a:extLst>
        </xdr:cNvPr>
        <xdr:cNvSpPr txBox="1"/>
      </xdr:nvSpPr>
      <xdr:spPr>
        <a:xfrm>
          <a:off x="135007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113591</xdr:rowOff>
    </xdr:from>
    <xdr:ext cx="405111" cy="259045"/>
    <xdr:sp macro="" textlink="">
      <xdr:nvSpPr>
        <xdr:cNvPr id="644" name="n_4aveValue【消防施設】&#10;有形固定資産減価償却率">
          <a:extLst>
            <a:ext uri="{FF2B5EF4-FFF2-40B4-BE49-F238E27FC236}">
              <a16:creationId xmlns:a16="http://schemas.microsoft.com/office/drawing/2014/main" id="{CBED492B-6D21-4495-A69E-93AF411D1BEF}"/>
            </a:ext>
          </a:extLst>
        </xdr:cNvPr>
        <xdr:cNvSpPr txBox="1"/>
      </xdr:nvSpPr>
      <xdr:spPr>
        <a:xfrm>
          <a:off x="12611744" y="1400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5" name="正方形/長方形 644">
          <a:extLst>
            <a:ext uri="{FF2B5EF4-FFF2-40B4-BE49-F238E27FC236}">
              <a16:creationId xmlns:a16="http://schemas.microsoft.com/office/drawing/2014/main" id="{97D06A3F-DAF2-4590-9E19-209BBF27D09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6" name="正方形/長方形 645">
          <a:extLst>
            <a:ext uri="{FF2B5EF4-FFF2-40B4-BE49-F238E27FC236}">
              <a16:creationId xmlns:a16="http://schemas.microsoft.com/office/drawing/2014/main" id="{21A3C8DD-04A6-4E89-B301-36354471C4B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7" name="正方形/長方形 646">
          <a:extLst>
            <a:ext uri="{FF2B5EF4-FFF2-40B4-BE49-F238E27FC236}">
              <a16:creationId xmlns:a16="http://schemas.microsoft.com/office/drawing/2014/main" id="{1E1D3191-12A7-4CB1-BE7E-ABB937AFC3E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8" name="正方形/長方形 647">
          <a:extLst>
            <a:ext uri="{FF2B5EF4-FFF2-40B4-BE49-F238E27FC236}">
              <a16:creationId xmlns:a16="http://schemas.microsoft.com/office/drawing/2014/main" id="{93A088D8-B5ED-449F-80CE-6F91B6A96BD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9" name="正方形/長方形 648">
          <a:extLst>
            <a:ext uri="{FF2B5EF4-FFF2-40B4-BE49-F238E27FC236}">
              <a16:creationId xmlns:a16="http://schemas.microsoft.com/office/drawing/2014/main" id="{1CC12269-A28F-49FF-9E01-9422DFB99BF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0" name="正方形/長方形 649">
          <a:extLst>
            <a:ext uri="{FF2B5EF4-FFF2-40B4-BE49-F238E27FC236}">
              <a16:creationId xmlns:a16="http://schemas.microsoft.com/office/drawing/2014/main" id="{02674180-3ABC-4404-88A9-38FD8BE5B76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1" name="正方形/長方形 650">
          <a:extLst>
            <a:ext uri="{FF2B5EF4-FFF2-40B4-BE49-F238E27FC236}">
              <a16:creationId xmlns:a16="http://schemas.microsoft.com/office/drawing/2014/main" id="{BBE0E518-CF95-4150-8011-52AA06D1664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2" name="正方形/長方形 651">
          <a:extLst>
            <a:ext uri="{FF2B5EF4-FFF2-40B4-BE49-F238E27FC236}">
              <a16:creationId xmlns:a16="http://schemas.microsoft.com/office/drawing/2014/main" id="{E9B9F270-D84C-4811-BF6D-A89CDB70BDC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3" name="テキスト ボックス 652">
          <a:extLst>
            <a:ext uri="{FF2B5EF4-FFF2-40B4-BE49-F238E27FC236}">
              <a16:creationId xmlns:a16="http://schemas.microsoft.com/office/drawing/2014/main" id="{A86E7A61-728B-42E8-BDE3-ECAE68203CC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4" name="直線コネクタ 653">
          <a:extLst>
            <a:ext uri="{FF2B5EF4-FFF2-40B4-BE49-F238E27FC236}">
              <a16:creationId xmlns:a16="http://schemas.microsoft.com/office/drawing/2014/main" id="{21BED05F-3057-4F84-B7F5-DA8EA5E1B82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55" name="直線コネクタ 654">
          <a:extLst>
            <a:ext uri="{FF2B5EF4-FFF2-40B4-BE49-F238E27FC236}">
              <a16:creationId xmlns:a16="http://schemas.microsoft.com/office/drawing/2014/main" id="{8188A4FD-E1A0-40A0-8A0F-FD4F406563DA}"/>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56" name="テキスト ボックス 655">
          <a:extLst>
            <a:ext uri="{FF2B5EF4-FFF2-40B4-BE49-F238E27FC236}">
              <a16:creationId xmlns:a16="http://schemas.microsoft.com/office/drawing/2014/main" id="{A998396B-1CE3-4123-A4B2-7FB5C0D7588B}"/>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57" name="直線コネクタ 656">
          <a:extLst>
            <a:ext uri="{FF2B5EF4-FFF2-40B4-BE49-F238E27FC236}">
              <a16:creationId xmlns:a16="http://schemas.microsoft.com/office/drawing/2014/main" id="{2651F276-1ECB-49D9-882E-E260D5D0DA0C}"/>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58" name="テキスト ボックス 657">
          <a:extLst>
            <a:ext uri="{FF2B5EF4-FFF2-40B4-BE49-F238E27FC236}">
              <a16:creationId xmlns:a16="http://schemas.microsoft.com/office/drawing/2014/main" id="{7B582F48-6E17-4A8A-AF80-48B1FD46F138}"/>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59" name="直線コネクタ 658">
          <a:extLst>
            <a:ext uri="{FF2B5EF4-FFF2-40B4-BE49-F238E27FC236}">
              <a16:creationId xmlns:a16="http://schemas.microsoft.com/office/drawing/2014/main" id="{3E9635A5-7DD9-425F-B092-E69F52F7F44E}"/>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0" name="テキスト ボックス 659">
          <a:extLst>
            <a:ext uri="{FF2B5EF4-FFF2-40B4-BE49-F238E27FC236}">
              <a16:creationId xmlns:a16="http://schemas.microsoft.com/office/drawing/2014/main" id="{31D53FEF-A1F2-40E8-ABA4-9D4BC6D49594}"/>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61" name="直線コネクタ 660">
          <a:extLst>
            <a:ext uri="{FF2B5EF4-FFF2-40B4-BE49-F238E27FC236}">
              <a16:creationId xmlns:a16="http://schemas.microsoft.com/office/drawing/2014/main" id="{B6311756-BCDD-40A8-B546-4BB0DE92754A}"/>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2" name="テキスト ボックス 661">
          <a:extLst>
            <a:ext uri="{FF2B5EF4-FFF2-40B4-BE49-F238E27FC236}">
              <a16:creationId xmlns:a16="http://schemas.microsoft.com/office/drawing/2014/main" id="{D0F6F185-F523-4526-84E4-D90EE85D2FA2}"/>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63" name="直線コネクタ 662">
          <a:extLst>
            <a:ext uri="{FF2B5EF4-FFF2-40B4-BE49-F238E27FC236}">
              <a16:creationId xmlns:a16="http://schemas.microsoft.com/office/drawing/2014/main" id="{C79A90F3-51B8-4D9C-A607-47708F1E3E0A}"/>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64" name="テキスト ボックス 663">
          <a:extLst>
            <a:ext uri="{FF2B5EF4-FFF2-40B4-BE49-F238E27FC236}">
              <a16:creationId xmlns:a16="http://schemas.microsoft.com/office/drawing/2014/main" id="{BEC8B3E2-1F53-4599-B4C9-12EAB4C28251}"/>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65" name="直線コネクタ 664">
          <a:extLst>
            <a:ext uri="{FF2B5EF4-FFF2-40B4-BE49-F238E27FC236}">
              <a16:creationId xmlns:a16="http://schemas.microsoft.com/office/drawing/2014/main" id="{4FB83328-160E-4736-962F-B4EC2AE32A18}"/>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66" name="テキスト ボックス 665">
          <a:extLst>
            <a:ext uri="{FF2B5EF4-FFF2-40B4-BE49-F238E27FC236}">
              <a16:creationId xmlns:a16="http://schemas.microsoft.com/office/drawing/2014/main" id="{F98EE229-DE22-45B3-A201-BB66CF4870C9}"/>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7" name="直線コネクタ 666">
          <a:extLst>
            <a:ext uri="{FF2B5EF4-FFF2-40B4-BE49-F238E27FC236}">
              <a16:creationId xmlns:a16="http://schemas.microsoft.com/office/drawing/2014/main" id="{249FCF72-AB8A-4592-BBD1-8A21F63E35A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8" name="テキスト ボックス 667">
          <a:extLst>
            <a:ext uri="{FF2B5EF4-FFF2-40B4-BE49-F238E27FC236}">
              <a16:creationId xmlns:a16="http://schemas.microsoft.com/office/drawing/2014/main" id="{47B8A62C-14FB-4C09-A6AA-2ED8C97C895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9" name="【消防施設】&#10;一人当たり面積グラフ枠">
          <a:extLst>
            <a:ext uri="{FF2B5EF4-FFF2-40B4-BE49-F238E27FC236}">
              <a16:creationId xmlns:a16="http://schemas.microsoft.com/office/drawing/2014/main" id="{CB5C2BAB-A38A-4FA0-A29F-FBE0BA6A5AF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670" name="直線コネクタ 669">
          <a:extLst>
            <a:ext uri="{FF2B5EF4-FFF2-40B4-BE49-F238E27FC236}">
              <a16:creationId xmlns:a16="http://schemas.microsoft.com/office/drawing/2014/main" id="{A5657E7A-8E99-481A-AF88-5AF689F74A6D}"/>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671" name="【消防施設】&#10;一人当たり面積最小値テキスト">
          <a:extLst>
            <a:ext uri="{FF2B5EF4-FFF2-40B4-BE49-F238E27FC236}">
              <a16:creationId xmlns:a16="http://schemas.microsoft.com/office/drawing/2014/main" id="{67EC2F04-06C1-4ADD-8B07-C1F79322C26F}"/>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672" name="直線コネクタ 671">
          <a:extLst>
            <a:ext uri="{FF2B5EF4-FFF2-40B4-BE49-F238E27FC236}">
              <a16:creationId xmlns:a16="http://schemas.microsoft.com/office/drawing/2014/main" id="{606D66DD-8FEF-4055-A041-42BA671BF0BD}"/>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673" name="【消防施設】&#10;一人当たり面積最大値テキスト">
          <a:extLst>
            <a:ext uri="{FF2B5EF4-FFF2-40B4-BE49-F238E27FC236}">
              <a16:creationId xmlns:a16="http://schemas.microsoft.com/office/drawing/2014/main" id="{44074572-73FE-4F89-847F-C1388A322C0D}"/>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674" name="直線コネクタ 673">
          <a:extLst>
            <a:ext uri="{FF2B5EF4-FFF2-40B4-BE49-F238E27FC236}">
              <a16:creationId xmlns:a16="http://schemas.microsoft.com/office/drawing/2014/main" id="{6A432850-CEE7-41E7-AE73-50E0FEDD70FF}"/>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36303</xdr:rowOff>
    </xdr:from>
    <xdr:ext cx="469744" cy="259045"/>
    <xdr:sp macro="" textlink="">
      <xdr:nvSpPr>
        <xdr:cNvPr id="675" name="【消防施設】&#10;一人当たり面積平均値テキスト">
          <a:extLst>
            <a:ext uri="{FF2B5EF4-FFF2-40B4-BE49-F238E27FC236}">
              <a16:creationId xmlns:a16="http://schemas.microsoft.com/office/drawing/2014/main" id="{10AF5CD9-D381-4CB6-AFEE-70AFD4BED7B8}"/>
            </a:ext>
          </a:extLst>
        </xdr:cNvPr>
        <xdr:cNvSpPr txBox="1"/>
      </xdr:nvSpPr>
      <xdr:spPr>
        <a:xfrm>
          <a:off x="22199600" y="14609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676" name="フローチャート: 判断 675">
          <a:extLst>
            <a:ext uri="{FF2B5EF4-FFF2-40B4-BE49-F238E27FC236}">
              <a16:creationId xmlns:a16="http://schemas.microsoft.com/office/drawing/2014/main" id="{E7EE7E72-60C3-407C-9081-B30719660536}"/>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677" name="フローチャート: 判断 676">
          <a:extLst>
            <a:ext uri="{FF2B5EF4-FFF2-40B4-BE49-F238E27FC236}">
              <a16:creationId xmlns:a16="http://schemas.microsoft.com/office/drawing/2014/main" id="{48D4D478-E0D0-457F-B89B-5D820F52C8BB}"/>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678" name="フローチャート: 判断 677">
          <a:extLst>
            <a:ext uri="{FF2B5EF4-FFF2-40B4-BE49-F238E27FC236}">
              <a16:creationId xmlns:a16="http://schemas.microsoft.com/office/drawing/2014/main" id="{26BE43E4-DA1D-446F-9B49-90B542963AB1}"/>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29428</xdr:rowOff>
    </xdr:from>
    <xdr:to>
      <xdr:col>102</xdr:col>
      <xdr:colOff>165100</xdr:colOff>
      <xdr:row>86</xdr:row>
      <xdr:rowOff>131028</xdr:rowOff>
    </xdr:to>
    <xdr:sp macro="" textlink="">
      <xdr:nvSpPr>
        <xdr:cNvPr id="679" name="フローチャート: 判断 678">
          <a:extLst>
            <a:ext uri="{FF2B5EF4-FFF2-40B4-BE49-F238E27FC236}">
              <a16:creationId xmlns:a16="http://schemas.microsoft.com/office/drawing/2014/main" id="{0A0894B7-0FBB-4848-8BC0-CE295C056245}"/>
            </a:ext>
          </a:extLst>
        </xdr:cNvPr>
        <xdr:cNvSpPr/>
      </xdr:nvSpPr>
      <xdr:spPr>
        <a:xfrm>
          <a:off x="19494500" y="1477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119562</xdr:rowOff>
    </xdr:from>
    <xdr:to>
      <xdr:col>98</xdr:col>
      <xdr:colOff>38100</xdr:colOff>
      <xdr:row>86</xdr:row>
      <xdr:rowOff>49712</xdr:rowOff>
    </xdr:to>
    <xdr:sp macro="" textlink="">
      <xdr:nvSpPr>
        <xdr:cNvPr id="680" name="フローチャート: 判断 679">
          <a:extLst>
            <a:ext uri="{FF2B5EF4-FFF2-40B4-BE49-F238E27FC236}">
              <a16:creationId xmlns:a16="http://schemas.microsoft.com/office/drawing/2014/main" id="{59C2A4B9-962F-4F10-ADE5-A4667EF86D4A}"/>
            </a:ext>
          </a:extLst>
        </xdr:cNvPr>
        <xdr:cNvSpPr/>
      </xdr:nvSpPr>
      <xdr:spPr>
        <a:xfrm>
          <a:off x="18605500" y="1469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EC202D4C-CE7C-4ECF-8C09-F404B1D52EF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A9B8C612-D35C-47DD-82DE-9EFC611C64E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31D6703A-CD00-4B5B-8969-D952AA77847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9DBF068E-4B50-4E47-86EA-3922D835907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A1C633BC-C480-4574-99DC-6CC2EED77E9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87557</xdr:rowOff>
    </xdr:from>
    <xdr:to>
      <xdr:col>116</xdr:col>
      <xdr:colOff>114300</xdr:colOff>
      <xdr:row>87</xdr:row>
      <xdr:rowOff>17707</xdr:rowOff>
    </xdr:to>
    <xdr:sp macro="" textlink="">
      <xdr:nvSpPr>
        <xdr:cNvPr id="686" name="楕円 685">
          <a:extLst>
            <a:ext uri="{FF2B5EF4-FFF2-40B4-BE49-F238E27FC236}">
              <a16:creationId xmlns:a16="http://schemas.microsoft.com/office/drawing/2014/main" id="{C4E9146E-DB6F-4A24-B737-A04D4075724F}"/>
            </a:ext>
          </a:extLst>
        </xdr:cNvPr>
        <xdr:cNvSpPr/>
      </xdr:nvSpPr>
      <xdr:spPr>
        <a:xfrm>
          <a:off x="22110700" y="1483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2484</xdr:rowOff>
    </xdr:from>
    <xdr:ext cx="469744" cy="259045"/>
    <xdr:sp macro="" textlink="">
      <xdr:nvSpPr>
        <xdr:cNvPr id="687" name="【消防施設】&#10;一人当たり面積該当値テキスト">
          <a:extLst>
            <a:ext uri="{FF2B5EF4-FFF2-40B4-BE49-F238E27FC236}">
              <a16:creationId xmlns:a16="http://schemas.microsoft.com/office/drawing/2014/main" id="{3DC4FC3C-6D33-4089-8C0D-6D31F7CF273A}"/>
            </a:ext>
          </a:extLst>
        </xdr:cNvPr>
        <xdr:cNvSpPr txBox="1"/>
      </xdr:nvSpPr>
      <xdr:spPr>
        <a:xfrm>
          <a:off x="22199600" y="147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139391</xdr:rowOff>
    </xdr:from>
    <xdr:ext cx="469744" cy="259045"/>
    <xdr:sp macro="" textlink="">
      <xdr:nvSpPr>
        <xdr:cNvPr id="688" name="n_1aveValue【消防施設】&#10;一人当たり面積">
          <a:extLst>
            <a:ext uri="{FF2B5EF4-FFF2-40B4-BE49-F238E27FC236}">
              <a16:creationId xmlns:a16="http://schemas.microsoft.com/office/drawing/2014/main" id="{82B2CD77-1A89-412D-8344-97A20A57E985}"/>
            </a:ext>
          </a:extLst>
        </xdr:cNvPr>
        <xdr:cNvSpPr txBox="1"/>
      </xdr:nvSpPr>
      <xdr:spPr>
        <a:xfrm>
          <a:off x="21075727" y="1454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142003</xdr:rowOff>
    </xdr:from>
    <xdr:ext cx="469744" cy="259045"/>
    <xdr:sp macro="" textlink="">
      <xdr:nvSpPr>
        <xdr:cNvPr id="689" name="n_2aveValue【消防施設】&#10;一人当たり面積">
          <a:extLst>
            <a:ext uri="{FF2B5EF4-FFF2-40B4-BE49-F238E27FC236}">
              <a16:creationId xmlns:a16="http://schemas.microsoft.com/office/drawing/2014/main" id="{D3C25B47-BD8D-488B-AB31-F0991C7F7383}"/>
            </a:ext>
          </a:extLst>
        </xdr:cNvPr>
        <xdr:cNvSpPr txBox="1"/>
      </xdr:nvSpPr>
      <xdr:spPr>
        <a:xfrm>
          <a:off x="20199427" y="145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147555</xdr:rowOff>
    </xdr:from>
    <xdr:ext cx="469744" cy="259045"/>
    <xdr:sp macro="" textlink="">
      <xdr:nvSpPr>
        <xdr:cNvPr id="690" name="n_3aveValue【消防施設】&#10;一人当たり面積">
          <a:extLst>
            <a:ext uri="{FF2B5EF4-FFF2-40B4-BE49-F238E27FC236}">
              <a16:creationId xmlns:a16="http://schemas.microsoft.com/office/drawing/2014/main" id="{997FD9A2-C5B0-43FD-8709-A1B85FA8DD4D}"/>
            </a:ext>
          </a:extLst>
        </xdr:cNvPr>
        <xdr:cNvSpPr txBox="1"/>
      </xdr:nvSpPr>
      <xdr:spPr>
        <a:xfrm>
          <a:off x="19310427" y="1454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66239</xdr:rowOff>
    </xdr:from>
    <xdr:ext cx="469744" cy="259045"/>
    <xdr:sp macro="" textlink="">
      <xdr:nvSpPr>
        <xdr:cNvPr id="691" name="n_4aveValue【消防施設】&#10;一人当たり面積">
          <a:extLst>
            <a:ext uri="{FF2B5EF4-FFF2-40B4-BE49-F238E27FC236}">
              <a16:creationId xmlns:a16="http://schemas.microsoft.com/office/drawing/2014/main" id="{0B28513A-E61C-4053-BCE3-80716B1547D0}"/>
            </a:ext>
          </a:extLst>
        </xdr:cNvPr>
        <xdr:cNvSpPr txBox="1"/>
      </xdr:nvSpPr>
      <xdr:spPr>
        <a:xfrm>
          <a:off x="18421427" y="1446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2" name="正方形/長方形 691">
          <a:extLst>
            <a:ext uri="{FF2B5EF4-FFF2-40B4-BE49-F238E27FC236}">
              <a16:creationId xmlns:a16="http://schemas.microsoft.com/office/drawing/2014/main" id="{8295FBFF-8EE2-406B-81D2-93031DC0AD9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3" name="正方形/長方形 692">
          <a:extLst>
            <a:ext uri="{FF2B5EF4-FFF2-40B4-BE49-F238E27FC236}">
              <a16:creationId xmlns:a16="http://schemas.microsoft.com/office/drawing/2014/main" id="{C37F35C5-2FAA-4FB0-96C8-8D3410BEB2B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4" name="正方形/長方形 693">
          <a:extLst>
            <a:ext uri="{FF2B5EF4-FFF2-40B4-BE49-F238E27FC236}">
              <a16:creationId xmlns:a16="http://schemas.microsoft.com/office/drawing/2014/main" id="{2C16F285-E6E8-442D-82E6-791A59E4462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5" name="正方形/長方形 694">
          <a:extLst>
            <a:ext uri="{FF2B5EF4-FFF2-40B4-BE49-F238E27FC236}">
              <a16:creationId xmlns:a16="http://schemas.microsoft.com/office/drawing/2014/main" id="{199E78F4-4EA6-4B97-AEFD-8364E8E0342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6" name="正方形/長方形 695">
          <a:extLst>
            <a:ext uri="{FF2B5EF4-FFF2-40B4-BE49-F238E27FC236}">
              <a16:creationId xmlns:a16="http://schemas.microsoft.com/office/drawing/2014/main" id="{F5B51A51-8436-416B-A2B6-55997F4FC72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7" name="正方形/長方形 696">
          <a:extLst>
            <a:ext uri="{FF2B5EF4-FFF2-40B4-BE49-F238E27FC236}">
              <a16:creationId xmlns:a16="http://schemas.microsoft.com/office/drawing/2014/main" id="{04BD8BE6-150A-4C23-B3FE-7478749C068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8" name="正方形/長方形 697">
          <a:extLst>
            <a:ext uri="{FF2B5EF4-FFF2-40B4-BE49-F238E27FC236}">
              <a16:creationId xmlns:a16="http://schemas.microsoft.com/office/drawing/2014/main" id="{8992CE8B-FFA8-4327-83FD-57FF8FDC00A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9" name="正方形/長方形 698">
          <a:extLst>
            <a:ext uri="{FF2B5EF4-FFF2-40B4-BE49-F238E27FC236}">
              <a16:creationId xmlns:a16="http://schemas.microsoft.com/office/drawing/2014/main" id="{82C934AF-5518-475C-B190-27C5E427C8D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0" name="テキスト ボックス 699">
          <a:extLst>
            <a:ext uri="{FF2B5EF4-FFF2-40B4-BE49-F238E27FC236}">
              <a16:creationId xmlns:a16="http://schemas.microsoft.com/office/drawing/2014/main" id="{E5E19AA7-3E4F-4EF1-86C4-0FD08E13879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1" name="直線コネクタ 700">
          <a:extLst>
            <a:ext uri="{FF2B5EF4-FFF2-40B4-BE49-F238E27FC236}">
              <a16:creationId xmlns:a16="http://schemas.microsoft.com/office/drawing/2014/main" id="{47BFACA2-07F5-48E4-B807-AA7EEE45B4B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2" name="テキスト ボックス 701">
          <a:extLst>
            <a:ext uri="{FF2B5EF4-FFF2-40B4-BE49-F238E27FC236}">
              <a16:creationId xmlns:a16="http://schemas.microsoft.com/office/drawing/2014/main" id="{82AF7800-E63D-4BEA-A924-30B83F1DDC4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3" name="直線コネクタ 702">
          <a:extLst>
            <a:ext uri="{FF2B5EF4-FFF2-40B4-BE49-F238E27FC236}">
              <a16:creationId xmlns:a16="http://schemas.microsoft.com/office/drawing/2014/main" id="{73AF67EA-522B-4034-947A-4BA206D1B3B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4" name="テキスト ボックス 703">
          <a:extLst>
            <a:ext uri="{FF2B5EF4-FFF2-40B4-BE49-F238E27FC236}">
              <a16:creationId xmlns:a16="http://schemas.microsoft.com/office/drawing/2014/main" id="{7A6BECC4-5894-4556-BDEA-3F99031412F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5" name="直線コネクタ 704">
          <a:extLst>
            <a:ext uri="{FF2B5EF4-FFF2-40B4-BE49-F238E27FC236}">
              <a16:creationId xmlns:a16="http://schemas.microsoft.com/office/drawing/2014/main" id="{40478DBF-D1E0-4E6E-88F8-D53CF55B66B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6" name="テキスト ボックス 705">
          <a:extLst>
            <a:ext uri="{FF2B5EF4-FFF2-40B4-BE49-F238E27FC236}">
              <a16:creationId xmlns:a16="http://schemas.microsoft.com/office/drawing/2014/main" id="{FB4E8C3E-85F3-46FC-B551-96B675FCD25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7" name="直線コネクタ 706">
          <a:extLst>
            <a:ext uri="{FF2B5EF4-FFF2-40B4-BE49-F238E27FC236}">
              <a16:creationId xmlns:a16="http://schemas.microsoft.com/office/drawing/2014/main" id="{3E035D83-A4C2-4166-9869-936E52CFF19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8" name="テキスト ボックス 707">
          <a:extLst>
            <a:ext uri="{FF2B5EF4-FFF2-40B4-BE49-F238E27FC236}">
              <a16:creationId xmlns:a16="http://schemas.microsoft.com/office/drawing/2014/main" id="{251E92E7-F7AE-4B21-960C-AECEF7F94F3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9" name="直線コネクタ 708">
          <a:extLst>
            <a:ext uri="{FF2B5EF4-FFF2-40B4-BE49-F238E27FC236}">
              <a16:creationId xmlns:a16="http://schemas.microsoft.com/office/drawing/2014/main" id="{DB91BCD7-05B3-4176-8B6F-3AEB42B1472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0" name="テキスト ボックス 709">
          <a:extLst>
            <a:ext uri="{FF2B5EF4-FFF2-40B4-BE49-F238E27FC236}">
              <a16:creationId xmlns:a16="http://schemas.microsoft.com/office/drawing/2014/main" id="{A1A46EEF-F6D6-4760-BC7F-82A3971F6AD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1" name="直線コネクタ 710">
          <a:extLst>
            <a:ext uri="{FF2B5EF4-FFF2-40B4-BE49-F238E27FC236}">
              <a16:creationId xmlns:a16="http://schemas.microsoft.com/office/drawing/2014/main" id="{7E331299-3066-48AA-9738-505E652E068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2" name="テキスト ボックス 711">
          <a:extLst>
            <a:ext uri="{FF2B5EF4-FFF2-40B4-BE49-F238E27FC236}">
              <a16:creationId xmlns:a16="http://schemas.microsoft.com/office/drawing/2014/main" id="{17CDDADB-827A-4906-9659-5328A8D54A3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3" name="直線コネクタ 712">
          <a:extLst>
            <a:ext uri="{FF2B5EF4-FFF2-40B4-BE49-F238E27FC236}">
              <a16:creationId xmlns:a16="http://schemas.microsoft.com/office/drawing/2014/main" id="{E187FB70-001A-4E77-975B-A256C29AA14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4" name="テキスト ボックス 713">
          <a:extLst>
            <a:ext uri="{FF2B5EF4-FFF2-40B4-BE49-F238E27FC236}">
              <a16:creationId xmlns:a16="http://schemas.microsoft.com/office/drawing/2014/main" id="{C8646542-6F1D-433B-8753-A65C0A000CB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5" name="直線コネクタ 714">
          <a:extLst>
            <a:ext uri="{FF2B5EF4-FFF2-40B4-BE49-F238E27FC236}">
              <a16:creationId xmlns:a16="http://schemas.microsoft.com/office/drawing/2014/main" id="{8A881F70-3717-4263-ACF0-479063F160C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6" name="【庁舎】&#10;有形固定資産減価償却率グラフ枠">
          <a:extLst>
            <a:ext uri="{FF2B5EF4-FFF2-40B4-BE49-F238E27FC236}">
              <a16:creationId xmlns:a16="http://schemas.microsoft.com/office/drawing/2014/main" id="{7679F84E-D5D1-4E8A-8ED2-10CFA4994AF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717" name="直線コネクタ 716">
          <a:extLst>
            <a:ext uri="{FF2B5EF4-FFF2-40B4-BE49-F238E27FC236}">
              <a16:creationId xmlns:a16="http://schemas.microsoft.com/office/drawing/2014/main" id="{9103C859-3768-4FD3-A29E-0DC6D3BCB929}"/>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18" name="【庁舎】&#10;有形固定資産減価償却率最小値テキスト">
          <a:extLst>
            <a:ext uri="{FF2B5EF4-FFF2-40B4-BE49-F238E27FC236}">
              <a16:creationId xmlns:a16="http://schemas.microsoft.com/office/drawing/2014/main" id="{BD29C578-087C-4BF8-AFC3-3DFF81F3868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19" name="直線コネクタ 718">
          <a:extLst>
            <a:ext uri="{FF2B5EF4-FFF2-40B4-BE49-F238E27FC236}">
              <a16:creationId xmlns:a16="http://schemas.microsoft.com/office/drawing/2014/main" id="{CD854C2D-F4C6-4696-837C-B90292938D4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720" name="【庁舎】&#10;有形固定資産減価償却率最大値テキスト">
          <a:extLst>
            <a:ext uri="{FF2B5EF4-FFF2-40B4-BE49-F238E27FC236}">
              <a16:creationId xmlns:a16="http://schemas.microsoft.com/office/drawing/2014/main" id="{B8786F2E-96E8-4354-A84D-C0E295C85BB9}"/>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721" name="直線コネクタ 720">
          <a:extLst>
            <a:ext uri="{FF2B5EF4-FFF2-40B4-BE49-F238E27FC236}">
              <a16:creationId xmlns:a16="http://schemas.microsoft.com/office/drawing/2014/main" id="{BB84BE46-25EB-468E-8738-F3C6D72D68B7}"/>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722" name="【庁舎】&#10;有形固定資産減価償却率平均値テキスト">
          <a:extLst>
            <a:ext uri="{FF2B5EF4-FFF2-40B4-BE49-F238E27FC236}">
              <a16:creationId xmlns:a16="http://schemas.microsoft.com/office/drawing/2014/main" id="{A477F662-B1B0-47C9-8158-14F8547D8160}"/>
            </a:ext>
          </a:extLst>
        </xdr:cNvPr>
        <xdr:cNvSpPr txBox="1"/>
      </xdr:nvSpPr>
      <xdr:spPr>
        <a:xfrm>
          <a:off x="16357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723" name="フローチャート: 判断 722">
          <a:extLst>
            <a:ext uri="{FF2B5EF4-FFF2-40B4-BE49-F238E27FC236}">
              <a16:creationId xmlns:a16="http://schemas.microsoft.com/office/drawing/2014/main" id="{026A2727-2326-4612-A106-C3E3B8BB1E4A}"/>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724" name="フローチャート: 判断 723">
          <a:extLst>
            <a:ext uri="{FF2B5EF4-FFF2-40B4-BE49-F238E27FC236}">
              <a16:creationId xmlns:a16="http://schemas.microsoft.com/office/drawing/2014/main" id="{428B8874-F703-4C6C-B4B5-746B5B263012}"/>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725" name="フローチャート: 判断 724">
          <a:extLst>
            <a:ext uri="{FF2B5EF4-FFF2-40B4-BE49-F238E27FC236}">
              <a16:creationId xmlns:a16="http://schemas.microsoft.com/office/drawing/2014/main" id="{07E4FCE5-A267-4667-9139-E569D846E786}"/>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726" name="フローチャート: 判断 725">
          <a:extLst>
            <a:ext uri="{FF2B5EF4-FFF2-40B4-BE49-F238E27FC236}">
              <a16:creationId xmlns:a16="http://schemas.microsoft.com/office/drawing/2014/main" id="{65D983CD-C3B8-42E0-AE8A-A54A8141D290}"/>
            </a:ext>
          </a:extLst>
        </xdr:cNvPr>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118473</xdr:rowOff>
    </xdr:from>
    <xdr:to>
      <xdr:col>67</xdr:col>
      <xdr:colOff>101600</xdr:colOff>
      <xdr:row>106</xdr:row>
      <xdr:rowOff>48623</xdr:rowOff>
    </xdr:to>
    <xdr:sp macro="" textlink="">
      <xdr:nvSpPr>
        <xdr:cNvPr id="727" name="フローチャート: 判断 726">
          <a:extLst>
            <a:ext uri="{FF2B5EF4-FFF2-40B4-BE49-F238E27FC236}">
              <a16:creationId xmlns:a16="http://schemas.microsoft.com/office/drawing/2014/main" id="{E50F8538-0F90-4999-8B8F-A73087641698}"/>
            </a:ext>
          </a:extLst>
        </xdr:cNvPr>
        <xdr:cNvSpPr/>
      </xdr:nvSpPr>
      <xdr:spPr>
        <a:xfrm>
          <a:off x="1276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4EDF52ED-565A-4B3B-A7F0-9355147B6DD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43884501-232C-4175-99FB-1676EC34024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EED642F0-DCEB-46E2-89E9-2160DCA61D2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CB2B4B4F-A127-4751-A269-0AB2B1918C2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3370C01D-BE99-4FF1-9113-7482FDB2013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76019</xdr:rowOff>
    </xdr:from>
    <xdr:to>
      <xdr:col>85</xdr:col>
      <xdr:colOff>177800</xdr:colOff>
      <xdr:row>105</xdr:row>
      <xdr:rowOff>6169</xdr:rowOff>
    </xdr:to>
    <xdr:sp macro="" textlink="">
      <xdr:nvSpPr>
        <xdr:cNvPr id="733" name="楕円 732">
          <a:extLst>
            <a:ext uri="{FF2B5EF4-FFF2-40B4-BE49-F238E27FC236}">
              <a16:creationId xmlns:a16="http://schemas.microsoft.com/office/drawing/2014/main" id="{C1CAE6D0-C075-4878-A127-4FC4A6B6B4F0}"/>
            </a:ext>
          </a:extLst>
        </xdr:cNvPr>
        <xdr:cNvSpPr/>
      </xdr:nvSpPr>
      <xdr:spPr>
        <a:xfrm>
          <a:off x="16268700" y="179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54446</xdr:rowOff>
    </xdr:from>
    <xdr:ext cx="405111" cy="259045"/>
    <xdr:sp macro="" textlink="">
      <xdr:nvSpPr>
        <xdr:cNvPr id="734" name="【庁舎】&#10;有形固定資産減価償却率該当値テキスト">
          <a:extLst>
            <a:ext uri="{FF2B5EF4-FFF2-40B4-BE49-F238E27FC236}">
              <a16:creationId xmlns:a16="http://schemas.microsoft.com/office/drawing/2014/main" id="{D073FCBC-AD62-46B6-81B4-AF5E14094D67}"/>
            </a:ext>
          </a:extLst>
        </xdr:cNvPr>
        <xdr:cNvSpPr txBox="1"/>
      </xdr:nvSpPr>
      <xdr:spPr>
        <a:xfrm>
          <a:off x="16357600"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31931</xdr:rowOff>
    </xdr:from>
    <xdr:to>
      <xdr:col>81</xdr:col>
      <xdr:colOff>101600</xdr:colOff>
      <xdr:row>104</xdr:row>
      <xdr:rowOff>133531</xdr:rowOff>
    </xdr:to>
    <xdr:sp macro="" textlink="">
      <xdr:nvSpPr>
        <xdr:cNvPr id="735" name="楕円 734">
          <a:extLst>
            <a:ext uri="{FF2B5EF4-FFF2-40B4-BE49-F238E27FC236}">
              <a16:creationId xmlns:a16="http://schemas.microsoft.com/office/drawing/2014/main" id="{EBFEA65F-6540-44AE-9241-53FCFC2DAF7A}"/>
            </a:ext>
          </a:extLst>
        </xdr:cNvPr>
        <xdr:cNvSpPr/>
      </xdr:nvSpPr>
      <xdr:spPr>
        <a:xfrm>
          <a:off x="15430500" y="17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82731</xdr:rowOff>
    </xdr:from>
    <xdr:to>
      <xdr:col>85</xdr:col>
      <xdr:colOff>127000</xdr:colOff>
      <xdr:row>104</xdr:row>
      <xdr:rowOff>126819</xdr:rowOff>
    </xdr:to>
    <xdr:cxnSp macro="">
      <xdr:nvCxnSpPr>
        <xdr:cNvPr id="736" name="直線コネクタ 735">
          <a:extLst>
            <a:ext uri="{FF2B5EF4-FFF2-40B4-BE49-F238E27FC236}">
              <a16:creationId xmlns:a16="http://schemas.microsoft.com/office/drawing/2014/main" id="{3F2A6F3B-68C2-4875-83CB-32A1AB057934}"/>
            </a:ext>
          </a:extLst>
        </xdr:cNvPr>
        <xdr:cNvCxnSpPr/>
      </xdr:nvCxnSpPr>
      <xdr:spPr>
        <a:xfrm>
          <a:off x="15481300" y="17913531"/>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53158</xdr:rowOff>
    </xdr:from>
    <xdr:to>
      <xdr:col>76</xdr:col>
      <xdr:colOff>165100</xdr:colOff>
      <xdr:row>104</xdr:row>
      <xdr:rowOff>154758</xdr:rowOff>
    </xdr:to>
    <xdr:sp macro="" textlink="">
      <xdr:nvSpPr>
        <xdr:cNvPr id="737" name="楕円 736">
          <a:extLst>
            <a:ext uri="{FF2B5EF4-FFF2-40B4-BE49-F238E27FC236}">
              <a16:creationId xmlns:a16="http://schemas.microsoft.com/office/drawing/2014/main" id="{236B7B10-0236-48EB-89AB-DAB69074FA63}"/>
            </a:ext>
          </a:extLst>
        </xdr:cNvPr>
        <xdr:cNvSpPr/>
      </xdr:nvSpPr>
      <xdr:spPr>
        <a:xfrm>
          <a:off x="14541500" y="178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82731</xdr:rowOff>
    </xdr:from>
    <xdr:to>
      <xdr:col>81</xdr:col>
      <xdr:colOff>50800</xdr:colOff>
      <xdr:row>104</xdr:row>
      <xdr:rowOff>103958</xdr:rowOff>
    </xdr:to>
    <xdr:cxnSp macro="">
      <xdr:nvCxnSpPr>
        <xdr:cNvPr id="738" name="直線コネクタ 737">
          <a:extLst>
            <a:ext uri="{FF2B5EF4-FFF2-40B4-BE49-F238E27FC236}">
              <a16:creationId xmlns:a16="http://schemas.microsoft.com/office/drawing/2014/main" id="{FD5FBD29-ACF5-4E29-97EA-607130432344}"/>
            </a:ext>
          </a:extLst>
        </xdr:cNvPr>
        <xdr:cNvCxnSpPr/>
      </xdr:nvCxnSpPr>
      <xdr:spPr>
        <a:xfrm flipV="1">
          <a:off x="14592300" y="1791353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160927</xdr:rowOff>
    </xdr:from>
    <xdr:to>
      <xdr:col>72</xdr:col>
      <xdr:colOff>38100</xdr:colOff>
      <xdr:row>104</xdr:row>
      <xdr:rowOff>91077</xdr:rowOff>
    </xdr:to>
    <xdr:sp macro="" textlink="">
      <xdr:nvSpPr>
        <xdr:cNvPr id="739" name="楕円 738">
          <a:extLst>
            <a:ext uri="{FF2B5EF4-FFF2-40B4-BE49-F238E27FC236}">
              <a16:creationId xmlns:a16="http://schemas.microsoft.com/office/drawing/2014/main" id="{CFB6040D-76B7-41C2-9595-D912E238F7FE}"/>
            </a:ext>
          </a:extLst>
        </xdr:cNvPr>
        <xdr:cNvSpPr/>
      </xdr:nvSpPr>
      <xdr:spPr>
        <a:xfrm>
          <a:off x="136525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40277</xdr:rowOff>
    </xdr:from>
    <xdr:to>
      <xdr:col>76</xdr:col>
      <xdr:colOff>114300</xdr:colOff>
      <xdr:row>104</xdr:row>
      <xdr:rowOff>103958</xdr:rowOff>
    </xdr:to>
    <xdr:cxnSp macro="">
      <xdr:nvCxnSpPr>
        <xdr:cNvPr id="740" name="直線コネクタ 739">
          <a:extLst>
            <a:ext uri="{FF2B5EF4-FFF2-40B4-BE49-F238E27FC236}">
              <a16:creationId xmlns:a16="http://schemas.microsoft.com/office/drawing/2014/main" id="{155AA49F-980E-4922-AB63-72D0FE7C2316}"/>
            </a:ext>
          </a:extLst>
        </xdr:cNvPr>
        <xdr:cNvCxnSpPr/>
      </xdr:nvCxnSpPr>
      <xdr:spPr>
        <a:xfrm>
          <a:off x="13703300" y="17871077"/>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18869</xdr:rowOff>
    </xdr:from>
    <xdr:to>
      <xdr:col>67</xdr:col>
      <xdr:colOff>101600</xdr:colOff>
      <xdr:row>104</xdr:row>
      <xdr:rowOff>120469</xdr:rowOff>
    </xdr:to>
    <xdr:sp macro="" textlink="">
      <xdr:nvSpPr>
        <xdr:cNvPr id="741" name="楕円 740">
          <a:extLst>
            <a:ext uri="{FF2B5EF4-FFF2-40B4-BE49-F238E27FC236}">
              <a16:creationId xmlns:a16="http://schemas.microsoft.com/office/drawing/2014/main" id="{BE010B7B-B3B8-4110-82BD-E6B782CC3DA3}"/>
            </a:ext>
          </a:extLst>
        </xdr:cNvPr>
        <xdr:cNvSpPr/>
      </xdr:nvSpPr>
      <xdr:spPr>
        <a:xfrm>
          <a:off x="12763500" y="178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40277</xdr:rowOff>
    </xdr:from>
    <xdr:to>
      <xdr:col>71</xdr:col>
      <xdr:colOff>177800</xdr:colOff>
      <xdr:row>104</xdr:row>
      <xdr:rowOff>69669</xdr:rowOff>
    </xdr:to>
    <xdr:cxnSp macro="">
      <xdr:nvCxnSpPr>
        <xdr:cNvPr id="742" name="直線コネクタ 741">
          <a:extLst>
            <a:ext uri="{FF2B5EF4-FFF2-40B4-BE49-F238E27FC236}">
              <a16:creationId xmlns:a16="http://schemas.microsoft.com/office/drawing/2014/main" id="{D573F342-5946-4C61-91AB-3D2DADA6DA0D}"/>
            </a:ext>
          </a:extLst>
        </xdr:cNvPr>
        <xdr:cNvCxnSpPr/>
      </xdr:nvCxnSpPr>
      <xdr:spPr>
        <a:xfrm flipV="1">
          <a:off x="12814300" y="178710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743" name="n_1aveValue【庁舎】&#10;有形固定資産減価償却率">
          <a:extLst>
            <a:ext uri="{FF2B5EF4-FFF2-40B4-BE49-F238E27FC236}">
              <a16:creationId xmlns:a16="http://schemas.microsoft.com/office/drawing/2014/main" id="{E389C00E-3A15-4987-829D-6D5DF2D415A5}"/>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154050</xdr:rowOff>
    </xdr:from>
    <xdr:ext cx="405111" cy="259045"/>
    <xdr:sp macro="" textlink="">
      <xdr:nvSpPr>
        <xdr:cNvPr id="744" name="n_2aveValue【庁舎】&#10;有形固定資産減価償却率">
          <a:extLst>
            <a:ext uri="{FF2B5EF4-FFF2-40B4-BE49-F238E27FC236}">
              <a16:creationId xmlns:a16="http://schemas.microsoft.com/office/drawing/2014/main" id="{F49EFC75-9BF0-4B72-8F80-25B4A3C5AD76}"/>
            </a:ext>
          </a:extLst>
        </xdr:cNvPr>
        <xdr:cNvSpPr txBox="1"/>
      </xdr:nvSpPr>
      <xdr:spPr>
        <a:xfrm>
          <a:off x="14389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132822</xdr:rowOff>
    </xdr:from>
    <xdr:ext cx="405111" cy="259045"/>
    <xdr:sp macro="" textlink="">
      <xdr:nvSpPr>
        <xdr:cNvPr id="745" name="n_3aveValue【庁舎】&#10;有形固定資産減価償却率">
          <a:extLst>
            <a:ext uri="{FF2B5EF4-FFF2-40B4-BE49-F238E27FC236}">
              <a16:creationId xmlns:a16="http://schemas.microsoft.com/office/drawing/2014/main" id="{76A5ACC8-7A18-4359-B271-7CA6519C349C}"/>
            </a:ext>
          </a:extLst>
        </xdr:cNvPr>
        <xdr:cNvSpPr txBox="1"/>
      </xdr:nvSpPr>
      <xdr:spPr>
        <a:xfrm>
          <a:off x="13500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39750</xdr:rowOff>
    </xdr:from>
    <xdr:ext cx="405111" cy="259045"/>
    <xdr:sp macro="" textlink="">
      <xdr:nvSpPr>
        <xdr:cNvPr id="746" name="n_4aveValue【庁舎】&#10;有形固定資産減価償却率">
          <a:extLst>
            <a:ext uri="{FF2B5EF4-FFF2-40B4-BE49-F238E27FC236}">
              <a16:creationId xmlns:a16="http://schemas.microsoft.com/office/drawing/2014/main" id="{79932D77-A15F-4CE4-9B48-C552FD374D4B}"/>
            </a:ext>
          </a:extLst>
        </xdr:cNvPr>
        <xdr:cNvSpPr txBox="1"/>
      </xdr:nvSpPr>
      <xdr:spPr>
        <a:xfrm>
          <a:off x="12611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124658</xdr:rowOff>
    </xdr:from>
    <xdr:ext cx="405111" cy="259045"/>
    <xdr:sp macro="" textlink="">
      <xdr:nvSpPr>
        <xdr:cNvPr id="747" name="n_1mainValue【庁舎】&#10;有形固定資産減価償却率">
          <a:extLst>
            <a:ext uri="{FF2B5EF4-FFF2-40B4-BE49-F238E27FC236}">
              <a16:creationId xmlns:a16="http://schemas.microsoft.com/office/drawing/2014/main" id="{1FDCC5D5-305C-4995-84D0-63A86360AADF}"/>
            </a:ext>
          </a:extLst>
        </xdr:cNvPr>
        <xdr:cNvSpPr txBox="1"/>
      </xdr:nvSpPr>
      <xdr:spPr>
        <a:xfrm>
          <a:off x="152660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171285</xdr:rowOff>
    </xdr:from>
    <xdr:ext cx="405111" cy="259045"/>
    <xdr:sp macro="" textlink="">
      <xdr:nvSpPr>
        <xdr:cNvPr id="748" name="n_2mainValue【庁舎】&#10;有形固定資産減価償却率">
          <a:extLst>
            <a:ext uri="{FF2B5EF4-FFF2-40B4-BE49-F238E27FC236}">
              <a16:creationId xmlns:a16="http://schemas.microsoft.com/office/drawing/2014/main" id="{302A01BD-4B0B-4542-AB42-18CB2F78B129}"/>
            </a:ext>
          </a:extLst>
        </xdr:cNvPr>
        <xdr:cNvSpPr txBox="1"/>
      </xdr:nvSpPr>
      <xdr:spPr>
        <a:xfrm>
          <a:off x="143897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107604</xdr:rowOff>
    </xdr:from>
    <xdr:ext cx="405111" cy="259045"/>
    <xdr:sp macro="" textlink="">
      <xdr:nvSpPr>
        <xdr:cNvPr id="749" name="n_3mainValue【庁舎】&#10;有形固定資産減価償却率">
          <a:extLst>
            <a:ext uri="{FF2B5EF4-FFF2-40B4-BE49-F238E27FC236}">
              <a16:creationId xmlns:a16="http://schemas.microsoft.com/office/drawing/2014/main" id="{0CDA449E-33EE-426E-9875-97D2C687733A}"/>
            </a:ext>
          </a:extLst>
        </xdr:cNvPr>
        <xdr:cNvSpPr txBox="1"/>
      </xdr:nvSpPr>
      <xdr:spPr>
        <a:xfrm>
          <a:off x="135007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136996</xdr:rowOff>
    </xdr:from>
    <xdr:ext cx="405111" cy="259045"/>
    <xdr:sp macro="" textlink="">
      <xdr:nvSpPr>
        <xdr:cNvPr id="750" name="n_4mainValue【庁舎】&#10;有形固定資産減価償却率">
          <a:extLst>
            <a:ext uri="{FF2B5EF4-FFF2-40B4-BE49-F238E27FC236}">
              <a16:creationId xmlns:a16="http://schemas.microsoft.com/office/drawing/2014/main" id="{866B73ED-B6EC-48A9-8DEF-414F9DAF12D3}"/>
            </a:ext>
          </a:extLst>
        </xdr:cNvPr>
        <xdr:cNvSpPr txBox="1"/>
      </xdr:nvSpPr>
      <xdr:spPr>
        <a:xfrm>
          <a:off x="12611744" y="1762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1" name="正方形/長方形 750">
          <a:extLst>
            <a:ext uri="{FF2B5EF4-FFF2-40B4-BE49-F238E27FC236}">
              <a16:creationId xmlns:a16="http://schemas.microsoft.com/office/drawing/2014/main" id="{1FCB10B7-FFBE-4F8C-995A-C2039D734F0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2" name="正方形/長方形 751">
          <a:extLst>
            <a:ext uri="{FF2B5EF4-FFF2-40B4-BE49-F238E27FC236}">
              <a16:creationId xmlns:a16="http://schemas.microsoft.com/office/drawing/2014/main" id="{EF2C716D-3218-4F54-A334-B0D32B30378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3" name="正方形/長方形 752">
          <a:extLst>
            <a:ext uri="{FF2B5EF4-FFF2-40B4-BE49-F238E27FC236}">
              <a16:creationId xmlns:a16="http://schemas.microsoft.com/office/drawing/2014/main" id="{E86465F2-4163-4426-B0B4-5098D45C84D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4" name="正方形/長方形 753">
          <a:extLst>
            <a:ext uri="{FF2B5EF4-FFF2-40B4-BE49-F238E27FC236}">
              <a16:creationId xmlns:a16="http://schemas.microsoft.com/office/drawing/2014/main" id="{4F9BEF35-153F-472D-AA75-5C166E7EE41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5" name="正方形/長方形 754">
          <a:extLst>
            <a:ext uri="{FF2B5EF4-FFF2-40B4-BE49-F238E27FC236}">
              <a16:creationId xmlns:a16="http://schemas.microsoft.com/office/drawing/2014/main" id="{D60A5187-D6D3-4FBA-ADF4-0D117452515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6" name="正方形/長方形 755">
          <a:extLst>
            <a:ext uri="{FF2B5EF4-FFF2-40B4-BE49-F238E27FC236}">
              <a16:creationId xmlns:a16="http://schemas.microsoft.com/office/drawing/2014/main" id="{C896A4CC-BC3C-432D-8870-BB5360B7F4C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7" name="正方形/長方形 756">
          <a:extLst>
            <a:ext uri="{FF2B5EF4-FFF2-40B4-BE49-F238E27FC236}">
              <a16:creationId xmlns:a16="http://schemas.microsoft.com/office/drawing/2014/main" id="{185FA257-9813-4D87-9DCD-B874E8A2F47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8" name="正方形/長方形 757">
          <a:extLst>
            <a:ext uri="{FF2B5EF4-FFF2-40B4-BE49-F238E27FC236}">
              <a16:creationId xmlns:a16="http://schemas.microsoft.com/office/drawing/2014/main" id="{98F6AB87-58D3-4460-949D-9919174F10E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9" name="テキスト ボックス 758">
          <a:extLst>
            <a:ext uri="{FF2B5EF4-FFF2-40B4-BE49-F238E27FC236}">
              <a16:creationId xmlns:a16="http://schemas.microsoft.com/office/drawing/2014/main" id="{E6617358-E82D-4655-B948-7CCEAE0BE98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0" name="直線コネクタ 759">
          <a:extLst>
            <a:ext uri="{FF2B5EF4-FFF2-40B4-BE49-F238E27FC236}">
              <a16:creationId xmlns:a16="http://schemas.microsoft.com/office/drawing/2014/main" id="{61926FFF-0792-4FA3-ABBD-7F982F8C55C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1" name="直線コネクタ 760">
          <a:extLst>
            <a:ext uri="{FF2B5EF4-FFF2-40B4-BE49-F238E27FC236}">
              <a16:creationId xmlns:a16="http://schemas.microsoft.com/office/drawing/2014/main" id="{A5EC2A1C-ABC4-42F7-B078-38296FD5214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2" name="テキスト ボックス 761">
          <a:extLst>
            <a:ext uri="{FF2B5EF4-FFF2-40B4-BE49-F238E27FC236}">
              <a16:creationId xmlns:a16="http://schemas.microsoft.com/office/drawing/2014/main" id="{8A3A84F9-2CF5-4EF7-AF35-3895489C10D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3" name="直線コネクタ 762">
          <a:extLst>
            <a:ext uri="{FF2B5EF4-FFF2-40B4-BE49-F238E27FC236}">
              <a16:creationId xmlns:a16="http://schemas.microsoft.com/office/drawing/2014/main" id="{3265632D-F582-499E-8A82-800C7BEB712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4" name="テキスト ボックス 763">
          <a:extLst>
            <a:ext uri="{FF2B5EF4-FFF2-40B4-BE49-F238E27FC236}">
              <a16:creationId xmlns:a16="http://schemas.microsoft.com/office/drawing/2014/main" id="{95D156D7-BCB8-475F-BC76-7F03463E18A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5" name="直線コネクタ 764">
          <a:extLst>
            <a:ext uri="{FF2B5EF4-FFF2-40B4-BE49-F238E27FC236}">
              <a16:creationId xmlns:a16="http://schemas.microsoft.com/office/drawing/2014/main" id="{6F0A979B-1022-464B-9893-F7ACAF10C4B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6" name="テキスト ボックス 765">
          <a:extLst>
            <a:ext uri="{FF2B5EF4-FFF2-40B4-BE49-F238E27FC236}">
              <a16:creationId xmlns:a16="http://schemas.microsoft.com/office/drawing/2014/main" id="{BF87DBA1-3959-4801-9577-CDA5DB206AA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7" name="直線コネクタ 766">
          <a:extLst>
            <a:ext uri="{FF2B5EF4-FFF2-40B4-BE49-F238E27FC236}">
              <a16:creationId xmlns:a16="http://schemas.microsoft.com/office/drawing/2014/main" id="{EBE2A118-9365-475D-A3A9-47B8EFD393C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8" name="テキスト ボックス 767">
          <a:extLst>
            <a:ext uri="{FF2B5EF4-FFF2-40B4-BE49-F238E27FC236}">
              <a16:creationId xmlns:a16="http://schemas.microsoft.com/office/drawing/2014/main" id="{2BFE1516-D4BC-4F50-9D30-8C5BD024FC0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9" name="直線コネクタ 768">
          <a:extLst>
            <a:ext uri="{FF2B5EF4-FFF2-40B4-BE49-F238E27FC236}">
              <a16:creationId xmlns:a16="http://schemas.microsoft.com/office/drawing/2014/main" id="{383E3349-8E04-4D9E-B004-B2200298971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70" name="テキスト ボックス 769">
          <a:extLst>
            <a:ext uri="{FF2B5EF4-FFF2-40B4-BE49-F238E27FC236}">
              <a16:creationId xmlns:a16="http://schemas.microsoft.com/office/drawing/2014/main" id="{D097F20F-68EE-4FF6-9CCB-388B33EFFF7E}"/>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1" name="直線コネクタ 770">
          <a:extLst>
            <a:ext uri="{FF2B5EF4-FFF2-40B4-BE49-F238E27FC236}">
              <a16:creationId xmlns:a16="http://schemas.microsoft.com/office/drawing/2014/main" id="{3D1968BF-A4E1-422A-B94D-35DF42D7B74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72" name="テキスト ボックス 771">
          <a:extLst>
            <a:ext uri="{FF2B5EF4-FFF2-40B4-BE49-F238E27FC236}">
              <a16:creationId xmlns:a16="http://schemas.microsoft.com/office/drawing/2014/main" id="{9877459B-EF32-472E-A8AF-68BD1FFA6817}"/>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3" name="【庁舎】&#10;一人当たり面積グラフ枠">
          <a:extLst>
            <a:ext uri="{FF2B5EF4-FFF2-40B4-BE49-F238E27FC236}">
              <a16:creationId xmlns:a16="http://schemas.microsoft.com/office/drawing/2014/main" id="{CAB035E0-4DB0-4F9A-8442-7C1C4191230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774" name="直線コネクタ 773">
          <a:extLst>
            <a:ext uri="{FF2B5EF4-FFF2-40B4-BE49-F238E27FC236}">
              <a16:creationId xmlns:a16="http://schemas.microsoft.com/office/drawing/2014/main" id="{9473CAE1-ECFD-41CD-A573-AE9B39FBDEEF}"/>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775" name="【庁舎】&#10;一人当たり面積最小値テキスト">
          <a:extLst>
            <a:ext uri="{FF2B5EF4-FFF2-40B4-BE49-F238E27FC236}">
              <a16:creationId xmlns:a16="http://schemas.microsoft.com/office/drawing/2014/main" id="{01982DD5-65CD-490D-8774-CD144C29A1E0}"/>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776" name="直線コネクタ 775">
          <a:extLst>
            <a:ext uri="{FF2B5EF4-FFF2-40B4-BE49-F238E27FC236}">
              <a16:creationId xmlns:a16="http://schemas.microsoft.com/office/drawing/2014/main" id="{D150F709-41E1-4FC3-A086-DBF8D0B9DD57}"/>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777" name="【庁舎】&#10;一人当たり面積最大値テキスト">
          <a:extLst>
            <a:ext uri="{FF2B5EF4-FFF2-40B4-BE49-F238E27FC236}">
              <a16:creationId xmlns:a16="http://schemas.microsoft.com/office/drawing/2014/main" id="{8FB064B8-3996-4606-AEB6-70A276D4D3BA}"/>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778" name="直線コネクタ 777">
          <a:extLst>
            <a:ext uri="{FF2B5EF4-FFF2-40B4-BE49-F238E27FC236}">
              <a16:creationId xmlns:a16="http://schemas.microsoft.com/office/drawing/2014/main" id="{68A4E55B-D991-4A42-A048-FD276C6C03AF}"/>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164864</xdr:rowOff>
    </xdr:from>
    <xdr:ext cx="469744" cy="259045"/>
    <xdr:sp macro="" textlink="">
      <xdr:nvSpPr>
        <xdr:cNvPr id="779" name="【庁舎】&#10;一人当たり面積平均値テキスト">
          <a:extLst>
            <a:ext uri="{FF2B5EF4-FFF2-40B4-BE49-F238E27FC236}">
              <a16:creationId xmlns:a16="http://schemas.microsoft.com/office/drawing/2014/main" id="{CF6C303D-5E65-4F88-9879-F05642745B91}"/>
            </a:ext>
          </a:extLst>
        </xdr:cNvPr>
        <xdr:cNvSpPr txBox="1"/>
      </xdr:nvSpPr>
      <xdr:spPr>
        <a:xfrm>
          <a:off x="22199600" y="18338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780" name="フローチャート: 判断 779">
          <a:extLst>
            <a:ext uri="{FF2B5EF4-FFF2-40B4-BE49-F238E27FC236}">
              <a16:creationId xmlns:a16="http://schemas.microsoft.com/office/drawing/2014/main" id="{5534E8B1-04AE-42B5-A50F-94E5D4A3A3AE}"/>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781" name="フローチャート: 判断 780">
          <a:extLst>
            <a:ext uri="{FF2B5EF4-FFF2-40B4-BE49-F238E27FC236}">
              <a16:creationId xmlns:a16="http://schemas.microsoft.com/office/drawing/2014/main" id="{1B90C33E-4A22-41D1-A350-E7B0DCA43406}"/>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782" name="フローチャート: 判断 781">
          <a:extLst>
            <a:ext uri="{FF2B5EF4-FFF2-40B4-BE49-F238E27FC236}">
              <a16:creationId xmlns:a16="http://schemas.microsoft.com/office/drawing/2014/main" id="{80A27259-B704-473F-9DD5-039D37F1EC2C}"/>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167387</xdr:rowOff>
    </xdr:from>
    <xdr:to>
      <xdr:col>102</xdr:col>
      <xdr:colOff>165100</xdr:colOff>
      <xdr:row>108</xdr:row>
      <xdr:rowOff>97537</xdr:rowOff>
    </xdr:to>
    <xdr:sp macro="" textlink="">
      <xdr:nvSpPr>
        <xdr:cNvPr id="783" name="フローチャート: 判断 782">
          <a:extLst>
            <a:ext uri="{FF2B5EF4-FFF2-40B4-BE49-F238E27FC236}">
              <a16:creationId xmlns:a16="http://schemas.microsoft.com/office/drawing/2014/main" id="{50FEAA46-C125-4D6A-924F-2392FBE3B1EB}"/>
            </a:ext>
          </a:extLst>
        </xdr:cNvPr>
        <xdr:cNvSpPr/>
      </xdr:nvSpPr>
      <xdr:spPr>
        <a:xfrm>
          <a:off x="19494500" y="1851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2287</xdr:rowOff>
    </xdr:from>
    <xdr:to>
      <xdr:col>98</xdr:col>
      <xdr:colOff>38100</xdr:colOff>
      <xdr:row>108</xdr:row>
      <xdr:rowOff>103887</xdr:rowOff>
    </xdr:to>
    <xdr:sp macro="" textlink="">
      <xdr:nvSpPr>
        <xdr:cNvPr id="784" name="フローチャート: 判断 783">
          <a:extLst>
            <a:ext uri="{FF2B5EF4-FFF2-40B4-BE49-F238E27FC236}">
              <a16:creationId xmlns:a16="http://schemas.microsoft.com/office/drawing/2014/main" id="{A662D3A1-9D01-44FE-8ED7-50338711738D}"/>
            </a:ext>
          </a:extLst>
        </xdr:cNvPr>
        <xdr:cNvSpPr/>
      </xdr:nvSpPr>
      <xdr:spPr>
        <a:xfrm>
          <a:off x="18605500" y="185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C25152B4-5A55-4426-B821-788F46E2F8F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520B600B-EA1D-4283-A9C8-6DC577B56C8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4E3235D3-0969-4FF8-8874-95E2D953F3D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9721F82A-19A4-4AD0-81A2-E93D8B998D4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778E8CAB-E0C0-46DF-8EA2-8CEC31D28BA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34925</xdr:rowOff>
    </xdr:from>
    <xdr:to>
      <xdr:col>116</xdr:col>
      <xdr:colOff>114300</xdr:colOff>
      <xdr:row>108</xdr:row>
      <xdr:rowOff>136525</xdr:rowOff>
    </xdr:to>
    <xdr:sp macro="" textlink="">
      <xdr:nvSpPr>
        <xdr:cNvPr id="790" name="楕円 789">
          <a:extLst>
            <a:ext uri="{FF2B5EF4-FFF2-40B4-BE49-F238E27FC236}">
              <a16:creationId xmlns:a16="http://schemas.microsoft.com/office/drawing/2014/main" id="{BCB367C2-2459-4AF5-93A0-6F151903285B}"/>
            </a:ext>
          </a:extLst>
        </xdr:cNvPr>
        <xdr:cNvSpPr/>
      </xdr:nvSpPr>
      <xdr:spPr>
        <a:xfrm>
          <a:off x="22110700" y="185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121302</xdr:rowOff>
    </xdr:from>
    <xdr:ext cx="469744" cy="259045"/>
    <xdr:sp macro="" textlink="">
      <xdr:nvSpPr>
        <xdr:cNvPr id="791" name="【庁舎】&#10;一人当たり面積該当値テキスト">
          <a:extLst>
            <a:ext uri="{FF2B5EF4-FFF2-40B4-BE49-F238E27FC236}">
              <a16:creationId xmlns:a16="http://schemas.microsoft.com/office/drawing/2014/main" id="{A7EE04CE-5EB1-4BF8-A8D7-8129150E6963}"/>
            </a:ext>
          </a:extLst>
        </xdr:cNvPr>
        <xdr:cNvSpPr txBox="1"/>
      </xdr:nvSpPr>
      <xdr:spPr>
        <a:xfrm>
          <a:off x="22199600" y="18466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36068</xdr:rowOff>
    </xdr:from>
    <xdr:to>
      <xdr:col>112</xdr:col>
      <xdr:colOff>38100</xdr:colOff>
      <xdr:row>108</xdr:row>
      <xdr:rowOff>137668</xdr:rowOff>
    </xdr:to>
    <xdr:sp macro="" textlink="">
      <xdr:nvSpPr>
        <xdr:cNvPr id="792" name="楕円 791">
          <a:extLst>
            <a:ext uri="{FF2B5EF4-FFF2-40B4-BE49-F238E27FC236}">
              <a16:creationId xmlns:a16="http://schemas.microsoft.com/office/drawing/2014/main" id="{E11B4EC4-6B1F-4603-B1CA-1443D97F9F92}"/>
            </a:ext>
          </a:extLst>
        </xdr:cNvPr>
        <xdr:cNvSpPr/>
      </xdr:nvSpPr>
      <xdr:spPr>
        <a:xfrm>
          <a:off x="21272500" y="1855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85725</xdr:rowOff>
    </xdr:from>
    <xdr:to>
      <xdr:col>116</xdr:col>
      <xdr:colOff>63500</xdr:colOff>
      <xdr:row>108</xdr:row>
      <xdr:rowOff>86868</xdr:rowOff>
    </xdr:to>
    <xdr:cxnSp macro="">
      <xdr:nvCxnSpPr>
        <xdr:cNvPr id="793" name="直線コネクタ 792">
          <a:extLst>
            <a:ext uri="{FF2B5EF4-FFF2-40B4-BE49-F238E27FC236}">
              <a16:creationId xmlns:a16="http://schemas.microsoft.com/office/drawing/2014/main" id="{994AC2C5-A02A-46B7-92FA-A75CE5383DC7}"/>
            </a:ext>
          </a:extLst>
        </xdr:cNvPr>
        <xdr:cNvCxnSpPr/>
      </xdr:nvCxnSpPr>
      <xdr:spPr>
        <a:xfrm flipV="1">
          <a:off x="21323300" y="18602325"/>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37846</xdr:rowOff>
    </xdr:from>
    <xdr:to>
      <xdr:col>107</xdr:col>
      <xdr:colOff>101600</xdr:colOff>
      <xdr:row>108</xdr:row>
      <xdr:rowOff>139446</xdr:rowOff>
    </xdr:to>
    <xdr:sp macro="" textlink="">
      <xdr:nvSpPr>
        <xdr:cNvPr id="794" name="楕円 793">
          <a:extLst>
            <a:ext uri="{FF2B5EF4-FFF2-40B4-BE49-F238E27FC236}">
              <a16:creationId xmlns:a16="http://schemas.microsoft.com/office/drawing/2014/main" id="{FB1D6375-AC03-4F11-908C-B135034A1D58}"/>
            </a:ext>
          </a:extLst>
        </xdr:cNvPr>
        <xdr:cNvSpPr/>
      </xdr:nvSpPr>
      <xdr:spPr>
        <a:xfrm>
          <a:off x="20383500" y="1855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86868</xdr:rowOff>
    </xdr:from>
    <xdr:to>
      <xdr:col>111</xdr:col>
      <xdr:colOff>177800</xdr:colOff>
      <xdr:row>108</xdr:row>
      <xdr:rowOff>88646</xdr:rowOff>
    </xdr:to>
    <xdr:cxnSp macro="">
      <xdr:nvCxnSpPr>
        <xdr:cNvPr id="795" name="直線コネクタ 794">
          <a:extLst>
            <a:ext uri="{FF2B5EF4-FFF2-40B4-BE49-F238E27FC236}">
              <a16:creationId xmlns:a16="http://schemas.microsoft.com/office/drawing/2014/main" id="{EACAA641-6A49-4E14-89F4-2039F4DE04A2}"/>
            </a:ext>
          </a:extLst>
        </xdr:cNvPr>
        <xdr:cNvCxnSpPr/>
      </xdr:nvCxnSpPr>
      <xdr:spPr>
        <a:xfrm flipV="1">
          <a:off x="20434300" y="18603468"/>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38988</xdr:rowOff>
    </xdr:from>
    <xdr:to>
      <xdr:col>102</xdr:col>
      <xdr:colOff>165100</xdr:colOff>
      <xdr:row>108</xdr:row>
      <xdr:rowOff>140588</xdr:rowOff>
    </xdr:to>
    <xdr:sp macro="" textlink="">
      <xdr:nvSpPr>
        <xdr:cNvPr id="796" name="楕円 795">
          <a:extLst>
            <a:ext uri="{FF2B5EF4-FFF2-40B4-BE49-F238E27FC236}">
              <a16:creationId xmlns:a16="http://schemas.microsoft.com/office/drawing/2014/main" id="{953EB83A-793F-4EAD-AB8F-0CA3C9960666}"/>
            </a:ext>
          </a:extLst>
        </xdr:cNvPr>
        <xdr:cNvSpPr/>
      </xdr:nvSpPr>
      <xdr:spPr>
        <a:xfrm>
          <a:off x="19494500" y="1855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88646</xdr:rowOff>
    </xdr:from>
    <xdr:to>
      <xdr:col>107</xdr:col>
      <xdr:colOff>50800</xdr:colOff>
      <xdr:row>108</xdr:row>
      <xdr:rowOff>89788</xdr:rowOff>
    </xdr:to>
    <xdr:cxnSp macro="">
      <xdr:nvCxnSpPr>
        <xdr:cNvPr id="797" name="直線コネクタ 796">
          <a:extLst>
            <a:ext uri="{FF2B5EF4-FFF2-40B4-BE49-F238E27FC236}">
              <a16:creationId xmlns:a16="http://schemas.microsoft.com/office/drawing/2014/main" id="{69062A32-3B5F-4595-A3E7-D3D41C854B5D}"/>
            </a:ext>
          </a:extLst>
        </xdr:cNvPr>
        <xdr:cNvCxnSpPr/>
      </xdr:nvCxnSpPr>
      <xdr:spPr>
        <a:xfrm flipV="1">
          <a:off x="19545300" y="18605246"/>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40005</xdr:rowOff>
    </xdr:from>
    <xdr:to>
      <xdr:col>98</xdr:col>
      <xdr:colOff>38100</xdr:colOff>
      <xdr:row>108</xdr:row>
      <xdr:rowOff>141605</xdr:rowOff>
    </xdr:to>
    <xdr:sp macro="" textlink="">
      <xdr:nvSpPr>
        <xdr:cNvPr id="798" name="楕円 797">
          <a:extLst>
            <a:ext uri="{FF2B5EF4-FFF2-40B4-BE49-F238E27FC236}">
              <a16:creationId xmlns:a16="http://schemas.microsoft.com/office/drawing/2014/main" id="{125BCD3E-5957-4DE8-B18A-D92CF7E02655}"/>
            </a:ext>
          </a:extLst>
        </xdr:cNvPr>
        <xdr:cNvSpPr/>
      </xdr:nvSpPr>
      <xdr:spPr>
        <a:xfrm>
          <a:off x="18605500" y="1855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89788</xdr:rowOff>
    </xdr:from>
    <xdr:to>
      <xdr:col>102</xdr:col>
      <xdr:colOff>114300</xdr:colOff>
      <xdr:row>108</xdr:row>
      <xdr:rowOff>90805</xdr:rowOff>
    </xdr:to>
    <xdr:cxnSp macro="">
      <xdr:nvCxnSpPr>
        <xdr:cNvPr id="799" name="直線コネクタ 798">
          <a:extLst>
            <a:ext uri="{FF2B5EF4-FFF2-40B4-BE49-F238E27FC236}">
              <a16:creationId xmlns:a16="http://schemas.microsoft.com/office/drawing/2014/main" id="{225B9715-16B5-4D12-98F8-32999167211F}"/>
            </a:ext>
          </a:extLst>
        </xdr:cNvPr>
        <xdr:cNvCxnSpPr/>
      </xdr:nvCxnSpPr>
      <xdr:spPr>
        <a:xfrm flipV="1">
          <a:off x="18656300" y="18606388"/>
          <a:ext cx="889000" cy="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91839</xdr:rowOff>
    </xdr:from>
    <xdr:ext cx="469744" cy="259045"/>
    <xdr:sp macro="" textlink="">
      <xdr:nvSpPr>
        <xdr:cNvPr id="800" name="n_1aveValue【庁舎】&#10;一人当たり面積">
          <a:extLst>
            <a:ext uri="{FF2B5EF4-FFF2-40B4-BE49-F238E27FC236}">
              <a16:creationId xmlns:a16="http://schemas.microsoft.com/office/drawing/2014/main" id="{4A6E89D9-55EF-4B78-A807-DECDF2CB44B4}"/>
            </a:ext>
          </a:extLst>
        </xdr:cNvPr>
        <xdr:cNvSpPr txBox="1"/>
      </xdr:nvSpPr>
      <xdr:spPr>
        <a:xfrm>
          <a:off x="21075727" y="1826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98441</xdr:rowOff>
    </xdr:from>
    <xdr:ext cx="469744" cy="259045"/>
    <xdr:sp macro="" textlink="">
      <xdr:nvSpPr>
        <xdr:cNvPr id="801" name="n_2aveValue【庁舎】&#10;一人当たり面積">
          <a:extLst>
            <a:ext uri="{FF2B5EF4-FFF2-40B4-BE49-F238E27FC236}">
              <a16:creationId xmlns:a16="http://schemas.microsoft.com/office/drawing/2014/main" id="{D507E5B0-509E-4809-9448-92ABFEF20AE6}"/>
            </a:ext>
          </a:extLst>
        </xdr:cNvPr>
        <xdr:cNvSpPr txBox="1"/>
      </xdr:nvSpPr>
      <xdr:spPr>
        <a:xfrm>
          <a:off x="20199427" y="1827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114064</xdr:rowOff>
    </xdr:from>
    <xdr:ext cx="469744" cy="259045"/>
    <xdr:sp macro="" textlink="">
      <xdr:nvSpPr>
        <xdr:cNvPr id="802" name="n_3aveValue【庁舎】&#10;一人当たり面積">
          <a:extLst>
            <a:ext uri="{FF2B5EF4-FFF2-40B4-BE49-F238E27FC236}">
              <a16:creationId xmlns:a16="http://schemas.microsoft.com/office/drawing/2014/main" id="{FEA0636A-3298-440E-9504-D5EB26818497}"/>
            </a:ext>
          </a:extLst>
        </xdr:cNvPr>
        <xdr:cNvSpPr txBox="1"/>
      </xdr:nvSpPr>
      <xdr:spPr>
        <a:xfrm>
          <a:off x="19310427" y="1828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120414</xdr:rowOff>
    </xdr:from>
    <xdr:ext cx="469744" cy="259045"/>
    <xdr:sp macro="" textlink="">
      <xdr:nvSpPr>
        <xdr:cNvPr id="803" name="n_4aveValue【庁舎】&#10;一人当たり面積">
          <a:extLst>
            <a:ext uri="{FF2B5EF4-FFF2-40B4-BE49-F238E27FC236}">
              <a16:creationId xmlns:a16="http://schemas.microsoft.com/office/drawing/2014/main" id="{8F19161A-7AEE-45A0-AD58-8CAC0DDD0B06}"/>
            </a:ext>
          </a:extLst>
        </xdr:cNvPr>
        <xdr:cNvSpPr txBox="1"/>
      </xdr:nvSpPr>
      <xdr:spPr>
        <a:xfrm>
          <a:off x="184214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128795</xdr:rowOff>
    </xdr:from>
    <xdr:ext cx="469744" cy="259045"/>
    <xdr:sp macro="" textlink="">
      <xdr:nvSpPr>
        <xdr:cNvPr id="804" name="n_1mainValue【庁舎】&#10;一人当たり面積">
          <a:extLst>
            <a:ext uri="{FF2B5EF4-FFF2-40B4-BE49-F238E27FC236}">
              <a16:creationId xmlns:a16="http://schemas.microsoft.com/office/drawing/2014/main" id="{8EDD8489-575C-4373-8B65-1FC69E556931}"/>
            </a:ext>
          </a:extLst>
        </xdr:cNvPr>
        <xdr:cNvSpPr txBox="1"/>
      </xdr:nvSpPr>
      <xdr:spPr>
        <a:xfrm>
          <a:off x="21075727" y="186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130573</xdr:rowOff>
    </xdr:from>
    <xdr:ext cx="469744" cy="259045"/>
    <xdr:sp macro="" textlink="">
      <xdr:nvSpPr>
        <xdr:cNvPr id="805" name="n_2mainValue【庁舎】&#10;一人当たり面積">
          <a:extLst>
            <a:ext uri="{FF2B5EF4-FFF2-40B4-BE49-F238E27FC236}">
              <a16:creationId xmlns:a16="http://schemas.microsoft.com/office/drawing/2014/main" id="{C1D6BE16-4C79-4E82-AEF9-E4AB9C2B9ECA}"/>
            </a:ext>
          </a:extLst>
        </xdr:cNvPr>
        <xdr:cNvSpPr txBox="1"/>
      </xdr:nvSpPr>
      <xdr:spPr>
        <a:xfrm>
          <a:off x="20199427"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131715</xdr:rowOff>
    </xdr:from>
    <xdr:ext cx="469744" cy="259045"/>
    <xdr:sp macro="" textlink="">
      <xdr:nvSpPr>
        <xdr:cNvPr id="806" name="n_3mainValue【庁舎】&#10;一人当たり面積">
          <a:extLst>
            <a:ext uri="{FF2B5EF4-FFF2-40B4-BE49-F238E27FC236}">
              <a16:creationId xmlns:a16="http://schemas.microsoft.com/office/drawing/2014/main" id="{DBA59BF6-05E9-486E-B15C-870173C010E3}"/>
            </a:ext>
          </a:extLst>
        </xdr:cNvPr>
        <xdr:cNvSpPr txBox="1"/>
      </xdr:nvSpPr>
      <xdr:spPr>
        <a:xfrm>
          <a:off x="19310427" y="186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132732</xdr:rowOff>
    </xdr:from>
    <xdr:ext cx="469744" cy="259045"/>
    <xdr:sp macro="" textlink="">
      <xdr:nvSpPr>
        <xdr:cNvPr id="807" name="n_4mainValue【庁舎】&#10;一人当たり面積">
          <a:extLst>
            <a:ext uri="{FF2B5EF4-FFF2-40B4-BE49-F238E27FC236}">
              <a16:creationId xmlns:a16="http://schemas.microsoft.com/office/drawing/2014/main" id="{44E40683-46EC-42D3-982A-C6CA1CD3B692}"/>
            </a:ext>
          </a:extLst>
        </xdr:cNvPr>
        <xdr:cNvSpPr txBox="1"/>
      </xdr:nvSpPr>
      <xdr:spPr>
        <a:xfrm>
          <a:off x="18421427" y="18649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8" name="正方形/長方形 807">
          <a:extLst>
            <a:ext uri="{FF2B5EF4-FFF2-40B4-BE49-F238E27FC236}">
              <a16:creationId xmlns:a16="http://schemas.microsoft.com/office/drawing/2014/main" id="{7FC4FAD1-C663-4482-92BD-17A9E8A72AB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9" name="正方形/長方形 808">
          <a:extLst>
            <a:ext uri="{FF2B5EF4-FFF2-40B4-BE49-F238E27FC236}">
              <a16:creationId xmlns:a16="http://schemas.microsoft.com/office/drawing/2014/main" id="{20A1C830-3C06-4071-9783-395C7521CE2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0" name="テキスト ボックス 809">
          <a:extLst>
            <a:ext uri="{FF2B5EF4-FFF2-40B4-BE49-F238E27FC236}">
              <a16:creationId xmlns:a16="http://schemas.microsoft.com/office/drawing/2014/main" id="{444B0FFF-562D-4669-B2B2-64173EFE5CB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有形固定資産減価償却率が類似団体平均を大きく上回っているのは市民会館となっている。これは町の農村環境改善センターが建設から４０年以上経過していることが要因である。建物は現状使用するには問題ない状態であるが、将来の人口減少を踏まえて施設規模や更新の方向性を検討していく。</a:t>
          </a:r>
          <a:r>
            <a:rPr kumimoji="1" lang="ja-JP" altLang="en-US" sz="14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また、一般廃棄物処理施設と消防施設が当該年度より表記されていること、福祉施設が大きく増加しているのは固定資産台帳の精緻化に伴い既存施設の分類が変更となったためで、次年度決算においては解消され大幅な変動は生じない。当該施設ならびに</a:t>
          </a:r>
          <a:r>
            <a:rPr kumimoji="1" lang="ja-JP" altLang="ja-JP" sz="14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他の施設については、井川町公共施設等総合管理計画に基づき、長寿命化を図るとともに維持管理経費の削減に努めていく。</a:t>
          </a:r>
          <a:endParaRPr kumimoji="0" lang="ja-JP" altLang="ja-JP" sz="14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4,310
4,305
47.95
4,001,277
3,683,560
297,088
2,375,886
2,009,037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人口の減少や基幹産業である農業の減退、その他中心となる産業がないこと等により、財政基盤が弱く類似団体平均を下回っていたが、平成２７年度国勢調査人口が</a:t>
          </a:r>
          <a:r>
            <a:rPr kumimoji="1" lang="en-US" altLang="ja-JP" sz="1300">
              <a:latin typeface="ＭＳ Ｐゴシック" panose="020B0600070205080204" pitchFamily="50" charset="-128"/>
              <a:ea typeface="ＭＳ Ｐゴシック" panose="020B0600070205080204" pitchFamily="50" charset="-128"/>
            </a:rPr>
            <a:t>5,000</a:t>
          </a:r>
          <a:r>
            <a:rPr kumimoji="1" lang="ja-JP" altLang="en-US" sz="1300">
              <a:latin typeface="ＭＳ Ｐゴシック" panose="020B0600070205080204" pitchFamily="50" charset="-128"/>
              <a:ea typeface="ＭＳ Ｐゴシック" panose="020B0600070205080204" pitchFamily="50" charset="-128"/>
            </a:rPr>
            <a:t>人を割り込んだことに伴い、類型区分が変更となり、平成２７年度決算以降は類似団体平均とほぼ同程度となっている。</a:t>
          </a:r>
        </a:p>
        <a:p>
          <a:r>
            <a:rPr kumimoji="1" lang="ja-JP" altLang="en-US" sz="1300">
              <a:latin typeface="ＭＳ Ｐゴシック" panose="020B0600070205080204" pitchFamily="50" charset="-128"/>
              <a:ea typeface="ＭＳ Ｐゴシック" panose="020B0600070205080204" pitchFamily="50" charset="-128"/>
            </a:rPr>
            <a:t>　今後も農業の活性化等により産業振興を図るとともに、井川町自立計画（平成２６年度終了）に基づきこれまで実施してきた行政の効率化や歳出の抑制に向けた取組を引き続き実行していくことで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61685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05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50195</xdr:rowOff>
    </xdr:from>
    <xdr:to>
      <xdr:col>19</xdr:col>
      <xdr:colOff>133350</xdr:colOff>
      <xdr:row>44</xdr:row>
      <xdr:rowOff>61685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50195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38705</xdr:rowOff>
    </xdr:from>
    <xdr:to>
      <xdr:col>11</xdr:col>
      <xdr:colOff>31750</xdr:colOff>
      <xdr:row>44</xdr:row>
      <xdr:rowOff>38705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90412</xdr:rowOff>
    </xdr:from>
    <xdr:to>
      <xdr:col>11</xdr:col>
      <xdr:colOff>82550</xdr:colOff>
      <xdr:row>44</xdr:row>
      <xdr:rowOff>20562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30739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27412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170845</xdr:rowOff>
    </xdr:from>
    <xdr:to>
      <xdr:col>15</xdr:col>
      <xdr:colOff>133350</xdr:colOff>
      <xdr:row>44</xdr:row>
      <xdr:rowOff>100995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85772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159355</xdr:rowOff>
    </xdr:from>
    <xdr:to>
      <xdr:col>7</xdr:col>
      <xdr:colOff>31750</xdr:colOff>
      <xdr:row>44</xdr:row>
      <xdr:rowOff>89505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74282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effectLst/>
              <a:latin typeface="ＭＳ Ｐゴシック" panose="020B0600070205080204" pitchFamily="50" charset="-128"/>
              <a:ea typeface="ＭＳ Ｐゴシック" panose="020B0600070205080204" pitchFamily="50" charset="-128"/>
            </a:rPr>
            <a:t>　普通交付税が一定額確保されてきたことや、平成１７年度から平成２６年度までの１０年間、井川町自立計画に基づき職員数の大幅な削減をはじめとする歳出全般の抑制を図ってきたことにより類似団体平均を下回っていたが、平成２７年度以降は類型区分の変更により類似団体平均と同程度の水準となっている。令和４年度は、歳入においては臨時財政対策債の</a:t>
          </a:r>
          <a:r>
            <a:rPr lang="en-US" altLang="ja-JP" sz="1100">
              <a:effectLst/>
              <a:latin typeface="ＭＳ Ｐゴシック" panose="020B0600070205080204" pitchFamily="50" charset="-128"/>
              <a:ea typeface="ＭＳ Ｐゴシック" panose="020B0600070205080204" pitchFamily="50" charset="-128"/>
            </a:rPr>
            <a:t>63.8</a:t>
          </a:r>
          <a:r>
            <a:rPr lang="ja-JP" altLang="en-US" sz="1100">
              <a:effectLst/>
              <a:latin typeface="ＭＳ Ｐゴシック" panose="020B0600070205080204" pitchFamily="50" charset="-128"/>
              <a:ea typeface="ＭＳ Ｐゴシック" panose="020B0600070205080204" pitchFamily="50" charset="-128"/>
            </a:rPr>
            <a:t>％減により比率の分母は</a:t>
          </a:r>
          <a:r>
            <a:rPr lang="en-US" altLang="ja-JP" sz="1100">
              <a:effectLst/>
              <a:latin typeface="ＭＳ Ｐゴシック" panose="020B0600070205080204" pitchFamily="50" charset="-128"/>
              <a:ea typeface="ＭＳ Ｐゴシック" panose="020B0600070205080204" pitchFamily="50" charset="-128"/>
            </a:rPr>
            <a:t>2.1</a:t>
          </a:r>
          <a:r>
            <a:rPr lang="ja-JP" altLang="en-US" sz="1100">
              <a:effectLst/>
              <a:latin typeface="ＭＳ Ｐゴシック" panose="020B0600070205080204" pitchFamily="50" charset="-128"/>
              <a:ea typeface="ＭＳ Ｐゴシック" panose="020B0600070205080204" pitchFamily="50" charset="-128"/>
            </a:rPr>
            <a:t>ポイントの減となっている。歳出については下水道事業の法適化により経常的繰出金が</a:t>
          </a:r>
          <a:r>
            <a:rPr lang="en-US" altLang="ja-JP" sz="1100">
              <a:effectLst/>
              <a:latin typeface="ＭＳ Ｐゴシック" panose="020B0600070205080204" pitchFamily="50" charset="-128"/>
              <a:ea typeface="ＭＳ Ｐゴシック" panose="020B0600070205080204" pitchFamily="50" charset="-128"/>
            </a:rPr>
            <a:t>30.4</a:t>
          </a:r>
          <a:r>
            <a:rPr lang="ja-JP" altLang="en-US" sz="1100">
              <a:effectLst/>
              <a:latin typeface="ＭＳ Ｐゴシック" panose="020B0600070205080204" pitchFamily="50" charset="-128"/>
              <a:ea typeface="ＭＳ Ｐゴシック" panose="020B0600070205080204" pitchFamily="50" charset="-128"/>
            </a:rPr>
            <a:t>％の減となったことから比率の分子は</a:t>
          </a:r>
          <a:r>
            <a:rPr lang="en-US" altLang="ja-JP" sz="1100">
              <a:effectLst/>
              <a:latin typeface="ＭＳ Ｐゴシック" panose="020B0600070205080204" pitchFamily="50" charset="-128"/>
              <a:ea typeface="ＭＳ Ｐゴシック" panose="020B0600070205080204" pitchFamily="50" charset="-128"/>
            </a:rPr>
            <a:t>2.1</a:t>
          </a:r>
          <a:r>
            <a:rPr lang="ja-JP" altLang="en-US" sz="1100">
              <a:effectLst/>
              <a:latin typeface="ＭＳ Ｐゴシック" panose="020B0600070205080204" pitchFamily="50" charset="-128"/>
              <a:ea typeface="ＭＳ Ｐゴシック" panose="020B0600070205080204" pitchFamily="50" charset="-128"/>
            </a:rPr>
            <a:t>ポイントの減となっている。以上により比率は</a:t>
          </a:r>
          <a:r>
            <a:rPr lang="en-US" altLang="ja-JP" sz="1100">
              <a:effectLst/>
              <a:latin typeface="ＭＳ Ｐゴシック" panose="020B0600070205080204" pitchFamily="50" charset="-128"/>
              <a:ea typeface="ＭＳ Ｐゴシック" panose="020B0600070205080204" pitchFamily="50" charset="-128"/>
            </a:rPr>
            <a:t>0.1</a:t>
          </a:r>
          <a:r>
            <a:rPr lang="ja-JP" altLang="en-US" sz="1100">
              <a:effectLst/>
              <a:latin typeface="ＭＳ Ｐゴシック" panose="020B0600070205080204" pitchFamily="50" charset="-128"/>
              <a:ea typeface="ＭＳ Ｐゴシック" panose="020B0600070205080204" pitchFamily="50" charset="-128"/>
            </a:rPr>
            <a:t>ポイントの増となり類似団体平均と比較して下回っている。</a:t>
          </a:r>
        </a:p>
        <a:p>
          <a:r>
            <a:rPr lang="ja-JP" altLang="en-US" sz="1100">
              <a:effectLst/>
              <a:latin typeface="ＭＳ Ｐゴシック" panose="020B0600070205080204" pitchFamily="50" charset="-128"/>
              <a:ea typeface="ＭＳ Ｐゴシック" panose="020B0600070205080204" pitchFamily="50" charset="-128"/>
            </a:rPr>
            <a:t>　今後も普通交付税の動向を注視しながら、更なる事務事業の見直しをすることで経常経費の削減に努めるとともに、特別会計も含めた地方債の繰上償還等を実施することで公債費や繰出金の抑制に努める。</a:t>
          </a:r>
        </a:p>
        <a:p>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762</xdr:rowOff>
    </xdr:from>
    <xdr:to>
      <xdr:col>23</xdr:col>
      <xdr:colOff>133350</xdr:colOff>
      <xdr:row>64</xdr:row>
      <xdr:rowOff>3175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973562"/>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115079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1087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762</xdr:rowOff>
    </xdr:from>
    <xdr:to>
      <xdr:col>19</xdr:col>
      <xdr:colOff>133350</xdr:colOff>
      <xdr:row>64</xdr:row>
      <xdr:rowOff>3175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73562"/>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169054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141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762</xdr:rowOff>
    </xdr:from>
    <xdr:to>
      <xdr:col>15</xdr:col>
      <xdr:colOff>82550</xdr:colOff>
      <xdr:row>64</xdr:row>
      <xdr:rowOff>121412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97356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91838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6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121412</xdr:rowOff>
    </xdr:from>
    <xdr:to>
      <xdr:col>11</xdr:col>
      <xdr:colOff>31750</xdr:colOff>
      <xdr:row>64</xdr:row>
      <xdr:rowOff>157607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94212"/>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92329</xdr:rowOff>
    </xdr:from>
    <xdr:to>
      <xdr:col>11</xdr:col>
      <xdr:colOff>82550</xdr:colOff>
      <xdr:row>65</xdr:row>
      <xdr:rowOff>22479</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6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7256</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15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116459</xdr:rowOff>
    </xdr:from>
    <xdr:to>
      <xdr:col>7</xdr:col>
      <xdr:colOff>31750</xdr:colOff>
      <xdr:row>65</xdr:row>
      <xdr:rowOff>46609</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8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31386</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17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137939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6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123825</xdr:rowOff>
    </xdr:from>
    <xdr:to>
      <xdr:col>19</xdr:col>
      <xdr:colOff>184150</xdr:colOff>
      <xdr:row>64</xdr:row>
      <xdr:rowOff>53975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64152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9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121412</xdr:rowOff>
    </xdr:from>
    <xdr:to>
      <xdr:col>15</xdr:col>
      <xdr:colOff>133350</xdr:colOff>
      <xdr:row>64</xdr:row>
      <xdr:rowOff>51562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61739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70612</xdr:rowOff>
    </xdr:from>
    <xdr:to>
      <xdr:col>11</xdr:col>
      <xdr:colOff>82550</xdr:colOff>
      <xdr:row>65</xdr:row>
      <xdr:rowOff>762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10939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106807</xdr:rowOff>
    </xdr:from>
    <xdr:to>
      <xdr:col>7</xdr:col>
      <xdr:colOff>31750</xdr:colOff>
      <xdr:row>65</xdr:row>
      <xdr:rowOff>36957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7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47134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848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[257,508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低くなっているが、要因としては井川町自立計画に基づき職員数を大幅に削減してきたことにより人件費の歳出全体に占める割合が低いこと、ごみ処理業務の広域化、燃料や備品購入の入札制度の導入等により物件費の抑制が図られてきたことが挙げられる。ただし、１人あたりの決算額が年々増加しており、これは人口減少によるものが大きい。</a:t>
          </a:r>
        </a:p>
        <a:p>
          <a:r>
            <a:rPr kumimoji="1" lang="ja-JP" altLang="en-US" sz="1300">
              <a:latin typeface="ＭＳ Ｐゴシック" panose="020B0600070205080204" pitchFamily="50" charset="-128"/>
              <a:ea typeface="ＭＳ Ｐゴシック" panose="020B0600070205080204" pitchFamily="50" charset="-128"/>
            </a:rPr>
            <a:t>　人口減少に歯止めがかからない現状においては、今後もこれらの取組を継続しつつ、加えて施設維持管理の適正化を図り、後年度の支出を抑制するとともに、県内町村による電算共同化を引き続き推進することにより各種電算システムに係る維持コストの低減を図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13353</xdr:rowOff>
    </xdr:from>
    <xdr:to>
      <xdr:col>23</xdr:col>
      <xdr:colOff>133350</xdr:colOff>
      <xdr:row>81</xdr:row>
      <xdr:rowOff>16777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00803"/>
          <a:ext cx="838200" cy="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72604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60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12162</xdr:rowOff>
    </xdr:from>
    <xdr:to>
      <xdr:col>19</xdr:col>
      <xdr:colOff>133350</xdr:colOff>
      <xdr:row>81</xdr:row>
      <xdr:rowOff>13353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99612"/>
          <a:ext cx="889000" cy="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7376</xdr:rowOff>
    </xdr:from>
    <xdr:to>
      <xdr:col>15</xdr:col>
      <xdr:colOff>82550</xdr:colOff>
      <xdr:row>81</xdr:row>
      <xdr:rowOff>12162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94826"/>
          <a:ext cx="889000" cy="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152001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166546</xdr:rowOff>
    </xdr:from>
    <xdr:to>
      <xdr:col>11</xdr:col>
      <xdr:colOff>31750</xdr:colOff>
      <xdr:row>81</xdr:row>
      <xdr:rowOff>7376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82546"/>
          <a:ext cx="889000" cy="1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30873</xdr:rowOff>
    </xdr:from>
    <xdr:to>
      <xdr:col>11</xdr:col>
      <xdr:colOff>82550</xdr:colOff>
      <xdr:row>81</xdr:row>
      <xdr:rowOff>132473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1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117250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10726</xdr:rowOff>
    </xdr:from>
    <xdr:to>
      <xdr:col>7</xdr:col>
      <xdr:colOff>31750</xdr:colOff>
      <xdr:row>81</xdr:row>
      <xdr:rowOff>112326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97103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84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137427</xdr:rowOff>
    </xdr:from>
    <xdr:to>
      <xdr:col>23</xdr:col>
      <xdr:colOff>184150</xdr:colOff>
      <xdr:row>81</xdr:row>
      <xdr:rowOff>67577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5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58704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74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134003</xdr:rowOff>
    </xdr:from>
    <xdr:to>
      <xdr:col>19</xdr:col>
      <xdr:colOff>184150</xdr:colOff>
      <xdr:row>81</xdr:row>
      <xdr:rowOff>64153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5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74330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18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132812</xdr:rowOff>
    </xdr:from>
    <xdr:to>
      <xdr:col>15</xdr:col>
      <xdr:colOff>133350</xdr:colOff>
      <xdr:row>81</xdr:row>
      <xdr:rowOff>62962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4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73139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17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128026</xdr:rowOff>
    </xdr:from>
    <xdr:to>
      <xdr:col>11</xdr:col>
      <xdr:colOff>82550</xdr:colOff>
      <xdr:row>81</xdr:row>
      <xdr:rowOff>58176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4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68353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1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115746</xdr:rowOff>
    </xdr:from>
    <xdr:to>
      <xdr:col>7</xdr:col>
      <xdr:colOff>31750</xdr:colOff>
      <xdr:row>81</xdr:row>
      <xdr:rowOff>45896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3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56073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0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本町では、井川町自立計画や井川町総合振興計画に基づき、業務の改善・合理化を図り、機構改革や組織の再編、新規採用抑制による職員削減及び早期退職の勧奨等を実施してきた結果、ラスパイレス指数は類似団体平均を下回ってきた。令和５年度は前年度より０．８ポイント増加しており類似団体平均をわずかに上回った。これは年度間における年齢階層異動によるものである。</a:t>
          </a:r>
        </a:p>
        <a:p>
          <a:r>
            <a:rPr kumimoji="1" lang="ja-JP" altLang="en-US" sz="1300">
              <a:latin typeface="ＭＳ Ｐゴシック" panose="020B0600070205080204" pitchFamily="50" charset="-128"/>
              <a:ea typeface="ＭＳ Ｐゴシック" panose="020B0600070205080204" pitchFamily="50" charset="-128"/>
            </a:rPr>
            <a:t>　今後も適正な人員管理に努めるとともに、人事院勧告に沿った運用を図る。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84582</xdr:rowOff>
    </xdr:from>
    <xdr:to>
      <xdr:col>81</xdr:col>
      <xdr:colOff>44450</xdr:colOff>
      <xdr:row>87</xdr:row>
      <xdr:rowOff>123189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000732"/>
          <a:ext cx="8382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84090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2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84582</xdr:rowOff>
    </xdr:from>
    <xdr:to>
      <xdr:col>77</xdr:col>
      <xdr:colOff>44450</xdr:colOff>
      <xdr:row>87</xdr:row>
      <xdr:rowOff>137668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00073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103887</xdr:rowOff>
    </xdr:from>
    <xdr:to>
      <xdr:col>72</xdr:col>
      <xdr:colOff>203200</xdr:colOff>
      <xdr:row>87</xdr:row>
      <xdr:rowOff>137668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020037"/>
          <a:ext cx="8890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16273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103887</xdr:rowOff>
    </xdr:from>
    <xdr:to>
      <xdr:col>68</xdr:col>
      <xdr:colOff>152400</xdr:colOff>
      <xdr:row>87</xdr:row>
      <xdr:rowOff>113537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020037"/>
          <a:ext cx="889000" cy="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125476</xdr:rowOff>
    </xdr:from>
    <xdr:to>
      <xdr:col>68</xdr:col>
      <xdr:colOff>203200</xdr:colOff>
      <xdr:row>88</xdr:row>
      <xdr:rowOff>55626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4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40403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12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72389</xdr:rowOff>
    </xdr:from>
    <xdr:to>
      <xdr:col>81</xdr:col>
      <xdr:colOff>95250</xdr:colOff>
      <xdr:row>88</xdr:row>
      <xdr:rowOff>2539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44466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960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33782</xdr:rowOff>
    </xdr:from>
    <xdr:to>
      <xdr:col>77</xdr:col>
      <xdr:colOff>95250</xdr:colOff>
      <xdr:row>87</xdr:row>
      <xdr:rowOff>135382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4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145559</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1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86868</xdr:rowOff>
    </xdr:from>
    <xdr:to>
      <xdr:col>73</xdr:col>
      <xdr:colOff>44450</xdr:colOff>
      <xdr:row>88</xdr:row>
      <xdr:rowOff>17018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0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27195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71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53087</xdr:rowOff>
    </xdr:from>
    <xdr:to>
      <xdr:col>68</xdr:col>
      <xdr:colOff>203200</xdr:colOff>
      <xdr:row>87</xdr:row>
      <xdr:rowOff>154687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96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164864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738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62737</xdr:rowOff>
    </xdr:from>
    <xdr:to>
      <xdr:col>64</xdr:col>
      <xdr:colOff>152400</xdr:colOff>
      <xdr:row>87</xdr:row>
      <xdr:rowOff>164337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7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3064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747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７年度から平成２６年度にかけて井川町自立計画に基づき新規採用抑制による職員削減や早期退職の勧奨を実施してきたことで、人口千人当たり職員数は類似団体平均を下回っている。計画期間は終了しているが今後も引き続き井川町総合振興計画に基づき業務の改善・合理化を図り、適正な人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162046</xdr:rowOff>
    </xdr:from>
    <xdr:to>
      <xdr:col>81</xdr:col>
      <xdr:colOff>44450</xdr:colOff>
      <xdr:row>58</xdr:row>
      <xdr:rowOff>162391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106146"/>
          <a:ext cx="838200" cy="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43898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142167</xdr:rowOff>
    </xdr:from>
    <xdr:to>
      <xdr:col>77</xdr:col>
      <xdr:colOff>44450</xdr:colOff>
      <xdr:row>58</xdr:row>
      <xdr:rowOff>162046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086267"/>
          <a:ext cx="889000" cy="1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141308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256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139410</xdr:rowOff>
    </xdr:from>
    <xdr:to>
      <xdr:col>72</xdr:col>
      <xdr:colOff>203200</xdr:colOff>
      <xdr:row>58</xdr:row>
      <xdr:rowOff>142167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083510"/>
          <a:ext cx="889000" cy="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129817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136882</xdr:rowOff>
    </xdr:from>
    <xdr:to>
      <xdr:col>68</xdr:col>
      <xdr:colOff>152400</xdr:colOff>
      <xdr:row>58</xdr:row>
      <xdr:rowOff>139410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080982"/>
          <a:ext cx="889000" cy="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170766</xdr:rowOff>
    </xdr:from>
    <xdr:to>
      <xdr:col>68</xdr:col>
      <xdr:colOff>203200</xdr:colOff>
      <xdr:row>59</xdr:row>
      <xdr:rowOff>100916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1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85693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20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163528</xdr:rowOff>
    </xdr:from>
    <xdr:to>
      <xdr:col>64</xdr:col>
      <xdr:colOff>152400</xdr:colOff>
      <xdr:row>59</xdr:row>
      <xdr:rowOff>93678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0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78455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9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111591</xdr:rowOff>
    </xdr:from>
    <xdr:to>
      <xdr:col>81</xdr:col>
      <xdr:colOff>95250</xdr:colOff>
      <xdr:row>59</xdr:row>
      <xdr:rowOff>41741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05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32868</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9976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111246</xdr:rowOff>
    </xdr:from>
    <xdr:to>
      <xdr:col>77</xdr:col>
      <xdr:colOff>95250</xdr:colOff>
      <xdr:row>59</xdr:row>
      <xdr:rowOff>41396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05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51573</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824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91367</xdr:rowOff>
    </xdr:from>
    <xdr:to>
      <xdr:col>73</xdr:col>
      <xdr:colOff>44450</xdr:colOff>
      <xdr:row>59</xdr:row>
      <xdr:rowOff>21517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03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31694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804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88610</xdr:rowOff>
    </xdr:from>
    <xdr:to>
      <xdr:col>68</xdr:col>
      <xdr:colOff>203200</xdr:colOff>
      <xdr:row>59</xdr:row>
      <xdr:rowOff>18760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03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28937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80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86082</xdr:rowOff>
    </xdr:from>
    <xdr:to>
      <xdr:col>64</xdr:col>
      <xdr:colOff>152400</xdr:colOff>
      <xdr:row>59</xdr:row>
      <xdr:rowOff>16232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03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26409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799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既発債の繰上償還を実施してきたことにより比率は改善傾向にあったが、義務教育学校整備等大規模事業の元金償還が始まったことにより、平成２８年度から類似団体平均を上回っていたところ、これまで実施してきた繰上償還等により元利償還金の額が減少したことから令和３年度より類似団体を下回っており、令和５年度も前年度よりわずかに下回った。</a:t>
          </a:r>
        </a:p>
        <a:p>
          <a:r>
            <a:rPr kumimoji="1" lang="ja-JP" altLang="en-US" sz="1300">
              <a:latin typeface="ＭＳ Ｐゴシック" panose="020B0600070205080204" pitchFamily="50" charset="-128"/>
              <a:ea typeface="ＭＳ Ｐゴシック" panose="020B0600070205080204" pitchFamily="50" charset="-128"/>
            </a:rPr>
            <a:t>　上記既発債のほか平成２９年度より新たに借入している過疎対策事業債の元金償還も始まっていることから公債費の増加が見込まれるため、引き続き下水道事業など公営企業会計を含めて繰上償還や低利、無利子資金への借換等を推進することで、比率の抑制を図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94827</xdr:rowOff>
    </xdr:from>
    <xdr:to>
      <xdr:col>81</xdr:col>
      <xdr:colOff>44450</xdr:colOff>
      <xdr:row>41</xdr:row>
      <xdr:rowOff>27940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952827"/>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27940</xdr:rowOff>
    </xdr:from>
    <xdr:to>
      <xdr:col>77</xdr:col>
      <xdr:colOff>44450</xdr:colOff>
      <xdr:row>41</xdr:row>
      <xdr:rowOff>52070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0573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116417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08152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42</xdr:row>
      <xdr:rowOff>9313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14586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44027</xdr:rowOff>
    </xdr:from>
    <xdr:to>
      <xdr:col>81</xdr:col>
      <xdr:colOff>95250</xdr:colOff>
      <xdr:row>40</xdr:row>
      <xdr:rowOff>145627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60554</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74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148590</xdr:rowOff>
    </xdr:from>
    <xdr:to>
      <xdr:col>77</xdr:col>
      <xdr:colOff>95250</xdr:colOff>
      <xdr:row>41</xdr:row>
      <xdr:rowOff>78740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88917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公営企業債も含めた地方債の繰上償還の実施や基金の積増等により平成２４年度から比率なしとなっている。</a:t>
          </a:r>
        </a:p>
        <a:p>
          <a:r>
            <a:rPr kumimoji="1" lang="ja-JP" altLang="en-US" sz="1300">
              <a:latin typeface="ＭＳ Ｐゴシック" panose="020B0600070205080204" pitchFamily="50" charset="-128"/>
              <a:ea typeface="ＭＳ Ｐゴシック" panose="020B0600070205080204" pitchFamily="50" charset="-128"/>
            </a:rPr>
            <a:t>　これまでの計画的な繰上償還の実施と地方債発行額の抑制により、地方債現在高は減となっている。今後も計画的な繰上償還の実施と合わせて事業の精選による地方債発行額の抑制を図るとともに、適正な基金運用により財政の健全化に努める。</a:t>
          </a:r>
          <a:r>
            <a:rPr kumimoji="1" lang="en-US" altLang="ja-JP" sz="1300">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4,310
4,305
47.95
4,001,277
3,683,560
297,088
2,375,886
2,009,037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７年度から平成２６年度にかけて井川町自立計画に基づき新規採用を抑制したことにより職員数は減少し、人件費の比率は類似団体平均を下回っている。令和２年度に会計年度任用職員制度への移行により臨時的任用職員の賃金等が物件費から人件費となったことや、地域活性化企業人ならびに地域おこし協力隊の任用により前年度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今後も井川町総合振興計画に基づき業務の改善・合理化を図り、適正な人員管理に努める。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36</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391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1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111760</xdr:rowOff>
    </xdr:from>
    <xdr:to>
      <xdr:col>19</xdr:col>
      <xdr:colOff>187325</xdr:colOff>
      <xdr:row>35</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125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113047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8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111760</xdr:rowOff>
    </xdr:from>
    <xdr:to>
      <xdr:col>15</xdr:col>
      <xdr:colOff>98425</xdr:colOff>
      <xdr:row>35</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125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24130</xdr:rowOff>
    </xdr:from>
    <xdr:to>
      <xdr:col>11</xdr:col>
      <xdr:colOff>9525</xdr:colOff>
      <xdr:row>35</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248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156210</xdr:rowOff>
    </xdr:from>
    <xdr:to>
      <xdr:col>11</xdr:col>
      <xdr:colOff>60325</xdr:colOff>
      <xdr:row>36</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71137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114300</xdr:rowOff>
    </xdr:from>
    <xdr:to>
      <xdr:col>6</xdr:col>
      <xdr:colOff>171450</xdr:colOff>
      <xdr:row>36</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148590</xdr:rowOff>
    </xdr:from>
    <xdr:to>
      <xdr:col>24</xdr:col>
      <xdr:colOff>76200</xdr:colOff>
      <xdr:row>36</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165117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87630</xdr:rowOff>
    </xdr:from>
    <xdr:to>
      <xdr:col>20</xdr:col>
      <xdr:colOff>38100</xdr:colOff>
      <xdr:row>36</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27957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60960</xdr:rowOff>
    </xdr:from>
    <xdr:to>
      <xdr:col>15</xdr:col>
      <xdr:colOff>149225</xdr:colOff>
      <xdr:row>35</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3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87630</xdr:rowOff>
    </xdr:from>
    <xdr:to>
      <xdr:col>11</xdr:col>
      <xdr:colOff>60325</xdr:colOff>
      <xdr:row>36</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144780</xdr:rowOff>
    </xdr:from>
    <xdr:to>
      <xdr:col>6</xdr:col>
      <xdr:colOff>171450</xdr:colOff>
      <xdr:row>35</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85107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管理費の徹底した節減や町村電算共同化など一部事務組合等の広域行政を推進するなどして経常経費の抑制に努めており、類似団体平均を下回っている。令和４年度には光熱水費・燃料費の高騰等により公共施設管理費が</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ポイントの増となっており、令和５年度も同水準となっている。</a:t>
          </a:r>
        </a:p>
        <a:p>
          <a:r>
            <a:rPr kumimoji="1" lang="ja-JP" altLang="en-US" sz="1300">
              <a:latin typeface="ＭＳ Ｐゴシック" panose="020B0600070205080204" pitchFamily="50" charset="-128"/>
              <a:ea typeface="ＭＳ Ｐゴシック" panose="020B0600070205080204" pitchFamily="50" charset="-128"/>
            </a:rPr>
            <a:t>　今後も同様の取組を進めながら、更なる節減を図っていく。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170434</xdr:rowOff>
    </xdr:from>
    <xdr:to>
      <xdr:col>82</xdr:col>
      <xdr:colOff>107950</xdr:colOff>
      <xdr:row>16</xdr:row>
      <xdr:rowOff>3556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4218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144289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87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115570</xdr:rowOff>
    </xdr:from>
    <xdr:to>
      <xdr:col>78</xdr:col>
      <xdr:colOff>69850</xdr:colOff>
      <xdr:row>15</xdr:row>
      <xdr:rowOff>170434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6873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115570</xdr:rowOff>
    </xdr:from>
    <xdr:to>
      <xdr:col>73</xdr:col>
      <xdr:colOff>180975</xdr:colOff>
      <xdr:row>15</xdr:row>
      <xdr:rowOff>115570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687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18559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115570</xdr:rowOff>
    </xdr:from>
    <xdr:to>
      <xdr:col>69</xdr:col>
      <xdr:colOff>92075</xdr:colOff>
      <xdr:row>16</xdr:row>
      <xdr:rowOff>85852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687320"/>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73423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124206</xdr:rowOff>
    </xdr:from>
    <xdr:to>
      <xdr:col>82</xdr:col>
      <xdr:colOff>158750</xdr:colOff>
      <xdr:row>16</xdr:row>
      <xdr:rowOff>54356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140733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4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119634</xdr:rowOff>
    </xdr:from>
    <xdr:to>
      <xdr:col>78</xdr:col>
      <xdr:colOff>120650</xdr:colOff>
      <xdr:row>16</xdr:row>
      <xdr:rowOff>49784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9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59961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60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64770</xdr:rowOff>
    </xdr:from>
    <xdr:to>
      <xdr:col>74</xdr:col>
      <xdr:colOff>31750</xdr:colOff>
      <xdr:row>15</xdr:row>
      <xdr:rowOff>166370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5097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64770</xdr:rowOff>
    </xdr:from>
    <xdr:to>
      <xdr:col>69</xdr:col>
      <xdr:colOff>142875</xdr:colOff>
      <xdr:row>15</xdr:row>
      <xdr:rowOff>166370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5097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146829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により、類型区分が変更になったことから、平成２７年度以降は類似団体平均と同程度となっていたが、平成２９年度以降は児童手当の減により下回っている。しかし、介護給付サービスの利用者増により障害関係給付費が増加傾向にあるため、今後も資格審査等の適正な執行に努めるとともに健康増進事業を推進することで、扶助費の抑制を図っていく。</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146050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461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461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55</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518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127000</xdr:rowOff>
    </xdr:from>
    <xdr:to>
      <xdr:col>11</xdr:col>
      <xdr:colOff>9525</xdr:colOff>
      <xdr:row>55</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556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債の繰上償還に伴う繰出しを継続的に行っていることで類似団体平均を上回っている。繰上償還は実質公債費比率の増加を抑止し、将来負担を軽減するため計画的に実施しているものであり、今後も引き続き実施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69850</xdr:rowOff>
    </xdr:from>
    <xdr:to>
      <xdr:col>82</xdr:col>
      <xdr:colOff>107950</xdr:colOff>
      <xdr:row>59</xdr:row>
      <xdr:rowOff>92710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101854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69850</xdr:rowOff>
    </xdr:from>
    <xdr:to>
      <xdr:col>78</xdr:col>
      <xdr:colOff>69850</xdr:colOff>
      <xdr:row>60</xdr:row>
      <xdr:rowOff>88900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101854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88900</xdr:rowOff>
    </xdr:from>
    <xdr:to>
      <xdr:col>73</xdr:col>
      <xdr:colOff>180975</xdr:colOff>
      <xdr:row>61</xdr:row>
      <xdr:rowOff>24130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103759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153687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24130</xdr:rowOff>
    </xdr:from>
    <xdr:to>
      <xdr:col>69</xdr:col>
      <xdr:colOff>92075</xdr:colOff>
      <xdr:row>61</xdr:row>
      <xdr:rowOff>39370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482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60960</xdr:rowOff>
    </xdr:from>
    <xdr:to>
      <xdr:col>69</xdr:col>
      <xdr:colOff>142875</xdr:colOff>
      <xdr:row>58</xdr:row>
      <xdr:rowOff>162560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41910</xdr:rowOff>
    </xdr:from>
    <xdr:to>
      <xdr:col>82</xdr:col>
      <xdr:colOff>158750</xdr:colOff>
      <xdr:row>59</xdr:row>
      <xdr:rowOff>143510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13987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19050</xdr:rowOff>
    </xdr:from>
    <xdr:to>
      <xdr:col>78</xdr:col>
      <xdr:colOff>120650</xdr:colOff>
      <xdr:row>59</xdr:row>
      <xdr:rowOff>120650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38100</xdr:rowOff>
    </xdr:from>
    <xdr:to>
      <xdr:col>74</xdr:col>
      <xdr:colOff>31750</xdr:colOff>
      <xdr:row>60</xdr:row>
      <xdr:rowOff>139700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124477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144780</xdr:rowOff>
    </xdr:from>
    <xdr:to>
      <xdr:col>69</xdr:col>
      <xdr:colOff>142875</xdr:colOff>
      <xdr:row>61</xdr:row>
      <xdr:rowOff>74930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59707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51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160020</xdr:rowOff>
    </xdr:from>
    <xdr:to>
      <xdr:col>65</xdr:col>
      <xdr:colOff>53975</xdr:colOff>
      <xdr:row>61</xdr:row>
      <xdr:rowOff>90170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44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74947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53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７年度から電算共同化対象事務範囲の拡大で一部事務組合負担金が増加した。昨年度までは類似団体平均を下回っていたが、令和４年度は下水道事業会計が法適化となり同事業会計への補助金が皆増となったこと等から、前年度より</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ポイント増加し類似団体平均を上回った。令和５年度も類似団体平均をわずかに上回っている。</a:t>
          </a:r>
        </a:p>
        <a:p>
          <a:r>
            <a:rPr kumimoji="1" lang="ja-JP" altLang="en-US" sz="1300">
              <a:latin typeface="ＭＳ Ｐゴシック" panose="020B0600070205080204" pitchFamily="50" charset="-128"/>
              <a:ea typeface="ＭＳ Ｐゴシック" panose="020B0600070205080204" pitchFamily="50" charset="-128"/>
            </a:rPr>
            <a:t>　町単独の補助金については、今後も事業の精査により適正な執行を努めていく。</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xdr:rowOff>
    </xdr:from>
    <xdr:to>
      <xdr:col>82</xdr:col>
      <xdr:colOff>107950</xdr:colOff>
      <xdr:row>37</xdr:row>
      <xdr:rowOff>33274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34492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85852</xdr:rowOff>
    </xdr:from>
    <xdr:to>
      <xdr:col>78</xdr:col>
      <xdr:colOff>69850</xdr:colOff>
      <xdr:row>37</xdr:row>
      <xdr:rowOff>33274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25805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36</xdr:row>
      <xdr:rowOff>154432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2580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36</xdr:row>
      <xdr:rowOff>154432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326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93997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35052</xdr:rowOff>
    </xdr:from>
    <xdr:to>
      <xdr:col>74</xdr:col>
      <xdr:colOff>31750</xdr:colOff>
      <xdr:row>36</xdr:row>
      <xdr:rowOff>136652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146829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103632</xdr:rowOff>
    </xdr:from>
    <xdr:to>
      <xdr:col>69</xdr:col>
      <xdr:colOff>142875</xdr:colOff>
      <xdr:row>37</xdr:row>
      <xdr:rowOff>33782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義務教育学校整備や公共施設耐震化等の大型事業が集中したことから公債費が増加し、類似団体平均よりやや高い状態で推移していたが、計画的な繰上償還の実施により令和３年度以降は類似団体を下回っている。今後も計画的な繰上償還や低利資金への借換を積極的に実施し、また事業の精選により地方債発行額の抑制を図ることで、財政の健全化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119380</xdr:rowOff>
    </xdr:from>
    <xdr:to>
      <xdr:col>24</xdr:col>
      <xdr:colOff>25400</xdr:colOff>
      <xdr:row>76</xdr:row>
      <xdr:rowOff>24130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297813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24130</xdr:rowOff>
    </xdr:from>
    <xdr:to>
      <xdr:col>19</xdr:col>
      <xdr:colOff>187325</xdr:colOff>
      <xdr:row>76</xdr:row>
      <xdr:rowOff>85089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05433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85089</xdr:rowOff>
    </xdr:from>
    <xdr:to>
      <xdr:col>15</xdr:col>
      <xdr:colOff>98425</xdr:colOff>
      <xdr:row>76</xdr:row>
      <xdr:rowOff>130811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1152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130811</xdr:rowOff>
    </xdr:from>
    <xdr:to>
      <xdr:col>11</xdr:col>
      <xdr:colOff>9525</xdr:colOff>
      <xdr:row>77</xdr:row>
      <xdr:rowOff>5080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1610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68580</xdr:rowOff>
    </xdr:from>
    <xdr:to>
      <xdr:col>24</xdr:col>
      <xdr:colOff>76200</xdr:colOff>
      <xdr:row>75</xdr:row>
      <xdr:rowOff>170180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85107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144780</xdr:rowOff>
    </xdr:from>
    <xdr:to>
      <xdr:col>20</xdr:col>
      <xdr:colOff>38100</xdr:colOff>
      <xdr:row>76</xdr:row>
      <xdr:rowOff>74930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85107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7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34289</xdr:rowOff>
    </xdr:from>
    <xdr:to>
      <xdr:col>15</xdr:col>
      <xdr:colOff>149225</xdr:colOff>
      <xdr:row>76</xdr:row>
      <xdr:rowOff>135889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80011</xdr:rowOff>
    </xdr:from>
    <xdr:to>
      <xdr:col>11</xdr:col>
      <xdr:colOff>60325</xdr:colOff>
      <xdr:row>77</xdr:row>
      <xdr:rowOff>10161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40657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主に地域活性化企業人ならびに地域おこし協力隊の任用による人件費の増</a:t>
          </a:r>
          <a:r>
            <a:rPr kumimoji="1" lang="ja-JP" altLang="en-US" sz="1300">
              <a:latin typeface="ＭＳ Ｐゴシック" panose="020B0600070205080204" pitchFamily="50" charset="-128"/>
              <a:ea typeface="ＭＳ Ｐゴシック" panose="020B0600070205080204" pitchFamily="50" charset="-128"/>
            </a:rPr>
            <a:t>により前年度比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ポイント増加しているが、引き続き類似団体平均を下回っている。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今後も井川町総合振興計画に基づき業務の改善・合理化を図り、適正な人員管理に努めるとともに、公営企業債の繰上償還や低利資金への借換に伴う繰出金の抑制に努める。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11068</xdr:rowOff>
    </xdr:from>
    <xdr:to>
      <xdr:col>82</xdr:col>
      <xdr:colOff>107950</xdr:colOff>
      <xdr:row>77</xdr:row>
      <xdr:rowOff>73116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212718"/>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46645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48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77</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157200"/>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111958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13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127000</xdr:rowOff>
    </xdr:from>
    <xdr:to>
      <xdr:col>73</xdr:col>
      <xdr:colOff>180975</xdr:colOff>
      <xdr:row>77</xdr:row>
      <xdr:rowOff>79648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157200"/>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43378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79648</xdr:rowOff>
    </xdr:from>
    <xdr:to>
      <xdr:col>69</xdr:col>
      <xdr:colOff>92075</xdr:colOff>
      <xdr:row>77</xdr:row>
      <xdr:rowOff>89444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28129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81099</xdr:rowOff>
    </xdr:from>
    <xdr:to>
      <xdr:col>69</xdr:col>
      <xdr:colOff>142875</xdr:colOff>
      <xdr:row>78</xdr:row>
      <xdr:rowOff>11249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167476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36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120287</xdr:rowOff>
    </xdr:from>
    <xdr:to>
      <xdr:col>65</xdr:col>
      <xdr:colOff>53975</xdr:colOff>
      <xdr:row>78</xdr:row>
      <xdr:rowOff>50437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35214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408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22316</xdr:rowOff>
    </xdr:from>
    <xdr:to>
      <xdr:col>82</xdr:col>
      <xdr:colOff>158750</xdr:colOff>
      <xdr:row>77</xdr:row>
      <xdr:rowOff>123916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2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38843</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069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131718</xdr:rowOff>
    </xdr:from>
    <xdr:to>
      <xdr:col>78</xdr:col>
      <xdr:colOff>120650</xdr:colOff>
      <xdr:row>77</xdr:row>
      <xdr:rowOff>61868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72044</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3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76200</xdr:rowOff>
    </xdr:from>
    <xdr:to>
      <xdr:col>74</xdr:col>
      <xdr:colOff>31750</xdr:colOff>
      <xdr:row>77</xdr:row>
      <xdr:rowOff>6350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28848</xdr:rowOff>
    </xdr:from>
    <xdr:to>
      <xdr:col>69</xdr:col>
      <xdr:colOff>142875</xdr:colOff>
      <xdr:row>77</xdr:row>
      <xdr:rowOff>130448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3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140625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999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38644</xdr:rowOff>
    </xdr:from>
    <xdr:to>
      <xdr:col>65</xdr:col>
      <xdr:colOff>53975</xdr:colOff>
      <xdr:row>77</xdr:row>
      <xdr:rowOff>140244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150421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00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99476</xdr:rowOff>
    </xdr:from>
    <xdr:to>
      <xdr:col>29</xdr:col>
      <xdr:colOff>127000</xdr:colOff>
      <xdr:row>19</xdr:row>
      <xdr:rowOff>104926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404651"/>
          <a:ext cx="647700" cy="5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46406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008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104926</xdr:rowOff>
    </xdr:from>
    <xdr:to>
      <xdr:col>26</xdr:col>
      <xdr:colOff>50800</xdr:colOff>
      <xdr:row>19</xdr:row>
      <xdr:rowOff>121605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3410101"/>
          <a:ext cx="698500" cy="16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2962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121605</xdr:rowOff>
    </xdr:from>
    <xdr:to>
      <xdr:col>22</xdr:col>
      <xdr:colOff>114300</xdr:colOff>
      <xdr:row>19</xdr:row>
      <xdr:rowOff>130565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426780"/>
          <a:ext cx="698500" cy="8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22541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298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130565</xdr:rowOff>
    </xdr:from>
    <xdr:to>
      <xdr:col>18</xdr:col>
      <xdr:colOff>177800</xdr:colOff>
      <xdr:row>19</xdr:row>
      <xdr:rowOff>143773</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435740"/>
          <a:ext cx="698500" cy="13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145991</xdr:rowOff>
    </xdr:from>
    <xdr:to>
      <xdr:col>19</xdr:col>
      <xdr:colOff>38100</xdr:colOff>
      <xdr:row>19</xdr:row>
      <xdr:rowOff>76141</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797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86318</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04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155686</xdr:rowOff>
    </xdr:from>
    <xdr:to>
      <xdr:col>15</xdr:col>
      <xdr:colOff>101600</xdr:colOff>
      <xdr:row>19</xdr:row>
      <xdr:rowOff>85836</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89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96013</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058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48676</xdr:rowOff>
    </xdr:from>
    <xdr:to>
      <xdr:col>29</xdr:col>
      <xdr:colOff>177800</xdr:colOff>
      <xdr:row>19</xdr:row>
      <xdr:rowOff>150276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3353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128703</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3262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54126</xdr:rowOff>
    </xdr:from>
    <xdr:to>
      <xdr:col>26</xdr:col>
      <xdr:colOff>101600</xdr:colOff>
      <xdr:row>19</xdr:row>
      <xdr:rowOff>155726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359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140503</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3445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70805</xdr:rowOff>
    </xdr:from>
    <xdr:to>
      <xdr:col>22</xdr:col>
      <xdr:colOff>165100</xdr:colOff>
      <xdr:row>20</xdr:row>
      <xdr:rowOff>955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375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157182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346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79765</xdr:rowOff>
    </xdr:from>
    <xdr:to>
      <xdr:col>19</xdr:col>
      <xdr:colOff>38100</xdr:colOff>
      <xdr:row>20</xdr:row>
      <xdr:rowOff>9915</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384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166142</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347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92973</xdr:rowOff>
    </xdr:from>
    <xdr:to>
      <xdr:col>15</xdr:col>
      <xdr:colOff>101600</xdr:colOff>
      <xdr:row>20</xdr:row>
      <xdr:rowOff>23123</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398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7900</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348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121380</xdr:rowOff>
    </xdr:from>
    <xdr:to>
      <xdr:col>29</xdr:col>
      <xdr:colOff>127000</xdr:colOff>
      <xdr:row>37</xdr:row>
      <xdr:rowOff>7283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074630"/>
          <a:ext cx="647700" cy="57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1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120638</xdr:rowOff>
    </xdr:from>
    <xdr:to>
      <xdr:col>26</xdr:col>
      <xdr:colOff>50800</xdr:colOff>
      <xdr:row>36</xdr:row>
      <xdr:rowOff>121380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073888"/>
          <a:ext cx="698500" cy="7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91184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0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120638</xdr:rowOff>
    </xdr:from>
    <xdr:to>
      <xdr:col>22</xdr:col>
      <xdr:colOff>114300</xdr:colOff>
      <xdr:row>36</xdr:row>
      <xdr:rowOff>122413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073888"/>
          <a:ext cx="698500" cy="1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115198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122413</xdr:rowOff>
    </xdr:from>
    <xdr:to>
      <xdr:col>18</xdr:col>
      <xdr:colOff>177800</xdr:colOff>
      <xdr:row>36</xdr:row>
      <xdr:rowOff>125884</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75663"/>
          <a:ext cx="698500" cy="3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37986</xdr:rowOff>
    </xdr:from>
    <xdr:to>
      <xdr:col>19</xdr:col>
      <xdr:colOff>38100</xdr:colOff>
      <xdr:row>36</xdr:row>
      <xdr:rowOff>139586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91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149763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6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46044</xdr:rowOff>
    </xdr:from>
    <xdr:to>
      <xdr:col>15</xdr:col>
      <xdr:colOff>101600</xdr:colOff>
      <xdr:row>36</xdr:row>
      <xdr:rowOff>147644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99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157821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6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127933</xdr:rowOff>
    </xdr:from>
    <xdr:to>
      <xdr:col>29</xdr:col>
      <xdr:colOff>177800</xdr:colOff>
      <xdr:row>37</xdr:row>
      <xdr:rowOff>58083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81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100010</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53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70580</xdr:rowOff>
    </xdr:from>
    <xdr:to>
      <xdr:col>26</xdr:col>
      <xdr:colOff>101600</xdr:colOff>
      <xdr:row>37</xdr:row>
      <xdr:rowOff>730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023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156957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10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69838</xdr:rowOff>
    </xdr:from>
    <xdr:to>
      <xdr:col>22</xdr:col>
      <xdr:colOff>165100</xdr:colOff>
      <xdr:row>36</xdr:row>
      <xdr:rowOff>171438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23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156215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0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71613</xdr:rowOff>
    </xdr:from>
    <xdr:to>
      <xdr:col>19</xdr:col>
      <xdr:colOff>38100</xdr:colOff>
      <xdr:row>37</xdr:row>
      <xdr:rowOff>1763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24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157990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1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75084</xdr:rowOff>
    </xdr:from>
    <xdr:to>
      <xdr:col>15</xdr:col>
      <xdr:colOff>101600</xdr:colOff>
      <xdr:row>37</xdr:row>
      <xdr:rowOff>5234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28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161461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14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4,310
4,305
47.95
4,001,277
3,683,560
297,088
2,375,886
2,009,037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29812</xdr:rowOff>
    </xdr:from>
    <xdr:to>
      <xdr:col>24</xdr:col>
      <xdr:colOff>63500</xdr:colOff>
      <xdr:row>38</xdr:row>
      <xdr:rowOff>42325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544912"/>
          <a:ext cx="838200" cy="1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138339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39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42325</xdr:rowOff>
    </xdr:from>
    <xdr:to>
      <xdr:col>19</xdr:col>
      <xdr:colOff>177800</xdr:colOff>
      <xdr:row>38</xdr:row>
      <xdr:rowOff>43523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557425"/>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91965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09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43523</xdr:rowOff>
    </xdr:from>
    <xdr:to>
      <xdr:col>15</xdr:col>
      <xdr:colOff>50800</xdr:colOff>
      <xdr:row>38</xdr:row>
      <xdr:rowOff>55951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558623"/>
          <a:ext cx="889000" cy="1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112824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55951</xdr:rowOff>
    </xdr:from>
    <xdr:to>
      <xdr:col>10</xdr:col>
      <xdr:colOff>114300</xdr:colOff>
      <xdr:row>38</xdr:row>
      <xdr:rowOff>98583</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571051"/>
          <a:ext cx="889000" cy="4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64860</xdr:rowOff>
    </xdr:from>
    <xdr:to>
      <xdr:col>10</xdr:col>
      <xdr:colOff>165100</xdr:colOff>
      <xdr:row>37</xdr:row>
      <xdr:rowOff>166460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40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11537</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8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109794</xdr:rowOff>
    </xdr:from>
    <xdr:to>
      <xdr:col>6</xdr:col>
      <xdr:colOff>38100</xdr:colOff>
      <xdr:row>38</xdr:row>
      <xdr:rowOff>39944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5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56471</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228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150462</xdr:rowOff>
    </xdr:from>
    <xdr:to>
      <xdr:col>24</xdr:col>
      <xdr:colOff>114300</xdr:colOff>
      <xdr:row>38</xdr:row>
      <xdr:rowOff>80612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9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65389</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409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162975</xdr:rowOff>
    </xdr:from>
    <xdr:to>
      <xdr:col>20</xdr:col>
      <xdr:colOff>38100</xdr:colOff>
      <xdr:row>38</xdr:row>
      <xdr:rowOff>93125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50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84252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9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164173</xdr:rowOff>
    </xdr:from>
    <xdr:to>
      <xdr:col>15</xdr:col>
      <xdr:colOff>101600</xdr:colOff>
      <xdr:row>38</xdr:row>
      <xdr:rowOff>94323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50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85450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60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5151</xdr:rowOff>
    </xdr:from>
    <xdr:to>
      <xdr:col>10</xdr:col>
      <xdr:colOff>165100</xdr:colOff>
      <xdr:row>38</xdr:row>
      <xdr:rowOff>106751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52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97878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612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47783</xdr:rowOff>
    </xdr:from>
    <xdr:to>
      <xdr:col>6</xdr:col>
      <xdr:colOff>38100</xdr:colOff>
      <xdr:row>38</xdr:row>
      <xdr:rowOff>149383</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56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140510</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655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144040</xdr:rowOff>
    </xdr:from>
    <xdr:to>
      <xdr:col>24</xdr:col>
      <xdr:colOff>63500</xdr:colOff>
      <xdr:row>57</xdr:row>
      <xdr:rowOff>144067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16690"/>
          <a:ext cx="8382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167930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97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141988</xdr:rowOff>
    </xdr:from>
    <xdr:to>
      <xdr:col>19</xdr:col>
      <xdr:colOff>177800</xdr:colOff>
      <xdr:row>57</xdr:row>
      <xdr:rowOff>144067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914638"/>
          <a:ext cx="889000" cy="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101514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53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141988</xdr:rowOff>
    </xdr:from>
    <xdr:to>
      <xdr:col>15</xdr:col>
      <xdr:colOff>50800</xdr:colOff>
      <xdr:row>57</xdr:row>
      <xdr:rowOff>142094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14638"/>
          <a:ext cx="889000" cy="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121659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55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140014</xdr:rowOff>
    </xdr:from>
    <xdr:to>
      <xdr:col>10</xdr:col>
      <xdr:colOff>114300</xdr:colOff>
      <xdr:row>57</xdr:row>
      <xdr:rowOff>142094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912664"/>
          <a:ext cx="889000" cy="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30222</xdr:rowOff>
    </xdr:from>
    <xdr:to>
      <xdr:col>10</xdr:col>
      <xdr:colOff>165100</xdr:colOff>
      <xdr:row>57</xdr:row>
      <xdr:rowOff>131822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80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148349</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57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38112</xdr:rowOff>
    </xdr:from>
    <xdr:to>
      <xdr:col>6</xdr:col>
      <xdr:colOff>38100</xdr:colOff>
      <xdr:row>57</xdr:row>
      <xdr:rowOff>139712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81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156239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585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93240</xdr:rowOff>
    </xdr:from>
    <xdr:to>
      <xdr:col>24</xdr:col>
      <xdr:colOff>114300</xdr:colOff>
      <xdr:row>58</xdr:row>
      <xdr:rowOff>23390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6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8167</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8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93267</xdr:rowOff>
    </xdr:from>
    <xdr:to>
      <xdr:col>20</xdr:col>
      <xdr:colOff>38100</xdr:colOff>
      <xdr:row>58</xdr:row>
      <xdr:rowOff>23417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6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14544</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95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91188</xdr:rowOff>
    </xdr:from>
    <xdr:to>
      <xdr:col>15</xdr:col>
      <xdr:colOff>101600</xdr:colOff>
      <xdr:row>58</xdr:row>
      <xdr:rowOff>21338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6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12465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95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91294</xdr:rowOff>
    </xdr:from>
    <xdr:to>
      <xdr:col>10</xdr:col>
      <xdr:colOff>165100</xdr:colOff>
      <xdr:row>58</xdr:row>
      <xdr:rowOff>21444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12571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95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89214</xdr:rowOff>
    </xdr:from>
    <xdr:to>
      <xdr:col>6</xdr:col>
      <xdr:colOff>38100</xdr:colOff>
      <xdr:row>58</xdr:row>
      <xdr:rowOff>19364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6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10491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95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37771</xdr:rowOff>
    </xdr:from>
    <xdr:to>
      <xdr:col>24</xdr:col>
      <xdr:colOff>63500</xdr:colOff>
      <xdr:row>78</xdr:row>
      <xdr:rowOff>43734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10871"/>
          <a:ext cx="838200" cy="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8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26699</xdr:rowOff>
    </xdr:from>
    <xdr:to>
      <xdr:col>19</xdr:col>
      <xdr:colOff>177800</xdr:colOff>
      <xdr:row>78</xdr:row>
      <xdr:rowOff>43734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399799"/>
          <a:ext cx="889000" cy="1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26699</xdr:rowOff>
    </xdr:from>
    <xdr:to>
      <xdr:col>15</xdr:col>
      <xdr:colOff>50800</xdr:colOff>
      <xdr:row>78</xdr:row>
      <xdr:rowOff>43162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399799"/>
          <a:ext cx="889000" cy="1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43162</xdr:rowOff>
    </xdr:from>
    <xdr:to>
      <xdr:col>10</xdr:col>
      <xdr:colOff>114300</xdr:colOff>
      <xdr:row>78</xdr:row>
      <xdr:rowOff>81133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16262"/>
          <a:ext cx="889000" cy="3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135708</xdr:rowOff>
    </xdr:from>
    <xdr:to>
      <xdr:col>10</xdr:col>
      <xdr:colOff>165100</xdr:colOff>
      <xdr:row>78</xdr:row>
      <xdr:rowOff>65858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3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82385</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11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2704</xdr:rowOff>
    </xdr:from>
    <xdr:to>
      <xdr:col>6</xdr:col>
      <xdr:colOff>38100</xdr:colOff>
      <xdr:row>78</xdr:row>
      <xdr:rowOff>104304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7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120831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5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158421</xdr:rowOff>
    </xdr:from>
    <xdr:to>
      <xdr:col>24</xdr:col>
      <xdr:colOff>114300</xdr:colOff>
      <xdr:row>78</xdr:row>
      <xdr:rowOff>88571</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6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108204</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0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164384</xdr:rowOff>
    </xdr:from>
    <xdr:to>
      <xdr:col>20</xdr:col>
      <xdr:colOff>38100</xdr:colOff>
      <xdr:row>78</xdr:row>
      <xdr:rowOff>94534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6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85661</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45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147349</xdr:rowOff>
    </xdr:from>
    <xdr:to>
      <xdr:col>15</xdr:col>
      <xdr:colOff>101600</xdr:colOff>
      <xdr:row>78</xdr:row>
      <xdr:rowOff>77499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4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68626</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344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163812</xdr:rowOff>
    </xdr:from>
    <xdr:to>
      <xdr:col>10</xdr:col>
      <xdr:colOff>165100</xdr:colOff>
      <xdr:row>78</xdr:row>
      <xdr:rowOff>93962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6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85089</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345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30333</xdr:rowOff>
    </xdr:from>
    <xdr:to>
      <xdr:col>6</xdr:col>
      <xdr:colOff>38100</xdr:colOff>
      <xdr:row>78</xdr:row>
      <xdr:rowOff>131933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0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123060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349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59164</xdr:rowOff>
    </xdr:from>
    <xdr:to>
      <xdr:col>24</xdr:col>
      <xdr:colOff>63500</xdr:colOff>
      <xdr:row>96</xdr:row>
      <xdr:rowOff>94917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518364"/>
          <a:ext cx="838200" cy="3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72385</xdr:rowOff>
    </xdr:from>
    <xdr:to>
      <xdr:col>19</xdr:col>
      <xdr:colOff>177800</xdr:colOff>
      <xdr:row>96</xdr:row>
      <xdr:rowOff>94917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531585"/>
          <a:ext cx="889000" cy="2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72385</xdr:rowOff>
    </xdr:from>
    <xdr:to>
      <xdr:col>15</xdr:col>
      <xdr:colOff>50800</xdr:colOff>
      <xdr:row>97</xdr:row>
      <xdr:rowOff>9978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531585"/>
          <a:ext cx="889000" cy="10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9978</xdr:rowOff>
    </xdr:from>
    <xdr:to>
      <xdr:col>10</xdr:col>
      <xdr:colOff>114300</xdr:colOff>
      <xdr:row>97</xdr:row>
      <xdr:rowOff>19075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640628"/>
          <a:ext cx="889000" cy="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164224</xdr:rowOff>
    </xdr:from>
    <xdr:to>
      <xdr:col>10</xdr:col>
      <xdr:colOff>165100</xdr:colOff>
      <xdr:row>96</xdr:row>
      <xdr:rowOff>94374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110901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166129</xdr:rowOff>
    </xdr:from>
    <xdr:to>
      <xdr:col>6</xdr:col>
      <xdr:colOff>38100</xdr:colOff>
      <xdr:row>96</xdr:row>
      <xdr:rowOff>96279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5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112806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22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8364</xdr:rowOff>
    </xdr:from>
    <xdr:to>
      <xdr:col>24</xdr:col>
      <xdr:colOff>114300</xdr:colOff>
      <xdr:row>96</xdr:row>
      <xdr:rowOff>109964</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46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158241</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44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44117</xdr:rowOff>
    </xdr:from>
    <xdr:to>
      <xdr:col>20</xdr:col>
      <xdr:colOff>38100</xdr:colOff>
      <xdr:row>96</xdr:row>
      <xdr:rowOff>145717</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50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136844</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59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21585</xdr:rowOff>
    </xdr:from>
    <xdr:to>
      <xdr:col>15</xdr:col>
      <xdr:colOff>101600</xdr:colOff>
      <xdr:row>96</xdr:row>
      <xdr:rowOff>123185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48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114312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57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130628</xdr:rowOff>
    </xdr:from>
    <xdr:to>
      <xdr:col>10</xdr:col>
      <xdr:colOff>165100</xdr:colOff>
      <xdr:row>97</xdr:row>
      <xdr:rowOff>60778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58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51905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68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139725</xdr:rowOff>
    </xdr:from>
    <xdr:to>
      <xdr:col>6</xdr:col>
      <xdr:colOff>38100</xdr:colOff>
      <xdr:row>97</xdr:row>
      <xdr:rowOff>69875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59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61002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69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11703</xdr:rowOff>
    </xdr:from>
    <xdr:to>
      <xdr:col>55</xdr:col>
      <xdr:colOff>0</xdr:colOff>
      <xdr:row>38</xdr:row>
      <xdr:rowOff>21915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526803"/>
          <a:ext cx="838200" cy="1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61823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23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21915</xdr:rowOff>
    </xdr:from>
    <xdr:to>
      <xdr:col>50</xdr:col>
      <xdr:colOff>114300</xdr:colOff>
      <xdr:row>38</xdr:row>
      <xdr:rowOff>30704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537015"/>
          <a:ext cx="889000" cy="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166691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16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120283</xdr:rowOff>
    </xdr:from>
    <xdr:to>
      <xdr:col>45</xdr:col>
      <xdr:colOff>177800</xdr:colOff>
      <xdr:row>38</xdr:row>
      <xdr:rowOff>30704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463933"/>
          <a:ext cx="889000" cy="8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9743</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18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120283</xdr:rowOff>
    </xdr:from>
    <xdr:to>
      <xdr:col>41</xdr:col>
      <xdr:colOff>50800</xdr:colOff>
      <xdr:row>38</xdr:row>
      <xdr:rowOff>66601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463933"/>
          <a:ext cx="889000" cy="11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169737</xdr:rowOff>
    </xdr:from>
    <xdr:to>
      <xdr:col>41</xdr:col>
      <xdr:colOff>101600</xdr:colOff>
      <xdr:row>37</xdr:row>
      <xdr:rowOff>99887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4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116414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11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133936</xdr:rowOff>
    </xdr:from>
    <xdr:to>
      <xdr:col>36</xdr:col>
      <xdr:colOff>165100</xdr:colOff>
      <xdr:row>38</xdr:row>
      <xdr:rowOff>64086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7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80613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252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132353</xdr:rowOff>
    </xdr:from>
    <xdr:to>
      <xdr:col>55</xdr:col>
      <xdr:colOff>50800</xdr:colOff>
      <xdr:row>38</xdr:row>
      <xdr:rowOff>62503</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47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47280</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390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142565</xdr:rowOff>
    </xdr:from>
    <xdr:to>
      <xdr:col>50</xdr:col>
      <xdr:colOff>165100</xdr:colOff>
      <xdr:row>38</xdr:row>
      <xdr:rowOff>72715</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48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63842</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5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151354</xdr:rowOff>
    </xdr:from>
    <xdr:to>
      <xdr:col>46</xdr:col>
      <xdr:colOff>38100</xdr:colOff>
      <xdr:row>38</xdr:row>
      <xdr:rowOff>81504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49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72631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587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69483</xdr:rowOff>
    </xdr:from>
    <xdr:to>
      <xdr:col>41</xdr:col>
      <xdr:colOff>101600</xdr:colOff>
      <xdr:row>37</xdr:row>
      <xdr:rowOff>171083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41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162210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50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15801</xdr:rowOff>
    </xdr:from>
    <xdr:to>
      <xdr:col>36</xdr:col>
      <xdr:colOff>165100</xdr:colOff>
      <xdr:row>38</xdr:row>
      <xdr:rowOff>117401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53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108528</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62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110687</xdr:rowOff>
    </xdr:from>
    <xdr:to>
      <xdr:col>55</xdr:col>
      <xdr:colOff>0</xdr:colOff>
      <xdr:row>58</xdr:row>
      <xdr:rowOff>123061</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10054787"/>
          <a:ext cx="838200" cy="1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41219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813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116753</xdr:rowOff>
    </xdr:from>
    <xdr:to>
      <xdr:col>50</xdr:col>
      <xdr:colOff>114300</xdr:colOff>
      <xdr:row>58</xdr:row>
      <xdr:rowOff>123061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10060853"/>
          <a:ext cx="889000" cy="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139340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974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116753</xdr:rowOff>
    </xdr:from>
    <xdr:to>
      <xdr:col>45</xdr:col>
      <xdr:colOff>177800</xdr:colOff>
      <xdr:row>58</xdr:row>
      <xdr:rowOff>120470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7861300" y="10060853"/>
          <a:ext cx="889000" cy="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97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120470</xdr:rowOff>
    </xdr:from>
    <xdr:to>
      <xdr:col>41</xdr:col>
      <xdr:colOff>50800</xdr:colOff>
      <xdr:row>58</xdr:row>
      <xdr:rowOff>130673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972300" y="10064570"/>
          <a:ext cx="889000" cy="1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28638</xdr:rowOff>
    </xdr:from>
    <xdr:to>
      <xdr:col>41</xdr:col>
      <xdr:colOff>101600</xdr:colOff>
      <xdr:row>58</xdr:row>
      <xdr:rowOff>130238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7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146765</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974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28497</xdr:rowOff>
    </xdr:from>
    <xdr:to>
      <xdr:col>36</xdr:col>
      <xdr:colOff>165100</xdr:colOff>
      <xdr:row>58</xdr:row>
      <xdr:rowOff>130097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7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146624</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974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59887</xdr:rowOff>
    </xdr:from>
    <xdr:to>
      <xdr:col>55</xdr:col>
      <xdr:colOff>50800</xdr:colOff>
      <xdr:row>58</xdr:row>
      <xdr:rowOff>161487</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1000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168218</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94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72261</xdr:rowOff>
    </xdr:from>
    <xdr:to>
      <xdr:col>50</xdr:col>
      <xdr:colOff>165100</xdr:colOff>
      <xdr:row>59</xdr:row>
      <xdr:rowOff>2411</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1001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164988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1010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65953</xdr:rowOff>
    </xdr:from>
    <xdr:to>
      <xdr:col>46</xdr:col>
      <xdr:colOff>38100</xdr:colOff>
      <xdr:row>58</xdr:row>
      <xdr:rowOff>167553</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1001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158680</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10102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69670</xdr:rowOff>
    </xdr:from>
    <xdr:to>
      <xdr:col>41</xdr:col>
      <xdr:colOff>101600</xdr:colOff>
      <xdr:row>58</xdr:row>
      <xdr:rowOff>171270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1001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162397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1010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79873</xdr:rowOff>
    </xdr:from>
    <xdr:to>
      <xdr:col>36</xdr:col>
      <xdr:colOff>165100</xdr:colOff>
      <xdr:row>59</xdr:row>
      <xdr:rowOff>10023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1002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1150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1011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84004</xdr:rowOff>
    </xdr:from>
    <xdr:to>
      <xdr:col>55</xdr:col>
      <xdr:colOff>0</xdr:colOff>
      <xdr:row>78</xdr:row>
      <xdr:rowOff>131657</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457104"/>
          <a:ext cx="838200" cy="4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129318</xdr:rowOff>
    </xdr:from>
    <xdr:to>
      <xdr:col>50</xdr:col>
      <xdr:colOff>114300</xdr:colOff>
      <xdr:row>78</xdr:row>
      <xdr:rowOff>131657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502418"/>
          <a:ext cx="889000" cy="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120002</xdr:rowOff>
    </xdr:from>
    <xdr:to>
      <xdr:col>45</xdr:col>
      <xdr:colOff>177800</xdr:colOff>
      <xdr:row>78</xdr:row>
      <xdr:rowOff>129318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861300" y="13493102"/>
          <a:ext cx="889000" cy="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120002</xdr:rowOff>
    </xdr:from>
    <xdr:to>
      <xdr:col>41</xdr:col>
      <xdr:colOff>50800</xdr:colOff>
      <xdr:row>78</xdr:row>
      <xdr:rowOff>130364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6972300" y="13493102"/>
          <a:ext cx="889000" cy="1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19360</xdr:rowOff>
    </xdr:from>
    <xdr:to>
      <xdr:col>41</xdr:col>
      <xdr:colOff>101600</xdr:colOff>
      <xdr:row>78</xdr:row>
      <xdr:rowOff>120960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137487</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4111" y="1316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21272</xdr:rowOff>
    </xdr:from>
    <xdr:to>
      <xdr:col>36</xdr:col>
      <xdr:colOff>165100</xdr:colOff>
      <xdr:row>78</xdr:row>
      <xdr:rowOff>122872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9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139399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316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33204</xdr:rowOff>
    </xdr:from>
    <xdr:to>
      <xdr:col>55</xdr:col>
      <xdr:colOff>50800</xdr:colOff>
      <xdr:row>78</xdr:row>
      <xdr:rowOff>134804</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40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131516</xdr:rowOff>
    </xdr:from>
    <xdr:ext cx="534377"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3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80857</xdr:rowOff>
    </xdr:from>
    <xdr:to>
      <xdr:col>50</xdr:col>
      <xdr:colOff>165100</xdr:colOff>
      <xdr:row>79</xdr:row>
      <xdr:rowOff>11007</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5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2134</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04428" y="1354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78518</xdr:rowOff>
    </xdr:from>
    <xdr:to>
      <xdr:col>46</xdr:col>
      <xdr:colOff>38100</xdr:colOff>
      <xdr:row>79</xdr:row>
      <xdr:rowOff>8668</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45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171245</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54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69202</xdr:rowOff>
    </xdr:from>
    <xdr:to>
      <xdr:col>41</xdr:col>
      <xdr:colOff>101600</xdr:colOff>
      <xdr:row>78</xdr:row>
      <xdr:rowOff>170802</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44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161929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5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79564</xdr:rowOff>
    </xdr:from>
    <xdr:to>
      <xdr:col>36</xdr:col>
      <xdr:colOff>165100</xdr:colOff>
      <xdr:row>79</xdr:row>
      <xdr:rowOff>9714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45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841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54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125682</xdr:rowOff>
    </xdr:from>
    <xdr:to>
      <xdr:col>55</xdr:col>
      <xdr:colOff>0</xdr:colOff>
      <xdr:row>98</xdr:row>
      <xdr:rowOff>126414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9639300" y="16927782"/>
          <a:ext cx="8382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703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120467</xdr:rowOff>
    </xdr:from>
    <xdr:to>
      <xdr:col>50</xdr:col>
      <xdr:colOff>114300</xdr:colOff>
      <xdr:row>98</xdr:row>
      <xdr:rowOff>126414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8750300" y="16922567"/>
          <a:ext cx="889000" cy="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165309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62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120467</xdr:rowOff>
    </xdr:from>
    <xdr:to>
      <xdr:col>45</xdr:col>
      <xdr:colOff>177800</xdr:colOff>
      <xdr:row>98</xdr:row>
      <xdr:rowOff>126138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7861300" y="16922567"/>
          <a:ext cx="889000" cy="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164133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62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126138</xdr:rowOff>
    </xdr:from>
    <xdr:to>
      <xdr:col>41</xdr:col>
      <xdr:colOff>50800</xdr:colOff>
      <xdr:row>98</xdr:row>
      <xdr:rowOff>133958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6972300" y="16928238"/>
          <a:ext cx="889000" cy="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52519</xdr:rowOff>
    </xdr:from>
    <xdr:to>
      <xdr:col>41</xdr:col>
      <xdr:colOff>101600</xdr:colOff>
      <xdr:row>98</xdr:row>
      <xdr:rowOff>154119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5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170646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629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50490</xdr:rowOff>
    </xdr:from>
    <xdr:to>
      <xdr:col>36</xdr:col>
      <xdr:colOff>165100</xdr:colOff>
      <xdr:row>98</xdr:row>
      <xdr:rowOff>152090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168617</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62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74882</xdr:rowOff>
    </xdr:from>
    <xdr:to>
      <xdr:col>55</xdr:col>
      <xdr:colOff>50800</xdr:colOff>
      <xdr:row>99</xdr:row>
      <xdr:rowOff>5032</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7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28296</xdr:rowOff>
    </xdr:from>
    <xdr:ext cx="534377"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83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75614</xdr:rowOff>
    </xdr:from>
    <xdr:to>
      <xdr:col>50</xdr:col>
      <xdr:colOff>165100</xdr:colOff>
      <xdr:row>99</xdr:row>
      <xdr:rowOff>5764</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7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168341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97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69667</xdr:rowOff>
    </xdr:from>
    <xdr:to>
      <xdr:col>46</xdr:col>
      <xdr:colOff>38100</xdr:colOff>
      <xdr:row>98</xdr:row>
      <xdr:rowOff>171267</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7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162394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6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75338</xdr:rowOff>
    </xdr:from>
    <xdr:to>
      <xdr:col>41</xdr:col>
      <xdr:colOff>101600</xdr:colOff>
      <xdr:row>99</xdr:row>
      <xdr:rowOff>5488</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7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168065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97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83158</xdr:rowOff>
    </xdr:from>
    <xdr:to>
      <xdr:col>36</xdr:col>
      <xdr:colOff>165100</xdr:colOff>
      <xdr:row>99</xdr:row>
      <xdr:rowOff>13308</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8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4435</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97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1077</xdr:rowOff>
    </xdr:from>
    <xdr:to>
      <xdr:col>85</xdr:col>
      <xdr:colOff>127000</xdr:colOff>
      <xdr:row>39</xdr:row>
      <xdr:rowOff>27660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5481300" y="6687627"/>
          <a:ext cx="838200" cy="2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27660</xdr:rowOff>
    </xdr:from>
    <xdr:to>
      <xdr:col>81</xdr:col>
      <xdr:colOff>50800</xdr:colOff>
      <xdr:row>39</xdr:row>
      <xdr:rowOff>42431</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4592300" y="6714210"/>
          <a:ext cx="889000" cy="1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42431</xdr:rowOff>
    </xdr:from>
    <xdr:to>
      <xdr:col>76</xdr:col>
      <xdr:colOff>114300</xdr:colOff>
      <xdr:row>39</xdr:row>
      <xdr:rowOff>44031</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3703300" y="6728981"/>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25983</xdr:rowOff>
    </xdr:from>
    <xdr:to>
      <xdr:col>71</xdr:col>
      <xdr:colOff>177800</xdr:colOff>
      <xdr:row>39</xdr:row>
      <xdr:rowOff>44031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712533"/>
          <a:ext cx="889000" cy="1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44361</xdr:rowOff>
    </xdr:from>
    <xdr:to>
      <xdr:col>72</xdr:col>
      <xdr:colOff>38100</xdr:colOff>
      <xdr:row>38</xdr:row>
      <xdr:rowOff>145961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162488</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111562</xdr:rowOff>
    </xdr:from>
    <xdr:to>
      <xdr:col>67</xdr:col>
      <xdr:colOff>101600</xdr:colOff>
      <xdr:row>39</xdr:row>
      <xdr:rowOff>41712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2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58239</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40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121727</xdr:rowOff>
    </xdr:from>
    <xdr:to>
      <xdr:col>85</xdr:col>
      <xdr:colOff>177800</xdr:colOff>
      <xdr:row>39</xdr:row>
      <xdr:rowOff>51877</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3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68527</xdr:rowOff>
    </xdr:from>
    <xdr:ext cx="534377"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8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148310</xdr:rowOff>
    </xdr:from>
    <xdr:to>
      <xdr:col>81</xdr:col>
      <xdr:colOff>101600</xdr:colOff>
      <xdr:row>39</xdr:row>
      <xdr:rowOff>78460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69587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7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163081</xdr:rowOff>
    </xdr:from>
    <xdr:to>
      <xdr:col>76</xdr:col>
      <xdr:colOff>165100</xdr:colOff>
      <xdr:row>39</xdr:row>
      <xdr:rowOff>93231</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7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84358</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3017" y="6770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164681</xdr:rowOff>
    </xdr:from>
    <xdr:to>
      <xdr:col>72</xdr:col>
      <xdr:colOff>38100</xdr:colOff>
      <xdr:row>39</xdr:row>
      <xdr:rowOff>94831</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7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85958</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4017" y="6772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146633</xdr:rowOff>
    </xdr:from>
    <xdr:to>
      <xdr:col>67</xdr:col>
      <xdr:colOff>101600</xdr:colOff>
      <xdr:row>39</xdr:row>
      <xdr:rowOff>76783</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6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67910</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5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37557</xdr:rowOff>
    </xdr:from>
    <xdr:to>
      <xdr:col>85</xdr:col>
      <xdr:colOff>127000</xdr:colOff>
      <xdr:row>78</xdr:row>
      <xdr:rowOff>66863</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410657"/>
          <a:ext cx="838200" cy="2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044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13618</xdr:rowOff>
    </xdr:from>
    <xdr:to>
      <xdr:col>81</xdr:col>
      <xdr:colOff>50800</xdr:colOff>
      <xdr:row>78</xdr:row>
      <xdr:rowOff>66863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4592300" y="13386718"/>
          <a:ext cx="889000" cy="5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142332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13618</xdr:rowOff>
    </xdr:from>
    <xdr:to>
      <xdr:col>76</xdr:col>
      <xdr:colOff>114300</xdr:colOff>
      <xdr:row>78</xdr:row>
      <xdr:rowOff>19782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386718"/>
          <a:ext cx="889000" cy="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169333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18962</xdr:rowOff>
    </xdr:from>
    <xdr:to>
      <xdr:col>71</xdr:col>
      <xdr:colOff>177800</xdr:colOff>
      <xdr:row>78</xdr:row>
      <xdr:rowOff>19782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814300" y="13392062"/>
          <a:ext cx="889000" cy="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102062</xdr:rowOff>
    </xdr:from>
    <xdr:to>
      <xdr:col>72</xdr:col>
      <xdr:colOff>38100</xdr:colOff>
      <xdr:row>78</xdr:row>
      <xdr:rowOff>32212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48739</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0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117799</xdr:rowOff>
    </xdr:from>
    <xdr:to>
      <xdr:col>67</xdr:col>
      <xdr:colOff>101600</xdr:colOff>
      <xdr:row>78</xdr:row>
      <xdr:rowOff>47949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319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64476</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309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158207</xdr:rowOff>
    </xdr:from>
    <xdr:to>
      <xdr:col>85</xdr:col>
      <xdr:colOff>177800</xdr:colOff>
      <xdr:row>78</xdr:row>
      <xdr:rowOff>88357</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35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136634</xdr:rowOff>
    </xdr:from>
    <xdr:ext cx="534377"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33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16063</xdr:rowOff>
    </xdr:from>
    <xdr:to>
      <xdr:col>81</xdr:col>
      <xdr:colOff>101600</xdr:colOff>
      <xdr:row>78</xdr:row>
      <xdr:rowOff>117663</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38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108790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48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134268</xdr:rowOff>
    </xdr:from>
    <xdr:to>
      <xdr:col>76</xdr:col>
      <xdr:colOff>165100</xdr:colOff>
      <xdr:row>78</xdr:row>
      <xdr:rowOff>64418</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33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55545</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342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140432</xdr:rowOff>
    </xdr:from>
    <xdr:to>
      <xdr:col>72</xdr:col>
      <xdr:colOff>38100</xdr:colOff>
      <xdr:row>78</xdr:row>
      <xdr:rowOff>70582</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34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61709</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3434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139612</xdr:rowOff>
    </xdr:from>
    <xdr:to>
      <xdr:col>67</xdr:col>
      <xdr:colOff>101600</xdr:colOff>
      <xdr:row>78</xdr:row>
      <xdr:rowOff>69762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3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60889</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3433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106809</xdr:rowOff>
    </xdr:from>
    <xdr:to>
      <xdr:col>85</xdr:col>
      <xdr:colOff>127000</xdr:colOff>
      <xdr:row>98</xdr:row>
      <xdr:rowOff>121030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908909"/>
          <a:ext cx="838200" cy="1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49528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680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106809</xdr:rowOff>
    </xdr:from>
    <xdr:to>
      <xdr:col>81</xdr:col>
      <xdr:colOff>50800</xdr:colOff>
      <xdr:row>98</xdr:row>
      <xdr:rowOff>126557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4592300" y="16908909"/>
          <a:ext cx="889000" cy="1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54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126557</xdr:rowOff>
    </xdr:from>
    <xdr:to>
      <xdr:col>76</xdr:col>
      <xdr:colOff>114300</xdr:colOff>
      <xdr:row>98</xdr:row>
      <xdr:rowOff>144121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928657"/>
          <a:ext cx="889000" cy="1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144121</xdr:rowOff>
    </xdr:from>
    <xdr:to>
      <xdr:col>71</xdr:col>
      <xdr:colOff>177800</xdr:colOff>
      <xdr:row>98</xdr:row>
      <xdr:rowOff>171185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946221"/>
          <a:ext cx="889000" cy="2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17678</xdr:rowOff>
    </xdr:from>
    <xdr:to>
      <xdr:col>72</xdr:col>
      <xdr:colOff>38100</xdr:colOff>
      <xdr:row>98</xdr:row>
      <xdr:rowOff>119278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1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135805</xdr:rowOff>
    </xdr:from>
    <xdr:ext cx="59901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03795" y="16595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93980</xdr:rowOff>
    </xdr:from>
    <xdr:to>
      <xdr:col>67</xdr:col>
      <xdr:colOff>101600</xdr:colOff>
      <xdr:row>99</xdr:row>
      <xdr:rowOff>24130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9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40657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7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70230</xdr:rowOff>
    </xdr:from>
    <xdr:to>
      <xdr:col>85</xdr:col>
      <xdr:colOff>177800</xdr:colOff>
      <xdr:row>99</xdr:row>
      <xdr:rowOff>380</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87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5078</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0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56009</xdr:rowOff>
    </xdr:from>
    <xdr:to>
      <xdr:col>81</xdr:col>
      <xdr:colOff>101600</xdr:colOff>
      <xdr:row>98</xdr:row>
      <xdr:rowOff>157609</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85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148736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95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75757</xdr:rowOff>
    </xdr:from>
    <xdr:to>
      <xdr:col>76</xdr:col>
      <xdr:colOff>165100</xdr:colOff>
      <xdr:row>99</xdr:row>
      <xdr:rowOff>5907</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87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168484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97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93321</xdr:rowOff>
    </xdr:from>
    <xdr:to>
      <xdr:col>72</xdr:col>
      <xdr:colOff>38100</xdr:colOff>
      <xdr:row>99</xdr:row>
      <xdr:rowOff>23471</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89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14598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98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120385</xdr:rowOff>
    </xdr:from>
    <xdr:to>
      <xdr:col>67</xdr:col>
      <xdr:colOff>101600</xdr:colOff>
      <xdr:row>99</xdr:row>
      <xdr:rowOff>50535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2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41662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701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164084</xdr:rowOff>
    </xdr:from>
    <xdr:to>
      <xdr:col>116</xdr:col>
      <xdr:colOff>63500</xdr:colOff>
      <xdr:row>39</xdr:row>
      <xdr:rowOff>59788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679184"/>
          <a:ext cx="838200" cy="6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164084</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0434300" y="6679184"/>
          <a:ext cx="889000" cy="10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130475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817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37955</xdr:rowOff>
    </xdr:from>
    <xdr:to>
      <xdr:col>102</xdr:col>
      <xdr:colOff>165100</xdr:colOff>
      <xdr:row>39</xdr:row>
      <xdr:rowOff>139555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156082</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56017" y="6499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45640</xdr:rowOff>
    </xdr:from>
    <xdr:to>
      <xdr:col>98</xdr:col>
      <xdr:colOff>38100</xdr:colOff>
      <xdr:row>39</xdr:row>
      <xdr:rowOff>147240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3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163767</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67017" y="6507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8988</xdr:rowOff>
    </xdr:from>
    <xdr:to>
      <xdr:col>116</xdr:col>
      <xdr:colOff>114300</xdr:colOff>
      <xdr:row>39</xdr:row>
      <xdr:rowOff>110588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9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469744"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113284</xdr:rowOff>
    </xdr:from>
    <xdr:to>
      <xdr:col>112</xdr:col>
      <xdr:colOff>38100</xdr:colOff>
      <xdr:row>39</xdr:row>
      <xdr:rowOff>43434</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2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59961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40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49609</xdr:rowOff>
    </xdr:from>
    <xdr:to>
      <xdr:col>102</xdr:col>
      <xdr:colOff>165100</xdr:colOff>
      <xdr:row>58</xdr:row>
      <xdr:rowOff>151209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999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167736</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6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38869</xdr:rowOff>
    </xdr:from>
    <xdr:to>
      <xdr:col>98</xdr:col>
      <xdr:colOff>38100</xdr:colOff>
      <xdr:row>58</xdr:row>
      <xdr:rowOff>140469</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99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156996</xdr:rowOff>
    </xdr:from>
    <xdr:ext cx="534377"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389111" y="975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249299"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5730</xdr:rowOff>
    </xdr:from>
    <xdr:to>
      <xdr:col>116</xdr:col>
      <xdr:colOff>63500</xdr:colOff>
      <xdr:row>78</xdr:row>
      <xdr:rowOff>19205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1323300" y="13378830"/>
          <a:ext cx="838200" cy="1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156184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014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93568</xdr:rowOff>
    </xdr:from>
    <xdr:to>
      <xdr:col>111</xdr:col>
      <xdr:colOff>177800</xdr:colOff>
      <xdr:row>78</xdr:row>
      <xdr:rowOff>5730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0434300" y="13295218"/>
          <a:ext cx="889000" cy="8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55782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291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93568</xdr:rowOff>
    </xdr:from>
    <xdr:to>
      <xdr:col>107</xdr:col>
      <xdr:colOff>50800</xdr:colOff>
      <xdr:row>77</xdr:row>
      <xdr:rowOff>105868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545300" y="13295218"/>
          <a:ext cx="889000" cy="1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79148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105868</xdr:rowOff>
    </xdr:from>
    <xdr:to>
      <xdr:col>102</xdr:col>
      <xdr:colOff>114300</xdr:colOff>
      <xdr:row>77</xdr:row>
      <xdr:rowOff>106285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307518"/>
          <a:ext cx="889000" cy="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32762</xdr:rowOff>
    </xdr:from>
    <xdr:to>
      <xdr:col>102</xdr:col>
      <xdr:colOff>165100</xdr:colOff>
      <xdr:row>77</xdr:row>
      <xdr:rowOff>134362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23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150889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009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39949</xdr:rowOff>
    </xdr:from>
    <xdr:to>
      <xdr:col>98</xdr:col>
      <xdr:colOff>38100</xdr:colOff>
      <xdr:row>77</xdr:row>
      <xdr:rowOff>141549</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24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158076</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01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139855</xdr:rowOff>
    </xdr:from>
    <xdr:to>
      <xdr:col>116</xdr:col>
      <xdr:colOff>114300</xdr:colOff>
      <xdr:row>78</xdr:row>
      <xdr:rowOff>70005</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34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118282</xdr:rowOff>
    </xdr:from>
    <xdr:ext cx="534377"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331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126380</xdr:rowOff>
    </xdr:from>
    <xdr:to>
      <xdr:col>112</xdr:col>
      <xdr:colOff>38100</xdr:colOff>
      <xdr:row>78</xdr:row>
      <xdr:rowOff>56530</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3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47657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42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42768</xdr:rowOff>
    </xdr:from>
    <xdr:to>
      <xdr:col>107</xdr:col>
      <xdr:colOff>101600</xdr:colOff>
      <xdr:row>77</xdr:row>
      <xdr:rowOff>144368</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24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135495</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333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55068</xdr:rowOff>
    </xdr:from>
    <xdr:to>
      <xdr:col>102</xdr:col>
      <xdr:colOff>165100</xdr:colOff>
      <xdr:row>77</xdr:row>
      <xdr:rowOff>156668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25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147795</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334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55485</xdr:rowOff>
    </xdr:from>
    <xdr:to>
      <xdr:col>98</xdr:col>
      <xdr:colOff>38100</xdr:colOff>
      <xdr:row>77</xdr:row>
      <xdr:rowOff>157085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25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148212</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3349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854,654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項目別でみると、普通建設事業費の増は告知放送システム整備事業費の皆増が主な要因となっている。災害復旧事業費の増は梅雨前線豪雨による現年災害復旧事業の増によるものである。投資及び出資金の減は下水道事業出資金の減が主な要因である。公債費の増は据置期間が終了し償還が開始されたことが主な要因である。積立金の減は安心子育て支援基金積立金ならびに井川っ子教育推進基金積立金の減が主な要因である。　類似団体平均との比較では、いずれの経費についても下回っている。今後も、これまで実施してきた適正な人員管理による人件費の抑制や公営企業債への繰上償還、低利資金への借換に伴う繰出金の減少等によりコストの軽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4,310
4,305
47.95
4,001,277
3,683,560
297,088
2,375,886
2,009,037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33389</xdr:rowOff>
    </xdr:from>
    <xdr:to>
      <xdr:col>24</xdr:col>
      <xdr:colOff>63500</xdr:colOff>
      <xdr:row>38</xdr:row>
      <xdr:rowOff>35090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548489"/>
          <a:ext cx="838200" cy="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81551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5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33389</xdr:rowOff>
    </xdr:from>
    <xdr:to>
      <xdr:col>19</xdr:col>
      <xdr:colOff>177800</xdr:colOff>
      <xdr:row>38</xdr:row>
      <xdr:rowOff>45377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548489"/>
          <a:ext cx="889000" cy="1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20134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9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45377</xdr:rowOff>
    </xdr:from>
    <xdr:to>
      <xdr:col>15</xdr:col>
      <xdr:colOff>50800</xdr:colOff>
      <xdr:row>38</xdr:row>
      <xdr:rowOff>47625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560477"/>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39298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2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42990</xdr:rowOff>
    </xdr:from>
    <xdr:to>
      <xdr:col>10</xdr:col>
      <xdr:colOff>114300</xdr:colOff>
      <xdr:row>38</xdr:row>
      <xdr:rowOff>47625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558090"/>
          <a:ext cx="889000" cy="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128156</xdr:rowOff>
    </xdr:from>
    <xdr:to>
      <xdr:col>10</xdr:col>
      <xdr:colOff>165100</xdr:colOff>
      <xdr:row>38</xdr:row>
      <xdr:rowOff>58306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7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74833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24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120828</xdr:rowOff>
    </xdr:from>
    <xdr:to>
      <xdr:col>6</xdr:col>
      <xdr:colOff>38100</xdr:colOff>
      <xdr:row>38</xdr:row>
      <xdr:rowOff>50978</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6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67505</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23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155740</xdr:rowOff>
    </xdr:from>
    <xdr:to>
      <xdr:col>24</xdr:col>
      <xdr:colOff>114300</xdr:colOff>
      <xdr:row>38</xdr:row>
      <xdr:rowOff>85890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9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70667</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41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154038</xdr:rowOff>
    </xdr:from>
    <xdr:to>
      <xdr:col>20</xdr:col>
      <xdr:colOff>38100</xdr:colOff>
      <xdr:row>38</xdr:row>
      <xdr:rowOff>84189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976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75316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9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166027</xdr:rowOff>
    </xdr:from>
    <xdr:to>
      <xdr:col>15</xdr:col>
      <xdr:colOff>101600</xdr:colOff>
      <xdr:row>38</xdr:row>
      <xdr:rowOff>96177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50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87304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60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168275</xdr:rowOff>
    </xdr:from>
    <xdr:to>
      <xdr:col>10</xdr:col>
      <xdr:colOff>165100</xdr:colOff>
      <xdr:row>38</xdr:row>
      <xdr:rowOff>98425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89552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60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163640</xdr:rowOff>
    </xdr:from>
    <xdr:to>
      <xdr:col>6</xdr:col>
      <xdr:colOff>38100</xdr:colOff>
      <xdr:row>38</xdr:row>
      <xdr:rowOff>93790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50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84917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60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81755</xdr:rowOff>
    </xdr:from>
    <xdr:to>
      <xdr:col>24</xdr:col>
      <xdr:colOff>63500</xdr:colOff>
      <xdr:row>58</xdr:row>
      <xdr:rowOff>102738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10025855"/>
          <a:ext cx="838200" cy="2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84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97483</xdr:rowOff>
    </xdr:from>
    <xdr:to>
      <xdr:col>19</xdr:col>
      <xdr:colOff>177800</xdr:colOff>
      <xdr:row>58</xdr:row>
      <xdr:rowOff>102738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10041583"/>
          <a:ext cx="889000" cy="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101866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70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82367</xdr:rowOff>
    </xdr:from>
    <xdr:to>
      <xdr:col>15</xdr:col>
      <xdr:colOff>50800</xdr:colOff>
      <xdr:row>58</xdr:row>
      <xdr:rowOff>97483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10026467"/>
          <a:ext cx="889000" cy="1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82367</xdr:rowOff>
    </xdr:from>
    <xdr:to>
      <xdr:col>10</xdr:col>
      <xdr:colOff>114300</xdr:colOff>
      <xdr:row>58</xdr:row>
      <xdr:rowOff>114525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10026467"/>
          <a:ext cx="889000" cy="3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163547</xdr:rowOff>
    </xdr:from>
    <xdr:to>
      <xdr:col>10</xdr:col>
      <xdr:colOff>165100</xdr:colOff>
      <xdr:row>58</xdr:row>
      <xdr:rowOff>93697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3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110224</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71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33286</xdr:rowOff>
    </xdr:from>
    <xdr:to>
      <xdr:col>6</xdr:col>
      <xdr:colOff>38100</xdr:colOff>
      <xdr:row>58</xdr:row>
      <xdr:rowOff>134886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7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151413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75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30955</xdr:rowOff>
    </xdr:from>
    <xdr:to>
      <xdr:col>24</xdr:col>
      <xdr:colOff>114300</xdr:colOff>
      <xdr:row>58</xdr:row>
      <xdr:rowOff>132555</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7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139035</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1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51938</xdr:rowOff>
    </xdr:from>
    <xdr:to>
      <xdr:col>20</xdr:col>
      <xdr:colOff>38100</xdr:colOff>
      <xdr:row>58</xdr:row>
      <xdr:rowOff>153538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144665</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88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46683</xdr:rowOff>
    </xdr:from>
    <xdr:to>
      <xdr:col>15</xdr:col>
      <xdr:colOff>101600</xdr:colOff>
      <xdr:row>58</xdr:row>
      <xdr:rowOff>148283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9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139410</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8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31567</xdr:rowOff>
    </xdr:from>
    <xdr:to>
      <xdr:col>10</xdr:col>
      <xdr:colOff>165100</xdr:colOff>
      <xdr:row>58</xdr:row>
      <xdr:rowOff>133167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7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124294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68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63725</xdr:rowOff>
    </xdr:from>
    <xdr:to>
      <xdr:col>6</xdr:col>
      <xdr:colOff>38100</xdr:colOff>
      <xdr:row>58</xdr:row>
      <xdr:rowOff>165325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1000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156452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100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69354</xdr:rowOff>
    </xdr:from>
    <xdr:to>
      <xdr:col>24</xdr:col>
      <xdr:colOff>63500</xdr:colOff>
      <xdr:row>77</xdr:row>
      <xdr:rowOff>123096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271004"/>
          <a:ext cx="838200" cy="5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168045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5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69354</xdr:rowOff>
    </xdr:from>
    <xdr:to>
      <xdr:col>19</xdr:col>
      <xdr:colOff>177800</xdr:colOff>
      <xdr:row>77</xdr:row>
      <xdr:rowOff>76002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271004"/>
          <a:ext cx="889000" cy="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164030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5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76002</xdr:rowOff>
    </xdr:from>
    <xdr:to>
      <xdr:col>15</xdr:col>
      <xdr:colOff>50800</xdr:colOff>
      <xdr:row>77</xdr:row>
      <xdr:rowOff>162903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277652"/>
          <a:ext cx="889000" cy="8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166744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5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162903</xdr:rowOff>
    </xdr:from>
    <xdr:to>
      <xdr:col>10</xdr:col>
      <xdr:colOff>114300</xdr:colOff>
      <xdr:row>78</xdr:row>
      <xdr:rowOff>23395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64553"/>
          <a:ext cx="889000" cy="3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158038</xdr:rowOff>
    </xdr:from>
    <xdr:to>
      <xdr:col>10</xdr:col>
      <xdr:colOff>165100</xdr:colOff>
      <xdr:row>77</xdr:row>
      <xdr:rowOff>88188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104715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96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48298</xdr:rowOff>
    </xdr:from>
    <xdr:to>
      <xdr:col>6</xdr:col>
      <xdr:colOff>38100</xdr:colOff>
      <xdr:row>77</xdr:row>
      <xdr:rowOff>149898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4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166425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025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72296</xdr:rowOff>
    </xdr:from>
    <xdr:to>
      <xdr:col>24</xdr:col>
      <xdr:colOff>114300</xdr:colOff>
      <xdr:row>78</xdr:row>
      <xdr:rowOff>2446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7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158673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8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18554</xdr:rowOff>
    </xdr:from>
    <xdr:to>
      <xdr:col>20</xdr:col>
      <xdr:colOff>38100</xdr:colOff>
      <xdr:row>77</xdr:row>
      <xdr:rowOff>120154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2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111281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12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25202</xdr:rowOff>
    </xdr:from>
    <xdr:to>
      <xdr:col>15</xdr:col>
      <xdr:colOff>101600</xdr:colOff>
      <xdr:row>77</xdr:row>
      <xdr:rowOff>126802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2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117929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319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112103</xdr:rowOff>
    </xdr:from>
    <xdr:to>
      <xdr:col>10</xdr:col>
      <xdr:colOff>165100</xdr:colOff>
      <xdr:row>78</xdr:row>
      <xdr:rowOff>42253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1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33380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0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144045</xdr:rowOff>
    </xdr:from>
    <xdr:to>
      <xdr:col>6</xdr:col>
      <xdr:colOff>38100</xdr:colOff>
      <xdr:row>78</xdr:row>
      <xdr:rowOff>74195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4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65322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38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158703</xdr:rowOff>
    </xdr:from>
    <xdr:to>
      <xdr:col>24</xdr:col>
      <xdr:colOff>63500</xdr:colOff>
      <xdr:row>98</xdr:row>
      <xdr:rowOff>19293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789353"/>
          <a:ext cx="838200" cy="3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97556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85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158703</xdr:rowOff>
    </xdr:from>
    <xdr:to>
      <xdr:col>19</xdr:col>
      <xdr:colOff>177800</xdr:colOff>
      <xdr:row>98</xdr:row>
      <xdr:rowOff>6482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789353"/>
          <a:ext cx="889000" cy="1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36000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32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6482</xdr:rowOff>
    </xdr:from>
    <xdr:to>
      <xdr:col>15</xdr:col>
      <xdr:colOff>50800</xdr:colOff>
      <xdr:row>98</xdr:row>
      <xdr:rowOff>26033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808582"/>
          <a:ext cx="889000" cy="1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46412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33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26033</xdr:rowOff>
    </xdr:from>
    <xdr:to>
      <xdr:col>10</xdr:col>
      <xdr:colOff>114300</xdr:colOff>
      <xdr:row>98</xdr:row>
      <xdr:rowOff>33176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828133"/>
          <a:ext cx="889000" cy="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16139</xdr:rowOff>
    </xdr:from>
    <xdr:to>
      <xdr:col>10</xdr:col>
      <xdr:colOff>165100</xdr:colOff>
      <xdr:row>97</xdr:row>
      <xdr:rowOff>117739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64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134266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42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48552</xdr:rowOff>
    </xdr:from>
    <xdr:to>
      <xdr:col>6</xdr:col>
      <xdr:colOff>38100</xdr:colOff>
      <xdr:row>97</xdr:row>
      <xdr:rowOff>150152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166679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5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139943</xdr:rowOff>
    </xdr:from>
    <xdr:to>
      <xdr:col>24</xdr:col>
      <xdr:colOff>114300</xdr:colOff>
      <xdr:row>98</xdr:row>
      <xdr:rowOff>70093</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77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54870</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68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107903</xdr:rowOff>
    </xdr:from>
    <xdr:to>
      <xdr:col>20</xdr:col>
      <xdr:colOff>38100</xdr:colOff>
      <xdr:row>98</xdr:row>
      <xdr:rowOff>38053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73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29180</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83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127132</xdr:rowOff>
    </xdr:from>
    <xdr:to>
      <xdr:col>15</xdr:col>
      <xdr:colOff>101600</xdr:colOff>
      <xdr:row>98</xdr:row>
      <xdr:rowOff>57282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75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48409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85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146683</xdr:rowOff>
    </xdr:from>
    <xdr:to>
      <xdr:col>10</xdr:col>
      <xdr:colOff>165100</xdr:colOff>
      <xdr:row>98</xdr:row>
      <xdr:rowOff>76833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77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67960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87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153826</xdr:rowOff>
    </xdr:from>
    <xdr:to>
      <xdr:col>6</xdr:col>
      <xdr:colOff>38100</xdr:colOff>
      <xdr:row>98</xdr:row>
      <xdr:rowOff>83976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78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75103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87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43859</xdr:rowOff>
    </xdr:from>
    <xdr:to>
      <xdr:col>55</xdr:col>
      <xdr:colOff>0</xdr:colOff>
      <xdr:row>39</xdr:row>
      <xdr:rowOff>43879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730409"/>
          <a:ext cx="8382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43879</xdr:rowOff>
    </xdr:from>
    <xdr:to>
      <xdr:col>50</xdr:col>
      <xdr:colOff>114300</xdr:colOff>
      <xdr:row>39</xdr:row>
      <xdr:rowOff>43897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730429"/>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43897</xdr:rowOff>
    </xdr:from>
    <xdr:to>
      <xdr:col>45</xdr:col>
      <xdr:colOff>177800</xdr:colOff>
      <xdr:row>39</xdr:row>
      <xdr:rowOff>43897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7304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42278</xdr:rowOff>
    </xdr:from>
    <xdr:to>
      <xdr:col>41</xdr:col>
      <xdr:colOff>50800</xdr:colOff>
      <xdr:row>39</xdr:row>
      <xdr:rowOff>43897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28828"/>
          <a:ext cx="889000" cy="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141154</xdr:rowOff>
    </xdr:from>
    <xdr:to>
      <xdr:col>41</xdr:col>
      <xdr:colOff>101600</xdr:colOff>
      <xdr:row>39</xdr:row>
      <xdr:rowOff>71304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5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87831</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43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145117</xdr:rowOff>
    </xdr:from>
    <xdr:to>
      <xdr:col>36</xdr:col>
      <xdr:colOff>165100</xdr:colOff>
      <xdr:row>39</xdr:row>
      <xdr:rowOff>75267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6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91794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43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164509</xdr:rowOff>
    </xdr:from>
    <xdr:to>
      <xdr:col>55</xdr:col>
      <xdr:colOff>50800</xdr:colOff>
      <xdr:row>39</xdr:row>
      <xdr:rowOff>94659</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7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96911</xdr:rowOff>
    </xdr:from>
    <xdr:ext cx="313932"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164529</xdr:rowOff>
    </xdr:from>
    <xdr:to>
      <xdr:col>50</xdr:col>
      <xdr:colOff>165100</xdr:colOff>
      <xdr:row>39</xdr:row>
      <xdr:rowOff>94679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85806</xdr:rowOff>
    </xdr:from>
    <xdr:ext cx="313932"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82333" y="67723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164547</xdr:rowOff>
    </xdr:from>
    <xdr:to>
      <xdr:col>46</xdr:col>
      <xdr:colOff>38100</xdr:colOff>
      <xdr:row>39</xdr:row>
      <xdr:rowOff>94697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7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85824</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93333" y="67723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164547</xdr:rowOff>
    </xdr:from>
    <xdr:to>
      <xdr:col>41</xdr:col>
      <xdr:colOff>101600</xdr:colOff>
      <xdr:row>39</xdr:row>
      <xdr:rowOff>94697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7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85824</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04333" y="67723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162928</xdr:rowOff>
    </xdr:from>
    <xdr:to>
      <xdr:col>36</xdr:col>
      <xdr:colOff>165100</xdr:colOff>
      <xdr:row>39</xdr:row>
      <xdr:rowOff>93078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7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84205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770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64983</xdr:rowOff>
    </xdr:from>
    <xdr:to>
      <xdr:col>55</xdr:col>
      <xdr:colOff>0</xdr:colOff>
      <xdr:row>59</xdr:row>
      <xdr:rowOff>68225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180533"/>
          <a:ext cx="838200" cy="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120635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9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64983</xdr:rowOff>
    </xdr:from>
    <xdr:to>
      <xdr:col>50</xdr:col>
      <xdr:colOff>114300</xdr:colOff>
      <xdr:row>59</xdr:row>
      <xdr:rowOff>66408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180533"/>
          <a:ext cx="889000" cy="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48544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2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66370</xdr:rowOff>
    </xdr:from>
    <xdr:to>
      <xdr:col>45</xdr:col>
      <xdr:colOff>177800</xdr:colOff>
      <xdr:row>59</xdr:row>
      <xdr:rowOff>66408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181920"/>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46404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1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66370</xdr:rowOff>
    </xdr:from>
    <xdr:to>
      <xdr:col>41</xdr:col>
      <xdr:colOff>50800</xdr:colOff>
      <xdr:row>59</xdr:row>
      <xdr:rowOff>74864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181920"/>
          <a:ext cx="889000" cy="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73349</xdr:rowOff>
    </xdr:from>
    <xdr:to>
      <xdr:col>41</xdr:col>
      <xdr:colOff>101600</xdr:colOff>
      <xdr:row>59</xdr:row>
      <xdr:rowOff>3499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1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20026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79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89727</xdr:rowOff>
    </xdr:from>
    <xdr:to>
      <xdr:col>36</xdr:col>
      <xdr:colOff>165100</xdr:colOff>
      <xdr:row>59</xdr:row>
      <xdr:rowOff>19877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36404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0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17425</xdr:rowOff>
    </xdr:from>
    <xdr:to>
      <xdr:col>55</xdr:col>
      <xdr:colOff>50800</xdr:colOff>
      <xdr:row>59</xdr:row>
      <xdr:rowOff>119025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1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103802</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4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14183</xdr:rowOff>
    </xdr:from>
    <xdr:to>
      <xdr:col>50</xdr:col>
      <xdr:colOff>165100</xdr:colOff>
      <xdr:row>59</xdr:row>
      <xdr:rowOff>115783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12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106910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2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15608</xdr:rowOff>
    </xdr:from>
    <xdr:to>
      <xdr:col>46</xdr:col>
      <xdr:colOff>38100</xdr:colOff>
      <xdr:row>59</xdr:row>
      <xdr:rowOff>117208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1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108335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22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15570</xdr:rowOff>
    </xdr:from>
    <xdr:to>
      <xdr:col>41</xdr:col>
      <xdr:colOff>101600</xdr:colOff>
      <xdr:row>59</xdr:row>
      <xdr:rowOff>117170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13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108297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22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24064</xdr:rowOff>
    </xdr:from>
    <xdr:to>
      <xdr:col>36</xdr:col>
      <xdr:colOff>165100</xdr:colOff>
      <xdr:row>59</xdr:row>
      <xdr:rowOff>125664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13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116791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23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124729</xdr:rowOff>
    </xdr:from>
    <xdr:to>
      <xdr:col>55</xdr:col>
      <xdr:colOff>0</xdr:colOff>
      <xdr:row>78</xdr:row>
      <xdr:rowOff>136404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497829"/>
          <a:ext cx="838200" cy="1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1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124729</xdr:rowOff>
    </xdr:from>
    <xdr:to>
      <xdr:col>50</xdr:col>
      <xdr:colOff>114300</xdr:colOff>
      <xdr:row>78</xdr:row>
      <xdr:rowOff>136787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497829"/>
          <a:ext cx="889000" cy="1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124106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120946</xdr:rowOff>
    </xdr:from>
    <xdr:to>
      <xdr:col>45</xdr:col>
      <xdr:colOff>177800</xdr:colOff>
      <xdr:row>78</xdr:row>
      <xdr:rowOff>136787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494046"/>
          <a:ext cx="889000" cy="1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124782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5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120946</xdr:rowOff>
    </xdr:from>
    <xdr:to>
      <xdr:col>41</xdr:col>
      <xdr:colOff>50800</xdr:colOff>
      <xdr:row>78</xdr:row>
      <xdr:rowOff>137682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94046"/>
          <a:ext cx="889000" cy="1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30367</xdr:rowOff>
    </xdr:from>
    <xdr:to>
      <xdr:col>41</xdr:col>
      <xdr:colOff>101600</xdr:colOff>
      <xdr:row>78</xdr:row>
      <xdr:rowOff>131967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40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148494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17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47394</xdr:rowOff>
    </xdr:from>
    <xdr:to>
      <xdr:col>36</xdr:col>
      <xdr:colOff>165100</xdr:colOff>
      <xdr:row>78</xdr:row>
      <xdr:rowOff>148994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42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165521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9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85604</xdr:rowOff>
    </xdr:from>
    <xdr:to>
      <xdr:col>55</xdr:col>
      <xdr:colOff>50800</xdr:colOff>
      <xdr:row>79</xdr:row>
      <xdr:rowOff>15754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5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531</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73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73929</xdr:rowOff>
    </xdr:from>
    <xdr:to>
      <xdr:col>50</xdr:col>
      <xdr:colOff>165100</xdr:colOff>
      <xdr:row>79</xdr:row>
      <xdr:rowOff>4079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4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166656</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53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85987</xdr:rowOff>
    </xdr:from>
    <xdr:to>
      <xdr:col>46</xdr:col>
      <xdr:colOff>38100</xdr:colOff>
      <xdr:row>79</xdr:row>
      <xdr:rowOff>16137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5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7264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551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70146</xdr:rowOff>
    </xdr:from>
    <xdr:to>
      <xdr:col>41</xdr:col>
      <xdr:colOff>101600</xdr:colOff>
      <xdr:row>79</xdr:row>
      <xdr:rowOff>296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4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162873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53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86882</xdr:rowOff>
    </xdr:from>
    <xdr:to>
      <xdr:col>36</xdr:col>
      <xdr:colOff>165100</xdr:colOff>
      <xdr:row>79</xdr:row>
      <xdr:rowOff>17032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5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8159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5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143875</xdr:rowOff>
    </xdr:from>
    <xdr:to>
      <xdr:col>55</xdr:col>
      <xdr:colOff>0</xdr:colOff>
      <xdr:row>98</xdr:row>
      <xdr:rowOff>154124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945975"/>
          <a:ext cx="8382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62290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92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117773</xdr:rowOff>
    </xdr:from>
    <xdr:to>
      <xdr:col>50</xdr:col>
      <xdr:colOff>114300</xdr:colOff>
      <xdr:row>98</xdr:row>
      <xdr:rowOff>154124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919873"/>
          <a:ext cx="889000" cy="3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117773</xdr:rowOff>
    </xdr:from>
    <xdr:to>
      <xdr:col>45</xdr:col>
      <xdr:colOff>177800</xdr:colOff>
      <xdr:row>98</xdr:row>
      <xdr:rowOff>154077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919873"/>
          <a:ext cx="889000" cy="3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154077</xdr:rowOff>
    </xdr:from>
    <xdr:to>
      <xdr:col>41</xdr:col>
      <xdr:colOff>50800</xdr:colOff>
      <xdr:row>98</xdr:row>
      <xdr:rowOff>170050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956177"/>
          <a:ext cx="889000" cy="1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58471</xdr:rowOff>
    </xdr:from>
    <xdr:to>
      <xdr:col>41</xdr:col>
      <xdr:colOff>101600</xdr:colOff>
      <xdr:row>98</xdr:row>
      <xdr:rowOff>160071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6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5148</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63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73013</xdr:rowOff>
    </xdr:from>
    <xdr:to>
      <xdr:col>36</xdr:col>
      <xdr:colOff>165100</xdr:colOff>
      <xdr:row>99</xdr:row>
      <xdr:rowOff>3163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7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19690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650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93075</xdr:rowOff>
    </xdr:from>
    <xdr:to>
      <xdr:col>55</xdr:col>
      <xdr:colOff>50800</xdr:colOff>
      <xdr:row>99</xdr:row>
      <xdr:rowOff>23225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89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17840</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81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103324</xdr:rowOff>
    </xdr:from>
    <xdr:to>
      <xdr:col>50</xdr:col>
      <xdr:colOff>165100</xdr:colOff>
      <xdr:row>99</xdr:row>
      <xdr:rowOff>33474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90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24601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99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66973</xdr:rowOff>
    </xdr:from>
    <xdr:to>
      <xdr:col>46</xdr:col>
      <xdr:colOff>38100</xdr:colOff>
      <xdr:row>98</xdr:row>
      <xdr:rowOff>168573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6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159700</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96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103277</xdr:rowOff>
    </xdr:from>
    <xdr:to>
      <xdr:col>41</xdr:col>
      <xdr:colOff>101600</xdr:colOff>
      <xdr:row>99</xdr:row>
      <xdr:rowOff>33427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90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24554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99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119250</xdr:rowOff>
    </xdr:from>
    <xdr:to>
      <xdr:col>36</xdr:col>
      <xdr:colOff>165100</xdr:colOff>
      <xdr:row>99</xdr:row>
      <xdr:rowOff>49400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9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40527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701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117179</xdr:rowOff>
    </xdr:from>
    <xdr:to>
      <xdr:col>85</xdr:col>
      <xdr:colOff>127000</xdr:colOff>
      <xdr:row>37</xdr:row>
      <xdr:rowOff>149100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460829"/>
          <a:ext cx="838200" cy="3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153012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153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121023</xdr:rowOff>
    </xdr:from>
    <xdr:to>
      <xdr:col>81</xdr:col>
      <xdr:colOff>50800</xdr:colOff>
      <xdr:row>37</xdr:row>
      <xdr:rowOff>149100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464673"/>
          <a:ext cx="889000" cy="2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100842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1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81663</xdr:rowOff>
    </xdr:from>
    <xdr:to>
      <xdr:col>76</xdr:col>
      <xdr:colOff>114300</xdr:colOff>
      <xdr:row>37</xdr:row>
      <xdr:rowOff>121023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425313"/>
          <a:ext cx="889000" cy="3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81663</xdr:rowOff>
    </xdr:from>
    <xdr:to>
      <xdr:col>71</xdr:col>
      <xdr:colOff>177800</xdr:colOff>
      <xdr:row>37</xdr:row>
      <xdr:rowOff>131342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425313"/>
          <a:ext cx="889000" cy="4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156031</xdr:rowOff>
    </xdr:from>
    <xdr:to>
      <xdr:col>72</xdr:col>
      <xdr:colOff>38100</xdr:colOff>
      <xdr:row>37</xdr:row>
      <xdr:rowOff>86181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32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102708</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10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114220</xdr:rowOff>
    </xdr:from>
    <xdr:to>
      <xdr:col>67</xdr:col>
      <xdr:colOff>101600</xdr:colOff>
      <xdr:row>37</xdr:row>
      <xdr:rowOff>44370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8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60897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6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66379</xdr:rowOff>
    </xdr:from>
    <xdr:to>
      <xdr:col>85</xdr:col>
      <xdr:colOff>177800</xdr:colOff>
      <xdr:row>37</xdr:row>
      <xdr:rowOff>167979</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41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44806</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38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98300</xdr:rowOff>
    </xdr:from>
    <xdr:to>
      <xdr:col>81</xdr:col>
      <xdr:colOff>101600</xdr:colOff>
      <xdr:row>38</xdr:row>
      <xdr:rowOff>28450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4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19577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53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70223</xdr:rowOff>
    </xdr:from>
    <xdr:to>
      <xdr:col>76</xdr:col>
      <xdr:colOff>165100</xdr:colOff>
      <xdr:row>38</xdr:row>
      <xdr:rowOff>374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41387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162951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50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30863</xdr:rowOff>
    </xdr:from>
    <xdr:to>
      <xdr:col>72</xdr:col>
      <xdr:colOff>38100</xdr:colOff>
      <xdr:row>37</xdr:row>
      <xdr:rowOff>132463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37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123590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6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80542</xdr:rowOff>
    </xdr:from>
    <xdr:to>
      <xdr:col>67</xdr:col>
      <xdr:colOff>101600</xdr:colOff>
      <xdr:row>38</xdr:row>
      <xdr:rowOff>10692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42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1819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1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161575</xdr:rowOff>
    </xdr:from>
    <xdr:to>
      <xdr:col>85</xdr:col>
      <xdr:colOff>127000</xdr:colOff>
      <xdr:row>58</xdr:row>
      <xdr:rowOff>167944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10105675"/>
          <a:ext cx="838200" cy="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161575</xdr:rowOff>
    </xdr:from>
    <xdr:to>
      <xdr:col>81</xdr:col>
      <xdr:colOff>50800</xdr:colOff>
      <xdr:row>59</xdr:row>
      <xdr:rowOff>7710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10105675"/>
          <a:ext cx="889000" cy="1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163263</xdr:rowOff>
    </xdr:from>
    <xdr:to>
      <xdr:col>76</xdr:col>
      <xdr:colOff>114300</xdr:colOff>
      <xdr:row>59</xdr:row>
      <xdr:rowOff>7710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10107363"/>
          <a:ext cx="889000" cy="1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4636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7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163263</xdr:rowOff>
    </xdr:from>
    <xdr:to>
      <xdr:col>71</xdr:col>
      <xdr:colOff>177800</xdr:colOff>
      <xdr:row>59</xdr:row>
      <xdr:rowOff>3833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107363"/>
          <a:ext cx="889000" cy="1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79622</xdr:rowOff>
    </xdr:from>
    <xdr:to>
      <xdr:col>72</xdr:col>
      <xdr:colOff>38100</xdr:colOff>
      <xdr:row>59</xdr:row>
      <xdr:rowOff>9772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2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26299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798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80838</xdr:rowOff>
    </xdr:from>
    <xdr:to>
      <xdr:col>67</xdr:col>
      <xdr:colOff>101600</xdr:colOff>
      <xdr:row>59</xdr:row>
      <xdr:rowOff>10988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10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27515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117144</xdr:rowOff>
    </xdr:from>
    <xdr:to>
      <xdr:col>85</xdr:col>
      <xdr:colOff>177800</xdr:colOff>
      <xdr:row>59</xdr:row>
      <xdr:rowOff>47294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1006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32071</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7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110775</xdr:rowOff>
    </xdr:from>
    <xdr:to>
      <xdr:col>81</xdr:col>
      <xdr:colOff>101600</xdr:colOff>
      <xdr:row>59</xdr:row>
      <xdr:rowOff>40925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1005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32052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14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128360</xdr:rowOff>
    </xdr:from>
    <xdr:to>
      <xdr:col>76</xdr:col>
      <xdr:colOff>165100</xdr:colOff>
      <xdr:row>59</xdr:row>
      <xdr:rowOff>58510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7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49637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1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112463</xdr:rowOff>
    </xdr:from>
    <xdr:to>
      <xdr:col>72</xdr:col>
      <xdr:colOff>38100</xdr:colOff>
      <xdr:row>59</xdr:row>
      <xdr:rowOff>42613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1005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33740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14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124483</xdr:rowOff>
    </xdr:from>
    <xdr:to>
      <xdr:col>67</xdr:col>
      <xdr:colOff>101600</xdr:colOff>
      <xdr:row>59</xdr:row>
      <xdr:rowOff>54633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6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45760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16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1077</xdr:rowOff>
    </xdr:from>
    <xdr:to>
      <xdr:col>85</xdr:col>
      <xdr:colOff>127000</xdr:colOff>
      <xdr:row>79</xdr:row>
      <xdr:rowOff>27659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545627"/>
          <a:ext cx="838200" cy="2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27659</xdr:rowOff>
    </xdr:from>
    <xdr:to>
      <xdr:col>81</xdr:col>
      <xdr:colOff>50800</xdr:colOff>
      <xdr:row>79</xdr:row>
      <xdr:rowOff>42430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3572209"/>
          <a:ext cx="889000" cy="1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42430</xdr:rowOff>
    </xdr:from>
    <xdr:to>
      <xdr:col>76</xdr:col>
      <xdr:colOff>114300</xdr:colOff>
      <xdr:row>79</xdr:row>
      <xdr:rowOff>44031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3586980"/>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25983</xdr:rowOff>
    </xdr:from>
    <xdr:to>
      <xdr:col>71</xdr:col>
      <xdr:colOff>177800</xdr:colOff>
      <xdr:row>79</xdr:row>
      <xdr:rowOff>44031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570533"/>
          <a:ext cx="889000" cy="1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44362</xdr:rowOff>
    </xdr:from>
    <xdr:to>
      <xdr:col>72</xdr:col>
      <xdr:colOff>38100</xdr:colOff>
      <xdr:row>78</xdr:row>
      <xdr:rowOff>145962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162489</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111562</xdr:rowOff>
    </xdr:from>
    <xdr:to>
      <xdr:col>67</xdr:col>
      <xdr:colOff>101600</xdr:colOff>
      <xdr:row>79</xdr:row>
      <xdr:rowOff>41712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8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58239</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25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121727</xdr:rowOff>
    </xdr:from>
    <xdr:to>
      <xdr:col>85</xdr:col>
      <xdr:colOff>177800</xdr:colOff>
      <xdr:row>79</xdr:row>
      <xdr:rowOff>51877</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49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68527</xdr:rowOff>
    </xdr:from>
    <xdr:ext cx="534377"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4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148309</xdr:rowOff>
    </xdr:from>
    <xdr:to>
      <xdr:col>81</xdr:col>
      <xdr:colOff>101600</xdr:colOff>
      <xdr:row>79</xdr:row>
      <xdr:rowOff>78459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2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69586</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614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163080</xdr:rowOff>
    </xdr:from>
    <xdr:to>
      <xdr:col>76</xdr:col>
      <xdr:colOff>165100</xdr:colOff>
      <xdr:row>79</xdr:row>
      <xdr:rowOff>93230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3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84357</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17" y="13628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164681</xdr:rowOff>
    </xdr:from>
    <xdr:to>
      <xdr:col>72</xdr:col>
      <xdr:colOff>38100</xdr:colOff>
      <xdr:row>79</xdr:row>
      <xdr:rowOff>94831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5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85958</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630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146633</xdr:rowOff>
    </xdr:from>
    <xdr:to>
      <xdr:col>67</xdr:col>
      <xdr:colOff>101600</xdr:colOff>
      <xdr:row>79</xdr:row>
      <xdr:rowOff>76783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1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67910</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12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37548</xdr:rowOff>
    </xdr:from>
    <xdr:to>
      <xdr:col>85</xdr:col>
      <xdr:colOff>127000</xdr:colOff>
      <xdr:row>98</xdr:row>
      <xdr:rowOff>66863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839648"/>
          <a:ext cx="838200" cy="2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3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13618</xdr:rowOff>
    </xdr:from>
    <xdr:to>
      <xdr:col>81</xdr:col>
      <xdr:colOff>50800</xdr:colOff>
      <xdr:row>98</xdr:row>
      <xdr:rowOff>66863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815718"/>
          <a:ext cx="889000" cy="5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142332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13618</xdr:rowOff>
    </xdr:from>
    <xdr:to>
      <xdr:col>76</xdr:col>
      <xdr:colOff>114300</xdr:colOff>
      <xdr:row>98</xdr:row>
      <xdr:rowOff>19782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815718"/>
          <a:ext cx="889000" cy="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169332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18962</xdr:rowOff>
    </xdr:from>
    <xdr:to>
      <xdr:col>71</xdr:col>
      <xdr:colOff>177800</xdr:colOff>
      <xdr:row>98</xdr:row>
      <xdr:rowOff>19782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821062"/>
          <a:ext cx="889000" cy="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102062</xdr:rowOff>
    </xdr:from>
    <xdr:to>
      <xdr:col>72</xdr:col>
      <xdr:colOff>38100</xdr:colOff>
      <xdr:row>98</xdr:row>
      <xdr:rowOff>32212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48739</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50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117799</xdr:rowOff>
    </xdr:from>
    <xdr:to>
      <xdr:col>67</xdr:col>
      <xdr:colOff>101600</xdr:colOff>
      <xdr:row>98</xdr:row>
      <xdr:rowOff>47949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74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64476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52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158198</xdr:rowOff>
    </xdr:from>
    <xdr:to>
      <xdr:col>85</xdr:col>
      <xdr:colOff>177800</xdr:colOff>
      <xdr:row>98</xdr:row>
      <xdr:rowOff>88348</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78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136625</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76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16063</xdr:rowOff>
    </xdr:from>
    <xdr:to>
      <xdr:col>81</xdr:col>
      <xdr:colOff>101600</xdr:colOff>
      <xdr:row>98</xdr:row>
      <xdr:rowOff>117663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81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108790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91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134268</xdr:rowOff>
    </xdr:from>
    <xdr:to>
      <xdr:col>76</xdr:col>
      <xdr:colOff>165100</xdr:colOff>
      <xdr:row>98</xdr:row>
      <xdr:rowOff>64418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76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55545</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857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140432</xdr:rowOff>
    </xdr:from>
    <xdr:to>
      <xdr:col>72</xdr:col>
      <xdr:colOff>38100</xdr:colOff>
      <xdr:row>98</xdr:row>
      <xdr:rowOff>70582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77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61709</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86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139612</xdr:rowOff>
    </xdr:from>
    <xdr:to>
      <xdr:col>67</xdr:col>
      <xdr:colOff>101600</xdr:colOff>
      <xdr:row>98</xdr:row>
      <xdr:rowOff>69762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77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60889</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862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87665</xdr:rowOff>
    </xdr:from>
    <xdr:to>
      <xdr:col>102</xdr:col>
      <xdr:colOff>165100</xdr:colOff>
      <xdr:row>39</xdr:row>
      <xdr:rowOff>17815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6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34343</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377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商工費の住民一人当たりのコストは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12,768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円減少している。これは地域商品券交付金事業の皆減によるものである。総務費の住民一人当たりのコストは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253,479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91,791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円増加している。これは告知放送システム整備事業の皆増によるものである。衛生費の住民一人当たりのコストは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52,671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14,016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円減少している。これは保健施設（健康センター）整備事業の皆減や診療所特別会計繰出金の減によるものである。消防費の住民一人当たりのコストは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42,426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6,982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円増加している。これは緊急防災・減災事業（避難路改良工事）の皆増によるものである。土木費の住民一人当たりのコストは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94,521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13,450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円増加している。これは橋梁維持費の増や除雪事業費の増によるものである。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との比較ではいずれの経費についてもコストは下回っている。特に類似団体平均との差がある総務費については、これまでの職員数の削減による人件費の抑制が主な要因である。また商工費については企業・商店等が極めて少なく、観光資源も乏しく事業規模が他の費目より小さくなっていることから、今後は特産品開発や町のＰＲ事業を推進し商工観光の活性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秋田県井川町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ysClr val="windowText" lastClr="000000"/>
              </a:solidFill>
              <a:latin typeface="ＭＳ ゴシック" pitchFamily="49" charset="-128"/>
              <a:ea typeface="ＭＳ ゴシック" pitchFamily="49" charset="-128"/>
            </a:rPr>
            <a:t>　財政調整基金残高については前年度より</a:t>
          </a:r>
          <a:r>
            <a:rPr kumimoji="1" lang="en-US" altLang="ja-JP" sz="1050">
              <a:solidFill>
                <a:sysClr val="windowText" lastClr="000000"/>
              </a:solidFill>
              <a:latin typeface="ＭＳ ゴシック" pitchFamily="49" charset="-128"/>
              <a:ea typeface="ＭＳ ゴシック" pitchFamily="49" charset="-128"/>
            </a:rPr>
            <a:t>9.5</a:t>
          </a:r>
          <a:r>
            <a:rPr kumimoji="1" lang="ja-JP" altLang="en-US" sz="1050">
              <a:solidFill>
                <a:sysClr val="windowText" lastClr="000000"/>
              </a:solidFill>
              <a:latin typeface="ＭＳ ゴシック" pitchFamily="49" charset="-128"/>
              <a:ea typeface="ＭＳ ゴシック" pitchFamily="49" charset="-128"/>
            </a:rPr>
            <a:t>百万円減少したことから、比率は</a:t>
          </a:r>
          <a:r>
            <a:rPr kumimoji="1" lang="en-US" altLang="ja-JP" sz="1050">
              <a:solidFill>
                <a:sysClr val="windowText" lastClr="000000"/>
              </a:solidFill>
              <a:latin typeface="ＭＳ ゴシック" pitchFamily="49" charset="-128"/>
              <a:ea typeface="ＭＳ ゴシック" pitchFamily="49" charset="-128"/>
            </a:rPr>
            <a:t>0.24</a:t>
          </a:r>
          <a:r>
            <a:rPr kumimoji="1" lang="ja-JP" altLang="en-US" sz="1050">
              <a:solidFill>
                <a:sysClr val="windowText" lastClr="000000"/>
              </a:solidFill>
              <a:latin typeface="ＭＳ ゴシック" pitchFamily="49" charset="-128"/>
              <a:ea typeface="ＭＳ ゴシック" pitchFamily="49" charset="-128"/>
            </a:rPr>
            <a:t>ポイント下降している。迅速かつ的確な対応が求められる事業の実施にあたっては今後も適時取り崩しを行うことにはなるが、これまで同様歳出の抑制に努めることで歳計剰余金を確保し、毎年着実に積み立てを実施していくこととしている。</a:t>
          </a:r>
          <a:br>
            <a:rPr kumimoji="1" lang="ja-JP" altLang="en-US" sz="1050">
              <a:solidFill>
                <a:sysClr val="windowText" lastClr="000000"/>
              </a:solidFill>
              <a:latin typeface="ＭＳ ゴシック" pitchFamily="49" charset="-128"/>
              <a:ea typeface="ＭＳ ゴシック" pitchFamily="49" charset="-128"/>
            </a:rPr>
          </a:br>
          <a:r>
            <a:rPr kumimoji="1" lang="ja-JP" altLang="en-US" sz="1050">
              <a:solidFill>
                <a:sysClr val="windowText" lastClr="000000"/>
              </a:solidFill>
              <a:latin typeface="ＭＳ ゴシック" pitchFamily="49" charset="-128"/>
              <a:ea typeface="ＭＳ ゴシック" pitchFamily="49" charset="-128"/>
            </a:rPr>
            <a:t>　実質収支額については、前年度から</a:t>
          </a:r>
          <a:r>
            <a:rPr kumimoji="1" lang="en-US" altLang="ja-JP" sz="1050">
              <a:solidFill>
                <a:sysClr val="windowText" lastClr="000000"/>
              </a:solidFill>
              <a:latin typeface="ＭＳ ゴシック" pitchFamily="49" charset="-128"/>
              <a:ea typeface="ＭＳ ゴシック" pitchFamily="49" charset="-128"/>
            </a:rPr>
            <a:t>17</a:t>
          </a:r>
          <a:r>
            <a:rPr kumimoji="1" lang="ja-JP" altLang="en-US" sz="1050">
              <a:solidFill>
                <a:sysClr val="windowText" lastClr="000000"/>
              </a:solidFill>
              <a:latin typeface="ＭＳ ゴシック" pitchFamily="49" charset="-128"/>
              <a:ea typeface="ＭＳ ゴシック" pitchFamily="49" charset="-128"/>
            </a:rPr>
            <a:t>百万円減少し比率が</a:t>
          </a:r>
          <a:r>
            <a:rPr kumimoji="1" lang="en-US" altLang="ja-JP" sz="1050">
              <a:solidFill>
                <a:sysClr val="windowText" lastClr="000000"/>
              </a:solidFill>
              <a:latin typeface="ＭＳ ゴシック" pitchFamily="49" charset="-128"/>
              <a:ea typeface="ＭＳ ゴシック" pitchFamily="49" charset="-128"/>
            </a:rPr>
            <a:t>0.64</a:t>
          </a:r>
          <a:r>
            <a:rPr kumimoji="1" lang="ja-JP" altLang="en-US" sz="1050">
              <a:solidFill>
                <a:sysClr val="windowText" lastClr="000000"/>
              </a:solidFill>
              <a:latin typeface="ＭＳ ゴシック" pitchFamily="49" charset="-128"/>
              <a:ea typeface="ＭＳ ゴシック" pitchFamily="49" charset="-128"/>
            </a:rPr>
            <a:t>ポイント下降と前年並みとなった。</a:t>
          </a:r>
          <a:br>
            <a:rPr kumimoji="1" lang="ja-JP" altLang="en-US" sz="1050">
              <a:solidFill>
                <a:sysClr val="windowText" lastClr="000000"/>
              </a:solidFill>
              <a:latin typeface="ＭＳ ゴシック" pitchFamily="49" charset="-128"/>
              <a:ea typeface="ＭＳ ゴシック" pitchFamily="49" charset="-128"/>
            </a:rPr>
          </a:br>
          <a:r>
            <a:rPr kumimoji="1" lang="ja-JP" altLang="en-US" sz="1050">
              <a:solidFill>
                <a:sysClr val="windowText" lastClr="000000"/>
              </a:solidFill>
              <a:latin typeface="ＭＳ ゴシック" pitchFamily="49" charset="-128"/>
              <a:ea typeface="ＭＳ ゴシック" pitchFamily="49" charset="-128"/>
            </a:rPr>
            <a:t>　実質単年度収支については、繰上償還の実施や財政調整基金取崩額の減等から、前年度から</a:t>
          </a:r>
          <a:r>
            <a:rPr kumimoji="1" lang="en-US" altLang="ja-JP" sz="1050">
              <a:solidFill>
                <a:sysClr val="windowText" lastClr="000000"/>
              </a:solidFill>
              <a:latin typeface="ＭＳ ゴシック" pitchFamily="49" charset="-128"/>
              <a:ea typeface="ＭＳ ゴシック" pitchFamily="49" charset="-128"/>
            </a:rPr>
            <a:t>29</a:t>
          </a:r>
          <a:r>
            <a:rPr kumimoji="1" lang="ja-JP" altLang="en-US" sz="1050">
              <a:solidFill>
                <a:sysClr val="windowText" lastClr="000000"/>
              </a:solidFill>
              <a:latin typeface="ＭＳ ゴシック" pitchFamily="49" charset="-128"/>
              <a:ea typeface="ＭＳ ゴシック" pitchFamily="49" charset="-128"/>
            </a:rPr>
            <a:t>百万円増加し比率も</a:t>
          </a:r>
          <a:r>
            <a:rPr kumimoji="1" lang="en-US" altLang="ja-JP" sz="1050">
              <a:solidFill>
                <a:sysClr val="windowText" lastClr="000000"/>
              </a:solidFill>
              <a:latin typeface="ＭＳ ゴシック" pitchFamily="49" charset="-128"/>
              <a:ea typeface="ＭＳ ゴシック" pitchFamily="49" charset="-128"/>
            </a:rPr>
            <a:t>1.24</a:t>
          </a:r>
          <a:r>
            <a:rPr kumimoji="1" lang="ja-JP" altLang="en-US" sz="1050">
              <a:solidFill>
                <a:sysClr val="windowText" lastClr="000000"/>
              </a:solidFill>
              <a:latin typeface="ＭＳ ゴシック" pitchFamily="49" charset="-128"/>
              <a:ea typeface="ＭＳ ゴシック" pitchFamily="49" charset="-128"/>
            </a:rPr>
            <a:t>ポイント増加と引き続き黒字を確保している。</a:t>
          </a:r>
        </a:p>
        <a:p>
          <a:r>
            <a:rPr kumimoji="1" lang="ja-JP" altLang="en-US" sz="1050">
              <a:solidFill>
                <a:sysClr val="windowText" lastClr="000000"/>
              </a:solidFill>
              <a:latin typeface="ＭＳ ゴシック" pitchFamily="49" charset="-128"/>
              <a:ea typeface="ＭＳ ゴシック" pitchFamily="49" charset="-128"/>
            </a:rPr>
            <a:t>　今後も計画的な基金運営に努めるとともに、適切な定員管理や事務事業の見直しを継続し黒字の確保に努める。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秋田県井川町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一般会計及び全ての特別会計において赤字は生じていない。一般会計では普通交付税の増加や財政調整基金の取り崩しにより黒字額の比率が上がった。介護保険事業特別会計では介護給付費の減少により黒字化が進んでいる。</a:t>
          </a:r>
        </a:p>
        <a:p>
          <a:r>
            <a:rPr kumimoji="1" lang="ja-JP" altLang="en-US" sz="1400">
              <a:latin typeface="ＭＳ ゴシック" pitchFamily="49" charset="-128"/>
              <a:ea typeface="ＭＳ ゴシック" pitchFamily="49" charset="-128"/>
            </a:rPr>
            <a:t>　今後も各会計において人件費や公債費等の経常経費の抑制を図り、適正な財政運営、企業経営に努めていく。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69" zoomScaleNormal="69"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4001277</v>
      </c>
      <c r="BO4" s="407"/>
      <c r="BP4" s="407"/>
      <c r="BQ4" s="407"/>
      <c r="BR4" s="407"/>
      <c r="BS4" s="407"/>
      <c r="BT4" s="407"/>
      <c r="BU4" s="408"/>
      <c r="BV4" s="406">
        <v>3760827</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12.5</v>
      </c>
      <c r="CU4" s="413"/>
      <c r="CV4" s="413"/>
      <c r="CW4" s="413"/>
      <c r="CX4" s="413"/>
      <c r="CY4" s="413"/>
      <c r="CZ4" s="413"/>
      <c r="DA4" s="414"/>
      <c r="DB4" s="412">
        <v>13.1</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3683560</v>
      </c>
      <c r="BO5" s="444"/>
      <c r="BP5" s="444"/>
      <c r="BQ5" s="444"/>
      <c r="BR5" s="444"/>
      <c r="BS5" s="444"/>
      <c r="BT5" s="444"/>
      <c r="BU5" s="445"/>
      <c r="BV5" s="443">
        <v>3398167</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77.400000000000006</v>
      </c>
      <c r="CU5" s="441"/>
      <c r="CV5" s="441"/>
      <c r="CW5" s="441"/>
      <c r="CX5" s="441"/>
      <c r="CY5" s="441"/>
      <c r="CZ5" s="441"/>
      <c r="DA5" s="442"/>
      <c r="DB5" s="440">
        <v>77.5</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317717</v>
      </c>
      <c r="BO6" s="444"/>
      <c r="BP6" s="444"/>
      <c r="BQ6" s="444"/>
      <c r="BR6" s="444"/>
      <c r="BS6" s="444"/>
      <c r="BT6" s="444"/>
      <c r="BU6" s="445"/>
      <c r="BV6" s="443">
        <v>362660</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77.7</v>
      </c>
      <c r="CU6" s="481"/>
      <c r="CV6" s="481"/>
      <c r="CW6" s="481"/>
      <c r="CX6" s="481"/>
      <c r="CY6" s="481"/>
      <c r="CZ6" s="481"/>
      <c r="DA6" s="482"/>
      <c r="DB6" s="480">
        <v>78.2</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20629</v>
      </c>
      <c r="BO7" s="444"/>
      <c r="BP7" s="444"/>
      <c r="BQ7" s="444"/>
      <c r="BR7" s="444"/>
      <c r="BS7" s="444"/>
      <c r="BT7" s="444"/>
      <c r="BU7" s="445"/>
      <c r="BV7" s="443">
        <v>48179</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2375886</v>
      </c>
      <c r="CU7" s="444"/>
      <c r="CV7" s="444"/>
      <c r="CW7" s="444"/>
      <c r="CX7" s="444"/>
      <c r="CY7" s="444"/>
      <c r="CZ7" s="444"/>
      <c r="DA7" s="445"/>
      <c r="DB7" s="443">
        <v>2394062</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297088</v>
      </c>
      <c r="BO8" s="444"/>
      <c r="BP8" s="444"/>
      <c r="BQ8" s="444"/>
      <c r="BR8" s="444"/>
      <c r="BS8" s="444"/>
      <c r="BT8" s="444"/>
      <c r="BU8" s="445"/>
      <c r="BV8" s="443">
        <v>314481</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0.21</v>
      </c>
      <c r="CU8" s="484"/>
      <c r="CV8" s="484"/>
      <c r="CW8" s="484"/>
      <c r="CX8" s="484"/>
      <c r="CY8" s="484"/>
      <c r="CZ8" s="484"/>
      <c r="DA8" s="485"/>
      <c r="DB8" s="483">
        <v>0.21</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4566</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-17393</v>
      </c>
      <c r="BO9" s="444"/>
      <c r="BP9" s="444"/>
      <c r="BQ9" s="444"/>
      <c r="BR9" s="444"/>
      <c r="BS9" s="444"/>
      <c r="BT9" s="444"/>
      <c r="BU9" s="445"/>
      <c r="BV9" s="443">
        <v>75154</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13</v>
      </c>
      <c r="CU9" s="441"/>
      <c r="CV9" s="441"/>
      <c r="CW9" s="441"/>
      <c r="CX9" s="441"/>
      <c r="CY9" s="441"/>
      <c r="CZ9" s="441"/>
      <c r="DA9" s="442"/>
      <c r="DB9" s="440">
        <v>11.4</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4986</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3000</v>
      </c>
      <c r="BO10" s="444"/>
      <c r="BP10" s="444"/>
      <c r="BQ10" s="444"/>
      <c r="BR10" s="444"/>
      <c r="BS10" s="444"/>
      <c r="BT10" s="444"/>
      <c r="BU10" s="445"/>
      <c r="BV10" s="443">
        <v>3000</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109212</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4310</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12500</v>
      </c>
      <c r="BO12" s="444"/>
      <c r="BP12" s="444"/>
      <c r="BQ12" s="444"/>
      <c r="BR12" s="444"/>
      <c r="BS12" s="444"/>
      <c r="BT12" s="444"/>
      <c r="BU12" s="445"/>
      <c r="BV12" s="443">
        <v>25000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4305</v>
      </c>
      <c r="S13" s="528"/>
      <c r="T13" s="528"/>
      <c r="U13" s="528"/>
      <c r="V13" s="529"/>
      <c r="W13" s="459" t="s">
        <v>131</v>
      </c>
      <c r="X13" s="460"/>
      <c r="Y13" s="460"/>
      <c r="Z13" s="460"/>
      <c r="AA13" s="460"/>
      <c r="AB13" s="450"/>
      <c r="AC13" s="494">
        <v>245</v>
      </c>
      <c r="AD13" s="495"/>
      <c r="AE13" s="495"/>
      <c r="AF13" s="495"/>
      <c r="AG13" s="537"/>
      <c r="AH13" s="494">
        <v>326</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82319</v>
      </c>
      <c r="BO13" s="444"/>
      <c r="BP13" s="444"/>
      <c r="BQ13" s="444"/>
      <c r="BR13" s="444"/>
      <c r="BS13" s="444"/>
      <c r="BT13" s="444"/>
      <c r="BU13" s="445"/>
      <c r="BV13" s="443">
        <v>53154</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4.5999999999999996</v>
      </c>
      <c r="CU13" s="441"/>
      <c r="CV13" s="441"/>
      <c r="CW13" s="441"/>
      <c r="CX13" s="441"/>
      <c r="CY13" s="441"/>
      <c r="CZ13" s="441"/>
      <c r="DA13" s="442"/>
      <c r="DB13" s="440">
        <v>5.9</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4386</v>
      </c>
      <c r="S14" s="528"/>
      <c r="T14" s="528"/>
      <c r="U14" s="528"/>
      <c r="V14" s="529"/>
      <c r="W14" s="433"/>
      <c r="X14" s="434"/>
      <c r="Y14" s="434"/>
      <c r="Z14" s="434"/>
      <c r="AA14" s="434"/>
      <c r="AB14" s="423"/>
      <c r="AC14" s="530">
        <v>11.2</v>
      </c>
      <c r="AD14" s="531"/>
      <c r="AE14" s="531"/>
      <c r="AF14" s="531"/>
      <c r="AG14" s="532"/>
      <c r="AH14" s="530">
        <v>13.6</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4382</v>
      </c>
      <c r="S15" s="528"/>
      <c r="T15" s="528"/>
      <c r="U15" s="528"/>
      <c r="V15" s="529"/>
      <c r="W15" s="459" t="s">
        <v>137</v>
      </c>
      <c r="X15" s="460"/>
      <c r="Y15" s="460"/>
      <c r="Z15" s="460"/>
      <c r="AA15" s="460"/>
      <c r="AB15" s="450"/>
      <c r="AC15" s="494">
        <v>570</v>
      </c>
      <c r="AD15" s="495"/>
      <c r="AE15" s="495"/>
      <c r="AF15" s="495"/>
      <c r="AG15" s="537"/>
      <c r="AH15" s="494">
        <v>670</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482979</v>
      </c>
      <c r="BO15" s="407"/>
      <c r="BP15" s="407"/>
      <c r="BQ15" s="407"/>
      <c r="BR15" s="407"/>
      <c r="BS15" s="407"/>
      <c r="BT15" s="407"/>
      <c r="BU15" s="408"/>
      <c r="BV15" s="406">
        <v>472677</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26.1</v>
      </c>
      <c r="AD16" s="531"/>
      <c r="AE16" s="531"/>
      <c r="AF16" s="531"/>
      <c r="AG16" s="532"/>
      <c r="AH16" s="530">
        <v>27.9</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2252910</v>
      </c>
      <c r="BO16" s="444"/>
      <c r="BP16" s="444"/>
      <c r="BQ16" s="444"/>
      <c r="BR16" s="444"/>
      <c r="BS16" s="444"/>
      <c r="BT16" s="444"/>
      <c r="BU16" s="445"/>
      <c r="BV16" s="443">
        <v>2260480</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1365</v>
      </c>
      <c r="AD17" s="495"/>
      <c r="AE17" s="495"/>
      <c r="AF17" s="495"/>
      <c r="AG17" s="537"/>
      <c r="AH17" s="494">
        <v>1404</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595923</v>
      </c>
      <c r="BO17" s="444"/>
      <c r="BP17" s="444"/>
      <c r="BQ17" s="444"/>
      <c r="BR17" s="444"/>
      <c r="BS17" s="444"/>
      <c r="BT17" s="444"/>
      <c r="BU17" s="445"/>
      <c r="BV17" s="443">
        <v>583831</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47.95</v>
      </c>
      <c r="M18" s="567"/>
      <c r="N18" s="567"/>
      <c r="O18" s="567"/>
      <c r="P18" s="567"/>
      <c r="Q18" s="567"/>
      <c r="R18" s="568"/>
      <c r="S18" s="568"/>
      <c r="T18" s="568"/>
      <c r="U18" s="568"/>
      <c r="V18" s="569"/>
      <c r="W18" s="461"/>
      <c r="X18" s="462"/>
      <c r="Y18" s="462"/>
      <c r="Z18" s="462"/>
      <c r="AA18" s="462"/>
      <c r="AB18" s="453"/>
      <c r="AC18" s="570">
        <v>62.6</v>
      </c>
      <c r="AD18" s="571"/>
      <c r="AE18" s="571"/>
      <c r="AF18" s="571"/>
      <c r="AG18" s="572"/>
      <c r="AH18" s="570">
        <v>58.5</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1848278</v>
      </c>
      <c r="BO18" s="444"/>
      <c r="BP18" s="444"/>
      <c r="BQ18" s="444"/>
      <c r="BR18" s="444"/>
      <c r="BS18" s="444"/>
      <c r="BT18" s="444"/>
      <c r="BU18" s="445"/>
      <c r="BV18" s="443">
        <v>1858173</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95</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3102755</v>
      </c>
      <c r="BO19" s="444"/>
      <c r="BP19" s="444"/>
      <c r="BQ19" s="444"/>
      <c r="BR19" s="444"/>
      <c r="BS19" s="444"/>
      <c r="BT19" s="444"/>
      <c r="BU19" s="445"/>
      <c r="BV19" s="443">
        <v>3012882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1528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2009037</v>
      </c>
      <c r="BO22" s="407"/>
      <c r="BP22" s="407"/>
      <c r="BQ22" s="407"/>
      <c r="BR22" s="407"/>
      <c r="BS22" s="407"/>
      <c r="BT22" s="407"/>
      <c r="BU22" s="408"/>
      <c r="BV22" s="406">
        <v>2106553</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1287935</v>
      </c>
      <c r="BO23" s="444"/>
      <c r="BP23" s="444"/>
      <c r="BQ23" s="444"/>
      <c r="BR23" s="444"/>
      <c r="BS23" s="444"/>
      <c r="BT23" s="444"/>
      <c r="BU23" s="445"/>
      <c r="BV23" s="443">
        <v>1233343</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7100</v>
      </c>
      <c r="R24" s="495"/>
      <c r="S24" s="495"/>
      <c r="T24" s="495"/>
      <c r="U24" s="495"/>
      <c r="V24" s="537"/>
      <c r="W24" s="589"/>
      <c r="X24" s="590"/>
      <c r="Y24" s="591"/>
      <c r="Z24" s="493" t="s">
        <v>162</v>
      </c>
      <c r="AA24" s="473"/>
      <c r="AB24" s="473"/>
      <c r="AC24" s="473"/>
      <c r="AD24" s="473"/>
      <c r="AE24" s="473"/>
      <c r="AF24" s="473"/>
      <c r="AG24" s="474"/>
      <c r="AH24" s="494">
        <v>65</v>
      </c>
      <c r="AI24" s="495"/>
      <c r="AJ24" s="495"/>
      <c r="AK24" s="495"/>
      <c r="AL24" s="537"/>
      <c r="AM24" s="494">
        <v>174655</v>
      </c>
      <c r="AN24" s="495"/>
      <c r="AO24" s="495"/>
      <c r="AP24" s="495"/>
      <c r="AQ24" s="495"/>
      <c r="AR24" s="537"/>
      <c r="AS24" s="494">
        <v>2687</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1758087</v>
      </c>
      <c r="BO24" s="444"/>
      <c r="BP24" s="444"/>
      <c r="BQ24" s="444"/>
      <c r="BR24" s="444"/>
      <c r="BS24" s="444"/>
      <c r="BT24" s="444"/>
      <c r="BU24" s="445"/>
      <c r="BV24" s="443">
        <v>1694470</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5670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209967</v>
      </c>
      <c r="BO25" s="407"/>
      <c r="BP25" s="407"/>
      <c r="BQ25" s="407"/>
      <c r="BR25" s="407"/>
      <c r="BS25" s="407"/>
      <c r="BT25" s="407"/>
      <c r="BU25" s="408"/>
      <c r="BV25" s="406">
        <v>221135</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4950</v>
      </c>
      <c r="R26" s="495"/>
      <c r="S26" s="495"/>
      <c r="T26" s="495"/>
      <c r="U26" s="495"/>
      <c r="V26" s="537"/>
      <c r="W26" s="589"/>
      <c r="X26" s="590"/>
      <c r="Y26" s="591"/>
      <c r="Z26" s="493" t="s">
        <v>168</v>
      </c>
      <c r="AA26" s="595"/>
      <c r="AB26" s="595"/>
      <c r="AC26" s="595"/>
      <c r="AD26" s="595"/>
      <c r="AE26" s="595"/>
      <c r="AF26" s="595"/>
      <c r="AG26" s="596"/>
      <c r="AH26" s="494">
        <v>1</v>
      </c>
      <c r="AI26" s="495"/>
      <c r="AJ26" s="495"/>
      <c r="AK26" s="495"/>
      <c r="AL26" s="537"/>
      <c r="AM26" s="494" t="s">
        <v>169</v>
      </c>
      <c r="AN26" s="495"/>
      <c r="AO26" s="495"/>
      <c r="AP26" s="495"/>
      <c r="AQ26" s="495"/>
      <c r="AR26" s="537"/>
      <c r="AS26" s="494" t="s">
        <v>169</v>
      </c>
      <c r="AT26" s="495"/>
      <c r="AU26" s="495"/>
      <c r="AV26" s="495"/>
      <c r="AW26" s="495"/>
      <c r="AX26" s="496"/>
      <c r="AY26" s="446" t="s">
        <v>170</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171</v>
      </c>
      <c r="F27" s="473"/>
      <c r="G27" s="473"/>
      <c r="H27" s="473"/>
      <c r="I27" s="473"/>
      <c r="J27" s="473"/>
      <c r="K27" s="474"/>
      <c r="L27" s="494">
        <v>1</v>
      </c>
      <c r="M27" s="495"/>
      <c r="N27" s="495"/>
      <c r="O27" s="495"/>
      <c r="P27" s="537"/>
      <c r="Q27" s="494">
        <v>2520</v>
      </c>
      <c r="R27" s="495"/>
      <c r="S27" s="495"/>
      <c r="T27" s="495"/>
      <c r="U27" s="495"/>
      <c r="V27" s="537"/>
      <c r="W27" s="589"/>
      <c r="X27" s="590"/>
      <c r="Y27" s="591"/>
      <c r="Z27" s="493" t="s">
        <v>172</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v>68655</v>
      </c>
      <c r="BO27" s="563"/>
      <c r="BP27" s="563"/>
      <c r="BQ27" s="563"/>
      <c r="BR27" s="563"/>
      <c r="BS27" s="563"/>
      <c r="BT27" s="563"/>
      <c r="BU27" s="564"/>
      <c r="BV27" s="562">
        <v>68605</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174</v>
      </c>
      <c r="F28" s="473"/>
      <c r="G28" s="473"/>
      <c r="H28" s="473"/>
      <c r="I28" s="473"/>
      <c r="J28" s="473"/>
      <c r="K28" s="474"/>
      <c r="L28" s="494">
        <v>1</v>
      </c>
      <c r="M28" s="495"/>
      <c r="N28" s="495"/>
      <c r="O28" s="495"/>
      <c r="P28" s="537"/>
      <c r="Q28" s="494">
        <v>2250</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499600</v>
      </c>
      <c r="BO28" s="407"/>
      <c r="BP28" s="407"/>
      <c r="BQ28" s="407"/>
      <c r="BR28" s="407"/>
      <c r="BS28" s="407"/>
      <c r="BT28" s="407"/>
      <c r="BU28" s="408"/>
      <c r="BV28" s="406">
        <v>509100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177</v>
      </c>
      <c r="F29" s="473"/>
      <c r="G29" s="473"/>
      <c r="H29" s="473"/>
      <c r="I29" s="473"/>
      <c r="J29" s="473"/>
      <c r="K29" s="474"/>
      <c r="L29" s="494">
        <v>10</v>
      </c>
      <c r="M29" s="495"/>
      <c r="N29" s="495"/>
      <c r="O29" s="495"/>
      <c r="P29" s="537"/>
      <c r="Q29" s="494">
        <v>2120</v>
      </c>
      <c r="R29" s="495"/>
      <c r="S29" s="495"/>
      <c r="T29" s="495"/>
      <c r="U29" s="495"/>
      <c r="V29" s="537"/>
      <c r="W29" s="592"/>
      <c r="X29" s="593"/>
      <c r="Y29" s="594"/>
      <c r="Z29" s="493" t="s">
        <v>178</v>
      </c>
      <c r="AA29" s="473"/>
      <c r="AB29" s="473"/>
      <c r="AC29" s="473"/>
      <c r="AD29" s="473"/>
      <c r="AE29" s="473"/>
      <c r="AF29" s="473"/>
      <c r="AG29" s="474"/>
      <c r="AH29" s="494">
        <v>65</v>
      </c>
      <c r="AI29" s="495"/>
      <c r="AJ29" s="495"/>
      <c r="AK29" s="495"/>
      <c r="AL29" s="537"/>
      <c r="AM29" s="494">
        <v>174655</v>
      </c>
      <c r="AN29" s="495"/>
      <c r="AO29" s="495"/>
      <c r="AP29" s="495"/>
      <c r="AQ29" s="495"/>
      <c r="AR29" s="537"/>
      <c r="AS29" s="494">
        <v>2687</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575000</v>
      </c>
      <c r="BO29" s="444"/>
      <c r="BP29" s="444"/>
      <c r="BQ29" s="444"/>
      <c r="BR29" s="444"/>
      <c r="BS29" s="444"/>
      <c r="BT29" s="444"/>
      <c r="BU29" s="445"/>
      <c r="BV29" s="443">
        <v>574000</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94</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2362985</v>
      </c>
      <c r="BO30" s="563"/>
      <c r="BP30" s="563"/>
      <c r="BQ30" s="563"/>
      <c r="BR30" s="563"/>
      <c r="BS30" s="563"/>
      <c r="BT30" s="563"/>
      <c r="BU30" s="564"/>
      <c r="BV30" s="562">
        <v>2079925</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8</v>
      </c>
      <c r="AN34" s="633"/>
      <c r="AO34" s="634" t="str">
        <f>IF('各会計、関係団体の財政状況及び健全化判断比率'!B34="","",'各会計、関係団体の財政状況及び健全化判断比率'!B34)</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秋田県市町村総合事務組合（一般会計）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国民健康保険井川町診療所特別会計</v>
      </c>
      <c r="X35" s="634"/>
      <c r="Y35" s="634"/>
      <c r="Z35" s="634"/>
      <c r="AA35" s="634"/>
      <c r="AB35" s="634"/>
      <c r="AC35" s="634"/>
      <c r="AD35" s="634"/>
      <c r="AE35" s="634"/>
      <c r="AF35" s="634"/>
      <c r="AG35" s="634"/>
      <c r="AH35" s="634"/>
      <c r="AI35" s="634"/>
      <c r="AJ35" s="634"/>
      <c r="AK35" s="634"/>
      <c r="AL35" s="181"/>
      <c r="AM35" s="633">
        <f t="shared" ref="AM35:AM43" si="0">IF(AO35="","",AM34+1)</f>
        <v>9</v>
      </c>
      <c r="AN35" s="633"/>
      <c r="AO35" s="634" t="str">
        <f>IF('各会計、関係団体の財政状況及び健全化判断比率'!B35="","",'各会計、関係団体の財政状況及び健全化判断比率'!B35)</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秋田県市町村総合事務組合（交通災害共済事業等特別会計）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介護保険事業特別会計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秋田県市町村会館管理組合（一般会計）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介護認定事業特別会計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秋田県後期高齢者医療広域連合（一般会計）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f t="shared" si="4"/>
        <v>6</v>
      </c>
      <c r="V38" s="633"/>
      <c r="W38" s="634" t="str">
        <f>IF('各会計、関係団体の財政状況及び健全化判断比率'!B32="","",'各会計、関係団体の財政状況及び健全化判断比率'!B32)</f>
        <v>介護サービス事業特別会計</v>
      </c>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秋田県後期高齢者医療広域連合（後期高齢者医療特別会計）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f t="shared" si="4"/>
        <v>7</v>
      </c>
      <c r="V39" s="633"/>
      <c r="W39" s="634" t="str">
        <f>IF('各会計、関係団体の財政状況及び健全化判断比率'!B33="","",'各会計、関係団体の財政状況及び健全化判断比率'!B33)</f>
        <v>後期高齢者医療特別会計</v>
      </c>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15</v>
      </c>
      <c r="BX39" s="633"/>
      <c r="BY39" s="634" t="str">
        <f>IF('各会計、関係団体の財政状況及び健全化判断比率'!B73="","",'各会計、関係団体の財政状況及び健全化判断比率'!B73)</f>
        <v>秋田県町村電算システム共同事業組合（一般会計）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16</v>
      </c>
      <c r="BX40" s="633"/>
      <c r="BY40" s="634" t="str">
        <f>IF('各会計、関係団体の財政状況及び健全化判断比率'!B74="","",'各会計、関係団体の財政状況及び健全化判断比率'!B74)</f>
        <v>八郎湖周辺清掃事務組合（一般会計）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17</v>
      </c>
      <c r="BX41" s="633"/>
      <c r="BY41" s="634" t="str">
        <f>IF('各会計、関係団体の財政状況及び健全化判断比率'!B75="","",'各会計、関係団体の財政状況及び健全化判断比率'!B75)</f>
        <v>八郎潟町・井川町衛生処理施設組合（一般会計）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18</v>
      </c>
      <c r="BX42" s="633"/>
      <c r="BY42" s="634" t="str">
        <f>IF('各会計、関係団体の財政状況及び健全化判断比率'!B76="","",'各会計、関係団体の財政状況及び健全化判断比率'!B76)</f>
        <v>湖東地区行政一部事務組合（一般会計）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19</v>
      </c>
      <c r="BX43" s="633"/>
      <c r="BY43" s="634" t="str">
        <f>IF('各会計、関係団体の財政状況及び健全化判断比率'!B77="","",'各会計、関係団体の財政状況及び健全化判断比率'!B77)</f>
        <v>井川町・潟上市共有財産管理組合（一般会計）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gYr5Ka0lCGPPSkcPRBV/zMPT6rsbZiDfyDBmoHb41qFE1J5DUiC2adK2Dju2tUW9+/TG9lyDot3eJP6SYqpoLQ==" saltValue="kGM0J5XnNq9ShaWrnz46E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8" zoomScaleNormal="68"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87" t="s">
        <v>533</v>
      </c>
      <c r="D34" s="1187"/>
      <c r="E34" s="1188"/>
      <c r="F34" s="32">
        <v>9.84</v>
      </c>
      <c r="G34" s="33">
        <v>8.69</v>
      </c>
      <c r="H34" s="33">
        <v>9.73</v>
      </c>
      <c r="I34" s="33">
        <v>13.13</v>
      </c>
      <c r="J34" s="34">
        <v>12.5</v>
      </c>
      <c r="K34" s="22"/>
      <c r="L34" s="22"/>
      <c r="M34" s="22"/>
      <c r="N34" s="22"/>
      <c r="O34" s="22"/>
      <c r="P34" s="22"/>
    </row>
    <row r="35" spans="1:16" ht="39" customHeight="1" x14ac:dyDescent="0.15">
      <c r="A35" s="22"/>
      <c r="B35" s="35"/>
      <c r="C35" s="1181" t="s">
        <v>534</v>
      </c>
      <c r="D35" s="1182"/>
      <c r="E35" s="1183"/>
      <c r="F35" s="36">
        <v>3.98</v>
      </c>
      <c r="G35" s="37">
        <v>3.56</v>
      </c>
      <c r="H35" s="37">
        <v>4.05</v>
      </c>
      <c r="I35" s="37">
        <v>5.04</v>
      </c>
      <c r="J35" s="38">
        <v>6.03</v>
      </c>
      <c r="K35" s="22"/>
      <c r="L35" s="22"/>
      <c r="M35" s="22"/>
      <c r="N35" s="22"/>
      <c r="O35" s="22"/>
      <c r="P35" s="22"/>
    </row>
    <row r="36" spans="1:16" ht="39" customHeight="1" x14ac:dyDescent="0.15">
      <c r="A36" s="22"/>
      <c r="B36" s="35"/>
      <c r="C36" s="1181" t="s">
        <v>535</v>
      </c>
      <c r="D36" s="1182"/>
      <c r="E36" s="1183"/>
      <c r="F36" s="36">
        <v>1.78</v>
      </c>
      <c r="G36" s="37">
        <v>2.39</v>
      </c>
      <c r="H36" s="37">
        <v>3.69</v>
      </c>
      <c r="I36" s="37">
        <v>5.45</v>
      </c>
      <c r="J36" s="38">
        <v>3.28</v>
      </c>
      <c r="K36" s="22"/>
      <c r="L36" s="22"/>
      <c r="M36" s="22"/>
      <c r="N36" s="22"/>
      <c r="O36" s="22"/>
      <c r="P36" s="22"/>
    </row>
    <row r="37" spans="1:16" ht="39" customHeight="1" x14ac:dyDescent="0.15">
      <c r="A37" s="22"/>
      <c r="B37" s="35"/>
      <c r="C37" s="1181" t="s">
        <v>536</v>
      </c>
      <c r="D37" s="1182"/>
      <c r="E37" s="1183"/>
      <c r="F37" s="36">
        <v>2.3199999999999998</v>
      </c>
      <c r="G37" s="37">
        <v>2.36</v>
      </c>
      <c r="H37" s="37">
        <v>2.0099999999999998</v>
      </c>
      <c r="I37" s="37">
        <v>2.1</v>
      </c>
      <c r="J37" s="38">
        <v>1.8</v>
      </c>
      <c r="K37" s="22"/>
      <c r="L37" s="22"/>
      <c r="M37" s="22"/>
      <c r="N37" s="22"/>
      <c r="O37" s="22"/>
      <c r="P37" s="22"/>
    </row>
    <row r="38" spans="1:16" ht="39" customHeight="1" x14ac:dyDescent="0.15">
      <c r="A38" s="22"/>
      <c r="B38" s="35"/>
      <c r="C38" s="1181" t="s">
        <v>537</v>
      </c>
      <c r="D38" s="1182"/>
      <c r="E38" s="1183"/>
      <c r="F38" s="36" t="s">
        <v>490</v>
      </c>
      <c r="G38" s="37" t="s">
        <v>490</v>
      </c>
      <c r="H38" s="37" t="s">
        <v>490</v>
      </c>
      <c r="I38" s="37">
        <v>0.3</v>
      </c>
      <c r="J38" s="38">
        <v>0.34</v>
      </c>
      <c r="K38" s="22"/>
      <c r="L38" s="22"/>
      <c r="M38" s="22"/>
      <c r="N38" s="22"/>
      <c r="O38" s="22"/>
      <c r="P38" s="22"/>
    </row>
    <row r="39" spans="1:16" ht="39" customHeight="1" x14ac:dyDescent="0.15">
      <c r="A39" s="22"/>
      <c r="B39" s="35"/>
      <c r="C39" s="1181" t="s">
        <v>538</v>
      </c>
      <c r="D39" s="1182"/>
      <c r="E39" s="1183"/>
      <c r="F39" s="36">
        <v>0.33</v>
      </c>
      <c r="G39" s="37">
        <v>0.34</v>
      </c>
      <c r="H39" s="37">
        <v>0.36</v>
      </c>
      <c r="I39" s="37">
        <v>0.31</v>
      </c>
      <c r="J39" s="38">
        <v>0.32</v>
      </c>
      <c r="K39" s="22"/>
      <c r="L39" s="22"/>
      <c r="M39" s="22"/>
      <c r="N39" s="22"/>
      <c r="O39" s="22"/>
      <c r="P39" s="22"/>
    </row>
    <row r="40" spans="1:16" ht="39" customHeight="1" x14ac:dyDescent="0.15">
      <c r="A40" s="22"/>
      <c r="B40" s="35"/>
      <c r="C40" s="1181" t="s">
        <v>539</v>
      </c>
      <c r="D40" s="1182"/>
      <c r="E40" s="1183"/>
      <c r="F40" s="36">
        <v>0</v>
      </c>
      <c r="G40" s="37">
        <v>0</v>
      </c>
      <c r="H40" s="37">
        <v>0</v>
      </c>
      <c r="I40" s="37">
        <v>0</v>
      </c>
      <c r="J40" s="38">
        <v>0</v>
      </c>
      <c r="K40" s="22"/>
      <c r="L40" s="22"/>
      <c r="M40" s="22"/>
      <c r="N40" s="22"/>
      <c r="O40" s="22"/>
      <c r="P40" s="22"/>
    </row>
    <row r="41" spans="1:16" ht="39" customHeight="1" x14ac:dyDescent="0.15">
      <c r="A41" s="22"/>
      <c r="B41" s="35"/>
      <c r="C41" s="1181" t="s">
        <v>540</v>
      </c>
      <c r="D41" s="1182"/>
      <c r="E41" s="1183"/>
      <c r="F41" s="36">
        <v>0</v>
      </c>
      <c r="G41" s="37">
        <v>0</v>
      </c>
      <c r="H41" s="37">
        <v>0</v>
      </c>
      <c r="I41" s="37">
        <v>0</v>
      </c>
      <c r="J41" s="38">
        <v>0</v>
      </c>
      <c r="K41" s="22"/>
      <c r="L41" s="22"/>
      <c r="M41" s="22"/>
      <c r="N41" s="22"/>
      <c r="O41" s="22"/>
      <c r="P41" s="22"/>
    </row>
    <row r="42" spans="1:16" ht="39" customHeight="1" x14ac:dyDescent="0.15">
      <c r="A42" s="22"/>
      <c r="B42" s="39"/>
      <c r="C42" s="1181" t="s">
        <v>541</v>
      </c>
      <c r="D42" s="1182"/>
      <c r="E42" s="1183"/>
      <c r="F42" s="36" t="s">
        <v>490</v>
      </c>
      <c r="G42" s="37" t="s">
        <v>490</v>
      </c>
      <c r="H42" s="37" t="s">
        <v>490</v>
      </c>
      <c r="I42" s="37" t="s">
        <v>490</v>
      </c>
      <c r="J42" s="38" t="s">
        <v>490</v>
      </c>
      <c r="K42" s="22"/>
      <c r="L42" s="22"/>
      <c r="M42" s="22"/>
      <c r="N42" s="22"/>
      <c r="O42" s="22"/>
      <c r="P42" s="22"/>
    </row>
    <row r="43" spans="1:16" ht="39" customHeight="1" thickBot="1" x14ac:dyDescent="0.2">
      <c r="A43" s="22"/>
      <c r="B43" s="40"/>
      <c r="C43" s="1184" t="s">
        <v>542</v>
      </c>
      <c r="D43" s="1185"/>
      <c r="E43" s="1186"/>
      <c r="F43" s="41">
        <v>0</v>
      </c>
      <c r="G43" s="42">
        <v>0</v>
      </c>
      <c r="H43" s="42">
        <v>0.28000000000000003</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2XTmJlhkCSZHmL0+V1LDFvkm6sychj4mBkOy+O+wSVXEuNpTx30xNvIn9RXjntDNNAywNICjGAPt9HX0X5MhQ==" saltValue="+lL2JDCsEgkgIn7LGLYE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6"/>
  <sheetViews>
    <sheetView showGridLines="0" zoomScale="78" zoomScaleNormal="78"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408</v>
      </c>
      <c r="L45" s="60">
        <v>392</v>
      </c>
      <c r="M45" s="60">
        <v>390</v>
      </c>
      <c r="N45" s="60">
        <v>343</v>
      </c>
      <c r="O45" s="61">
        <v>294</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490</v>
      </c>
      <c r="L46" s="64" t="s">
        <v>490</v>
      </c>
      <c r="M46" s="64" t="s">
        <v>490</v>
      </c>
      <c r="N46" s="64" t="s">
        <v>490</v>
      </c>
      <c r="O46" s="65" t="s">
        <v>490</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490</v>
      </c>
      <c r="L47" s="64" t="s">
        <v>490</v>
      </c>
      <c r="M47" s="64" t="s">
        <v>490</v>
      </c>
      <c r="N47" s="64" t="s">
        <v>490</v>
      </c>
      <c r="O47" s="65" t="s">
        <v>490</v>
      </c>
      <c r="P47" s="48"/>
      <c r="Q47" s="48"/>
      <c r="R47" s="48"/>
      <c r="S47" s="48"/>
      <c r="T47" s="48"/>
      <c r="U47" s="48"/>
    </row>
    <row r="48" spans="1:21" ht="30.75" customHeight="1" x14ac:dyDescent="0.15">
      <c r="A48" s="48"/>
      <c r="B48" s="1191"/>
      <c r="C48" s="1192"/>
      <c r="D48" s="62"/>
      <c r="E48" s="1197" t="s">
        <v>13</v>
      </c>
      <c r="F48" s="1197"/>
      <c r="G48" s="1197"/>
      <c r="H48" s="1197"/>
      <c r="I48" s="1197"/>
      <c r="J48" s="1198"/>
      <c r="K48" s="63">
        <v>108</v>
      </c>
      <c r="L48" s="64">
        <v>112</v>
      </c>
      <c r="M48" s="64">
        <v>110</v>
      </c>
      <c r="N48" s="64">
        <v>119</v>
      </c>
      <c r="O48" s="65">
        <v>91</v>
      </c>
      <c r="P48" s="48"/>
      <c r="Q48" s="48"/>
      <c r="R48" s="48"/>
      <c r="S48" s="48"/>
      <c r="T48" s="48"/>
      <c r="U48" s="48"/>
    </row>
    <row r="49" spans="1:21" ht="30.75" customHeight="1" x14ac:dyDescent="0.15">
      <c r="A49" s="48"/>
      <c r="B49" s="1191"/>
      <c r="C49" s="1192"/>
      <c r="D49" s="62"/>
      <c r="E49" s="1197" t="s">
        <v>14</v>
      </c>
      <c r="F49" s="1197"/>
      <c r="G49" s="1197"/>
      <c r="H49" s="1197"/>
      <c r="I49" s="1197"/>
      <c r="J49" s="1198"/>
      <c r="K49" s="63">
        <v>17</v>
      </c>
      <c r="L49" s="64">
        <v>17</v>
      </c>
      <c r="M49" s="64">
        <v>15</v>
      </c>
      <c r="N49" s="64">
        <v>16</v>
      </c>
      <c r="O49" s="65">
        <v>6</v>
      </c>
      <c r="P49" s="48"/>
      <c r="Q49" s="48"/>
      <c r="R49" s="48"/>
      <c r="S49" s="48"/>
      <c r="T49" s="48"/>
      <c r="U49" s="48"/>
    </row>
    <row r="50" spans="1:21" ht="30.75" customHeight="1" x14ac:dyDescent="0.15">
      <c r="A50" s="48"/>
      <c r="B50" s="1191"/>
      <c r="C50" s="1192"/>
      <c r="D50" s="62"/>
      <c r="E50" s="1197" t="s">
        <v>15</v>
      </c>
      <c r="F50" s="1197"/>
      <c r="G50" s="1197"/>
      <c r="H50" s="1197"/>
      <c r="I50" s="1197"/>
      <c r="J50" s="1198"/>
      <c r="K50" s="63">
        <v>2</v>
      </c>
      <c r="L50" s="64">
        <v>1</v>
      </c>
      <c r="M50" s="64">
        <v>1</v>
      </c>
      <c r="N50" s="64">
        <v>1</v>
      </c>
      <c r="O50" s="65">
        <v>1</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490</v>
      </c>
      <c r="L51" s="64" t="s">
        <v>490</v>
      </c>
      <c r="M51" s="64" t="s">
        <v>490</v>
      </c>
      <c r="N51" s="64" t="s">
        <v>490</v>
      </c>
      <c r="O51" s="65" t="s">
        <v>490</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417</v>
      </c>
      <c r="L52" s="64">
        <v>403</v>
      </c>
      <c r="M52" s="64">
        <v>398</v>
      </c>
      <c r="N52" s="64">
        <v>363</v>
      </c>
      <c r="O52" s="65">
        <v>343</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118</v>
      </c>
      <c r="L53" s="69">
        <v>119</v>
      </c>
      <c r="M53" s="69">
        <v>118</v>
      </c>
      <c r="N53" s="69">
        <v>116</v>
      </c>
      <c r="O53" s="70">
        <v>49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205" t="s">
        <v>24</v>
      </c>
      <c r="C58" s="1206"/>
      <c r="D58" s="1211" t="s">
        <v>25</v>
      </c>
      <c r="E58" s="1212"/>
      <c r="F58" s="1212"/>
      <c r="G58" s="1212"/>
      <c r="H58" s="1212"/>
      <c r="I58" s="1212"/>
      <c r="J58" s="1213"/>
      <c r="K58" s="83" t="s">
        <v>490</v>
      </c>
      <c r="L58" s="84" t="s">
        <v>490</v>
      </c>
      <c r="M58" s="84" t="s">
        <v>490</v>
      </c>
      <c r="N58" s="84" t="s">
        <v>490</v>
      </c>
      <c r="O58" s="85" t="s">
        <v>490</v>
      </c>
    </row>
    <row r="59" spans="1:21" ht="31.5" customHeight="1" x14ac:dyDescent="0.15">
      <c r="B59" s="1207"/>
      <c r="C59" s="1208"/>
      <c r="D59" s="1214" t="s">
        <v>26</v>
      </c>
      <c r="E59" s="1215"/>
      <c r="F59" s="1215"/>
      <c r="G59" s="1215"/>
      <c r="H59" s="1215"/>
      <c r="I59" s="1215"/>
      <c r="J59" s="1216"/>
      <c r="K59" s="86" t="s">
        <v>490</v>
      </c>
      <c r="L59" s="87" t="s">
        <v>490</v>
      </c>
      <c r="M59" s="87" t="s">
        <v>490</v>
      </c>
      <c r="N59" s="87" t="s">
        <v>490</v>
      </c>
      <c r="O59" s="88" t="s">
        <v>490</v>
      </c>
    </row>
    <row r="60" spans="1:21" ht="31.5" customHeight="1" thickBot="1" x14ac:dyDescent="0.2">
      <c r="B60" s="1209"/>
      <c r="C60" s="1210"/>
      <c r="D60" s="1217" t="s">
        <v>27</v>
      </c>
      <c r="E60" s="1218"/>
      <c r="F60" s="1218"/>
      <c r="G60" s="1218"/>
      <c r="H60" s="1218"/>
      <c r="I60" s="1218"/>
      <c r="J60" s="1219"/>
      <c r="K60" s="89" t="s">
        <v>490</v>
      </c>
      <c r="L60" s="90" t="s">
        <v>490</v>
      </c>
      <c r="M60" s="90" t="s">
        <v>490</v>
      </c>
      <c r="N60" s="90" t="s">
        <v>490</v>
      </c>
      <c r="O60" s="91" t="s">
        <v>490</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row r="66" s="49" customFormat="1" ht="12.6" hidden="1" customHeight="1" x14ac:dyDescent="0.15"/>
  </sheetData>
  <sheetProtection algorithmName="SHA-512" hashValue="x7NZakBu+6wAW+DA+59yLSNouvM8ub5P4Oax/ZdnNxn9e4bc0tWux3JtXPBAnRTZFqTm6NzwxupvCFO94gs4sQ==" saltValue="NXxSuT1c37wNqVPYJlifK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8" zoomScaleNormal="68"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220" t="s">
        <v>30</v>
      </c>
      <c r="C41" s="1221"/>
      <c r="D41" s="105"/>
      <c r="E41" s="1226" t="s">
        <v>31</v>
      </c>
      <c r="F41" s="1226"/>
      <c r="G41" s="1226"/>
      <c r="H41" s="1227"/>
      <c r="I41" s="355">
        <v>2553</v>
      </c>
      <c r="J41" s="356">
        <v>2385</v>
      </c>
      <c r="K41" s="356">
        <v>2218</v>
      </c>
      <c r="L41" s="356">
        <v>2107</v>
      </c>
      <c r="M41" s="357">
        <v>2009</v>
      </c>
    </row>
    <row r="42" spans="2:13" ht="27.75" customHeight="1" x14ac:dyDescent="0.15">
      <c r="B42" s="1222"/>
      <c r="C42" s="1223"/>
      <c r="D42" s="106"/>
      <c r="E42" s="1228" t="s">
        <v>32</v>
      </c>
      <c r="F42" s="1228"/>
      <c r="G42" s="1228"/>
      <c r="H42" s="1229"/>
      <c r="I42" s="358">
        <v>12</v>
      </c>
      <c r="J42" s="359">
        <v>225</v>
      </c>
      <c r="K42" s="359">
        <v>216</v>
      </c>
      <c r="L42" s="359">
        <v>9</v>
      </c>
      <c r="M42" s="360">
        <v>7</v>
      </c>
    </row>
    <row r="43" spans="2:13" ht="27.75" customHeight="1" x14ac:dyDescent="0.15">
      <c r="B43" s="1222"/>
      <c r="C43" s="1223"/>
      <c r="D43" s="106"/>
      <c r="E43" s="1228" t="s">
        <v>33</v>
      </c>
      <c r="F43" s="1228"/>
      <c r="G43" s="1228"/>
      <c r="H43" s="1229"/>
      <c r="I43" s="358">
        <v>1097</v>
      </c>
      <c r="J43" s="359">
        <v>1008</v>
      </c>
      <c r="K43" s="359">
        <v>844</v>
      </c>
      <c r="L43" s="359">
        <v>848</v>
      </c>
      <c r="M43" s="360">
        <v>788</v>
      </c>
    </row>
    <row r="44" spans="2:13" ht="27.75" customHeight="1" x14ac:dyDescent="0.15">
      <c r="B44" s="1222"/>
      <c r="C44" s="1223"/>
      <c r="D44" s="106"/>
      <c r="E44" s="1228" t="s">
        <v>34</v>
      </c>
      <c r="F44" s="1228"/>
      <c r="G44" s="1228"/>
      <c r="H44" s="1229"/>
      <c r="I44" s="358">
        <v>189</v>
      </c>
      <c r="J44" s="359">
        <v>154</v>
      </c>
      <c r="K44" s="359">
        <v>122</v>
      </c>
      <c r="L44" s="359">
        <v>87</v>
      </c>
      <c r="M44" s="360">
        <v>160</v>
      </c>
    </row>
    <row r="45" spans="2:13" ht="27.75" customHeight="1" x14ac:dyDescent="0.15">
      <c r="B45" s="1222"/>
      <c r="C45" s="1223"/>
      <c r="D45" s="106"/>
      <c r="E45" s="1228" t="s">
        <v>35</v>
      </c>
      <c r="F45" s="1228"/>
      <c r="G45" s="1228"/>
      <c r="H45" s="1229"/>
      <c r="I45" s="358">
        <v>282</v>
      </c>
      <c r="J45" s="359">
        <v>237</v>
      </c>
      <c r="K45" s="359">
        <v>186</v>
      </c>
      <c r="L45" s="359">
        <v>225</v>
      </c>
      <c r="M45" s="360">
        <v>216</v>
      </c>
    </row>
    <row r="46" spans="2:13" ht="27.75" customHeight="1" x14ac:dyDescent="0.15">
      <c r="B46" s="1222"/>
      <c r="C46" s="1223"/>
      <c r="D46" s="107"/>
      <c r="E46" s="1228" t="s">
        <v>36</v>
      </c>
      <c r="F46" s="1228"/>
      <c r="G46" s="1228"/>
      <c r="H46" s="1229"/>
      <c r="I46" s="358" t="s">
        <v>490</v>
      </c>
      <c r="J46" s="359" t="s">
        <v>490</v>
      </c>
      <c r="K46" s="359" t="s">
        <v>490</v>
      </c>
      <c r="L46" s="359" t="s">
        <v>490</v>
      </c>
      <c r="M46" s="360" t="s">
        <v>490</v>
      </c>
    </row>
    <row r="47" spans="2:13" ht="27.75" customHeight="1" x14ac:dyDescent="0.15">
      <c r="B47" s="1222"/>
      <c r="C47" s="1223"/>
      <c r="D47" s="108"/>
      <c r="E47" s="1230" t="s">
        <v>37</v>
      </c>
      <c r="F47" s="1231"/>
      <c r="G47" s="1231"/>
      <c r="H47" s="1232"/>
      <c r="I47" s="358" t="s">
        <v>490</v>
      </c>
      <c r="J47" s="359" t="s">
        <v>490</v>
      </c>
      <c r="K47" s="359" t="s">
        <v>490</v>
      </c>
      <c r="L47" s="359" t="s">
        <v>490</v>
      </c>
      <c r="M47" s="360" t="s">
        <v>490</v>
      </c>
    </row>
    <row r="48" spans="2:13" ht="27.75" customHeight="1" x14ac:dyDescent="0.15">
      <c r="B48" s="1222"/>
      <c r="C48" s="1223"/>
      <c r="D48" s="106"/>
      <c r="E48" s="1228" t="s">
        <v>38</v>
      </c>
      <c r="F48" s="1228"/>
      <c r="G48" s="1228"/>
      <c r="H48" s="1229"/>
      <c r="I48" s="358" t="s">
        <v>490</v>
      </c>
      <c r="J48" s="359" t="s">
        <v>490</v>
      </c>
      <c r="K48" s="359" t="s">
        <v>490</v>
      </c>
      <c r="L48" s="359" t="s">
        <v>490</v>
      </c>
      <c r="M48" s="360" t="s">
        <v>490</v>
      </c>
    </row>
    <row r="49" spans="2:13" ht="27.75" customHeight="1" x14ac:dyDescent="0.15">
      <c r="B49" s="1224"/>
      <c r="C49" s="1225"/>
      <c r="D49" s="106"/>
      <c r="E49" s="1228" t="s">
        <v>39</v>
      </c>
      <c r="F49" s="1228"/>
      <c r="G49" s="1228"/>
      <c r="H49" s="1229"/>
      <c r="I49" s="358" t="s">
        <v>490</v>
      </c>
      <c r="J49" s="359" t="s">
        <v>490</v>
      </c>
      <c r="K49" s="359" t="s">
        <v>490</v>
      </c>
      <c r="L49" s="359" t="s">
        <v>490</v>
      </c>
      <c r="M49" s="360" t="s">
        <v>490</v>
      </c>
    </row>
    <row r="50" spans="2:13" ht="27.75" customHeight="1" x14ac:dyDescent="0.15">
      <c r="B50" s="1233" t="s">
        <v>40</v>
      </c>
      <c r="C50" s="1234"/>
      <c r="D50" s="109"/>
      <c r="E50" s="1228" t="s">
        <v>41</v>
      </c>
      <c r="F50" s="1228"/>
      <c r="G50" s="1228"/>
      <c r="H50" s="1229"/>
      <c r="I50" s="358">
        <v>2585</v>
      </c>
      <c r="J50" s="359">
        <v>2810</v>
      </c>
      <c r="K50" s="359">
        <v>3093</v>
      </c>
      <c r="L50" s="359">
        <v>3402</v>
      </c>
      <c r="M50" s="360">
        <v>3748</v>
      </c>
    </row>
    <row r="51" spans="2:13" ht="27.75" customHeight="1" x14ac:dyDescent="0.15">
      <c r="B51" s="1222"/>
      <c r="C51" s="1223"/>
      <c r="D51" s="106"/>
      <c r="E51" s="1228" t="s">
        <v>42</v>
      </c>
      <c r="F51" s="1228"/>
      <c r="G51" s="1228"/>
      <c r="H51" s="1229"/>
      <c r="I51" s="358">
        <v>9</v>
      </c>
      <c r="J51" s="359">
        <v>7</v>
      </c>
      <c r="K51" s="359">
        <v>3</v>
      </c>
      <c r="L51" s="359">
        <v>0</v>
      </c>
      <c r="M51" s="360" t="s">
        <v>490</v>
      </c>
    </row>
    <row r="52" spans="2:13" ht="27.75" customHeight="1" x14ac:dyDescent="0.15">
      <c r="B52" s="1224"/>
      <c r="C52" s="1225"/>
      <c r="D52" s="106"/>
      <c r="E52" s="1228" t="s">
        <v>43</v>
      </c>
      <c r="F52" s="1228"/>
      <c r="G52" s="1228"/>
      <c r="H52" s="1229"/>
      <c r="I52" s="358">
        <v>3836</v>
      </c>
      <c r="J52" s="359">
        <v>3736</v>
      </c>
      <c r="K52" s="359">
        <v>3525</v>
      </c>
      <c r="L52" s="359">
        <v>3336</v>
      </c>
      <c r="M52" s="360">
        <v>3286</v>
      </c>
    </row>
    <row r="53" spans="2:13" ht="27.75" customHeight="1" thickBot="1" x14ac:dyDescent="0.2">
      <c r="B53" s="1235" t="s">
        <v>19</v>
      </c>
      <c r="C53" s="1236"/>
      <c r="D53" s="110"/>
      <c r="E53" s="1237" t="s">
        <v>44</v>
      </c>
      <c r="F53" s="1237"/>
      <c r="G53" s="1237"/>
      <c r="H53" s="1238"/>
      <c r="I53" s="361">
        <v>-2298</v>
      </c>
      <c r="J53" s="362">
        <v>-2545</v>
      </c>
      <c r="K53" s="362">
        <v>-3035</v>
      </c>
      <c r="L53" s="362">
        <v>-3463</v>
      </c>
      <c r="M53" s="363">
        <v>-3854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4KOSszGaduev0zlTN9dW4cnVQ23poyXdgXndlG8JidGRtyA/jmAIeze++GToV9YnlVFjsovfDEcot1D0jRvqyA==" saltValue="+zpvNUxZk4pYuPaNQkJGN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47" t="s">
        <v>46</v>
      </c>
      <c r="D55" s="1247"/>
      <c r="E55" s="1248"/>
      <c r="F55" s="122">
        <v>531</v>
      </c>
      <c r="G55" s="122">
        <v>509</v>
      </c>
      <c r="H55" s="123">
        <v>500</v>
      </c>
    </row>
    <row r="56" spans="2:8" ht="52.5" customHeight="1" x14ac:dyDescent="0.15">
      <c r="B56" s="124"/>
      <c r="C56" s="1249" t="s">
        <v>47</v>
      </c>
      <c r="D56" s="1249"/>
      <c r="E56" s="1250"/>
      <c r="F56" s="125">
        <v>573</v>
      </c>
      <c r="G56" s="125">
        <v>574</v>
      </c>
      <c r="H56" s="126">
        <v>575</v>
      </c>
    </row>
    <row r="57" spans="2:8" ht="53.25" customHeight="1" x14ac:dyDescent="0.15">
      <c r="B57" s="124"/>
      <c r="C57" s="1251" t="s">
        <v>48</v>
      </c>
      <c r="D57" s="1251"/>
      <c r="E57" s="1252"/>
      <c r="F57" s="127">
        <v>1753</v>
      </c>
      <c r="G57" s="127">
        <v>2080</v>
      </c>
      <c r="H57" s="128">
        <v>2363</v>
      </c>
    </row>
    <row r="58" spans="2:8" ht="45.75" customHeight="1" x14ac:dyDescent="0.15">
      <c r="B58" s="129"/>
      <c r="C58" s="1239" t="s">
        <v>559</v>
      </c>
      <c r="D58" s="1240"/>
      <c r="E58" s="1241"/>
      <c r="F58" s="130">
        <v>520</v>
      </c>
      <c r="G58" s="130">
        <v>689</v>
      </c>
      <c r="H58" s="131">
        <v>982</v>
      </c>
    </row>
    <row r="59" spans="2:8" ht="45.75" customHeight="1" x14ac:dyDescent="0.15">
      <c r="B59" s="129"/>
      <c r="C59" s="1239" t="s">
        <v>560</v>
      </c>
      <c r="D59" s="1240"/>
      <c r="E59" s="1241"/>
      <c r="F59" s="130">
        <v>234</v>
      </c>
      <c r="G59" s="130">
        <v>314</v>
      </c>
      <c r="H59" s="131">
        <v>312</v>
      </c>
    </row>
    <row r="60" spans="2:8" ht="45.75" customHeight="1" x14ac:dyDescent="0.15">
      <c r="B60" s="129"/>
      <c r="C60" s="1239" t="s">
        <v>561</v>
      </c>
      <c r="D60" s="1240"/>
      <c r="E60" s="1241"/>
      <c r="F60" s="130">
        <v>213</v>
      </c>
      <c r="G60" s="130">
        <v>291</v>
      </c>
      <c r="H60" s="131">
        <v>281</v>
      </c>
    </row>
    <row r="61" spans="2:8" ht="45.75" customHeight="1" x14ac:dyDescent="0.15">
      <c r="B61" s="129"/>
      <c r="C61" s="1239" t="s">
        <v>562</v>
      </c>
      <c r="D61" s="1240"/>
      <c r="E61" s="1241"/>
      <c r="F61" s="130">
        <v>295</v>
      </c>
      <c r="G61" s="130">
        <v>286</v>
      </c>
      <c r="H61" s="131">
        <v>276</v>
      </c>
    </row>
    <row r="62" spans="2:8" ht="45.75" customHeight="1" thickBot="1" x14ac:dyDescent="0.2">
      <c r="B62" s="132"/>
      <c r="C62" s="1242" t="s">
        <v>563</v>
      </c>
      <c r="D62" s="1243"/>
      <c r="E62" s="1244"/>
      <c r="F62" s="133">
        <v>133</v>
      </c>
      <c r="G62" s="133">
        <v>141</v>
      </c>
      <c r="H62" s="134">
        <v>149</v>
      </c>
    </row>
    <row r="63" spans="2:8" ht="52.5" customHeight="1" thickBot="1" x14ac:dyDescent="0.2">
      <c r="B63" s="135"/>
      <c r="C63" s="1245" t="s">
        <v>49</v>
      </c>
      <c r="D63" s="1245"/>
      <c r="E63" s="1246"/>
      <c r="F63" s="136">
        <v>2857</v>
      </c>
      <c r="G63" s="136">
        <v>3163</v>
      </c>
      <c r="H63" s="137">
        <v>3438</v>
      </c>
    </row>
    <row r="64" spans="2:8" x14ac:dyDescent="0.15"/>
  </sheetData>
  <sheetProtection algorithmName="SHA-512" hashValue="0xMg5ac/diOn5AiXJH8DpkI9+tWdmNnsjwyiuW0PgiQGd/SNr7u3KzA2tBlrb8Jpnvbi0Fg+eE9RrnCU/CWbYw==" saltValue="N5TCgG4mB3YVuHH0j89R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E6A00-71AF-4DD9-81E8-78521D77A5DE}">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574</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566</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528</v>
      </c>
      <c r="BQ50" s="1259"/>
      <c r="BR50" s="1259"/>
      <c r="BS50" s="1259"/>
      <c r="BT50" s="1259"/>
      <c r="BU50" s="1259"/>
      <c r="BV50" s="1259"/>
      <c r="BW50" s="1259"/>
      <c r="BX50" s="1259" t="s">
        <v>529</v>
      </c>
      <c r="BY50" s="1259"/>
      <c r="BZ50" s="1259"/>
      <c r="CA50" s="1259"/>
      <c r="CB50" s="1259"/>
      <c r="CC50" s="1259"/>
      <c r="CD50" s="1259"/>
      <c r="CE50" s="1259"/>
      <c r="CF50" s="1259" t="s">
        <v>530</v>
      </c>
      <c r="CG50" s="1259"/>
      <c r="CH50" s="1259"/>
      <c r="CI50" s="1259"/>
      <c r="CJ50" s="1259"/>
      <c r="CK50" s="1259"/>
      <c r="CL50" s="1259"/>
      <c r="CM50" s="1259"/>
      <c r="CN50" s="1259" t="s">
        <v>531</v>
      </c>
      <c r="CO50" s="1259"/>
      <c r="CP50" s="1259"/>
      <c r="CQ50" s="1259"/>
      <c r="CR50" s="1259"/>
      <c r="CS50" s="1259"/>
      <c r="CT50" s="1259"/>
      <c r="CU50" s="1259"/>
      <c r="CV50" s="1259" t="s">
        <v>532</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567</v>
      </c>
      <c r="AO51" s="1258"/>
      <c r="AP51" s="1258"/>
      <c r="AQ51" s="1258"/>
      <c r="AR51" s="1258"/>
      <c r="AS51" s="1258"/>
      <c r="AT51" s="1258"/>
      <c r="AU51" s="1258"/>
      <c r="AV51" s="1258"/>
      <c r="AW51" s="1258"/>
      <c r="AX51" s="1258"/>
      <c r="AY51" s="1258"/>
      <c r="AZ51" s="1258"/>
      <c r="BA51" s="1258"/>
      <c r="BB51" s="1258" t="s">
        <v>568</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569</v>
      </c>
      <c r="BC53" s="1258"/>
      <c r="BD53" s="1258"/>
      <c r="BE53" s="1258"/>
      <c r="BF53" s="1258"/>
      <c r="BG53" s="1258"/>
      <c r="BH53" s="1258"/>
      <c r="BI53" s="1258"/>
      <c r="BJ53" s="1258"/>
      <c r="BK53" s="1258"/>
      <c r="BL53" s="1258"/>
      <c r="BM53" s="1258"/>
      <c r="BN53" s="1258"/>
      <c r="BO53" s="1258"/>
      <c r="BP53" s="1255">
        <v>65.5</v>
      </c>
      <c r="BQ53" s="1255"/>
      <c r="BR53" s="1255"/>
      <c r="BS53" s="1255"/>
      <c r="BT53" s="1255"/>
      <c r="BU53" s="1255"/>
      <c r="BV53" s="1255"/>
      <c r="BW53" s="1255"/>
      <c r="BX53" s="1255">
        <v>66.8</v>
      </c>
      <c r="BY53" s="1255"/>
      <c r="BZ53" s="1255"/>
      <c r="CA53" s="1255"/>
      <c r="CB53" s="1255"/>
      <c r="CC53" s="1255"/>
      <c r="CD53" s="1255"/>
      <c r="CE53" s="1255"/>
      <c r="CF53" s="1255">
        <v>67.8</v>
      </c>
      <c r="CG53" s="1255"/>
      <c r="CH53" s="1255"/>
      <c r="CI53" s="1255"/>
      <c r="CJ53" s="1255"/>
      <c r="CK53" s="1255"/>
      <c r="CL53" s="1255"/>
      <c r="CM53" s="1255"/>
      <c r="CN53" s="1255">
        <v>69.099999999999994</v>
      </c>
      <c r="CO53" s="1255"/>
      <c r="CP53" s="1255"/>
      <c r="CQ53" s="1255"/>
      <c r="CR53" s="1255"/>
      <c r="CS53" s="1255"/>
      <c r="CT53" s="1255"/>
      <c r="CU53" s="1255"/>
      <c r="CV53" s="1255">
        <v>61.5</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570</v>
      </c>
      <c r="AO55" s="1259"/>
      <c r="AP55" s="1259"/>
      <c r="AQ55" s="1259"/>
      <c r="AR55" s="1259"/>
      <c r="AS55" s="1259"/>
      <c r="AT55" s="1259"/>
      <c r="AU55" s="1259"/>
      <c r="AV55" s="1259"/>
      <c r="AW55" s="1259"/>
      <c r="AX55" s="1259"/>
      <c r="AY55" s="1259"/>
      <c r="AZ55" s="1259"/>
      <c r="BA55" s="1259"/>
      <c r="BB55" s="1258" t="s">
        <v>568</v>
      </c>
      <c r="BC55" s="1258"/>
      <c r="BD55" s="1258"/>
      <c r="BE55" s="1258"/>
      <c r="BF55" s="1258"/>
      <c r="BG55" s="1258"/>
      <c r="BH55" s="1258"/>
      <c r="BI55" s="1258"/>
      <c r="BJ55" s="1258"/>
      <c r="BK55" s="1258"/>
      <c r="BL55" s="1258"/>
      <c r="BM55" s="1258"/>
      <c r="BN55" s="1258"/>
      <c r="BO55" s="1258"/>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569</v>
      </c>
      <c r="BC57" s="1258"/>
      <c r="BD57" s="1258"/>
      <c r="BE57" s="1258"/>
      <c r="BF57" s="1258"/>
      <c r="BG57" s="1258"/>
      <c r="BH57" s="1258"/>
      <c r="BI57" s="1258"/>
      <c r="BJ57" s="1258"/>
      <c r="BK57" s="1258"/>
      <c r="BL57" s="1258"/>
      <c r="BM57" s="1258"/>
      <c r="BN57" s="1258"/>
      <c r="BO57" s="1258"/>
      <c r="BP57" s="1255">
        <v>63.1</v>
      </c>
      <c r="BQ57" s="1255"/>
      <c r="BR57" s="1255"/>
      <c r="BS57" s="1255"/>
      <c r="BT57" s="1255"/>
      <c r="BU57" s="1255"/>
      <c r="BV57" s="1255"/>
      <c r="BW57" s="1255"/>
      <c r="BX57" s="1255">
        <v>62.2</v>
      </c>
      <c r="BY57" s="1255"/>
      <c r="BZ57" s="1255"/>
      <c r="CA57" s="1255"/>
      <c r="CB57" s="1255"/>
      <c r="CC57" s="1255"/>
      <c r="CD57" s="1255"/>
      <c r="CE57" s="1255"/>
      <c r="CF57" s="1255">
        <v>60.8</v>
      </c>
      <c r="CG57" s="1255"/>
      <c r="CH57" s="1255"/>
      <c r="CI57" s="1255"/>
      <c r="CJ57" s="1255"/>
      <c r="CK57" s="1255"/>
      <c r="CL57" s="1255"/>
      <c r="CM57" s="1255"/>
      <c r="CN57" s="1255">
        <v>62.2</v>
      </c>
      <c r="CO57" s="1255"/>
      <c r="CP57" s="1255"/>
      <c r="CQ57" s="1255"/>
      <c r="CR57" s="1255"/>
      <c r="CS57" s="1255"/>
      <c r="CT57" s="1255"/>
      <c r="CU57" s="1255"/>
      <c r="CV57" s="1255">
        <v>62.5</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571</v>
      </c>
    </row>
    <row r="64" spans="1:109" x14ac:dyDescent="0.15">
      <c r="B64" s="372"/>
      <c r="G64" s="379"/>
      <c r="I64" s="392"/>
      <c r="J64" s="392"/>
      <c r="K64" s="392"/>
      <c r="L64" s="392"/>
      <c r="M64" s="392"/>
      <c r="N64" s="393"/>
      <c r="AM64" s="379"/>
      <c r="AN64" s="379" t="s">
        <v>565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573</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566</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528</v>
      </c>
      <c r="BQ72" s="1259"/>
      <c r="BR72" s="1259"/>
      <c r="BS72" s="1259"/>
      <c r="BT72" s="1259"/>
      <c r="BU72" s="1259"/>
      <c r="BV72" s="1259"/>
      <c r="BW72" s="1259"/>
      <c r="BX72" s="1259" t="s">
        <v>529</v>
      </c>
      <c r="BY72" s="1259"/>
      <c r="BZ72" s="1259"/>
      <c r="CA72" s="1259"/>
      <c r="CB72" s="1259"/>
      <c r="CC72" s="1259"/>
      <c r="CD72" s="1259"/>
      <c r="CE72" s="1259"/>
      <c r="CF72" s="1259" t="s">
        <v>530</v>
      </c>
      <c r="CG72" s="1259"/>
      <c r="CH72" s="1259"/>
      <c r="CI72" s="1259"/>
      <c r="CJ72" s="1259"/>
      <c r="CK72" s="1259"/>
      <c r="CL72" s="1259"/>
      <c r="CM72" s="1259"/>
      <c r="CN72" s="1259" t="s">
        <v>531</v>
      </c>
      <c r="CO72" s="1259"/>
      <c r="CP72" s="1259"/>
      <c r="CQ72" s="1259"/>
      <c r="CR72" s="1259"/>
      <c r="CS72" s="1259"/>
      <c r="CT72" s="1259"/>
      <c r="CU72" s="1259"/>
      <c r="CV72" s="1259" t="s">
        <v>532</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567</v>
      </c>
      <c r="AO73" s="1258"/>
      <c r="AP73" s="1258"/>
      <c r="AQ73" s="1258"/>
      <c r="AR73" s="1258"/>
      <c r="AS73" s="1258"/>
      <c r="AT73" s="1258"/>
      <c r="AU73" s="1258"/>
      <c r="AV73" s="1258"/>
      <c r="AW73" s="1258"/>
      <c r="AX73" s="1258"/>
      <c r="AY73" s="1258"/>
      <c r="AZ73" s="1258"/>
      <c r="BA73" s="1258"/>
      <c r="BB73" s="1258" t="s">
        <v>568</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572</v>
      </c>
      <c r="BC75" s="1258"/>
      <c r="BD75" s="1258"/>
      <c r="BE75" s="1258"/>
      <c r="BF75" s="1258"/>
      <c r="BG75" s="1258"/>
      <c r="BH75" s="1258"/>
      <c r="BI75" s="1258"/>
      <c r="BJ75" s="1258"/>
      <c r="BK75" s="1258"/>
      <c r="BL75" s="1258"/>
      <c r="BM75" s="1258"/>
      <c r="BN75" s="1258"/>
      <c r="BO75" s="1258"/>
      <c r="BP75" s="1255">
        <v>7.8</v>
      </c>
      <c r="BQ75" s="1255"/>
      <c r="BR75" s="1255"/>
      <c r="BS75" s="1255"/>
      <c r="BT75" s="1255"/>
      <c r="BU75" s="1255"/>
      <c r="BV75" s="1255"/>
      <c r="BW75" s="1255"/>
      <c r="BX75" s="1255">
        <v>7</v>
      </c>
      <c r="BY75" s="1255"/>
      <c r="BZ75" s="1255"/>
      <c r="CA75" s="1255"/>
      <c r="CB75" s="1255"/>
      <c r="CC75" s="1255"/>
      <c r="CD75" s="1255"/>
      <c r="CE75" s="1255"/>
      <c r="CF75" s="1255">
        <v>6.2</v>
      </c>
      <c r="CG75" s="1255"/>
      <c r="CH75" s="1255"/>
      <c r="CI75" s="1255"/>
      <c r="CJ75" s="1255"/>
      <c r="CK75" s="1255"/>
      <c r="CL75" s="1255"/>
      <c r="CM75" s="1255"/>
      <c r="CN75" s="1255">
        <v>5.9</v>
      </c>
      <c r="CO75" s="1255"/>
      <c r="CP75" s="1255"/>
      <c r="CQ75" s="1255"/>
      <c r="CR75" s="1255"/>
      <c r="CS75" s="1255"/>
      <c r="CT75" s="1255"/>
      <c r="CU75" s="1255"/>
      <c r="CV75" s="1255">
        <v>4.5999999999999996</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570</v>
      </c>
      <c r="AO77" s="1259"/>
      <c r="AP77" s="1259"/>
      <c r="AQ77" s="1259"/>
      <c r="AR77" s="1259"/>
      <c r="AS77" s="1259"/>
      <c r="AT77" s="1259"/>
      <c r="AU77" s="1259"/>
      <c r="AV77" s="1259"/>
      <c r="AW77" s="1259"/>
      <c r="AX77" s="1259"/>
      <c r="AY77" s="1259"/>
      <c r="AZ77" s="1259"/>
      <c r="BA77" s="1259"/>
      <c r="BB77" s="1258" t="s">
        <v>568</v>
      </c>
      <c r="BC77" s="1258"/>
      <c r="BD77" s="1258"/>
      <c r="BE77" s="1258"/>
      <c r="BF77" s="1258"/>
      <c r="BG77" s="1258"/>
      <c r="BH77" s="1258"/>
      <c r="BI77" s="1258"/>
      <c r="BJ77" s="1258"/>
      <c r="BK77" s="1258"/>
      <c r="BL77" s="1258"/>
      <c r="BM77" s="1258"/>
      <c r="BN77" s="1258"/>
      <c r="BO77" s="1258"/>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572</v>
      </c>
      <c r="BC79" s="1258"/>
      <c r="BD79" s="1258"/>
      <c r="BE79" s="1258"/>
      <c r="BF79" s="1258"/>
      <c r="BG79" s="1258"/>
      <c r="BH79" s="1258"/>
      <c r="BI79" s="1258"/>
      <c r="BJ79" s="1258"/>
      <c r="BK79" s="1258"/>
      <c r="BL79" s="1258"/>
      <c r="BM79" s="1258"/>
      <c r="BN79" s="1258"/>
      <c r="BO79" s="1258"/>
      <c r="BP79" s="1255">
        <v>5.8</v>
      </c>
      <c r="BQ79" s="1255"/>
      <c r="BR79" s="1255"/>
      <c r="BS79" s="1255"/>
      <c r="BT79" s="1255"/>
      <c r="BU79" s="1255"/>
      <c r="BV79" s="1255"/>
      <c r="BW79" s="1255"/>
      <c r="BX79" s="1255">
        <v>5.8</v>
      </c>
      <c r="BY79" s="1255"/>
      <c r="BZ79" s="1255"/>
      <c r="CA79" s="1255"/>
      <c r="CB79" s="1255"/>
      <c r="CC79" s="1255"/>
      <c r="CD79" s="1255"/>
      <c r="CE79" s="1255"/>
      <c r="CF79" s="1255">
        <v>6.6</v>
      </c>
      <c r="CG79" s="1255"/>
      <c r="CH79" s="1255"/>
      <c r="CI79" s="1255"/>
      <c r="CJ79" s="1255"/>
      <c r="CK79" s="1255"/>
      <c r="CL79" s="1255"/>
      <c r="CM79" s="1255"/>
      <c r="CN79" s="1255">
        <v>6.8</v>
      </c>
      <c r="CO79" s="1255"/>
      <c r="CP79" s="1255"/>
      <c r="CQ79" s="1255"/>
      <c r="CR79" s="1255"/>
      <c r="CS79" s="1255"/>
      <c r="CT79" s="1255"/>
      <c r="CU79" s="1255"/>
      <c r="CV79" s="1255">
        <v>7.3</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Aj4CYWQDipoZMyCqSdbfq5a/PdrnnW0dGOF6fUgmjSvNiOf8KM40Cu0WJ3Bgrr1RCkiHvzlGVwNtWg+kxH39rg==" saltValue="nN9ORYI/A0Z/kbNziayjX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1781A-4737-463F-A4BE-F5E6BF7EAFE4}">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71Ks12LGbWxsCrMXpGBUzRb4eBTvITvouso0Judh2zUeVWcLllU+jzoVEl9RYhLShGj9B93D6mSwXC2kPg6HGw==" saltValue="mSOxHqBrQ6rzfnovJD9OL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FA4DB-CF40-439D-B64D-C4A34ED6DE5E}">
  <sheetPr>
    <pageSetUpPr fitToPage="1"/>
  </sheetPr>
  <dimension ref="A1:DR125"/>
  <sheetViews>
    <sheetView showGridLines="0" zoomScale="55" zoomScaleNormal="5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SLUYbIP4RsYUc6iFrTc2ohemPM8rByrCM71+8/dgknJ9sAF3Sjpi/Nms1osPka1afWOfQZKjWbJFzkHpLSIuew==" saltValue="t1XauNAox2TRZrqj1SiHL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39485</v>
      </c>
      <c r="E3" s="156"/>
      <c r="F3" s="157">
        <v>264232</v>
      </c>
      <c r="G3" s="158"/>
      <c r="H3" s="159"/>
    </row>
    <row r="4" spans="1:8" x14ac:dyDescent="0.15">
      <c r="A4" s="160"/>
      <c r="B4" s="161"/>
      <c r="C4" s="162"/>
      <c r="D4" s="163">
        <v>25541</v>
      </c>
      <c r="E4" s="164"/>
      <c r="F4" s="165">
        <v>133959</v>
      </c>
      <c r="G4" s="166"/>
      <c r="H4" s="167"/>
    </row>
    <row r="5" spans="1:8" x14ac:dyDescent="0.15">
      <c r="A5" s="148" t="s">
        <v>522</v>
      </c>
      <c r="B5" s="153"/>
      <c r="C5" s="154"/>
      <c r="D5" s="155">
        <v>84120</v>
      </c>
      <c r="E5" s="156"/>
      <c r="F5" s="157">
        <v>263613</v>
      </c>
      <c r="G5" s="158"/>
      <c r="H5" s="159"/>
    </row>
    <row r="6" spans="1:8" x14ac:dyDescent="0.15">
      <c r="A6" s="160"/>
      <c r="B6" s="161"/>
      <c r="C6" s="162"/>
      <c r="D6" s="163">
        <v>52246</v>
      </c>
      <c r="E6" s="164"/>
      <c r="F6" s="165">
        <v>128823</v>
      </c>
      <c r="G6" s="166"/>
      <c r="H6" s="167"/>
    </row>
    <row r="7" spans="1:8" x14ac:dyDescent="0.15">
      <c r="A7" s="148" t="s">
        <v>523</v>
      </c>
      <c r="B7" s="153"/>
      <c r="C7" s="154"/>
      <c r="D7" s="155">
        <v>100379</v>
      </c>
      <c r="E7" s="156"/>
      <c r="F7" s="157">
        <v>362690</v>
      </c>
      <c r="G7" s="158"/>
      <c r="H7" s="159"/>
    </row>
    <row r="8" spans="1:8" x14ac:dyDescent="0.15">
      <c r="A8" s="160"/>
      <c r="B8" s="161"/>
      <c r="C8" s="162"/>
      <c r="D8" s="163">
        <v>44970</v>
      </c>
      <c r="E8" s="164"/>
      <c r="F8" s="165">
        <v>172580</v>
      </c>
      <c r="G8" s="166"/>
      <c r="H8" s="167"/>
    </row>
    <row r="9" spans="1:8" x14ac:dyDescent="0.15">
      <c r="A9" s="148" t="s">
        <v>524</v>
      </c>
      <c r="B9" s="153"/>
      <c r="C9" s="154"/>
      <c r="D9" s="155">
        <v>72783</v>
      </c>
      <c r="E9" s="156"/>
      <c r="F9" s="157">
        <v>296093</v>
      </c>
      <c r="G9" s="158"/>
      <c r="H9" s="159"/>
    </row>
    <row r="10" spans="1:8" x14ac:dyDescent="0.15">
      <c r="A10" s="160"/>
      <c r="B10" s="161"/>
      <c r="C10" s="162"/>
      <c r="D10" s="163">
        <v>57926</v>
      </c>
      <c r="E10" s="164"/>
      <c r="F10" s="165">
        <v>140545</v>
      </c>
      <c r="G10" s="166"/>
      <c r="H10" s="167"/>
    </row>
    <row r="11" spans="1:8" x14ac:dyDescent="0.15">
      <c r="A11" s="148" t="s">
        <v>525</v>
      </c>
      <c r="B11" s="153"/>
      <c r="C11" s="154"/>
      <c r="D11" s="155">
        <v>126916</v>
      </c>
      <c r="E11" s="156"/>
      <c r="F11" s="157">
        <v>308655</v>
      </c>
      <c r="G11" s="158"/>
      <c r="H11" s="159"/>
    </row>
    <row r="12" spans="1:8" x14ac:dyDescent="0.15">
      <c r="A12" s="160"/>
      <c r="B12" s="161"/>
      <c r="C12" s="168"/>
      <c r="D12" s="163">
        <v>58457</v>
      </c>
      <c r="E12" s="164"/>
      <c r="F12" s="165">
        <v>169887</v>
      </c>
      <c r="G12" s="166"/>
      <c r="H12" s="167"/>
    </row>
    <row r="13" spans="1:8" x14ac:dyDescent="0.15">
      <c r="A13" s="148"/>
      <c r="B13" s="153"/>
      <c r="C13" s="169"/>
      <c r="D13" s="170">
        <v>84737</v>
      </c>
      <c r="E13" s="171"/>
      <c r="F13" s="172">
        <v>299057</v>
      </c>
      <c r="G13" s="173"/>
      <c r="H13" s="159"/>
    </row>
    <row r="14" spans="1:8" x14ac:dyDescent="0.15">
      <c r="A14" s="160"/>
      <c r="B14" s="161"/>
      <c r="C14" s="162"/>
      <c r="D14" s="163">
        <v>47828</v>
      </c>
      <c r="E14" s="164"/>
      <c r="F14" s="165">
        <v>149159</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9.85</v>
      </c>
      <c r="C19" s="174">
        <f>ROUND(VALUE(SUBSTITUTE(実質収支比率等に係る経年分析!G$48,"▲","-")),2)</f>
        <v>8.6999999999999993</v>
      </c>
      <c r="D19" s="174">
        <f>ROUND(VALUE(SUBSTITUTE(実質収支比率等に係る経年分析!H$48,"▲","-")),2)</f>
        <v>9.74</v>
      </c>
      <c r="E19" s="174">
        <f>ROUND(VALUE(SUBSTITUTE(実質収支比率等に係る経年分析!I$48,"▲","-")),2)</f>
        <v>13.14</v>
      </c>
      <c r="F19" s="174">
        <f>ROUND(VALUE(SUBSTITUTE(実質収支比率等に係る経年分析!J$48,"▲","-")),2)</f>
        <v>12.5</v>
      </c>
    </row>
    <row r="20" spans="1:11" x14ac:dyDescent="0.15">
      <c r="A20" s="174" t="s">
        <v>53</v>
      </c>
      <c r="B20" s="174">
        <f>ROUND(VALUE(SUBSTITUTE(実質収支比率等に係る経年分析!F$47,"▲","-")),2)</f>
        <v>25.38</v>
      </c>
      <c r="C20" s="174">
        <f>ROUND(VALUE(SUBSTITUTE(実質収支比率等に係る経年分析!G$47,"▲","-")),2)</f>
        <v>24.03</v>
      </c>
      <c r="D20" s="174">
        <f>ROUND(VALUE(SUBSTITUTE(実質収支比率等に係る経年分析!H$47,"▲","-")),2)</f>
        <v>21.61</v>
      </c>
      <c r="E20" s="174">
        <f>ROUND(VALUE(SUBSTITUTE(実質収支比率等に係る経年分析!I$47,"▲","-")),2)</f>
        <v>21.27</v>
      </c>
      <c r="F20" s="174">
        <f>ROUND(VALUE(SUBSTITUTE(実質収支比率等に係る経年分析!J$47,"▲","-")),2)</f>
        <v>21.03</v>
      </c>
    </row>
    <row r="21" spans="1:11" x14ac:dyDescent="0.15">
      <c r="A21" s="174" t="s">
        <v>54</v>
      </c>
      <c r="B21" s="174">
        <f>IF(ISNUMBER(VALUE(SUBSTITUTE(実質収支比率等に係る経年分析!F$49,"▲","-"))),ROUND(VALUE(SUBSTITUTE(実質収支比率等に係る経年分析!F$49,"▲","-")),2),NA())</f>
        <v>7.39</v>
      </c>
      <c r="C21" s="174">
        <f>IF(ISNUMBER(VALUE(SUBSTITUTE(実質収支比率等に係る経年分析!G$49,"▲","-"))),ROUND(VALUE(SUBSTITUTE(実質収支比率等に係る経年分析!G$49,"▲","-")),2),NA())</f>
        <v>2.1</v>
      </c>
      <c r="D21" s="174">
        <f>IF(ISNUMBER(VALUE(SUBSTITUTE(実質収支比率等に係る経年分析!H$49,"▲","-"))),ROUND(VALUE(SUBSTITUTE(実質収支比率等に係る経年分析!H$49,"▲","-")),2),NA())</f>
        <v>4.55</v>
      </c>
      <c r="E21" s="174">
        <f>IF(ISNUMBER(VALUE(SUBSTITUTE(実質収支比率等に係る経年分析!I$49,"▲","-"))),ROUND(VALUE(SUBSTITUTE(実質収支比率等に係る経年分析!I$49,"▲","-")),2),NA())</f>
        <v>2.2200000000000002</v>
      </c>
      <c r="F21" s="174">
        <f>IF(ISNUMBER(VALUE(SUBSTITUTE(実質収支比率等に係る経年分析!J$49,"▲","-"))),ROUND(VALUE(SUBSTITUTE(実質収支比率等に係る経年分析!J$49,"▲","-")),2),NA())</f>
        <v>3.46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0.28000000000000003</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介護サービス事業特別会計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国民健康保険井川町診療所特別会計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介護認定事業特別会計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0.32</v>
      </c>
    </row>
    <row r="32" spans="1:11" x14ac:dyDescent="0.15">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0.34</v>
      </c>
    </row>
    <row r="33" spans="1:16" x14ac:dyDescent="0.15">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2.3199999999999998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2.36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2.0099999999999998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1.8</v>
      </c>
    </row>
    <row r="34" spans="1:16" x14ac:dyDescent="0.15">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1.78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2.39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3.69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5.45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3.28</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3.98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3.56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4.05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6.03</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9.84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8.69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9.73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13.13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12.5</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417</v>
      </c>
      <c r="E42" s="176"/>
      <c r="F42" s="176"/>
      <c r="G42" s="176">
        <f>'実質公債費比率（分子）の構造'!L$52</f>
        <v>403</v>
      </c>
      <c r="H42" s="176"/>
      <c r="I42" s="176"/>
      <c r="J42" s="176">
        <f>'実質公債費比率（分子）の構造'!M$52</f>
        <v>398</v>
      </c>
      <c r="K42" s="176"/>
      <c r="L42" s="176"/>
      <c r="M42" s="176">
        <f>'実質公債費比率（分子）の構造'!N$52</f>
        <v>363</v>
      </c>
      <c r="N42" s="176"/>
      <c r="O42" s="176"/>
      <c r="P42" s="176">
        <f>'実質公債費比率（分子）の構造'!O$52</f>
        <v>343</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2</v>
      </c>
      <c r="C44" s="176"/>
      <c r="D44" s="176"/>
      <c r="E44" s="176">
        <f>'実質公債費比率（分子）の構造'!L$50</f>
        <v>1</v>
      </c>
      <c r="F44" s="176"/>
      <c r="G44" s="176"/>
      <c r="H44" s="176">
        <f>'実質公債費比率（分子）の構造'!M$50</f>
        <v>1</v>
      </c>
      <c r="I44" s="176"/>
      <c r="J44" s="176"/>
      <c r="K44" s="176">
        <f>'実質公債費比率（分子）の構造'!N$50</f>
        <v>1</v>
      </c>
      <c r="L44" s="176"/>
      <c r="M44" s="176"/>
      <c r="N44" s="176">
        <f>'実質公債費比率（分子）の構造'!O$50</f>
        <v>1</v>
      </c>
      <c r="O44" s="176"/>
      <c r="P44" s="176"/>
    </row>
    <row r="45" spans="1:16" x14ac:dyDescent="0.15">
      <c r="A45" s="176" t="s">
        <v>63</v>
      </c>
      <c r="B45" s="176">
        <f>'実質公債費比率（分子）の構造'!K$49</f>
        <v>17</v>
      </c>
      <c r="C45" s="176"/>
      <c r="D45" s="176"/>
      <c r="E45" s="176">
        <f>'実質公債費比率（分子）の構造'!L$49</f>
        <v>17</v>
      </c>
      <c r="F45" s="176"/>
      <c r="G45" s="176"/>
      <c r="H45" s="176">
        <f>'実質公債費比率（分子）の構造'!M$49</f>
        <v>15</v>
      </c>
      <c r="I45" s="176"/>
      <c r="J45" s="176"/>
      <c r="K45" s="176">
        <f>'実質公債費比率（分子）の構造'!N$49</f>
        <v>16</v>
      </c>
      <c r="L45" s="176"/>
      <c r="M45" s="176"/>
      <c r="N45" s="176">
        <f>'実質公債費比率（分子）の構造'!O$49</f>
        <v>6</v>
      </c>
      <c r="O45" s="176"/>
      <c r="P45" s="176"/>
    </row>
    <row r="46" spans="1:16" x14ac:dyDescent="0.15">
      <c r="A46" s="176" t="s">
        <v>64</v>
      </c>
      <c r="B46" s="176">
        <f>'実質公債費比率（分子）の構造'!K$48</f>
        <v>108</v>
      </c>
      <c r="C46" s="176"/>
      <c r="D46" s="176"/>
      <c r="E46" s="176">
        <f>'実質公債費比率（分子）の構造'!L$48</f>
        <v>112</v>
      </c>
      <c r="F46" s="176"/>
      <c r="G46" s="176"/>
      <c r="H46" s="176">
        <f>'実質公債費比率（分子）の構造'!M$48</f>
        <v>110</v>
      </c>
      <c r="I46" s="176"/>
      <c r="J46" s="176"/>
      <c r="K46" s="176">
        <f>'実質公債費比率（分子）の構造'!N$48</f>
        <v>119</v>
      </c>
      <c r="L46" s="176"/>
      <c r="M46" s="176"/>
      <c r="N46" s="176">
        <f>'実質公債費比率（分子）の構造'!O$48</f>
        <v>91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408</v>
      </c>
      <c r="C49" s="176"/>
      <c r="D49" s="176"/>
      <c r="E49" s="176">
        <f>'実質公債費比率（分子）の構造'!L$45</f>
        <v>392</v>
      </c>
      <c r="F49" s="176"/>
      <c r="G49" s="176"/>
      <c r="H49" s="176">
        <f>'実質公債費比率（分子）の構造'!M$45</f>
        <v>390</v>
      </c>
      <c r="I49" s="176"/>
      <c r="J49" s="176"/>
      <c r="K49" s="176">
        <f>'実質公債費比率（分子）の構造'!N$45</f>
        <v>343</v>
      </c>
      <c r="L49" s="176"/>
      <c r="M49" s="176"/>
      <c r="N49" s="176">
        <f>'実質公債費比率（分子）の構造'!O$45</f>
        <v>294</v>
      </c>
      <c r="O49" s="176"/>
      <c r="P49" s="176"/>
    </row>
    <row r="50" spans="1:16" x14ac:dyDescent="0.15">
      <c r="A50" s="176" t="s">
        <v>67</v>
      </c>
      <c r="B50" s="176" t="e">
        <f>NA()</f>
        <v>#N/A</v>
      </c>
      <c r="C50" s="176">
        <f>IF(ISNUMBER('実質公債費比率（分子）の構造'!K$53),'実質公債費比率（分子）の構造'!K$53,NA())</f>
        <v>118</v>
      </c>
      <c r="D50" s="176" t="e">
        <f>NA()</f>
        <v>#N/A</v>
      </c>
      <c r="E50" s="176" t="e">
        <f>NA()</f>
        <v>#N/A</v>
      </c>
      <c r="F50" s="176">
        <f>IF(ISNUMBER('実質公債費比率（分子）の構造'!L$53),'実質公債費比率（分子）の構造'!L$53,NA())</f>
        <v>119</v>
      </c>
      <c r="G50" s="176" t="e">
        <f>NA()</f>
        <v>#N/A</v>
      </c>
      <c r="H50" s="176" t="e">
        <f>NA()</f>
        <v>#N/A</v>
      </c>
      <c r="I50" s="176">
        <f>IF(ISNUMBER('実質公債費比率（分子）の構造'!M$53),'実質公債費比率（分子）の構造'!M$53,NA())</f>
        <v>118</v>
      </c>
      <c r="J50" s="176" t="e">
        <f>NA()</f>
        <v>#N/A</v>
      </c>
      <c r="K50" s="176" t="e">
        <f>NA()</f>
        <v>#N/A</v>
      </c>
      <c r="L50" s="176">
        <f>IF(ISNUMBER('実質公債費比率（分子）の構造'!N$53),'実質公債費比率（分子）の構造'!N$53,NA())</f>
        <v>116</v>
      </c>
      <c r="M50" s="176" t="e">
        <f>NA()</f>
        <v>#N/A</v>
      </c>
      <c r="N50" s="176" t="e">
        <f>NA()</f>
        <v>#N/A</v>
      </c>
      <c r="O50" s="176">
        <f>IF(ISNUMBER('実質公債費比率（分子）の構造'!O$53),'実質公債費比率（分子）の構造'!O$53,NA())</f>
        <v>49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3836</v>
      </c>
      <c r="E56" s="175"/>
      <c r="F56" s="175"/>
      <c r="G56" s="175">
        <f>'将来負担比率（分子）の構造'!J$52</f>
        <v>3736</v>
      </c>
      <c r="H56" s="175"/>
      <c r="I56" s="175"/>
      <c r="J56" s="175">
        <f>'将来負担比率（分子）の構造'!K$52</f>
        <v>3525</v>
      </c>
      <c r="K56" s="175"/>
      <c r="L56" s="175"/>
      <c r="M56" s="175">
        <f>'将来負担比率（分子）の構造'!L$52</f>
        <v>3336</v>
      </c>
      <c r="N56" s="175"/>
      <c r="O56" s="175"/>
      <c r="P56" s="175">
        <f>'将来負担比率（分子）の構造'!M$52</f>
        <v>3286</v>
      </c>
    </row>
    <row r="57" spans="1:16" x14ac:dyDescent="0.15">
      <c r="A57" s="175" t="s">
        <v>42</v>
      </c>
      <c r="B57" s="175"/>
      <c r="C57" s="175"/>
      <c r="D57" s="175">
        <f>'将来負担比率（分子）の構造'!I$51</f>
        <v>9</v>
      </c>
      <c r="E57" s="175"/>
      <c r="F57" s="175"/>
      <c r="G57" s="175">
        <f>'将来負担比率（分子）の構造'!J$51</f>
        <v>7</v>
      </c>
      <c r="H57" s="175"/>
      <c r="I57" s="175"/>
      <c r="J57" s="175">
        <f>'将来負担比率（分子）の構造'!K$51</f>
        <v>3</v>
      </c>
      <c r="K57" s="175"/>
      <c r="L57" s="175"/>
      <c r="M57" s="175">
        <f>'将来負担比率（分子）の構造'!L$51</f>
        <v>0</v>
      </c>
      <c r="N57" s="175"/>
      <c r="O57" s="175"/>
      <c r="P57" s="175" t="str">
        <f>'将来負担比率（分子）の構造'!M$51</f>
        <v>-</v>
      </c>
    </row>
    <row r="58" spans="1:16" x14ac:dyDescent="0.15">
      <c r="A58" s="175" t="s">
        <v>41</v>
      </c>
      <c r="B58" s="175"/>
      <c r="C58" s="175"/>
      <c r="D58" s="175">
        <f>'将来負担比率（分子）の構造'!I$50</f>
        <v>2585</v>
      </c>
      <c r="E58" s="175"/>
      <c r="F58" s="175"/>
      <c r="G58" s="175">
        <f>'将来負担比率（分子）の構造'!J$50</f>
        <v>2810</v>
      </c>
      <c r="H58" s="175"/>
      <c r="I58" s="175"/>
      <c r="J58" s="175">
        <f>'将来負担比率（分子）の構造'!K$50</f>
        <v>3093</v>
      </c>
      <c r="K58" s="175"/>
      <c r="L58" s="175"/>
      <c r="M58" s="175">
        <f>'将来負担比率（分子）の構造'!L$50</f>
        <v>3402</v>
      </c>
      <c r="N58" s="175"/>
      <c r="O58" s="175"/>
      <c r="P58" s="175">
        <f>'将来負担比率（分子）の構造'!M$50</f>
        <v>3748</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282</v>
      </c>
      <c r="C62" s="175"/>
      <c r="D62" s="175"/>
      <c r="E62" s="175">
        <f>'将来負担比率（分子）の構造'!J$45</f>
        <v>237</v>
      </c>
      <c r="F62" s="175"/>
      <c r="G62" s="175"/>
      <c r="H62" s="175">
        <f>'将来負担比率（分子）の構造'!K$45</f>
        <v>186</v>
      </c>
      <c r="I62" s="175"/>
      <c r="J62" s="175"/>
      <c r="K62" s="175">
        <f>'将来負担比率（分子）の構造'!L$45</f>
        <v>225</v>
      </c>
      <c r="L62" s="175"/>
      <c r="M62" s="175"/>
      <c r="N62" s="175">
        <f>'将来負担比率（分子）の構造'!M$45</f>
        <v>216</v>
      </c>
      <c r="O62" s="175"/>
      <c r="P62" s="175"/>
    </row>
    <row r="63" spans="1:16" x14ac:dyDescent="0.15">
      <c r="A63" s="175" t="s">
        <v>34</v>
      </c>
      <c r="B63" s="175">
        <f>'将来負担比率（分子）の構造'!I$44</f>
        <v>189</v>
      </c>
      <c r="C63" s="175"/>
      <c r="D63" s="175"/>
      <c r="E63" s="175">
        <f>'将来負担比率（分子）の構造'!J$44</f>
        <v>154</v>
      </c>
      <c r="F63" s="175"/>
      <c r="G63" s="175"/>
      <c r="H63" s="175">
        <f>'将来負担比率（分子）の構造'!K$44</f>
        <v>122</v>
      </c>
      <c r="I63" s="175"/>
      <c r="J63" s="175"/>
      <c r="K63" s="175">
        <f>'将来負担比率（分子）の構造'!L$44</f>
        <v>87</v>
      </c>
      <c r="L63" s="175"/>
      <c r="M63" s="175"/>
      <c r="N63" s="175">
        <f>'将来負担比率（分子）の構造'!M$44</f>
        <v>160</v>
      </c>
      <c r="O63" s="175"/>
      <c r="P63" s="175"/>
    </row>
    <row r="64" spans="1:16" x14ac:dyDescent="0.15">
      <c r="A64" s="175" t="s">
        <v>33</v>
      </c>
      <c r="B64" s="175">
        <f>'将来負担比率（分子）の構造'!I$43</f>
        <v>1097</v>
      </c>
      <c r="C64" s="175"/>
      <c r="D64" s="175"/>
      <c r="E64" s="175">
        <f>'将来負担比率（分子）の構造'!J$43</f>
        <v>1008</v>
      </c>
      <c r="F64" s="175"/>
      <c r="G64" s="175"/>
      <c r="H64" s="175">
        <f>'将来負担比率（分子）の構造'!K$43</f>
        <v>844</v>
      </c>
      <c r="I64" s="175"/>
      <c r="J64" s="175"/>
      <c r="K64" s="175">
        <f>'将来負担比率（分子）の構造'!L$43</f>
        <v>848</v>
      </c>
      <c r="L64" s="175"/>
      <c r="M64" s="175"/>
      <c r="N64" s="175">
        <f>'将来負担比率（分子）の構造'!M$43</f>
        <v>788</v>
      </c>
      <c r="O64" s="175"/>
      <c r="P64" s="175"/>
    </row>
    <row r="65" spans="1:16" x14ac:dyDescent="0.15">
      <c r="A65" s="175" t="s">
        <v>32</v>
      </c>
      <c r="B65" s="175">
        <f>'将来負担比率（分子）の構造'!I$42</f>
        <v>12</v>
      </c>
      <c r="C65" s="175"/>
      <c r="D65" s="175"/>
      <c r="E65" s="175">
        <f>'将来負担比率（分子）の構造'!J$42</f>
        <v>225</v>
      </c>
      <c r="F65" s="175"/>
      <c r="G65" s="175"/>
      <c r="H65" s="175">
        <f>'将来負担比率（分子）の構造'!K$42</f>
        <v>216</v>
      </c>
      <c r="I65" s="175"/>
      <c r="J65" s="175"/>
      <c r="K65" s="175">
        <f>'将来負担比率（分子）の構造'!L$42</f>
        <v>9</v>
      </c>
      <c r="L65" s="175"/>
      <c r="M65" s="175"/>
      <c r="N65" s="175">
        <f>'将来負担比率（分子）の構造'!M$42</f>
        <v>7</v>
      </c>
      <c r="O65" s="175"/>
      <c r="P65" s="175"/>
    </row>
    <row r="66" spans="1:16" x14ac:dyDescent="0.15">
      <c r="A66" s="175" t="s">
        <v>31</v>
      </c>
      <c r="B66" s="175">
        <f>'将来負担比率（分子）の構造'!I$41</f>
        <v>2553</v>
      </c>
      <c r="C66" s="175"/>
      <c r="D66" s="175"/>
      <c r="E66" s="175">
        <f>'将来負担比率（分子）の構造'!J$41</f>
        <v>2385</v>
      </c>
      <c r="F66" s="175"/>
      <c r="G66" s="175"/>
      <c r="H66" s="175">
        <f>'将来負担比率（分子）の構造'!K$41</f>
        <v>2218</v>
      </c>
      <c r="I66" s="175"/>
      <c r="J66" s="175"/>
      <c r="K66" s="175">
        <f>'将来負担比率（分子）の構造'!L$41</f>
        <v>2107</v>
      </c>
      <c r="L66" s="175"/>
      <c r="M66" s="175"/>
      <c r="N66" s="175">
        <f>'将来負担比率（分子）の構造'!M$41</f>
        <v>2009</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531</v>
      </c>
      <c r="C72" s="179">
        <f>基金残高に係る経年分析!G55</f>
        <v>509</v>
      </c>
      <c r="D72" s="179">
        <f>基金残高に係る経年分析!H55</f>
        <v>500</v>
      </c>
    </row>
    <row r="73" spans="1:16" x14ac:dyDescent="0.15">
      <c r="A73" s="178" t="s">
        <v>74</v>
      </c>
      <c r="B73" s="179">
        <f>基金残高に係る経年分析!F56</f>
        <v>573</v>
      </c>
      <c r="C73" s="179">
        <f>基金残高に係る経年分析!G56</f>
        <v>574</v>
      </c>
      <c r="D73" s="179">
        <f>基金残高に係る経年分析!H56</f>
        <v>575</v>
      </c>
    </row>
    <row r="74" spans="1:16" x14ac:dyDescent="0.15">
      <c r="A74" s="178" t="s">
        <v>75</v>
      </c>
      <c r="B74" s="179">
        <f>基金残高に係る経年分析!F57</f>
        <v>1753</v>
      </c>
      <c r="C74" s="179">
        <f>基金残高に係る経年分析!G57</f>
        <v>2080</v>
      </c>
      <c r="D74" s="179">
        <f>基金残高に係る経年分析!H57</f>
        <v>2363</v>
      </c>
    </row>
  </sheetData>
  <sheetProtection algorithmName="SHA-512" hashValue="SbX2sX7D35/S8RkahrQoHUc2/yRrii7dEDzScs9TBmzCgSDbiNntjQLp1gvLdAkj8gWCEC83ZNEKuUGlcskCTg==" saltValue="FVE8v7OuV1teVBkPxeRe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62" zoomScaleNormal="62"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216</v>
      </c>
      <c r="C5" s="646"/>
      <c r="D5" s="646"/>
      <c r="E5" s="646"/>
      <c r="F5" s="646"/>
      <c r="G5" s="646"/>
      <c r="H5" s="646"/>
      <c r="I5" s="646"/>
      <c r="J5" s="646"/>
      <c r="K5" s="646"/>
      <c r="L5" s="646"/>
      <c r="M5" s="646"/>
      <c r="N5" s="646"/>
      <c r="O5" s="646"/>
      <c r="P5" s="646"/>
      <c r="Q5" s="647"/>
      <c r="R5" s="648">
        <v>436918</v>
      </c>
      <c r="S5" s="649"/>
      <c r="T5" s="649"/>
      <c r="U5" s="649"/>
      <c r="V5" s="649"/>
      <c r="W5" s="649"/>
      <c r="X5" s="649"/>
      <c r="Y5" s="650"/>
      <c r="Z5" s="651">
        <v>10.9</v>
      </c>
      <c r="AA5" s="651"/>
      <c r="AB5" s="651"/>
      <c r="AC5" s="651"/>
      <c r="AD5" s="652">
        <v>436918</v>
      </c>
      <c r="AE5" s="652"/>
      <c r="AF5" s="652"/>
      <c r="AG5" s="652"/>
      <c r="AH5" s="652"/>
      <c r="AI5" s="652"/>
      <c r="AJ5" s="652"/>
      <c r="AK5" s="652"/>
      <c r="AL5" s="653">
        <v>18.399999999999999</v>
      </c>
      <c r="AM5" s="654"/>
      <c r="AN5" s="654"/>
      <c r="AO5" s="655"/>
      <c r="AP5" s="645" t="s">
        <v>217</v>
      </c>
      <c r="AQ5" s="646"/>
      <c r="AR5" s="646"/>
      <c r="AS5" s="646"/>
      <c r="AT5" s="646"/>
      <c r="AU5" s="646"/>
      <c r="AV5" s="646"/>
      <c r="AW5" s="646"/>
      <c r="AX5" s="646"/>
      <c r="AY5" s="646"/>
      <c r="AZ5" s="646"/>
      <c r="BA5" s="646"/>
      <c r="BB5" s="646"/>
      <c r="BC5" s="646"/>
      <c r="BD5" s="646"/>
      <c r="BE5" s="646"/>
      <c r="BF5" s="647"/>
      <c r="BG5" s="659">
        <v>436918</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15">
      <c r="B6" s="656" t="s">
        <v>221</v>
      </c>
      <c r="C6" s="657"/>
      <c r="D6" s="657"/>
      <c r="E6" s="657"/>
      <c r="F6" s="657"/>
      <c r="G6" s="657"/>
      <c r="H6" s="657"/>
      <c r="I6" s="657"/>
      <c r="J6" s="657"/>
      <c r="K6" s="657"/>
      <c r="L6" s="657"/>
      <c r="M6" s="657"/>
      <c r="N6" s="657"/>
      <c r="O6" s="657"/>
      <c r="P6" s="657"/>
      <c r="Q6" s="658"/>
      <c r="R6" s="659">
        <v>40214</v>
      </c>
      <c r="S6" s="660"/>
      <c r="T6" s="660"/>
      <c r="U6" s="660"/>
      <c r="V6" s="660"/>
      <c r="W6" s="660"/>
      <c r="X6" s="660"/>
      <c r="Y6" s="661"/>
      <c r="Z6" s="662">
        <v>1</v>
      </c>
      <c r="AA6" s="662"/>
      <c r="AB6" s="662"/>
      <c r="AC6" s="662"/>
      <c r="AD6" s="663">
        <v>40214</v>
      </c>
      <c r="AE6" s="663"/>
      <c r="AF6" s="663"/>
      <c r="AG6" s="663"/>
      <c r="AH6" s="663"/>
      <c r="AI6" s="663"/>
      <c r="AJ6" s="663"/>
      <c r="AK6" s="663"/>
      <c r="AL6" s="664">
        <v>1.7</v>
      </c>
      <c r="AM6" s="665"/>
      <c r="AN6" s="665"/>
      <c r="AO6" s="666"/>
      <c r="AP6" s="656" t="s">
        <v>222</v>
      </c>
      <c r="AQ6" s="657"/>
      <c r="AR6" s="657"/>
      <c r="AS6" s="657"/>
      <c r="AT6" s="657"/>
      <c r="AU6" s="657"/>
      <c r="AV6" s="657"/>
      <c r="AW6" s="657"/>
      <c r="AX6" s="657"/>
      <c r="AY6" s="657"/>
      <c r="AZ6" s="657"/>
      <c r="BA6" s="657"/>
      <c r="BB6" s="657"/>
      <c r="BC6" s="657"/>
      <c r="BD6" s="657"/>
      <c r="BE6" s="657"/>
      <c r="BF6" s="658"/>
      <c r="BG6" s="659">
        <v>436918</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61360</v>
      </c>
      <c r="CS6" s="660"/>
      <c r="CT6" s="660"/>
      <c r="CU6" s="660"/>
      <c r="CV6" s="660"/>
      <c r="CW6" s="660"/>
      <c r="CX6" s="660"/>
      <c r="CY6" s="661"/>
      <c r="CZ6" s="653">
        <v>1.7</v>
      </c>
      <c r="DA6" s="654"/>
      <c r="DB6" s="654"/>
      <c r="DC6" s="670"/>
      <c r="DD6" s="668" t="s">
        <v>122</v>
      </c>
      <c r="DE6" s="660"/>
      <c r="DF6" s="660"/>
      <c r="DG6" s="660"/>
      <c r="DH6" s="660"/>
      <c r="DI6" s="660"/>
      <c r="DJ6" s="660"/>
      <c r="DK6" s="660"/>
      <c r="DL6" s="660"/>
      <c r="DM6" s="660"/>
      <c r="DN6" s="660"/>
      <c r="DO6" s="660"/>
      <c r="DP6" s="661"/>
      <c r="DQ6" s="668">
        <v>61360</v>
      </c>
      <c r="DR6" s="660"/>
      <c r="DS6" s="660"/>
      <c r="DT6" s="660"/>
      <c r="DU6" s="660"/>
      <c r="DV6" s="660"/>
      <c r="DW6" s="660"/>
      <c r="DX6" s="660"/>
      <c r="DY6" s="660"/>
      <c r="DZ6" s="660"/>
      <c r="EA6" s="660"/>
      <c r="EB6" s="660"/>
      <c r="EC6" s="669"/>
    </row>
    <row r="7" spans="2:143" ht="11.25" customHeight="1" x14ac:dyDescent="0.15">
      <c r="B7" s="656" t="s">
        <v>224</v>
      </c>
      <c r="C7" s="657"/>
      <c r="D7" s="657"/>
      <c r="E7" s="657"/>
      <c r="F7" s="657"/>
      <c r="G7" s="657"/>
      <c r="H7" s="657"/>
      <c r="I7" s="657"/>
      <c r="J7" s="657"/>
      <c r="K7" s="657"/>
      <c r="L7" s="657"/>
      <c r="M7" s="657"/>
      <c r="N7" s="657"/>
      <c r="O7" s="657"/>
      <c r="P7" s="657"/>
      <c r="Q7" s="658"/>
      <c r="R7" s="659">
        <v>92</v>
      </c>
      <c r="S7" s="660"/>
      <c r="T7" s="660"/>
      <c r="U7" s="660"/>
      <c r="V7" s="660"/>
      <c r="W7" s="660"/>
      <c r="X7" s="660"/>
      <c r="Y7" s="661"/>
      <c r="Z7" s="662">
        <v>0</v>
      </c>
      <c r="AA7" s="662"/>
      <c r="AB7" s="662"/>
      <c r="AC7" s="662"/>
      <c r="AD7" s="663">
        <v>92</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149158</v>
      </c>
      <c r="BH7" s="660"/>
      <c r="BI7" s="660"/>
      <c r="BJ7" s="660"/>
      <c r="BK7" s="660"/>
      <c r="BL7" s="660"/>
      <c r="BM7" s="660"/>
      <c r="BN7" s="661"/>
      <c r="BO7" s="662">
        <v>34.1</v>
      </c>
      <c r="BP7" s="662"/>
      <c r="BQ7" s="662"/>
      <c r="BR7" s="662"/>
      <c r="BS7" s="663" t="s">
        <v>122</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1092495</v>
      </c>
      <c r="CS7" s="660"/>
      <c r="CT7" s="660"/>
      <c r="CU7" s="660"/>
      <c r="CV7" s="660"/>
      <c r="CW7" s="660"/>
      <c r="CX7" s="660"/>
      <c r="CY7" s="661"/>
      <c r="CZ7" s="662">
        <v>29.7</v>
      </c>
      <c r="DA7" s="662"/>
      <c r="DB7" s="662"/>
      <c r="DC7" s="662"/>
      <c r="DD7" s="668">
        <v>243599</v>
      </c>
      <c r="DE7" s="660"/>
      <c r="DF7" s="660"/>
      <c r="DG7" s="660"/>
      <c r="DH7" s="660"/>
      <c r="DI7" s="660"/>
      <c r="DJ7" s="660"/>
      <c r="DK7" s="660"/>
      <c r="DL7" s="660"/>
      <c r="DM7" s="660"/>
      <c r="DN7" s="660"/>
      <c r="DO7" s="660"/>
      <c r="DP7" s="661"/>
      <c r="DQ7" s="668">
        <v>809839</v>
      </c>
      <c r="DR7" s="660"/>
      <c r="DS7" s="660"/>
      <c r="DT7" s="660"/>
      <c r="DU7" s="660"/>
      <c r="DV7" s="660"/>
      <c r="DW7" s="660"/>
      <c r="DX7" s="660"/>
      <c r="DY7" s="660"/>
      <c r="DZ7" s="660"/>
      <c r="EA7" s="660"/>
      <c r="EB7" s="660"/>
      <c r="EC7" s="669"/>
    </row>
    <row r="8" spans="2:143" ht="11.25" customHeight="1" x14ac:dyDescent="0.15">
      <c r="B8" s="656" t="s">
        <v>227</v>
      </c>
      <c r="C8" s="657"/>
      <c r="D8" s="657"/>
      <c r="E8" s="657"/>
      <c r="F8" s="657"/>
      <c r="G8" s="657"/>
      <c r="H8" s="657"/>
      <c r="I8" s="657"/>
      <c r="J8" s="657"/>
      <c r="K8" s="657"/>
      <c r="L8" s="657"/>
      <c r="M8" s="657"/>
      <c r="N8" s="657"/>
      <c r="O8" s="657"/>
      <c r="P8" s="657"/>
      <c r="Q8" s="658"/>
      <c r="R8" s="659">
        <v>1025</v>
      </c>
      <c r="S8" s="660"/>
      <c r="T8" s="660"/>
      <c r="U8" s="660"/>
      <c r="V8" s="660"/>
      <c r="W8" s="660"/>
      <c r="X8" s="660"/>
      <c r="Y8" s="661"/>
      <c r="Z8" s="662">
        <v>0</v>
      </c>
      <c r="AA8" s="662"/>
      <c r="AB8" s="662"/>
      <c r="AC8" s="662"/>
      <c r="AD8" s="663">
        <v>1025</v>
      </c>
      <c r="AE8" s="663"/>
      <c r="AF8" s="663"/>
      <c r="AG8" s="663"/>
      <c r="AH8" s="663"/>
      <c r="AI8" s="663"/>
      <c r="AJ8" s="663"/>
      <c r="AK8" s="663"/>
      <c r="AL8" s="664">
        <v>0</v>
      </c>
      <c r="AM8" s="665"/>
      <c r="AN8" s="665"/>
      <c r="AO8" s="666"/>
      <c r="AP8" s="656" t="s">
        <v>228</v>
      </c>
      <c r="AQ8" s="657"/>
      <c r="AR8" s="657"/>
      <c r="AS8" s="657"/>
      <c r="AT8" s="657"/>
      <c r="AU8" s="657"/>
      <c r="AV8" s="657"/>
      <c r="AW8" s="657"/>
      <c r="AX8" s="657"/>
      <c r="AY8" s="657"/>
      <c r="AZ8" s="657"/>
      <c r="BA8" s="657"/>
      <c r="BB8" s="657"/>
      <c r="BC8" s="657"/>
      <c r="BD8" s="657"/>
      <c r="BE8" s="657"/>
      <c r="BF8" s="658"/>
      <c r="BG8" s="659">
        <v>6877</v>
      </c>
      <c r="BH8" s="660"/>
      <c r="BI8" s="660"/>
      <c r="BJ8" s="660"/>
      <c r="BK8" s="660"/>
      <c r="BL8" s="660"/>
      <c r="BM8" s="660"/>
      <c r="BN8" s="661"/>
      <c r="BO8" s="662">
        <v>1.6</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851587</v>
      </c>
      <c r="CS8" s="660"/>
      <c r="CT8" s="660"/>
      <c r="CU8" s="660"/>
      <c r="CV8" s="660"/>
      <c r="CW8" s="660"/>
      <c r="CX8" s="660"/>
      <c r="CY8" s="661"/>
      <c r="CZ8" s="662">
        <v>23.1</v>
      </c>
      <c r="DA8" s="662"/>
      <c r="DB8" s="662"/>
      <c r="DC8" s="662"/>
      <c r="DD8" s="668">
        <v>2768</v>
      </c>
      <c r="DE8" s="660"/>
      <c r="DF8" s="660"/>
      <c r="DG8" s="660"/>
      <c r="DH8" s="660"/>
      <c r="DI8" s="660"/>
      <c r="DJ8" s="660"/>
      <c r="DK8" s="660"/>
      <c r="DL8" s="660"/>
      <c r="DM8" s="660"/>
      <c r="DN8" s="660"/>
      <c r="DO8" s="660"/>
      <c r="DP8" s="661"/>
      <c r="DQ8" s="668">
        <v>565234</v>
      </c>
      <c r="DR8" s="660"/>
      <c r="DS8" s="660"/>
      <c r="DT8" s="660"/>
      <c r="DU8" s="660"/>
      <c r="DV8" s="660"/>
      <c r="DW8" s="660"/>
      <c r="DX8" s="660"/>
      <c r="DY8" s="660"/>
      <c r="DZ8" s="660"/>
      <c r="EA8" s="660"/>
      <c r="EB8" s="660"/>
      <c r="EC8" s="669"/>
    </row>
    <row r="9" spans="2:143" ht="11.25" customHeight="1" x14ac:dyDescent="0.15">
      <c r="B9" s="656" t="s">
        <v>230</v>
      </c>
      <c r="C9" s="657"/>
      <c r="D9" s="657"/>
      <c r="E9" s="657"/>
      <c r="F9" s="657"/>
      <c r="G9" s="657"/>
      <c r="H9" s="657"/>
      <c r="I9" s="657"/>
      <c r="J9" s="657"/>
      <c r="K9" s="657"/>
      <c r="L9" s="657"/>
      <c r="M9" s="657"/>
      <c r="N9" s="657"/>
      <c r="O9" s="657"/>
      <c r="P9" s="657"/>
      <c r="Q9" s="658"/>
      <c r="R9" s="659">
        <v>1373</v>
      </c>
      <c r="S9" s="660"/>
      <c r="T9" s="660"/>
      <c r="U9" s="660"/>
      <c r="V9" s="660"/>
      <c r="W9" s="660"/>
      <c r="X9" s="660"/>
      <c r="Y9" s="661"/>
      <c r="Z9" s="662">
        <v>0</v>
      </c>
      <c r="AA9" s="662"/>
      <c r="AB9" s="662"/>
      <c r="AC9" s="662"/>
      <c r="AD9" s="663">
        <v>1373</v>
      </c>
      <c r="AE9" s="663"/>
      <c r="AF9" s="663"/>
      <c r="AG9" s="663"/>
      <c r="AH9" s="663"/>
      <c r="AI9" s="663"/>
      <c r="AJ9" s="663"/>
      <c r="AK9" s="663"/>
      <c r="AL9" s="664">
        <v>0.1</v>
      </c>
      <c r="AM9" s="665"/>
      <c r="AN9" s="665"/>
      <c r="AO9" s="666"/>
      <c r="AP9" s="656" t="s">
        <v>231</v>
      </c>
      <c r="AQ9" s="657"/>
      <c r="AR9" s="657"/>
      <c r="AS9" s="657"/>
      <c r="AT9" s="657"/>
      <c r="AU9" s="657"/>
      <c r="AV9" s="657"/>
      <c r="AW9" s="657"/>
      <c r="AX9" s="657"/>
      <c r="AY9" s="657"/>
      <c r="AZ9" s="657"/>
      <c r="BA9" s="657"/>
      <c r="BB9" s="657"/>
      <c r="BC9" s="657"/>
      <c r="BD9" s="657"/>
      <c r="BE9" s="657"/>
      <c r="BF9" s="658"/>
      <c r="BG9" s="659">
        <v>128787</v>
      </c>
      <c r="BH9" s="660"/>
      <c r="BI9" s="660"/>
      <c r="BJ9" s="660"/>
      <c r="BK9" s="660"/>
      <c r="BL9" s="660"/>
      <c r="BM9" s="660"/>
      <c r="BN9" s="661"/>
      <c r="BO9" s="662">
        <v>29.5</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227010</v>
      </c>
      <c r="CS9" s="660"/>
      <c r="CT9" s="660"/>
      <c r="CU9" s="660"/>
      <c r="CV9" s="660"/>
      <c r="CW9" s="660"/>
      <c r="CX9" s="660"/>
      <c r="CY9" s="661"/>
      <c r="CZ9" s="662">
        <v>6.2</v>
      </c>
      <c r="DA9" s="662"/>
      <c r="DB9" s="662"/>
      <c r="DC9" s="662"/>
      <c r="DD9" s="668">
        <v>13011</v>
      </c>
      <c r="DE9" s="660"/>
      <c r="DF9" s="660"/>
      <c r="DG9" s="660"/>
      <c r="DH9" s="660"/>
      <c r="DI9" s="660"/>
      <c r="DJ9" s="660"/>
      <c r="DK9" s="660"/>
      <c r="DL9" s="660"/>
      <c r="DM9" s="660"/>
      <c r="DN9" s="660"/>
      <c r="DO9" s="660"/>
      <c r="DP9" s="661"/>
      <c r="DQ9" s="668">
        <v>191998</v>
      </c>
      <c r="DR9" s="660"/>
      <c r="DS9" s="660"/>
      <c r="DT9" s="660"/>
      <c r="DU9" s="660"/>
      <c r="DV9" s="660"/>
      <c r="DW9" s="660"/>
      <c r="DX9" s="660"/>
      <c r="DY9" s="660"/>
      <c r="DZ9" s="660"/>
      <c r="EA9" s="660"/>
      <c r="EB9" s="660"/>
      <c r="EC9" s="669"/>
    </row>
    <row r="10" spans="2:143" ht="11.25" customHeight="1" x14ac:dyDescent="0.15">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8900</v>
      </c>
      <c r="BH10" s="660"/>
      <c r="BI10" s="660"/>
      <c r="BJ10" s="660"/>
      <c r="BK10" s="660"/>
      <c r="BL10" s="660"/>
      <c r="BM10" s="660"/>
      <c r="BN10" s="661"/>
      <c r="BO10" s="662">
        <v>2</v>
      </c>
      <c r="BP10" s="662"/>
      <c r="BQ10" s="662"/>
      <c r="BR10" s="662"/>
      <c r="BS10" s="663" t="s">
        <v>122</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v>133</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96</v>
      </c>
      <c r="DR10" s="660"/>
      <c r="DS10" s="660"/>
      <c r="DT10" s="660"/>
      <c r="DU10" s="660"/>
      <c r="DV10" s="660"/>
      <c r="DW10" s="660"/>
      <c r="DX10" s="660"/>
      <c r="DY10" s="660"/>
      <c r="DZ10" s="660"/>
      <c r="EA10" s="660"/>
      <c r="EB10" s="660"/>
      <c r="EC10" s="669"/>
    </row>
    <row r="11" spans="2:143" ht="11.25" customHeight="1" x14ac:dyDescent="0.15">
      <c r="B11" s="656" t="s">
        <v>236</v>
      </c>
      <c r="C11" s="657"/>
      <c r="D11" s="657"/>
      <c r="E11" s="657"/>
      <c r="F11" s="657"/>
      <c r="G11" s="657"/>
      <c r="H11" s="657"/>
      <c r="I11" s="657"/>
      <c r="J11" s="657"/>
      <c r="K11" s="657"/>
      <c r="L11" s="657"/>
      <c r="M11" s="657"/>
      <c r="N11" s="657"/>
      <c r="O11" s="657"/>
      <c r="P11" s="657"/>
      <c r="Q11" s="658"/>
      <c r="R11" s="659">
        <v>115880</v>
      </c>
      <c r="S11" s="660"/>
      <c r="T11" s="660"/>
      <c r="U11" s="660"/>
      <c r="V11" s="660"/>
      <c r="W11" s="660"/>
      <c r="X11" s="660"/>
      <c r="Y11" s="661"/>
      <c r="Z11" s="664">
        <v>2.9</v>
      </c>
      <c r="AA11" s="665"/>
      <c r="AB11" s="665"/>
      <c r="AC11" s="671"/>
      <c r="AD11" s="668">
        <v>115880</v>
      </c>
      <c r="AE11" s="660"/>
      <c r="AF11" s="660"/>
      <c r="AG11" s="660"/>
      <c r="AH11" s="660"/>
      <c r="AI11" s="660"/>
      <c r="AJ11" s="660"/>
      <c r="AK11" s="661"/>
      <c r="AL11" s="664">
        <v>4.9000000000000004</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4594</v>
      </c>
      <c r="BH11" s="660"/>
      <c r="BI11" s="660"/>
      <c r="BJ11" s="660"/>
      <c r="BK11" s="660"/>
      <c r="BL11" s="660"/>
      <c r="BM11" s="660"/>
      <c r="BN11" s="661"/>
      <c r="BO11" s="662">
        <v>1.1000000000000001</v>
      </c>
      <c r="BP11" s="662"/>
      <c r="BQ11" s="662"/>
      <c r="BR11" s="662"/>
      <c r="BS11" s="663" t="s">
        <v>122</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121369</v>
      </c>
      <c r="CS11" s="660"/>
      <c r="CT11" s="660"/>
      <c r="CU11" s="660"/>
      <c r="CV11" s="660"/>
      <c r="CW11" s="660"/>
      <c r="CX11" s="660"/>
      <c r="CY11" s="661"/>
      <c r="CZ11" s="662">
        <v>3.3</v>
      </c>
      <c r="DA11" s="662"/>
      <c r="DB11" s="662"/>
      <c r="DC11" s="662"/>
      <c r="DD11" s="668">
        <v>20140</v>
      </c>
      <c r="DE11" s="660"/>
      <c r="DF11" s="660"/>
      <c r="DG11" s="660"/>
      <c r="DH11" s="660"/>
      <c r="DI11" s="660"/>
      <c r="DJ11" s="660"/>
      <c r="DK11" s="660"/>
      <c r="DL11" s="660"/>
      <c r="DM11" s="660"/>
      <c r="DN11" s="660"/>
      <c r="DO11" s="660"/>
      <c r="DP11" s="661"/>
      <c r="DQ11" s="668">
        <v>64379</v>
      </c>
      <c r="DR11" s="660"/>
      <c r="DS11" s="660"/>
      <c r="DT11" s="660"/>
      <c r="DU11" s="660"/>
      <c r="DV11" s="660"/>
      <c r="DW11" s="660"/>
      <c r="DX11" s="660"/>
      <c r="DY11" s="660"/>
      <c r="DZ11" s="660"/>
      <c r="EA11" s="660"/>
      <c r="EB11" s="660"/>
      <c r="EC11" s="669"/>
    </row>
    <row r="12" spans="2:143" ht="11.25" customHeight="1" x14ac:dyDescent="0.15">
      <c r="B12" s="656" t="s">
        <v>239</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235975</v>
      </c>
      <c r="BH12" s="660"/>
      <c r="BI12" s="660"/>
      <c r="BJ12" s="660"/>
      <c r="BK12" s="660"/>
      <c r="BL12" s="660"/>
      <c r="BM12" s="660"/>
      <c r="BN12" s="661"/>
      <c r="BO12" s="662">
        <v>54</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15535</v>
      </c>
      <c r="CS12" s="660"/>
      <c r="CT12" s="660"/>
      <c r="CU12" s="660"/>
      <c r="CV12" s="660"/>
      <c r="CW12" s="660"/>
      <c r="CX12" s="660"/>
      <c r="CY12" s="661"/>
      <c r="CZ12" s="662">
        <v>0.4</v>
      </c>
      <c r="DA12" s="662"/>
      <c r="DB12" s="662"/>
      <c r="DC12" s="662"/>
      <c r="DD12" s="668" t="s">
        <v>122</v>
      </c>
      <c r="DE12" s="660"/>
      <c r="DF12" s="660"/>
      <c r="DG12" s="660"/>
      <c r="DH12" s="660"/>
      <c r="DI12" s="660"/>
      <c r="DJ12" s="660"/>
      <c r="DK12" s="660"/>
      <c r="DL12" s="660"/>
      <c r="DM12" s="660"/>
      <c r="DN12" s="660"/>
      <c r="DO12" s="660"/>
      <c r="DP12" s="661"/>
      <c r="DQ12" s="668">
        <v>11057</v>
      </c>
      <c r="DR12" s="660"/>
      <c r="DS12" s="660"/>
      <c r="DT12" s="660"/>
      <c r="DU12" s="660"/>
      <c r="DV12" s="660"/>
      <c r="DW12" s="660"/>
      <c r="DX12" s="660"/>
      <c r="DY12" s="660"/>
      <c r="DZ12" s="660"/>
      <c r="EA12" s="660"/>
      <c r="EB12" s="660"/>
      <c r="EC12" s="669"/>
    </row>
    <row r="13" spans="2:143" ht="11.25" customHeight="1" x14ac:dyDescent="0.15">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234231</v>
      </c>
      <c r="BH13" s="660"/>
      <c r="BI13" s="660"/>
      <c r="BJ13" s="660"/>
      <c r="BK13" s="660"/>
      <c r="BL13" s="660"/>
      <c r="BM13" s="660"/>
      <c r="BN13" s="661"/>
      <c r="BO13" s="662">
        <v>53.6</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407386</v>
      </c>
      <c r="CS13" s="660"/>
      <c r="CT13" s="660"/>
      <c r="CU13" s="660"/>
      <c r="CV13" s="660"/>
      <c r="CW13" s="660"/>
      <c r="CX13" s="660"/>
      <c r="CY13" s="661"/>
      <c r="CZ13" s="662">
        <v>11.1</v>
      </c>
      <c r="DA13" s="662"/>
      <c r="DB13" s="662"/>
      <c r="DC13" s="662"/>
      <c r="DD13" s="668">
        <v>203498</v>
      </c>
      <c r="DE13" s="660"/>
      <c r="DF13" s="660"/>
      <c r="DG13" s="660"/>
      <c r="DH13" s="660"/>
      <c r="DI13" s="660"/>
      <c r="DJ13" s="660"/>
      <c r="DK13" s="660"/>
      <c r="DL13" s="660"/>
      <c r="DM13" s="660"/>
      <c r="DN13" s="660"/>
      <c r="DO13" s="660"/>
      <c r="DP13" s="661"/>
      <c r="DQ13" s="668">
        <v>239834</v>
      </c>
      <c r="DR13" s="660"/>
      <c r="DS13" s="660"/>
      <c r="DT13" s="660"/>
      <c r="DU13" s="660"/>
      <c r="DV13" s="660"/>
      <c r="DW13" s="660"/>
      <c r="DX13" s="660"/>
      <c r="DY13" s="660"/>
      <c r="DZ13" s="660"/>
      <c r="EA13" s="660"/>
      <c r="EB13" s="660"/>
      <c r="EC13" s="669"/>
    </row>
    <row r="14" spans="2:143" ht="11.25" customHeight="1" x14ac:dyDescent="0.15">
      <c r="B14" s="656" t="s">
        <v>245</v>
      </c>
      <c r="C14" s="657"/>
      <c r="D14" s="657"/>
      <c r="E14" s="657"/>
      <c r="F14" s="657"/>
      <c r="G14" s="657"/>
      <c r="H14" s="657"/>
      <c r="I14" s="657"/>
      <c r="J14" s="657"/>
      <c r="K14" s="657"/>
      <c r="L14" s="657"/>
      <c r="M14" s="657"/>
      <c r="N14" s="657"/>
      <c r="O14" s="657"/>
      <c r="P14" s="657"/>
      <c r="Q14" s="658"/>
      <c r="R14" s="659">
        <v>192</v>
      </c>
      <c r="S14" s="660"/>
      <c r="T14" s="660"/>
      <c r="U14" s="660"/>
      <c r="V14" s="660"/>
      <c r="W14" s="660"/>
      <c r="X14" s="660"/>
      <c r="Y14" s="661"/>
      <c r="Z14" s="662">
        <v>0</v>
      </c>
      <c r="AA14" s="662"/>
      <c r="AB14" s="662"/>
      <c r="AC14" s="662"/>
      <c r="AD14" s="663">
        <v>192</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18051</v>
      </c>
      <c r="BH14" s="660"/>
      <c r="BI14" s="660"/>
      <c r="BJ14" s="660"/>
      <c r="BK14" s="660"/>
      <c r="BL14" s="660"/>
      <c r="BM14" s="660"/>
      <c r="BN14" s="661"/>
      <c r="BO14" s="662">
        <v>4.0999999999999996</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182856</v>
      </c>
      <c r="CS14" s="660"/>
      <c r="CT14" s="660"/>
      <c r="CU14" s="660"/>
      <c r="CV14" s="660"/>
      <c r="CW14" s="660"/>
      <c r="CX14" s="660"/>
      <c r="CY14" s="661"/>
      <c r="CZ14" s="662">
        <v>5</v>
      </c>
      <c r="DA14" s="662"/>
      <c r="DB14" s="662"/>
      <c r="DC14" s="662"/>
      <c r="DD14" s="668">
        <v>16213</v>
      </c>
      <c r="DE14" s="660"/>
      <c r="DF14" s="660"/>
      <c r="DG14" s="660"/>
      <c r="DH14" s="660"/>
      <c r="DI14" s="660"/>
      <c r="DJ14" s="660"/>
      <c r="DK14" s="660"/>
      <c r="DL14" s="660"/>
      <c r="DM14" s="660"/>
      <c r="DN14" s="660"/>
      <c r="DO14" s="660"/>
      <c r="DP14" s="661"/>
      <c r="DQ14" s="668">
        <v>166898</v>
      </c>
      <c r="DR14" s="660"/>
      <c r="DS14" s="660"/>
      <c r="DT14" s="660"/>
      <c r="DU14" s="660"/>
      <c r="DV14" s="660"/>
      <c r="DW14" s="660"/>
      <c r="DX14" s="660"/>
      <c r="DY14" s="660"/>
      <c r="DZ14" s="660"/>
      <c r="EA14" s="660"/>
      <c r="EB14" s="660"/>
      <c r="EC14" s="669"/>
    </row>
    <row r="15" spans="2:143" ht="11.25" customHeight="1" x14ac:dyDescent="0.15">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33734</v>
      </c>
      <c r="BH15" s="660"/>
      <c r="BI15" s="660"/>
      <c r="BJ15" s="660"/>
      <c r="BK15" s="660"/>
      <c r="BL15" s="660"/>
      <c r="BM15" s="660"/>
      <c r="BN15" s="661"/>
      <c r="BO15" s="662">
        <v>7.7</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271247</v>
      </c>
      <c r="CS15" s="660"/>
      <c r="CT15" s="660"/>
      <c r="CU15" s="660"/>
      <c r="CV15" s="660"/>
      <c r="CW15" s="660"/>
      <c r="CX15" s="660"/>
      <c r="CY15" s="661"/>
      <c r="CZ15" s="662">
        <v>7.4</v>
      </c>
      <c r="DA15" s="662"/>
      <c r="DB15" s="662"/>
      <c r="DC15" s="662"/>
      <c r="DD15" s="668">
        <v>47778</v>
      </c>
      <c r="DE15" s="660"/>
      <c r="DF15" s="660"/>
      <c r="DG15" s="660"/>
      <c r="DH15" s="660"/>
      <c r="DI15" s="660"/>
      <c r="DJ15" s="660"/>
      <c r="DK15" s="660"/>
      <c r="DL15" s="660"/>
      <c r="DM15" s="660"/>
      <c r="DN15" s="660"/>
      <c r="DO15" s="660"/>
      <c r="DP15" s="661"/>
      <c r="DQ15" s="668">
        <v>234273</v>
      </c>
      <c r="DR15" s="660"/>
      <c r="DS15" s="660"/>
      <c r="DT15" s="660"/>
      <c r="DU15" s="660"/>
      <c r="DV15" s="660"/>
      <c r="DW15" s="660"/>
      <c r="DX15" s="660"/>
      <c r="DY15" s="660"/>
      <c r="DZ15" s="660"/>
      <c r="EA15" s="660"/>
      <c r="EB15" s="660"/>
      <c r="EC15" s="669"/>
    </row>
    <row r="16" spans="2:143" ht="11.25" customHeight="1" x14ac:dyDescent="0.15">
      <c r="B16" s="656" t="s">
        <v>251</v>
      </c>
      <c r="C16" s="657"/>
      <c r="D16" s="657"/>
      <c r="E16" s="657"/>
      <c r="F16" s="657"/>
      <c r="G16" s="657"/>
      <c r="H16" s="657"/>
      <c r="I16" s="657"/>
      <c r="J16" s="657"/>
      <c r="K16" s="657"/>
      <c r="L16" s="657"/>
      <c r="M16" s="657"/>
      <c r="N16" s="657"/>
      <c r="O16" s="657"/>
      <c r="P16" s="657"/>
      <c r="Q16" s="658"/>
      <c r="R16" s="659">
        <v>2586</v>
      </c>
      <c r="S16" s="660"/>
      <c r="T16" s="660"/>
      <c r="U16" s="660"/>
      <c r="V16" s="660"/>
      <c r="W16" s="660"/>
      <c r="X16" s="660"/>
      <c r="Y16" s="661"/>
      <c r="Z16" s="662">
        <v>0.1</v>
      </c>
      <c r="AA16" s="662"/>
      <c r="AB16" s="662"/>
      <c r="AC16" s="662"/>
      <c r="AD16" s="663">
        <v>2586</v>
      </c>
      <c r="AE16" s="663"/>
      <c r="AF16" s="663"/>
      <c r="AG16" s="663"/>
      <c r="AH16" s="663"/>
      <c r="AI16" s="663"/>
      <c r="AJ16" s="663"/>
      <c r="AK16" s="663"/>
      <c r="AL16" s="664">
        <v>0.1</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v>49065</v>
      </c>
      <c r="CS16" s="660"/>
      <c r="CT16" s="660"/>
      <c r="CU16" s="660"/>
      <c r="CV16" s="660"/>
      <c r="CW16" s="660"/>
      <c r="CX16" s="660"/>
      <c r="CY16" s="661"/>
      <c r="CZ16" s="662">
        <v>1.3</v>
      </c>
      <c r="DA16" s="662"/>
      <c r="DB16" s="662"/>
      <c r="DC16" s="662"/>
      <c r="DD16" s="668" t="s">
        <v>122</v>
      </c>
      <c r="DE16" s="660"/>
      <c r="DF16" s="660"/>
      <c r="DG16" s="660"/>
      <c r="DH16" s="660"/>
      <c r="DI16" s="660"/>
      <c r="DJ16" s="660"/>
      <c r="DK16" s="660"/>
      <c r="DL16" s="660"/>
      <c r="DM16" s="660"/>
      <c r="DN16" s="660"/>
      <c r="DO16" s="660"/>
      <c r="DP16" s="661"/>
      <c r="DQ16" s="668">
        <v>36553</v>
      </c>
      <c r="DR16" s="660"/>
      <c r="DS16" s="660"/>
      <c r="DT16" s="660"/>
      <c r="DU16" s="660"/>
      <c r="DV16" s="660"/>
      <c r="DW16" s="660"/>
      <c r="DX16" s="660"/>
      <c r="DY16" s="660"/>
      <c r="DZ16" s="660"/>
      <c r="EA16" s="660"/>
      <c r="EB16" s="660"/>
      <c r="EC16" s="669"/>
    </row>
    <row r="17" spans="2:133" ht="11.25" customHeight="1" x14ac:dyDescent="0.15">
      <c r="B17" s="656" t="s">
        <v>254</v>
      </c>
      <c r="C17" s="657"/>
      <c r="D17" s="657"/>
      <c r="E17" s="657"/>
      <c r="F17" s="657"/>
      <c r="G17" s="657"/>
      <c r="H17" s="657"/>
      <c r="I17" s="657"/>
      <c r="J17" s="657"/>
      <c r="K17" s="657"/>
      <c r="L17" s="657"/>
      <c r="M17" s="657"/>
      <c r="N17" s="657"/>
      <c r="O17" s="657"/>
      <c r="P17" s="657"/>
      <c r="Q17" s="658"/>
      <c r="R17" s="659">
        <v>7282</v>
      </c>
      <c r="S17" s="660"/>
      <c r="T17" s="660"/>
      <c r="U17" s="660"/>
      <c r="V17" s="660"/>
      <c r="W17" s="660"/>
      <c r="X17" s="660"/>
      <c r="Y17" s="661"/>
      <c r="Z17" s="662">
        <v>0.2</v>
      </c>
      <c r="AA17" s="662"/>
      <c r="AB17" s="662"/>
      <c r="AC17" s="662"/>
      <c r="AD17" s="663">
        <v>7282</v>
      </c>
      <c r="AE17" s="663"/>
      <c r="AF17" s="663"/>
      <c r="AG17" s="663"/>
      <c r="AH17" s="663"/>
      <c r="AI17" s="663"/>
      <c r="AJ17" s="663"/>
      <c r="AK17" s="663"/>
      <c r="AL17" s="664">
        <v>0.3</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403517</v>
      </c>
      <c r="CS17" s="660"/>
      <c r="CT17" s="660"/>
      <c r="CU17" s="660"/>
      <c r="CV17" s="660"/>
      <c r="CW17" s="660"/>
      <c r="CX17" s="660"/>
      <c r="CY17" s="661"/>
      <c r="CZ17" s="662">
        <v>11</v>
      </c>
      <c r="DA17" s="662"/>
      <c r="DB17" s="662"/>
      <c r="DC17" s="662"/>
      <c r="DD17" s="668" t="s">
        <v>122</v>
      </c>
      <c r="DE17" s="660"/>
      <c r="DF17" s="660"/>
      <c r="DG17" s="660"/>
      <c r="DH17" s="660"/>
      <c r="DI17" s="660"/>
      <c r="DJ17" s="660"/>
      <c r="DK17" s="660"/>
      <c r="DL17" s="660"/>
      <c r="DM17" s="660"/>
      <c r="DN17" s="660"/>
      <c r="DO17" s="660"/>
      <c r="DP17" s="661"/>
      <c r="DQ17" s="668">
        <v>403517</v>
      </c>
      <c r="DR17" s="660"/>
      <c r="DS17" s="660"/>
      <c r="DT17" s="660"/>
      <c r="DU17" s="660"/>
      <c r="DV17" s="660"/>
      <c r="DW17" s="660"/>
      <c r="DX17" s="660"/>
      <c r="DY17" s="660"/>
      <c r="DZ17" s="660"/>
      <c r="EA17" s="660"/>
      <c r="EB17" s="660"/>
      <c r="EC17" s="669"/>
    </row>
    <row r="18" spans="2:133" ht="11.25" customHeight="1" x14ac:dyDescent="0.15">
      <c r="B18" s="656" t="s">
        <v>257</v>
      </c>
      <c r="C18" s="657"/>
      <c r="D18" s="657"/>
      <c r="E18" s="657"/>
      <c r="F18" s="657"/>
      <c r="G18" s="657"/>
      <c r="H18" s="657"/>
      <c r="I18" s="657"/>
      <c r="J18" s="657"/>
      <c r="K18" s="657"/>
      <c r="L18" s="657"/>
      <c r="M18" s="657"/>
      <c r="N18" s="657"/>
      <c r="O18" s="657"/>
      <c r="P18" s="657"/>
      <c r="Q18" s="658"/>
      <c r="R18" s="659">
        <v>2528</v>
      </c>
      <c r="S18" s="660"/>
      <c r="T18" s="660"/>
      <c r="U18" s="660"/>
      <c r="V18" s="660"/>
      <c r="W18" s="660"/>
      <c r="X18" s="660"/>
      <c r="Y18" s="661"/>
      <c r="Z18" s="662">
        <v>0.1</v>
      </c>
      <c r="AA18" s="662"/>
      <c r="AB18" s="662"/>
      <c r="AC18" s="662"/>
      <c r="AD18" s="663">
        <v>2528</v>
      </c>
      <c r="AE18" s="663"/>
      <c r="AF18" s="663"/>
      <c r="AG18" s="663"/>
      <c r="AH18" s="663"/>
      <c r="AI18" s="663"/>
      <c r="AJ18" s="663"/>
      <c r="AK18" s="663"/>
      <c r="AL18" s="664">
        <v>0.1</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260</v>
      </c>
      <c r="C19" s="657"/>
      <c r="D19" s="657"/>
      <c r="E19" s="657"/>
      <c r="F19" s="657"/>
      <c r="G19" s="657"/>
      <c r="H19" s="657"/>
      <c r="I19" s="657"/>
      <c r="J19" s="657"/>
      <c r="K19" s="657"/>
      <c r="L19" s="657"/>
      <c r="M19" s="657"/>
      <c r="N19" s="657"/>
      <c r="O19" s="657"/>
      <c r="P19" s="657"/>
      <c r="Q19" s="658"/>
      <c r="R19" s="659">
        <v>2528</v>
      </c>
      <c r="S19" s="660"/>
      <c r="T19" s="660"/>
      <c r="U19" s="660"/>
      <c r="V19" s="660"/>
      <c r="W19" s="660"/>
      <c r="X19" s="660"/>
      <c r="Y19" s="661"/>
      <c r="Z19" s="662">
        <v>0.1</v>
      </c>
      <c r="AA19" s="662"/>
      <c r="AB19" s="662"/>
      <c r="AC19" s="662"/>
      <c r="AD19" s="663">
        <v>2528</v>
      </c>
      <c r="AE19" s="663"/>
      <c r="AF19" s="663"/>
      <c r="AG19" s="663"/>
      <c r="AH19" s="663"/>
      <c r="AI19" s="663"/>
      <c r="AJ19" s="663"/>
      <c r="AK19" s="663"/>
      <c r="AL19" s="664">
        <v>0.1</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263</v>
      </c>
      <c r="C20" s="673"/>
      <c r="D20" s="673"/>
      <c r="E20" s="673"/>
      <c r="F20" s="673"/>
      <c r="G20" s="673"/>
      <c r="H20" s="673"/>
      <c r="I20" s="673"/>
      <c r="J20" s="673"/>
      <c r="K20" s="673"/>
      <c r="L20" s="673"/>
      <c r="M20" s="673"/>
      <c r="N20" s="673"/>
      <c r="O20" s="673"/>
      <c r="P20" s="673"/>
      <c r="Q20" s="674"/>
      <c r="R20" s="659" t="s">
        <v>122</v>
      </c>
      <c r="S20" s="660"/>
      <c r="T20" s="660"/>
      <c r="U20" s="660"/>
      <c r="V20" s="660"/>
      <c r="W20" s="660"/>
      <c r="X20" s="660"/>
      <c r="Y20" s="661"/>
      <c r="Z20" s="662" t="s">
        <v>122</v>
      </c>
      <c r="AA20" s="662"/>
      <c r="AB20" s="662"/>
      <c r="AC20" s="662"/>
      <c r="AD20" s="663" t="s">
        <v>122</v>
      </c>
      <c r="AE20" s="663"/>
      <c r="AF20" s="663"/>
      <c r="AG20" s="663"/>
      <c r="AH20" s="663"/>
      <c r="AI20" s="663"/>
      <c r="AJ20" s="663"/>
      <c r="AK20" s="663"/>
      <c r="AL20" s="664" t="s">
        <v>122</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3683560</v>
      </c>
      <c r="CS20" s="660"/>
      <c r="CT20" s="660"/>
      <c r="CU20" s="660"/>
      <c r="CV20" s="660"/>
      <c r="CW20" s="660"/>
      <c r="CX20" s="660"/>
      <c r="CY20" s="661"/>
      <c r="CZ20" s="662">
        <v>100</v>
      </c>
      <c r="DA20" s="662"/>
      <c r="DB20" s="662"/>
      <c r="DC20" s="662"/>
      <c r="DD20" s="668">
        <v>547007</v>
      </c>
      <c r="DE20" s="660"/>
      <c r="DF20" s="660"/>
      <c r="DG20" s="660"/>
      <c r="DH20" s="660"/>
      <c r="DI20" s="660"/>
      <c r="DJ20" s="660"/>
      <c r="DK20" s="660"/>
      <c r="DL20" s="660"/>
      <c r="DM20" s="660"/>
      <c r="DN20" s="660"/>
      <c r="DO20" s="660"/>
      <c r="DP20" s="661"/>
      <c r="DQ20" s="668">
        <v>2785038</v>
      </c>
      <c r="DR20" s="660"/>
      <c r="DS20" s="660"/>
      <c r="DT20" s="660"/>
      <c r="DU20" s="660"/>
      <c r="DV20" s="660"/>
      <c r="DW20" s="660"/>
      <c r="DX20" s="660"/>
      <c r="DY20" s="660"/>
      <c r="DZ20" s="660"/>
      <c r="EA20" s="660"/>
      <c r="EB20" s="660"/>
      <c r="EC20" s="669"/>
    </row>
    <row r="21" spans="2:133" ht="11.25" customHeight="1" x14ac:dyDescent="0.15">
      <c r="B21" s="656" t="s">
        <v>266</v>
      </c>
      <c r="C21" s="657"/>
      <c r="D21" s="657"/>
      <c r="E21" s="657"/>
      <c r="F21" s="657"/>
      <c r="G21" s="657"/>
      <c r="H21" s="657"/>
      <c r="I21" s="657"/>
      <c r="J21" s="657"/>
      <c r="K21" s="657"/>
      <c r="L21" s="657"/>
      <c r="M21" s="657"/>
      <c r="N21" s="657"/>
      <c r="O21" s="657"/>
      <c r="P21" s="657"/>
      <c r="Q21" s="658"/>
      <c r="R21" s="659">
        <v>1937306</v>
      </c>
      <c r="S21" s="660"/>
      <c r="T21" s="660"/>
      <c r="U21" s="660"/>
      <c r="V21" s="660"/>
      <c r="W21" s="660"/>
      <c r="X21" s="660"/>
      <c r="Y21" s="661"/>
      <c r="Z21" s="662">
        <v>48.4</v>
      </c>
      <c r="AA21" s="662"/>
      <c r="AB21" s="662"/>
      <c r="AC21" s="662"/>
      <c r="AD21" s="663">
        <v>1769931</v>
      </c>
      <c r="AE21" s="663"/>
      <c r="AF21" s="663"/>
      <c r="AG21" s="663"/>
      <c r="AH21" s="663"/>
      <c r="AI21" s="663"/>
      <c r="AJ21" s="663"/>
      <c r="AK21" s="663"/>
      <c r="AL21" s="664">
        <v>74.400000000000006</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268</v>
      </c>
      <c r="C22" s="657"/>
      <c r="D22" s="657"/>
      <c r="E22" s="657"/>
      <c r="F22" s="657"/>
      <c r="G22" s="657"/>
      <c r="H22" s="657"/>
      <c r="I22" s="657"/>
      <c r="J22" s="657"/>
      <c r="K22" s="657"/>
      <c r="L22" s="657"/>
      <c r="M22" s="657"/>
      <c r="N22" s="657"/>
      <c r="O22" s="657"/>
      <c r="P22" s="657"/>
      <c r="Q22" s="658"/>
      <c r="R22" s="659">
        <v>1769931</v>
      </c>
      <c r="S22" s="660"/>
      <c r="T22" s="660"/>
      <c r="U22" s="660"/>
      <c r="V22" s="660"/>
      <c r="W22" s="660"/>
      <c r="X22" s="660"/>
      <c r="Y22" s="661"/>
      <c r="Z22" s="662">
        <v>44.2</v>
      </c>
      <c r="AA22" s="662"/>
      <c r="AB22" s="662"/>
      <c r="AC22" s="662"/>
      <c r="AD22" s="663">
        <v>1769931</v>
      </c>
      <c r="AE22" s="663"/>
      <c r="AF22" s="663"/>
      <c r="AG22" s="663"/>
      <c r="AH22" s="663"/>
      <c r="AI22" s="663"/>
      <c r="AJ22" s="663"/>
      <c r="AK22" s="663"/>
      <c r="AL22" s="664">
        <v>74.400000000000006</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271</v>
      </c>
      <c r="C23" s="657"/>
      <c r="D23" s="657"/>
      <c r="E23" s="657"/>
      <c r="F23" s="657"/>
      <c r="G23" s="657"/>
      <c r="H23" s="657"/>
      <c r="I23" s="657"/>
      <c r="J23" s="657"/>
      <c r="K23" s="657"/>
      <c r="L23" s="657"/>
      <c r="M23" s="657"/>
      <c r="N23" s="657"/>
      <c r="O23" s="657"/>
      <c r="P23" s="657"/>
      <c r="Q23" s="658"/>
      <c r="R23" s="659">
        <v>167375</v>
      </c>
      <c r="S23" s="660"/>
      <c r="T23" s="660"/>
      <c r="U23" s="660"/>
      <c r="V23" s="660"/>
      <c r="W23" s="660"/>
      <c r="X23" s="660"/>
      <c r="Y23" s="661"/>
      <c r="Z23" s="662">
        <v>4.2</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15">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1320955</v>
      </c>
      <c r="CS24" s="649"/>
      <c r="CT24" s="649"/>
      <c r="CU24" s="649"/>
      <c r="CV24" s="649"/>
      <c r="CW24" s="649"/>
      <c r="CX24" s="649"/>
      <c r="CY24" s="650"/>
      <c r="CZ24" s="653">
        <v>35.9</v>
      </c>
      <c r="DA24" s="654"/>
      <c r="DB24" s="654"/>
      <c r="DC24" s="670"/>
      <c r="DD24" s="694">
        <v>1110785</v>
      </c>
      <c r="DE24" s="649"/>
      <c r="DF24" s="649"/>
      <c r="DG24" s="649"/>
      <c r="DH24" s="649"/>
      <c r="DI24" s="649"/>
      <c r="DJ24" s="649"/>
      <c r="DK24" s="650"/>
      <c r="DL24" s="694">
        <v>939788</v>
      </c>
      <c r="DM24" s="649"/>
      <c r="DN24" s="649"/>
      <c r="DO24" s="649"/>
      <c r="DP24" s="649"/>
      <c r="DQ24" s="649"/>
      <c r="DR24" s="649"/>
      <c r="DS24" s="649"/>
      <c r="DT24" s="649"/>
      <c r="DU24" s="649"/>
      <c r="DV24" s="650"/>
      <c r="DW24" s="653">
        <v>39.299999999999997</v>
      </c>
      <c r="DX24" s="654"/>
      <c r="DY24" s="654"/>
      <c r="DZ24" s="654"/>
      <c r="EA24" s="654"/>
      <c r="EB24" s="654"/>
      <c r="EC24" s="655"/>
    </row>
    <row r="25" spans="2:133" ht="11.25" customHeight="1" x14ac:dyDescent="0.15">
      <c r="B25" s="656" t="s">
        <v>281</v>
      </c>
      <c r="C25" s="657"/>
      <c r="D25" s="657"/>
      <c r="E25" s="657"/>
      <c r="F25" s="657"/>
      <c r="G25" s="657"/>
      <c r="H25" s="657"/>
      <c r="I25" s="657"/>
      <c r="J25" s="657"/>
      <c r="K25" s="657"/>
      <c r="L25" s="657"/>
      <c r="M25" s="657"/>
      <c r="N25" s="657"/>
      <c r="O25" s="657"/>
      <c r="P25" s="657"/>
      <c r="Q25" s="658"/>
      <c r="R25" s="659">
        <v>2545396</v>
      </c>
      <c r="S25" s="660"/>
      <c r="T25" s="660"/>
      <c r="U25" s="660"/>
      <c r="V25" s="660"/>
      <c r="W25" s="660"/>
      <c r="X25" s="660"/>
      <c r="Y25" s="661"/>
      <c r="Z25" s="662">
        <v>63.6</v>
      </c>
      <c r="AA25" s="662"/>
      <c r="AB25" s="662"/>
      <c r="AC25" s="662"/>
      <c r="AD25" s="663">
        <v>2378021</v>
      </c>
      <c r="AE25" s="663"/>
      <c r="AF25" s="663"/>
      <c r="AG25" s="663"/>
      <c r="AH25" s="663"/>
      <c r="AI25" s="663"/>
      <c r="AJ25" s="663"/>
      <c r="AK25" s="663"/>
      <c r="AL25" s="664">
        <v>100</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634856</v>
      </c>
      <c r="CS25" s="691"/>
      <c r="CT25" s="691"/>
      <c r="CU25" s="691"/>
      <c r="CV25" s="691"/>
      <c r="CW25" s="691"/>
      <c r="CX25" s="691"/>
      <c r="CY25" s="692"/>
      <c r="CZ25" s="664">
        <v>17.2</v>
      </c>
      <c r="DA25" s="689"/>
      <c r="DB25" s="689"/>
      <c r="DC25" s="693"/>
      <c r="DD25" s="668">
        <v>589005</v>
      </c>
      <c r="DE25" s="691"/>
      <c r="DF25" s="691"/>
      <c r="DG25" s="691"/>
      <c r="DH25" s="691"/>
      <c r="DI25" s="691"/>
      <c r="DJ25" s="691"/>
      <c r="DK25" s="692"/>
      <c r="DL25" s="668">
        <v>582910</v>
      </c>
      <c r="DM25" s="691"/>
      <c r="DN25" s="691"/>
      <c r="DO25" s="691"/>
      <c r="DP25" s="691"/>
      <c r="DQ25" s="691"/>
      <c r="DR25" s="691"/>
      <c r="DS25" s="691"/>
      <c r="DT25" s="691"/>
      <c r="DU25" s="691"/>
      <c r="DV25" s="692"/>
      <c r="DW25" s="664">
        <v>24.4</v>
      </c>
      <c r="DX25" s="689"/>
      <c r="DY25" s="689"/>
      <c r="DZ25" s="689"/>
      <c r="EA25" s="689"/>
      <c r="EB25" s="689"/>
      <c r="EC25" s="690"/>
    </row>
    <row r="26" spans="2:133" ht="11.25" customHeight="1" x14ac:dyDescent="0.15">
      <c r="B26" s="656" t="s">
        <v>284</v>
      </c>
      <c r="C26" s="657"/>
      <c r="D26" s="657"/>
      <c r="E26" s="657"/>
      <c r="F26" s="657"/>
      <c r="G26" s="657"/>
      <c r="H26" s="657"/>
      <c r="I26" s="657"/>
      <c r="J26" s="657"/>
      <c r="K26" s="657"/>
      <c r="L26" s="657"/>
      <c r="M26" s="657"/>
      <c r="N26" s="657"/>
      <c r="O26" s="657"/>
      <c r="P26" s="657"/>
      <c r="Q26" s="658"/>
      <c r="R26" s="659" t="s">
        <v>122</v>
      </c>
      <c r="S26" s="660"/>
      <c r="T26" s="660"/>
      <c r="U26" s="660"/>
      <c r="V26" s="660"/>
      <c r="W26" s="660"/>
      <c r="X26" s="660"/>
      <c r="Y26" s="661"/>
      <c r="Z26" s="662" t="s">
        <v>122</v>
      </c>
      <c r="AA26" s="662"/>
      <c r="AB26" s="662"/>
      <c r="AC26" s="662"/>
      <c r="AD26" s="663" t="s">
        <v>122</v>
      </c>
      <c r="AE26" s="663"/>
      <c r="AF26" s="663"/>
      <c r="AG26" s="663"/>
      <c r="AH26" s="663"/>
      <c r="AI26" s="663"/>
      <c r="AJ26" s="663"/>
      <c r="AK26" s="663"/>
      <c r="AL26" s="664" t="s">
        <v>122</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339602</v>
      </c>
      <c r="CS26" s="660"/>
      <c r="CT26" s="660"/>
      <c r="CU26" s="660"/>
      <c r="CV26" s="660"/>
      <c r="CW26" s="660"/>
      <c r="CX26" s="660"/>
      <c r="CY26" s="661"/>
      <c r="CZ26" s="664">
        <v>9.1999999999999993</v>
      </c>
      <c r="DA26" s="689"/>
      <c r="DB26" s="689"/>
      <c r="DC26" s="693"/>
      <c r="DD26" s="668">
        <v>316772</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287</v>
      </c>
      <c r="C27" s="657"/>
      <c r="D27" s="657"/>
      <c r="E27" s="657"/>
      <c r="F27" s="657"/>
      <c r="G27" s="657"/>
      <c r="H27" s="657"/>
      <c r="I27" s="657"/>
      <c r="J27" s="657"/>
      <c r="K27" s="657"/>
      <c r="L27" s="657"/>
      <c r="M27" s="657"/>
      <c r="N27" s="657"/>
      <c r="O27" s="657"/>
      <c r="P27" s="657"/>
      <c r="Q27" s="658"/>
      <c r="R27" s="659">
        <v>4641</v>
      </c>
      <c r="S27" s="660"/>
      <c r="T27" s="660"/>
      <c r="U27" s="660"/>
      <c r="V27" s="660"/>
      <c r="W27" s="660"/>
      <c r="X27" s="660"/>
      <c r="Y27" s="661"/>
      <c r="Z27" s="662">
        <v>0.1</v>
      </c>
      <c r="AA27" s="662"/>
      <c r="AB27" s="662"/>
      <c r="AC27" s="662"/>
      <c r="AD27" s="663" t="s">
        <v>122</v>
      </c>
      <c r="AE27" s="663"/>
      <c r="AF27" s="663"/>
      <c r="AG27" s="663"/>
      <c r="AH27" s="663"/>
      <c r="AI27" s="663"/>
      <c r="AJ27" s="663"/>
      <c r="AK27" s="663"/>
      <c r="AL27" s="664" t="s">
        <v>122</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436918</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282604</v>
      </c>
      <c r="CS27" s="691"/>
      <c r="CT27" s="691"/>
      <c r="CU27" s="691"/>
      <c r="CV27" s="691"/>
      <c r="CW27" s="691"/>
      <c r="CX27" s="691"/>
      <c r="CY27" s="692"/>
      <c r="CZ27" s="664">
        <v>7.7</v>
      </c>
      <c r="DA27" s="689"/>
      <c r="DB27" s="689"/>
      <c r="DC27" s="693"/>
      <c r="DD27" s="668">
        <v>118285</v>
      </c>
      <c r="DE27" s="691"/>
      <c r="DF27" s="691"/>
      <c r="DG27" s="691"/>
      <c r="DH27" s="691"/>
      <c r="DI27" s="691"/>
      <c r="DJ27" s="691"/>
      <c r="DK27" s="692"/>
      <c r="DL27" s="668">
        <v>62595</v>
      </c>
      <c r="DM27" s="691"/>
      <c r="DN27" s="691"/>
      <c r="DO27" s="691"/>
      <c r="DP27" s="691"/>
      <c r="DQ27" s="691"/>
      <c r="DR27" s="691"/>
      <c r="DS27" s="691"/>
      <c r="DT27" s="691"/>
      <c r="DU27" s="691"/>
      <c r="DV27" s="692"/>
      <c r="DW27" s="664">
        <v>2.6</v>
      </c>
      <c r="DX27" s="689"/>
      <c r="DY27" s="689"/>
      <c r="DZ27" s="689"/>
      <c r="EA27" s="689"/>
      <c r="EB27" s="689"/>
      <c r="EC27" s="690"/>
    </row>
    <row r="28" spans="2:133" ht="11.25" customHeight="1" x14ac:dyDescent="0.15">
      <c r="B28" s="656" t="s">
        <v>290</v>
      </c>
      <c r="C28" s="657"/>
      <c r="D28" s="657"/>
      <c r="E28" s="657"/>
      <c r="F28" s="657"/>
      <c r="G28" s="657"/>
      <c r="H28" s="657"/>
      <c r="I28" s="657"/>
      <c r="J28" s="657"/>
      <c r="K28" s="657"/>
      <c r="L28" s="657"/>
      <c r="M28" s="657"/>
      <c r="N28" s="657"/>
      <c r="O28" s="657"/>
      <c r="P28" s="657"/>
      <c r="Q28" s="658"/>
      <c r="R28" s="659">
        <v>66825</v>
      </c>
      <c r="S28" s="660"/>
      <c r="T28" s="660"/>
      <c r="U28" s="660"/>
      <c r="V28" s="660"/>
      <c r="W28" s="660"/>
      <c r="X28" s="660"/>
      <c r="Y28" s="661"/>
      <c r="Z28" s="662">
        <v>1.7</v>
      </c>
      <c r="AA28" s="662"/>
      <c r="AB28" s="662"/>
      <c r="AC28" s="662"/>
      <c r="AD28" s="663">
        <v>843</v>
      </c>
      <c r="AE28" s="663"/>
      <c r="AF28" s="663"/>
      <c r="AG28" s="663"/>
      <c r="AH28" s="663"/>
      <c r="AI28" s="663"/>
      <c r="AJ28" s="663"/>
      <c r="AK28" s="663"/>
      <c r="AL28" s="664">
        <v>0</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403495</v>
      </c>
      <c r="CS28" s="660"/>
      <c r="CT28" s="660"/>
      <c r="CU28" s="660"/>
      <c r="CV28" s="660"/>
      <c r="CW28" s="660"/>
      <c r="CX28" s="660"/>
      <c r="CY28" s="661"/>
      <c r="CZ28" s="664">
        <v>11</v>
      </c>
      <c r="DA28" s="689"/>
      <c r="DB28" s="689"/>
      <c r="DC28" s="693"/>
      <c r="DD28" s="668">
        <v>403495</v>
      </c>
      <c r="DE28" s="660"/>
      <c r="DF28" s="660"/>
      <c r="DG28" s="660"/>
      <c r="DH28" s="660"/>
      <c r="DI28" s="660"/>
      <c r="DJ28" s="660"/>
      <c r="DK28" s="661"/>
      <c r="DL28" s="668">
        <v>294283</v>
      </c>
      <c r="DM28" s="660"/>
      <c r="DN28" s="660"/>
      <c r="DO28" s="660"/>
      <c r="DP28" s="660"/>
      <c r="DQ28" s="660"/>
      <c r="DR28" s="660"/>
      <c r="DS28" s="660"/>
      <c r="DT28" s="660"/>
      <c r="DU28" s="660"/>
      <c r="DV28" s="661"/>
      <c r="DW28" s="664">
        <v>12.3</v>
      </c>
      <c r="DX28" s="689"/>
      <c r="DY28" s="689"/>
      <c r="DZ28" s="689"/>
      <c r="EA28" s="689"/>
      <c r="EB28" s="689"/>
      <c r="EC28" s="690"/>
    </row>
    <row r="29" spans="2:133" ht="11.25" customHeight="1" x14ac:dyDescent="0.15">
      <c r="B29" s="656" t="s">
        <v>292</v>
      </c>
      <c r="C29" s="657"/>
      <c r="D29" s="657"/>
      <c r="E29" s="657"/>
      <c r="F29" s="657"/>
      <c r="G29" s="657"/>
      <c r="H29" s="657"/>
      <c r="I29" s="657"/>
      <c r="J29" s="657"/>
      <c r="K29" s="657"/>
      <c r="L29" s="657"/>
      <c r="M29" s="657"/>
      <c r="N29" s="657"/>
      <c r="O29" s="657"/>
      <c r="P29" s="657"/>
      <c r="Q29" s="658"/>
      <c r="R29" s="659">
        <v>5443</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293</v>
      </c>
      <c r="CE29" s="696"/>
      <c r="CF29" s="656" t="s">
        <v>66</v>
      </c>
      <c r="CG29" s="657"/>
      <c r="CH29" s="657"/>
      <c r="CI29" s="657"/>
      <c r="CJ29" s="657"/>
      <c r="CK29" s="657"/>
      <c r="CL29" s="657"/>
      <c r="CM29" s="657"/>
      <c r="CN29" s="657"/>
      <c r="CO29" s="657"/>
      <c r="CP29" s="657"/>
      <c r="CQ29" s="658"/>
      <c r="CR29" s="659">
        <v>403495</v>
      </c>
      <c r="CS29" s="691"/>
      <c r="CT29" s="691"/>
      <c r="CU29" s="691"/>
      <c r="CV29" s="691"/>
      <c r="CW29" s="691"/>
      <c r="CX29" s="691"/>
      <c r="CY29" s="692"/>
      <c r="CZ29" s="664">
        <v>11</v>
      </c>
      <c r="DA29" s="689"/>
      <c r="DB29" s="689"/>
      <c r="DC29" s="693"/>
      <c r="DD29" s="668">
        <v>403495</v>
      </c>
      <c r="DE29" s="691"/>
      <c r="DF29" s="691"/>
      <c r="DG29" s="691"/>
      <c r="DH29" s="691"/>
      <c r="DI29" s="691"/>
      <c r="DJ29" s="691"/>
      <c r="DK29" s="692"/>
      <c r="DL29" s="668">
        <v>294283</v>
      </c>
      <c r="DM29" s="691"/>
      <c r="DN29" s="691"/>
      <c r="DO29" s="691"/>
      <c r="DP29" s="691"/>
      <c r="DQ29" s="691"/>
      <c r="DR29" s="691"/>
      <c r="DS29" s="691"/>
      <c r="DT29" s="691"/>
      <c r="DU29" s="691"/>
      <c r="DV29" s="692"/>
      <c r="DW29" s="664">
        <v>12.3</v>
      </c>
      <c r="DX29" s="689"/>
      <c r="DY29" s="689"/>
      <c r="DZ29" s="689"/>
      <c r="EA29" s="689"/>
      <c r="EB29" s="689"/>
      <c r="EC29" s="690"/>
    </row>
    <row r="30" spans="2:133" ht="11.25" customHeight="1" x14ac:dyDescent="0.15">
      <c r="B30" s="656" t="s">
        <v>294</v>
      </c>
      <c r="C30" s="657"/>
      <c r="D30" s="657"/>
      <c r="E30" s="657"/>
      <c r="F30" s="657"/>
      <c r="G30" s="657"/>
      <c r="H30" s="657"/>
      <c r="I30" s="657"/>
      <c r="J30" s="657"/>
      <c r="K30" s="657"/>
      <c r="L30" s="657"/>
      <c r="M30" s="657"/>
      <c r="N30" s="657"/>
      <c r="O30" s="657"/>
      <c r="P30" s="657"/>
      <c r="Q30" s="658"/>
      <c r="R30" s="659">
        <v>435470</v>
      </c>
      <c r="S30" s="660"/>
      <c r="T30" s="660"/>
      <c r="U30" s="660"/>
      <c r="V30" s="660"/>
      <c r="W30" s="660"/>
      <c r="X30" s="660"/>
      <c r="Y30" s="661"/>
      <c r="Z30" s="662">
        <v>10.9</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701"/>
      <c r="BI30" s="701"/>
      <c r="BJ30" s="701"/>
      <c r="BK30" s="701"/>
      <c r="BL30" s="701"/>
      <c r="BM30" s="701"/>
      <c r="BN30" s="701"/>
      <c r="BO30" s="701"/>
      <c r="BP30" s="701"/>
      <c r="BQ30" s="702"/>
      <c r="BR30" s="641" t="s">
        <v>296</v>
      </c>
      <c r="BS30" s="701"/>
      <c r="BT30" s="701"/>
      <c r="BU30" s="701"/>
      <c r="BV30" s="701"/>
      <c r="BW30" s="701"/>
      <c r="BX30" s="701"/>
      <c r="BY30" s="701"/>
      <c r="BZ30" s="701"/>
      <c r="CA30" s="701"/>
      <c r="CB30" s="702"/>
      <c r="CD30" s="697"/>
      <c r="CE30" s="698"/>
      <c r="CF30" s="656" t="s">
        <v>297</v>
      </c>
      <c r="CG30" s="657"/>
      <c r="CH30" s="657"/>
      <c r="CI30" s="657"/>
      <c r="CJ30" s="657"/>
      <c r="CK30" s="657"/>
      <c r="CL30" s="657"/>
      <c r="CM30" s="657"/>
      <c r="CN30" s="657"/>
      <c r="CO30" s="657"/>
      <c r="CP30" s="657"/>
      <c r="CQ30" s="658"/>
      <c r="CR30" s="659">
        <v>397316</v>
      </c>
      <c r="CS30" s="660"/>
      <c r="CT30" s="660"/>
      <c r="CU30" s="660"/>
      <c r="CV30" s="660"/>
      <c r="CW30" s="660"/>
      <c r="CX30" s="660"/>
      <c r="CY30" s="661"/>
      <c r="CZ30" s="664">
        <v>10.8</v>
      </c>
      <c r="DA30" s="689"/>
      <c r="DB30" s="689"/>
      <c r="DC30" s="693"/>
      <c r="DD30" s="668">
        <v>397316</v>
      </c>
      <c r="DE30" s="660"/>
      <c r="DF30" s="660"/>
      <c r="DG30" s="660"/>
      <c r="DH30" s="660"/>
      <c r="DI30" s="660"/>
      <c r="DJ30" s="660"/>
      <c r="DK30" s="661"/>
      <c r="DL30" s="668">
        <v>288104</v>
      </c>
      <c r="DM30" s="660"/>
      <c r="DN30" s="660"/>
      <c r="DO30" s="660"/>
      <c r="DP30" s="660"/>
      <c r="DQ30" s="660"/>
      <c r="DR30" s="660"/>
      <c r="DS30" s="660"/>
      <c r="DT30" s="660"/>
      <c r="DU30" s="660"/>
      <c r="DV30" s="661"/>
      <c r="DW30" s="664">
        <v>12.1</v>
      </c>
      <c r="DX30" s="689"/>
      <c r="DY30" s="689"/>
      <c r="DZ30" s="689"/>
      <c r="EA30" s="689"/>
      <c r="EB30" s="689"/>
      <c r="EC30" s="690"/>
    </row>
    <row r="31" spans="2:133" ht="11.25" customHeight="1" x14ac:dyDescent="0.15">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299</v>
      </c>
      <c r="AQ31" s="706"/>
      <c r="AR31" s="706"/>
      <c r="AS31" s="706"/>
      <c r="AT31" s="711" t="s">
        <v>300</v>
      </c>
      <c r="AU31" s="218"/>
      <c r="AV31" s="218"/>
      <c r="AW31" s="218"/>
      <c r="AX31" s="645" t="s">
        <v>178</v>
      </c>
      <c r="AY31" s="646"/>
      <c r="AZ31" s="646"/>
      <c r="BA31" s="646"/>
      <c r="BB31" s="646"/>
      <c r="BC31" s="646"/>
      <c r="BD31" s="646"/>
      <c r="BE31" s="646"/>
      <c r="BF31" s="647"/>
      <c r="BG31" s="715">
        <v>99.4</v>
      </c>
      <c r="BH31" s="703"/>
      <c r="BI31" s="703"/>
      <c r="BJ31" s="703"/>
      <c r="BK31" s="703"/>
      <c r="BL31" s="703"/>
      <c r="BM31" s="654">
        <v>97.6</v>
      </c>
      <c r="BN31" s="703"/>
      <c r="BO31" s="703"/>
      <c r="BP31" s="703"/>
      <c r="BQ31" s="704"/>
      <c r="BR31" s="715">
        <v>99.4</v>
      </c>
      <c r="BS31" s="703"/>
      <c r="BT31" s="703"/>
      <c r="BU31" s="703"/>
      <c r="BV31" s="703"/>
      <c r="BW31" s="703"/>
      <c r="BX31" s="654">
        <v>97.1</v>
      </c>
      <c r="BY31" s="703"/>
      <c r="BZ31" s="703"/>
      <c r="CA31" s="703"/>
      <c r="CB31" s="704"/>
      <c r="CD31" s="697"/>
      <c r="CE31" s="698"/>
      <c r="CF31" s="656" t="s">
        <v>301</v>
      </c>
      <c r="CG31" s="657"/>
      <c r="CH31" s="657"/>
      <c r="CI31" s="657"/>
      <c r="CJ31" s="657"/>
      <c r="CK31" s="657"/>
      <c r="CL31" s="657"/>
      <c r="CM31" s="657"/>
      <c r="CN31" s="657"/>
      <c r="CO31" s="657"/>
      <c r="CP31" s="657"/>
      <c r="CQ31" s="658"/>
      <c r="CR31" s="659">
        <v>6179</v>
      </c>
      <c r="CS31" s="691"/>
      <c r="CT31" s="691"/>
      <c r="CU31" s="691"/>
      <c r="CV31" s="691"/>
      <c r="CW31" s="691"/>
      <c r="CX31" s="691"/>
      <c r="CY31" s="692"/>
      <c r="CZ31" s="664">
        <v>0.2</v>
      </c>
      <c r="DA31" s="689"/>
      <c r="DB31" s="689"/>
      <c r="DC31" s="693"/>
      <c r="DD31" s="668">
        <v>6179</v>
      </c>
      <c r="DE31" s="691"/>
      <c r="DF31" s="691"/>
      <c r="DG31" s="691"/>
      <c r="DH31" s="691"/>
      <c r="DI31" s="691"/>
      <c r="DJ31" s="691"/>
      <c r="DK31" s="692"/>
      <c r="DL31" s="668">
        <v>6179</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15">
      <c r="B32" s="656" t="s">
        <v>302</v>
      </c>
      <c r="C32" s="657"/>
      <c r="D32" s="657"/>
      <c r="E32" s="657"/>
      <c r="F32" s="657"/>
      <c r="G32" s="657"/>
      <c r="H32" s="657"/>
      <c r="I32" s="657"/>
      <c r="J32" s="657"/>
      <c r="K32" s="657"/>
      <c r="L32" s="657"/>
      <c r="M32" s="657"/>
      <c r="N32" s="657"/>
      <c r="O32" s="657"/>
      <c r="P32" s="657"/>
      <c r="Q32" s="658"/>
      <c r="R32" s="659">
        <v>152864</v>
      </c>
      <c r="S32" s="660"/>
      <c r="T32" s="660"/>
      <c r="U32" s="660"/>
      <c r="V32" s="660"/>
      <c r="W32" s="660"/>
      <c r="X32" s="660"/>
      <c r="Y32" s="661"/>
      <c r="Z32" s="662">
        <v>3.8</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303</v>
      </c>
      <c r="AX32" s="656" t="s">
        <v>304</v>
      </c>
      <c r="AY32" s="657"/>
      <c r="AZ32" s="657"/>
      <c r="BA32" s="657"/>
      <c r="BB32" s="657"/>
      <c r="BC32" s="657"/>
      <c r="BD32" s="657"/>
      <c r="BE32" s="657"/>
      <c r="BF32" s="658"/>
      <c r="BG32" s="716">
        <v>99.5</v>
      </c>
      <c r="BH32" s="691"/>
      <c r="BI32" s="691"/>
      <c r="BJ32" s="691"/>
      <c r="BK32" s="691"/>
      <c r="BL32" s="691"/>
      <c r="BM32" s="665">
        <v>98</v>
      </c>
      <c r="BN32" s="691"/>
      <c r="BO32" s="691"/>
      <c r="BP32" s="691"/>
      <c r="BQ32" s="714"/>
      <c r="BR32" s="716">
        <v>99.5</v>
      </c>
      <c r="BS32" s="691"/>
      <c r="BT32" s="691"/>
      <c r="BU32" s="691"/>
      <c r="BV32" s="691"/>
      <c r="BW32" s="691"/>
      <c r="BX32" s="665">
        <v>97.5</v>
      </c>
      <c r="BY32" s="691"/>
      <c r="BZ32" s="691"/>
      <c r="CA32" s="691"/>
      <c r="CB32" s="714"/>
      <c r="CD32" s="699"/>
      <c r="CE32" s="700"/>
      <c r="CF32" s="656" t="s">
        <v>305</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15">
      <c r="B33" s="656" t="s">
        <v>306</v>
      </c>
      <c r="C33" s="657"/>
      <c r="D33" s="657"/>
      <c r="E33" s="657"/>
      <c r="F33" s="657"/>
      <c r="G33" s="657"/>
      <c r="H33" s="657"/>
      <c r="I33" s="657"/>
      <c r="J33" s="657"/>
      <c r="K33" s="657"/>
      <c r="L33" s="657"/>
      <c r="M33" s="657"/>
      <c r="N33" s="657"/>
      <c r="O33" s="657"/>
      <c r="P33" s="657"/>
      <c r="Q33" s="658"/>
      <c r="R33" s="659">
        <v>15351</v>
      </c>
      <c r="S33" s="660"/>
      <c r="T33" s="660"/>
      <c r="U33" s="660"/>
      <c r="V33" s="660"/>
      <c r="W33" s="660"/>
      <c r="X33" s="660"/>
      <c r="Y33" s="661"/>
      <c r="Z33" s="662">
        <v>0.4</v>
      </c>
      <c r="AA33" s="662"/>
      <c r="AB33" s="662"/>
      <c r="AC33" s="662"/>
      <c r="AD33" s="663">
        <v>38</v>
      </c>
      <c r="AE33" s="663"/>
      <c r="AF33" s="663"/>
      <c r="AG33" s="663"/>
      <c r="AH33" s="663"/>
      <c r="AI33" s="663"/>
      <c r="AJ33" s="663"/>
      <c r="AK33" s="663"/>
      <c r="AL33" s="664">
        <v>0</v>
      </c>
      <c r="AM33" s="665"/>
      <c r="AN33" s="665"/>
      <c r="AO33" s="666"/>
      <c r="AP33" s="709"/>
      <c r="AQ33" s="710"/>
      <c r="AR33" s="710"/>
      <c r="AS33" s="710"/>
      <c r="AT33" s="713"/>
      <c r="AU33" s="219"/>
      <c r="AV33" s="219"/>
      <c r="AW33" s="219"/>
      <c r="AX33" s="680" t="s">
        <v>307</v>
      </c>
      <c r="AY33" s="681"/>
      <c r="AZ33" s="681"/>
      <c r="BA33" s="681"/>
      <c r="BB33" s="681"/>
      <c r="BC33" s="681"/>
      <c r="BD33" s="681"/>
      <c r="BE33" s="681"/>
      <c r="BF33" s="682"/>
      <c r="BG33" s="717">
        <v>99.2</v>
      </c>
      <c r="BH33" s="718"/>
      <c r="BI33" s="718"/>
      <c r="BJ33" s="718"/>
      <c r="BK33" s="718"/>
      <c r="BL33" s="718"/>
      <c r="BM33" s="719">
        <v>96.9</v>
      </c>
      <c r="BN33" s="718"/>
      <c r="BO33" s="718"/>
      <c r="BP33" s="718"/>
      <c r="BQ33" s="720"/>
      <c r="BR33" s="717">
        <v>99.4</v>
      </c>
      <c r="BS33" s="718"/>
      <c r="BT33" s="718"/>
      <c r="BU33" s="718"/>
      <c r="BV33" s="718"/>
      <c r="BW33" s="718"/>
      <c r="BX33" s="719">
        <v>96.4</v>
      </c>
      <c r="BY33" s="718"/>
      <c r="BZ33" s="718"/>
      <c r="CA33" s="718"/>
      <c r="CB33" s="720"/>
      <c r="CD33" s="656" t="s">
        <v>308</v>
      </c>
      <c r="CE33" s="657"/>
      <c r="CF33" s="657"/>
      <c r="CG33" s="657"/>
      <c r="CH33" s="657"/>
      <c r="CI33" s="657"/>
      <c r="CJ33" s="657"/>
      <c r="CK33" s="657"/>
      <c r="CL33" s="657"/>
      <c r="CM33" s="657"/>
      <c r="CN33" s="657"/>
      <c r="CO33" s="657"/>
      <c r="CP33" s="657"/>
      <c r="CQ33" s="658"/>
      <c r="CR33" s="659">
        <v>1766533</v>
      </c>
      <c r="CS33" s="691"/>
      <c r="CT33" s="691"/>
      <c r="CU33" s="691"/>
      <c r="CV33" s="691"/>
      <c r="CW33" s="691"/>
      <c r="CX33" s="691"/>
      <c r="CY33" s="692"/>
      <c r="CZ33" s="664">
        <v>48</v>
      </c>
      <c r="DA33" s="689"/>
      <c r="DB33" s="689"/>
      <c r="DC33" s="693"/>
      <c r="DD33" s="668">
        <v>1508843</v>
      </c>
      <c r="DE33" s="691"/>
      <c r="DF33" s="691"/>
      <c r="DG33" s="691"/>
      <c r="DH33" s="691"/>
      <c r="DI33" s="691"/>
      <c r="DJ33" s="691"/>
      <c r="DK33" s="692"/>
      <c r="DL33" s="668">
        <v>908490</v>
      </c>
      <c r="DM33" s="691"/>
      <c r="DN33" s="691"/>
      <c r="DO33" s="691"/>
      <c r="DP33" s="691"/>
      <c r="DQ33" s="691"/>
      <c r="DR33" s="691"/>
      <c r="DS33" s="691"/>
      <c r="DT33" s="691"/>
      <c r="DU33" s="691"/>
      <c r="DV33" s="692"/>
      <c r="DW33" s="664">
        <v>38</v>
      </c>
      <c r="DX33" s="689"/>
      <c r="DY33" s="689"/>
      <c r="DZ33" s="689"/>
      <c r="EA33" s="689"/>
      <c r="EB33" s="689"/>
      <c r="EC33" s="690"/>
    </row>
    <row r="34" spans="2:133" ht="11.25" customHeight="1" x14ac:dyDescent="0.15">
      <c r="B34" s="656" t="s">
        <v>309</v>
      </c>
      <c r="C34" s="657"/>
      <c r="D34" s="657"/>
      <c r="E34" s="657"/>
      <c r="F34" s="657"/>
      <c r="G34" s="657"/>
      <c r="H34" s="657"/>
      <c r="I34" s="657"/>
      <c r="J34" s="657"/>
      <c r="K34" s="657"/>
      <c r="L34" s="657"/>
      <c r="M34" s="657"/>
      <c r="N34" s="657"/>
      <c r="O34" s="657"/>
      <c r="P34" s="657"/>
      <c r="Q34" s="658"/>
      <c r="R34" s="659">
        <v>9320</v>
      </c>
      <c r="S34" s="660"/>
      <c r="T34" s="660"/>
      <c r="U34" s="660"/>
      <c r="V34" s="660"/>
      <c r="W34" s="660"/>
      <c r="X34" s="660"/>
      <c r="Y34" s="661"/>
      <c r="Z34" s="662">
        <v>0.2</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398269</v>
      </c>
      <c r="CS34" s="660"/>
      <c r="CT34" s="660"/>
      <c r="CU34" s="660"/>
      <c r="CV34" s="660"/>
      <c r="CW34" s="660"/>
      <c r="CX34" s="660"/>
      <c r="CY34" s="661"/>
      <c r="CZ34" s="664">
        <v>10.8</v>
      </c>
      <c r="DA34" s="689"/>
      <c r="DB34" s="689"/>
      <c r="DC34" s="693"/>
      <c r="DD34" s="668">
        <v>284719</v>
      </c>
      <c r="DE34" s="660"/>
      <c r="DF34" s="660"/>
      <c r="DG34" s="660"/>
      <c r="DH34" s="660"/>
      <c r="DI34" s="660"/>
      <c r="DJ34" s="660"/>
      <c r="DK34" s="661"/>
      <c r="DL34" s="668">
        <v>234668</v>
      </c>
      <c r="DM34" s="660"/>
      <c r="DN34" s="660"/>
      <c r="DO34" s="660"/>
      <c r="DP34" s="660"/>
      <c r="DQ34" s="660"/>
      <c r="DR34" s="660"/>
      <c r="DS34" s="660"/>
      <c r="DT34" s="660"/>
      <c r="DU34" s="660"/>
      <c r="DV34" s="661"/>
      <c r="DW34" s="664">
        <v>9.8000000000000007</v>
      </c>
      <c r="DX34" s="689"/>
      <c r="DY34" s="689"/>
      <c r="DZ34" s="689"/>
      <c r="EA34" s="689"/>
      <c r="EB34" s="689"/>
      <c r="EC34" s="690"/>
    </row>
    <row r="35" spans="2:133" ht="11.25" customHeight="1" x14ac:dyDescent="0.15">
      <c r="B35" s="656" t="s">
        <v>311</v>
      </c>
      <c r="C35" s="657"/>
      <c r="D35" s="657"/>
      <c r="E35" s="657"/>
      <c r="F35" s="657"/>
      <c r="G35" s="657"/>
      <c r="H35" s="657"/>
      <c r="I35" s="657"/>
      <c r="J35" s="657"/>
      <c r="K35" s="657"/>
      <c r="L35" s="657"/>
      <c r="M35" s="657"/>
      <c r="N35" s="657"/>
      <c r="O35" s="657"/>
      <c r="P35" s="657"/>
      <c r="Q35" s="658"/>
      <c r="R35" s="659">
        <v>47452</v>
      </c>
      <c r="S35" s="660"/>
      <c r="T35" s="660"/>
      <c r="U35" s="660"/>
      <c r="V35" s="660"/>
      <c r="W35" s="660"/>
      <c r="X35" s="660"/>
      <c r="Y35" s="661"/>
      <c r="Z35" s="662">
        <v>1.2</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96089</v>
      </c>
      <c r="CS35" s="691"/>
      <c r="CT35" s="691"/>
      <c r="CU35" s="691"/>
      <c r="CV35" s="691"/>
      <c r="CW35" s="691"/>
      <c r="CX35" s="691"/>
      <c r="CY35" s="692"/>
      <c r="CZ35" s="664">
        <v>2.6</v>
      </c>
      <c r="DA35" s="689"/>
      <c r="DB35" s="689"/>
      <c r="DC35" s="693"/>
      <c r="DD35" s="668">
        <v>84854</v>
      </c>
      <c r="DE35" s="691"/>
      <c r="DF35" s="691"/>
      <c r="DG35" s="691"/>
      <c r="DH35" s="691"/>
      <c r="DI35" s="691"/>
      <c r="DJ35" s="691"/>
      <c r="DK35" s="692"/>
      <c r="DL35" s="668">
        <v>70046</v>
      </c>
      <c r="DM35" s="691"/>
      <c r="DN35" s="691"/>
      <c r="DO35" s="691"/>
      <c r="DP35" s="691"/>
      <c r="DQ35" s="691"/>
      <c r="DR35" s="691"/>
      <c r="DS35" s="691"/>
      <c r="DT35" s="691"/>
      <c r="DU35" s="691"/>
      <c r="DV35" s="692"/>
      <c r="DW35" s="664">
        <v>2.9</v>
      </c>
      <c r="DX35" s="689"/>
      <c r="DY35" s="689"/>
      <c r="DZ35" s="689"/>
      <c r="EA35" s="689"/>
      <c r="EB35" s="689"/>
      <c r="EC35" s="690"/>
    </row>
    <row r="36" spans="2:133" ht="11.25" customHeight="1" x14ac:dyDescent="0.15">
      <c r="B36" s="656" t="s">
        <v>315</v>
      </c>
      <c r="C36" s="657"/>
      <c r="D36" s="657"/>
      <c r="E36" s="657"/>
      <c r="F36" s="657"/>
      <c r="G36" s="657"/>
      <c r="H36" s="657"/>
      <c r="I36" s="657"/>
      <c r="J36" s="657"/>
      <c r="K36" s="657"/>
      <c r="L36" s="657"/>
      <c r="M36" s="657"/>
      <c r="N36" s="657"/>
      <c r="O36" s="657"/>
      <c r="P36" s="657"/>
      <c r="Q36" s="658"/>
      <c r="R36" s="659">
        <v>362660</v>
      </c>
      <c r="S36" s="660"/>
      <c r="T36" s="660"/>
      <c r="U36" s="660"/>
      <c r="V36" s="660"/>
      <c r="W36" s="660"/>
      <c r="X36" s="660"/>
      <c r="Y36" s="661"/>
      <c r="Z36" s="662">
        <v>9.1</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413674</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42932</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603311</v>
      </c>
      <c r="CS36" s="660"/>
      <c r="CT36" s="660"/>
      <c r="CU36" s="660"/>
      <c r="CV36" s="660"/>
      <c r="CW36" s="660"/>
      <c r="CX36" s="660"/>
      <c r="CY36" s="661"/>
      <c r="CZ36" s="664">
        <v>16.399999999999999</v>
      </c>
      <c r="DA36" s="689"/>
      <c r="DB36" s="689"/>
      <c r="DC36" s="693"/>
      <c r="DD36" s="668">
        <v>529985</v>
      </c>
      <c r="DE36" s="660"/>
      <c r="DF36" s="660"/>
      <c r="DG36" s="660"/>
      <c r="DH36" s="660"/>
      <c r="DI36" s="660"/>
      <c r="DJ36" s="660"/>
      <c r="DK36" s="661"/>
      <c r="DL36" s="668">
        <v>322586</v>
      </c>
      <c r="DM36" s="660"/>
      <c r="DN36" s="660"/>
      <c r="DO36" s="660"/>
      <c r="DP36" s="660"/>
      <c r="DQ36" s="660"/>
      <c r="DR36" s="660"/>
      <c r="DS36" s="660"/>
      <c r="DT36" s="660"/>
      <c r="DU36" s="660"/>
      <c r="DV36" s="661"/>
      <c r="DW36" s="664">
        <v>13.5</v>
      </c>
      <c r="DX36" s="689"/>
      <c r="DY36" s="689"/>
      <c r="DZ36" s="689"/>
      <c r="EA36" s="689"/>
      <c r="EB36" s="689"/>
      <c r="EC36" s="690"/>
    </row>
    <row r="37" spans="2:133" ht="11.25" customHeight="1" x14ac:dyDescent="0.15">
      <c r="B37" s="656" t="s">
        <v>319</v>
      </c>
      <c r="C37" s="657"/>
      <c r="D37" s="657"/>
      <c r="E37" s="657"/>
      <c r="F37" s="657"/>
      <c r="G37" s="657"/>
      <c r="H37" s="657"/>
      <c r="I37" s="657"/>
      <c r="J37" s="657"/>
      <c r="K37" s="657"/>
      <c r="L37" s="657"/>
      <c r="M37" s="657"/>
      <c r="N37" s="657"/>
      <c r="O37" s="657"/>
      <c r="P37" s="657"/>
      <c r="Q37" s="658"/>
      <c r="R37" s="659">
        <v>56055</v>
      </c>
      <c r="S37" s="660"/>
      <c r="T37" s="660"/>
      <c r="U37" s="660"/>
      <c r="V37" s="660"/>
      <c r="W37" s="660"/>
      <c r="X37" s="660"/>
      <c r="Y37" s="661"/>
      <c r="Z37" s="662">
        <v>1.4</v>
      </c>
      <c r="AA37" s="662"/>
      <c r="AB37" s="662"/>
      <c r="AC37" s="662"/>
      <c r="AD37" s="663">
        <v>17</v>
      </c>
      <c r="AE37" s="663"/>
      <c r="AF37" s="663"/>
      <c r="AG37" s="663"/>
      <c r="AH37" s="663"/>
      <c r="AI37" s="663"/>
      <c r="AJ37" s="663"/>
      <c r="AK37" s="663"/>
      <c r="AL37" s="664">
        <v>0</v>
      </c>
      <c r="AM37" s="665"/>
      <c r="AN37" s="665"/>
      <c r="AO37" s="666"/>
      <c r="AQ37" s="722" t="s">
        <v>320</v>
      </c>
      <c r="AR37" s="723"/>
      <c r="AS37" s="723"/>
      <c r="AT37" s="723"/>
      <c r="AU37" s="723"/>
      <c r="AV37" s="723"/>
      <c r="AW37" s="723"/>
      <c r="AX37" s="723"/>
      <c r="AY37" s="724"/>
      <c r="AZ37" s="659">
        <v>82249</v>
      </c>
      <c r="BA37" s="660"/>
      <c r="BB37" s="660"/>
      <c r="BC37" s="660"/>
      <c r="BD37" s="691"/>
      <c r="BE37" s="691"/>
      <c r="BF37" s="714"/>
      <c r="BG37" s="656" t="s">
        <v>321</v>
      </c>
      <c r="BH37" s="657"/>
      <c r="BI37" s="657"/>
      <c r="BJ37" s="657"/>
      <c r="BK37" s="657"/>
      <c r="BL37" s="657"/>
      <c r="BM37" s="657"/>
      <c r="BN37" s="657"/>
      <c r="BO37" s="657"/>
      <c r="BP37" s="657"/>
      <c r="BQ37" s="657"/>
      <c r="BR37" s="657"/>
      <c r="BS37" s="657"/>
      <c r="BT37" s="657"/>
      <c r="BU37" s="658"/>
      <c r="BV37" s="659">
        <v>32906</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256415</v>
      </c>
      <c r="CS37" s="691"/>
      <c r="CT37" s="691"/>
      <c r="CU37" s="691"/>
      <c r="CV37" s="691"/>
      <c r="CW37" s="691"/>
      <c r="CX37" s="691"/>
      <c r="CY37" s="692"/>
      <c r="CZ37" s="664">
        <v>7</v>
      </c>
      <c r="DA37" s="689"/>
      <c r="DB37" s="689"/>
      <c r="DC37" s="693"/>
      <c r="DD37" s="668">
        <v>252651</v>
      </c>
      <c r="DE37" s="691"/>
      <c r="DF37" s="691"/>
      <c r="DG37" s="691"/>
      <c r="DH37" s="691"/>
      <c r="DI37" s="691"/>
      <c r="DJ37" s="691"/>
      <c r="DK37" s="692"/>
      <c r="DL37" s="668">
        <v>217842</v>
      </c>
      <c r="DM37" s="691"/>
      <c r="DN37" s="691"/>
      <c r="DO37" s="691"/>
      <c r="DP37" s="691"/>
      <c r="DQ37" s="691"/>
      <c r="DR37" s="691"/>
      <c r="DS37" s="691"/>
      <c r="DT37" s="691"/>
      <c r="DU37" s="691"/>
      <c r="DV37" s="692"/>
      <c r="DW37" s="664">
        <v>9.1</v>
      </c>
      <c r="DX37" s="689"/>
      <c r="DY37" s="689"/>
      <c r="DZ37" s="689"/>
      <c r="EA37" s="689"/>
      <c r="EB37" s="689"/>
      <c r="EC37" s="690"/>
    </row>
    <row r="38" spans="2:133" ht="11.25" customHeight="1" x14ac:dyDescent="0.15">
      <c r="B38" s="656" t="s">
        <v>323</v>
      </c>
      <c r="C38" s="657"/>
      <c r="D38" s="657"/>
      <c r="E38" s="657"/>
      <c r="F38" s="657"/>
      <c r="G38" s="657"/>
      <c r="H38" s="657"/>
      <c r="I38" s="657"/>
      <c r="J38" s="657"/>
      <c r="K38" s="657"/>
      <c r="L38" s="657"/>
      <c r="M38" s="657"/>
      <c r="N38" s="657"/>
      <c r="O38" s="657"/>
      <c r="P38" s="657"/>
      <c r="Q38" s="658"/>
      <c r="R38" s="659">
        <v>299800</v>
      </c>
      <c r="S38" s="660"/>
      <c r="T38" s="660"/>
      <c r="U38" s="660"/>
      <c r="V38" s="660"/>
      <c r="W38" s="660"/>
      <c r="X38" s="660"/>
      <c r="Y38" s="661"/>
      <c r="Z38" s="662">
        <v>7.5</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v>6488</v>
      </c>
      <c r="BA38" s="660"/>
      <c r="BB38" s="660"/>
      <c r="BC38" s="660"/>
      <c r="BD38" s="691"/>
      <c r="BE38" s="691"/>
      <c r="BF38" s="714"/>
      <c r="BG38" s="656" t="s">
        <v>325</v>
      </c>
      <c r="BH38" s="657"/>
      <c r="BI38" s="657"/>
      <c r="BJ38" s="657"/>
      <c r="BK38" s="657"/>
      <c r="BL38" s="657"/>
      <c r="BM38" s="657"/>
      <c r="BN38" s="657"/>
      <c r="BO38" s="657"/>
      <c r="BP38" s="657"/>
      <c r="BQ38" s="657"/>
      <c r="BR38" s="657"/>
      <c r="BS38" s="657"/>
      <c r="BT38" s="657"/>
      <c r="BU38" s="658"/>
      <c r="BV38" s="659">
        <v>540</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331425</v>
      </c>
      <c r="CS38" s="660"/>
      <c r="CT38" s="660"/>
      <c r="CU38" s="660"/>
      <c r="CV38" s="660"/>
      <c r="CW38" s="660"/>
      <c r="CX38" s="660"/>
      <c r="CY38" s="661"/>
      <c r="CZ38" s="664">
        <v>9</v>
      </c>
      <c r="DA38" s="689"/>
      <c r="DB38" s="689"/>
      <c r="DC38" s="693"/>
      <c r="DD38" s="668">
        <v>281135</v>
      </c>
      <c r="DE38" s="660"/>
      <c r="DF38" s="660"/>
      <c r="DG38" s="660"/>
      <c r="DH38" s="660"/>
      <c r="DI38" s="660"/>
      <c r="DJ38" s="660"/>
      <c r="DK38" s="661"/>
      <c r="DL38" s="668">
        <v>266041</v>
      </c>
      <c r="DM38" s="660"/>
      <c r="DN38" s="660"/>
      <c r="DO38" s="660"/>
      <c r="DP38" s="660"/>
      <c r="DQ38" s="660"/>
      <c r="DR38" s="660"/>
      <c r="DS38" s="660"/>
      <c r="DT38" s="660"/>
      <c r="DU38" s="660"/>
      <c r="DV38" s="661"/>
      <c r="DW38" s="664">
        <v>11.1</v>
      </c>
      <c r="DX38" s="689"/>
      <c r="DY38" s="689"/>
      <c r="DZ38" s="689"/>
      <c r="EA38" s="689"/>
      <c r="EB38" s="689"/>
      <c r="EC38" s="690"/>
    </row>
    <row r="39" spans="2:133" ht="11.25" customHeight="1" x14ac:dyDescent="0.15">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t="s">
        <v>122</v>
      </c>
      <c r="BA39" s="660"/>
      <c r="BB39" s="660"/>
      <c r="BC39" s="660"/>
      <c r="BD39" s="691"/>
      <c r="BE39" s="691"/>
      <c r="BF39" s="714"/>
      <c r="BG39" s="656" t="s">
        <v>329</v>
      </c>
      <c r="BH39" s="657"/>
      <c r="BI39" s="657"/>
      <c r="BJ39" s="657"/>
      <c r="BK39" s="657"/>
      <c r="BL39" s="657"/>
      <c r="BM39" s="657"/>
      <c r="BN39" s="657"/>
      <c r="BO39" s="657"/>
      <c r="BP39" s="657"/>
      <c r="BQ39" s="657"/>
      <c r="BR39" s="657"/>
      <c r="BS39" s="657"/>
      <c r="BT39" s="657"/>
      <c r="BU39" s="658"/>
      <c r="BV39" s="659">
        <v>787</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321960</v>
      </c>
      <c r="CS39" s="691"/>
      <c r="CT39" s="691"/>
      <c r="CU39" s="691"/>
      <c r="CV39" s="691"/>
      <c r="CW39" s="691"/>
      <c r="CX39" s="691"/>
      <c r="CY39" s="692"/>
      <c r="CZ39" s="664">
        <v>8.6999999999999993</v>
      </c>
      <c r="DA39" s="689"/>
      <c r="DB39" s="689"/>
      <c r="DC39" s="693"/>
      <c r="DD39" s="668">
        <v>312671</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331</v>
      </c>
      <c r="C40" s="657"/>
      <c r="D40" s="657"/>
      <c r="E40" s="657"/>
      <c r="F40" s="657"/>
      <c r="G40" s="657"/>
      <c r="H40" s="657"/>
      <c r="I40" s="657"/>
      <c r="J40" s="657"/>
      <c r="K40" s="657"/>
      <c r="L40" s="657"/>
      <c r="M40" s="657"/>
      <c r="N40" s="657"/>
      <c r="O40" s="657"/>
      <c r="P40" s="657"/>
      <c r="Q40" s="658"/>
      <c r="R40" s="659">
        <v>10000</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t="s">
        <v>122</v>
      </c>
      <c r="BA40" s="660"/>
      <c r="BB40" s="660"/>
      <c r="BC40" s="660"/>
      <c r="BD40" s="691"/>
      <c r="BE40" s="691"/>
      <c r="BF40" s="714"/>
      <c r="BG40" s="707" t="s">
        <v>333</v>
      </c>
      <c r="BH40" s="708"/>
      <c r="BI40" s="708"/>
      <c r="BJ40" s="708"/>
      <c r="BK40" s="708"/>
      <c r="BL40" s="223"/>
      <c r="BM40" s="657" t="s">
        <v>334</v>
      </c>
      <c r="BN40" s="657"/>
      <c r="BO40" s="657"/>
      <c r="BP40" s="657"/>
      <c r="BQ40" s="657"/>
      <c r="BR40" s="657"/>
      <c r="BS40" s="657"/>
      <c r="BT40" s="657"/>
      <c r="BU40" s="658"/>
      <c r="BV40" s="659">
        <v>81</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15479</v>
      </c>
      <c r="CS40" s="660"/>
      <c r="CT40" s="660"/>
      <c r="CU40" s="660"/>
      <c r="CV40" s="660"/>
      <c r="CW40" s="660"/>
      <c r="CX40" s="660"/>
      <c r="CY40" s="661"/>
      <c r="CZ40" s="664">
        <v>0.4</v>
      </c>
      <c r="DA40" s="689"/>
      <c r="DB40" s="689"/>
      <c r="DC40" s="693"/>
      <c r="DD40" s="668">
        <v>15479</v>
      </c>
      <c r="DE40" s="660"/>
      <c r="DF40" s="660"/>
      <c r="DG40" s="660"/>
      <c r="DH40" s="660"/>
      <c r="DI40" s="660"/>
      <c r="DJ40" s="660"/>
      <c r="DK40" s="661"/>
      <c r="DL40" s="668">
        <v>15149</v>
      </c>
      <c r="DM40" s="660"/>
      <c r="DN40" s="660"/>
      <c r="DO40" s="660"/>
      <c r="DP40" s="660"/>
      <c r="DQ40" s="660"/>
      <c r="DR40" s="660"/>
      <c r="DS40" s="660"/>
      <c r="DT40" s="660"/>
      <c r="DU40" s="660"/>
      <c r="DV40" s="661"/>
      <c r="DW40" s="664">
        <v>0.6</v>
      </c>
      <c r="DX40" s="689"/>
      <c r="DY40" s="689"/>
      <c r="DZ40" s="689"/>
      <c r="EA40" s="689"/>
      <c r="EB40" s="689"/>
      <c r="EC40" s="690"/>
    </row>
    <row r="41" spans="2:133" ht="11.25" customHeight="1" x14ac:dyDescent="0.15">
      <c r="B41" s="680" t="s">
        <v>336</v>
      </c>
      <c r="C41" s="681"/>
      <c r="D41" s="681"/>
      <c r="E41" s="681"/>
      <c r="F41" s="681"/>
      <c r="G41" s="681"/>
      <c r="H41" s="681"/>
      <c r="I41" s="681"/>
      <c r="J41" s="681"/>
      <c r="K41" s="681"/>
      <c r="L41" s="681"/>
      <c r="M41" s="681"/>
      <c r="N41" s="681"/>
      <c r="O41" s="681"/>
      <c r="P41" s="681"/>
      <c r="Q41" s="682"/>
      <c r="R41" s="731">
        <v>4001277</v>
      </c>
      <c r="S41" s="732"/>
      <c r="T41" s="732"/>
      <c r="U41" s="732"/>
      <c r="V41" s="732"/>
      <c r="W41" s="732"/>
      <c r="X41" s="732"/>
      <c r="Y41" s="736"/>
      <c r="Z41" s="737">
        <v>100</v>
      </c>
      <c r="AA41" s="737"/>
      <c r="AB41" s="737"/>
      <c r="AC41" s="737"/>
      <c r="AD41" s="738">
        <v>2378919</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88868</v>
      </c>
      <c r="BA41" s="660"/>
      <c r="BB41" s="660"/>
      <c r="BC41" s="660"/>
      <c r="BD41" s="691"/>
      <c r="BE41" s="691"/>
      <c r="BF41" s="714"/>
      <c r="BG41" s="707"/>
      <c r="BH41" s="708"/>
      <c r="BI41" s="708"/>
      <c r="BJ41" s="708"/>
      <c r="BK41" s="708"/>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340</v>
      </c>
      <c r="AR42" s="729"/>
      <c r="AS42" s="729"/>
      <c r="AT42" s="729"/>
      <c r="AU42" s="729"/>
      <c r="AV42" s="729"/>
      <c r="AW42" s="729"/>
      <c r="AX42" s="729"/>
      <c r="AY42" s="730"/>
      <c r="AZ42" s="731">
        <v>236069</v>
      </c>
      <c r="BA42" s="732"/>
      <c r="BB42" s="732"/>
      <c r="BC42" s="732"/>
      <c r="BD42" s="718"/>
      <c r="BE42" s="718"/>
      <c r="BF42" s="720"/>
      <c r="BG42" s="709"/>
      <c r="BH42" s="710"/>
      <c r="BI42" s="710"/>
      <c r="BJ42" s="710"/>
      <c r="BK42" s="710"/>
      <c r="BL42" s="224"/>
      <c r="BM42" s="681" t="s">
        <v>341</v>
      </c>
      <c r="BN42" s="681"/>
      <c r="BO42" s="681"/>
      <c r="BP42" s="681"/>
      <c r="BQ42" s="681"/>
      <c r="BR42" s="681"/>
      <c r="BS42" s="681"/>
      <c r="BT42" s="681"/>
      <c r="BU42" s="682"/>
      <c r="BV42" s="731">
        <v>530</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596072</v>
      </c>
      <c r="CS42" s="691"/>
      <c r="CT42" s="691"/>
      <c r="CU42" s="691"/>
      <c r="CV42" s="691"/>
      <c r="CW42" s="691"/>
      <c r="CX42" s="691"/>
      <c r="CY42" s="692"/>
      <c r="CZ42" s="664">
        <v>16.2</v>
      </c>
      <c r="DA42" s="689"/>
      <c r="DB42" s="689"/>
      <c r="DC42" s="693"/>
      <c r="DD42" s="668">
        <v>165410</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343</v>
      </c>
      <c r="CD43" s="656" t="s">
        <v>344</v>
      </c>
      <c r="CE43" s="657"/>
      <c r="CF43" s="657"/>
      <c r="CG43" s="657"/>
      <c r="CH43" s="657"/>
      <c r="CI43" s="657"/>
      <c r="CJ43" s="657"/>
      <c r="CK43" s="657"/>
      <c r="CL43" s="657"/>
      <c r="CM43" s="657"/>
      <c r="CN43" s="657"/>
      <c r="CO43" s="657"/>
      <c r="CP43" s="657"/>
      <c r="CQ43" s="658"/>
      <c r="CR43" s="659">
        <v>1954</v>
      </c>
      <c r="CS43" s="691"/>
      <c r="CT43" s="691"/>
      <c r="CU43" s="691"/>
      <c r="CV43" s="691"/>
      <c r="CW43" s="691"/>
      <c r="CX43" s="691"/>
      <c r="CY43" s="692"/>
      <c r="CZ43" s="664">
        <v>0.1</v>
      </c>
      <c r="DA43" s="689"/>
      <c r="DB43" s="689"/>
      <c r="DC43" s="693"/>
      <c r="DD43" s="668">
        <v>1954</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293</v>
      </c>
      <c r="CE44" s="696"/>
      <c r="CF44" s="656" t="s">
        <v>346</v>
      </c>
      <c r="CG44" s="657"/>
      <c r="CH44" s="657"/>
      <c r="CI44" s="657"/>
      <c r="CJ44" s="657"/>
      <c r="CK44" s="657"/>
      <c r="CL44" s="657"/>
      <c r="CM44" s="657"/>
      <c r="CN44" s="657"/>
      <c r="CO44" s="657"/>
      <c r="CP44" s="657"/>
      <c r="CQ44" s="658"/>
      <c r="CR44" s="659">
        <v>547007</v>
      </c>
      <c r="CS44" s="660"/>
      <c r="CT44" s="660"/>
      <c r="CU44" s="660"/>
      <c r="CV44" s="660"/>
      <c r="CW44" s="660"/>
      <c r="CX44" s="660"/>
      <c r="CY44" s="661"/>
      <c r="CZ44" s="664">
        <v>14.8</v>
      </c>
      <c r="DA44" s="665"/>
      <c r="DB44" s="665"/>
      <c r="DC44" s="671"/>
      <c r="DD44" s="668">
        <v>128857</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348</v>
      </c>
      <c r="CG45" s="657"/>
      <c r="CH45" s="657"/>
      <c r="CI45" s="657"/>
      <c r="CJ45" s="657"/>
      <c r="CK45" s="657"/>
      <c r="CL45" s="657"/>
      <c r="CM45" s="657"/>
      <c r="CN45" s="657"/>
      <c r="CO45" s="657"/>
      <c r="CP45" s="657"/>
      <c r="CQ45" s="658"/>
      <c r="CR45" s="659">
        <v>276675</v>
      </c>
      <c r="CS45" s="691"/>
      <c r="CT45" s="691"/>
      <c r="CU45" s="691"/>
      <c r="CV45" s="691"/>
      <c r="CW45" s="691"/>
      <c r="CX45" s="691"/>
      <c r="CY45" s="692"/>
      <c r="CZ45" s="664">
        <v>7.5</v>
      </c>
      <c r="DA45" s="689"/>
      <c r="DB45" s="689"/>
      <c r="DC45" s="693"/>
      <c r="DD45" s="668">
        <v>5020</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349</v>
      </c>
      <c r="CG46" s="657"/>
      <c r="CH46" s="657"/>
      <c r="CI46" s="657"/>
      <c r="CJ46" s="657"/>
      <c r="CK46" s="657"/>
      <c r="CL46" s="657"/>
      <c r="CM46" s="657"/>
      <c r="CN46" s="657"/>
      <c r="CO46" s="657"/>
      <c r="CP46" s="657"/>
      <c r="CQ46" s="658"/>
      <c r="CR46" s="659">
        <v>251951</v>
      </c>
      <c r="CS46" s="660"/>
      <c r="CT46" s="660"/>
      <c r="CU46" s="660"/>
      <c r="CV46" s="660"/>
      <c r="CW46" s="660"/>
      <c r="CX46" s="660"/>
      <c r="CY46" s="661"/>
      <c r="CZ46" s="664">
        <v>6.8</v>
      </c>
      <c r="DA46" s="665"/>
      <c r="DB46" s="665"/>
      <c r="DC46" s="671"/>
      <c r="DD46" s="668">
        <v>121931</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350</v>
      </c>
      <c r="CG47" s="657"/>
      <c r="CH47" s="657"/>
      <c r="CI47" s="657"/>
      <c r="CJ47" s="657"/>
      <c r="CK47" s="657"/>
      <c r="CL47" s="657"/>
      <c r="CM47" s="657"/>
      <c r="CN47" s="657"/>
      <c r="CO47" s="657"/>
      <c r="CP47" s="657"/>
      <c r="CQ47" s="658"/>
      <c r="CR47" s="659">
        <v>49065</v>
      </c>
      <c r="CS47" s="691"/>
      <c r="CT47" s="691"/>
      <c r="CU47" s="691"/>
      <c r="CV47" s="691"/>
      <c r="CW47" s="691"/>
      <c r="CX47" s="691"/>
      <c r="CY47" s="692"/>
      <c r="CZ47" s="664">
        <v>1.3</v>
      </c>
      <c r="DA47" s="689"/>
      <c r="DB47" s="689"/>
      <c r="DC47" s="693"/>
      <c r="DD47" s="668">
        <v>36553</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352</v>
      </c>
      <c r="CE49" s="681"/>
      <c r="CF49" s="681"/>
      <c r="CG49" s="681"/>
      <c r="CH49" s="681"/>
      <c r="CI49" s="681"/>
      <c r="CJ49" s="681"/>
      <c r="CK49" s="681"/>
      <c r="CL49" s="681"/>
      <c r="CM49" s="681"/>
      <c r="CN49" s="681"/>
      <c r="CO49" s="681"/>
      <c r="CP49" s="681"/>
      <c r="CQ49" s="682"/>
      <c r="CR49" s="731">
        <v>3683560</v>
      </c>
      <c r="CS49" s="718"/>
      <c r="CT49" s="718"/>
      <c r="CU49" s="718"/>
      <c r="CV49" s="718"/>
      <c r="CW49" s="718"/>
      <c r="CX49" s="718"/>
      <c r="CY49" s="747"/>
      <c r="CZ49" s="739">
        <v>100</v>
      </c>
      <c r="DA49" s="748"/>
      <c r="DB49" s="748"/>
      <c r="DC49" s="749"/>
      <c r="DD49" s="750">
        <v>2785038</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Trq4alylAUSirmgW9yNbaIYlpUF69+MgdHcHkaixvLZS8E44vjY+KRTh1E4DqviaOx7eF2vkSi9NBOxqeySHLQ==" saltValue="kocR3+2yeDCRPCg9MEXz7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3" zoomScaleNormal="53"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375</v>
      </c>
      <c r="C7" s="786"/>
      <c r="D7" s="786"/>
      <c r="E7" s="786"/>
      <c r="F7" s="786"/>
      <c r="G7" s="786"/>
      <c r="H7" s="786"/>
      <c r="I7" s="786"/>
      <c r="J7" s="786"/>
      <c r="K7" s="786"/>
      <c r="L7" s="786"/>
      <c r="M7" s="786"/>
      <c r="N7" s="786"/>
      <c r="O7" s="786"/>
      <c r="P7" s="787"/>
      <c r="Q7" s="788">
        <v>4001</v>
      </c>
      <c r="R7" s="789"/>
      <c r="S7" s="789"/>
      <c r="T7" s="789"/>
      <c r="U7" s="789"/>
      <c r="V7" s="789">
        <v>3684</v>
      </c>
      <c r="W7" s="789"/>
      <c r="X7" s="789"/>
      <c r="Y7" s="789"/>
      <c r="Z7" s="789"/>
      <c r="AA7" s="789">
        <v>318</v>
      </c>
      <c r="AB7" s="789"/>
      <c r="AC7" s="789"/>
      <c r="AD7" s="789"/>
      <c r="AE7" s="790"/>
      <c r="AF7" s="791">
        <v>297</v>
      </c>
      <c r="AG7" s="792"/>
      <c r="AH7" s="792"/>
      <c r="AI7" s="792"/>
      <c r="AJ7" s="793"/>
      <c r="AK7" s="794">
        <v>52</v>
      </c>
      <c r="AL7" s="795"/>
      <c r="AM7" s="795"/>
      <c r="AN7" s="795"/>
      <c r="AO7" s="795"/>
      <c r="AP7" s="795">
        <v>2009</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377</v>
      </c>
      <c r="B23" s="825" t="s">
        <v>378</v>
      </c>
      <c r="C23" s="826"/>
      <c r="D23" s="826"/>
      <c r="E23" s="826"/>
      <c r="F23" s="826"/>
      <c r="G23" s="826"/>
      <c r="H23" s="826"/>
      <c r="I23" s="826"/>
      <c r="J23" s="826"/>
      <c r="K23" s="826"/>
      <c r="L23" s="826"/>
      <c r="M23" s="826"/>
      <c r="N23" s="826"/>
      <c r="O23" s="826"/>
      <c r="P23" s="827"/>
      <c r="Q23" s="828">
        <v>4001</v>
      </c>
      <c r="R23" s="829"/>
      <c r="S23" s="829"/>
      <c r="T23" s="829"/>
      <c r="U23" s="829"/>
      <c r="V23" s="829">
        <v>3684</v>
      </c>
      <c r="W23" s="829"/>
      <c r="X23" s="829"/>
      <c r="Y23" s="829"/>
      <c r="Z23" s="829"/>
      <c r="AA23" s="829">
        <v>318</v>
      </c>
      <c r="AB23" s="829"/>
      <c r="AC23" s="829"/>
      <c r="AD23" s="829"/>
      <c r="AE23" s="830"/>
      <c r="AF23" s="831">
        <v>297</v>
      </c>
      <c r="AG23" s="829"/>
      <c r="AH23" s="829"/>
      <c r="AI23" s="829"/>
      <c r="AJ23" s="832"/>
      <c r="AK23" s="833"/>
      <c r="AL23" s="834"/>
      <c r="AM23" s="834"/>
      <c r="AN23" s="834"/>
      <c r="AO23" s="834"/>
      <c r="AP23" s="829">
        <v>2009</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358</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389</v>
      </c>
      <c r="C28" s="786"/>
      <c r="D28" s="786"/>
      <c r="E28" s="786"/>
      <c r="F28" s="786"/>
      <c r="G28" s="786"/>
      <c r="H28" s="786"/>
      <c r="I28" s="786"/>
      <c r="J28" s="786"/>
      <c r="K28" s="786"/>
      <c r="L28" s="786"/>
      <c r="M28" s="786"/>
      <c r="N28" s="786"/>
      <c r="O28" s="786"/>
      <c r="P28" s="787"/>
      <c r="Q28" s="858">
        <v>597</v>
      </c>
      <c r="R28" s="859"/>
      <c r="S28" s="859"/>
      <c r="T28" s="859"/>
      <c r="U28" s="859"/>
      <c r="V28" s="859">
        <v>554</v>
      </c>
      <c r="W28" s="859"/>
      <c r="X28" s="859"/>
      <c r="Y28" s="859"/>
      <c r="Z28" s="859"/>
      <c r="AA28" s="859">
        <v>43</v>
      </c>
      <c r="AB28" s="859"/>
      <c r="AC28" s="859"/>
      <c r="AD28" s="859"/>
      <c r="AE28" s="860"/>
      <c r="AF28" s="861">
        <v>43</v>
      </c>
      <c r="AG28" s="859"/>
      <c r="AH28" s="859"/>
      <c r="AI28" s="859"/>
      <c r="AJ28" s="862"/>
      <c r="AK28" s="863">
        <v>50</v>
      </c>
      <c r="AL28" s="864"/>
      <c r="AM28" s="864"/>
      <c r="AN28" s="864"/>
      <c r="AO28" s="864"/>
      <c r="AP28" s="864">
        <v>0</v>
      </c>
      <c r="AQ28" s="864"/>
      <c r="AR28" s="864"/>
      <c r="AS28" s="864"/>
      <c r="AT28" s="864"/>
      <c r="AU28" s="864">
        <v>0</v>
      </c>
      <c r="AV28" s="864"/>
      <c r="AW28" s="864"/>
      <c r="AX28" s="864"/>
      <c r="AY28" s="864"/>
      <c r="AZ28" s="865" t="s">
        <v>490</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390</v>
      </c>
      <c r="C29" s="817"/>
      <c r="D29" s="817"/>
      <c r="E29" s="817"/>
      <c r="F29" s="817"/>
      <c r="G29" s="817"/>
      <c r="H29" s="817"/>
      <c r="I29" s="817"/>
      <c r="J29" s="817"/>
      <c r="K29" s="817"/>
      <c r="L29" s="817"/>
      <c r="M29" s="817"/>
      <c r="N29" s="817"/>
      <c r="O29" s="817"/>
      <c r="P29" s="818"/>
      <c r="Q29" s="819">
        <v>81</v>
      </c>
      <c r="R29" s="820"/>
      <c r="S29" s="820"/>
      <c r="T29" s="820"/>
      <c r="U29" s="820"/>
      <c r="V29" s="820">
        <v>81</v>
      </c>
      <c r="W29" s="820"/>
      <c r="X29" s="820"/>
      <c r="Y29" s="820"/>
      <c r="Z29" s="820"/>
      <c r="AA29" s="820">
        <v>0</v>
      </c>
      <c r="AB29" s="820"/>
      <c r="AC29" s="820"/>
      <c r="AD29" s="820"/>
      <c r="AE29" s="821"/>
      <c r="AF29" s="822" t="s">
        <v>122</v>
      </c>
      <c r="AG29" s="823"/>
      <c r="AH29" s="823"/>
      <c r="AI29" s="823"/>
      <c r="AJ29" s="824"/>
      <c r="AK29" s="870">
        <v>39</v>
      </c>
      <c r="AL29" s="866"/>
      <c r="AM29" s="866"/>
      <c r="AN29" s="866"/>
      <c r="AO29" s="866"/>
      <c r="AP29" s="866">
        <v>70</v>
      </c>
      <c r="AQ29" s="866"/>
      <c r="AR29" s="866"/>
      <c r="AS29" s="866"/>
      <c r="AT29" s="866"/>
      <c r="AU29" s="866">
        <v>42</v>
      </c>
      <c r="AV29" s="866"/>
      <c r="AW29" s="866"/>
      <c r="AX29" s="866"/>
      <c r="AY29" s="866"/>
      <c r="AZ29" s="867" t="s">
        <v>490</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391</v>
      </c>
      <c r="C30" s="817"/>
      <c r="D30" s="817"/>
      <c r="E30" s="817"/>
      <c r="F30" s="817"/>
      <c r="G30" s="817"/>
      <c r="H30" s="817"/>
      <c r="I30" s="817"/>
      <c r="J30" s="817"/>
      <c r="K30" s="817"/>
      <c r="L30" s="817"/>
      <c r="M30" s="817"/>
      <c r="N30" s="817"/>
      <c r="O30" s="817"/>
      <c r="P30" s="818"/>
      <c r="Q30" s="819">
        <v>973</v>
      </c>
      <c r="R30" s="820"/>
      <c r="S30" s="820"/>
      <c r="T30" s="820"/>
      <c r="U30" s="820"/>
      <c r="V30" s="820">
        <v>895</v>
      </c>
      <c r="W30" s="820"/>
      <c r="X30" s="820"/>
      <c r="Y30" s="820"/>
      <c r="Z30" s="820"/>
      <c r="AA30" s="820">
        <v>78</v>
      </c>
      <c r="AB30" s="820"/>
      <c r="AC30" s="820"/>
      <c r="AD30" s="820"/>
      <c r="AE30" s="821"/>
      <c r="AF30" s="822">
        <v>78</v>
      </c>
      <c r="AG30" s="823"/>
      <c r="AH30" s="823"/>
      <c r="AI30" s="823"/>
      <c r="AJ30" s="824"/>
      <c r="AK30" s="870">
        <v>126</v>
      </c>
      <c r="AL30" s="866"/>
      <c r="AM30" s="866"/>
      <c r="AN30" s="866"/>
      <c r="AO30" s="866"/>
      <c r="AP30" s="866">
        <v>0</v>
      </c>
      <c r="AQ30" s="866"/>
      <c r="AR30" s="866"/>
      <c r="AS30" s="866"/>
      <c r="AT30" s="866"/>
      <c r="AU30" s="866">
        <v>0</v>
      </c>
      <c r="AV30" s="866"/>
      <c r="AW30" s="866"/>
      <c r="AX30" s="866"/>
      <c r="AY30" s="866"/>
      <c r="AZ30" s="867" t="s">
        <v>490</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392</v>
      </c>
      <c r="C31" s="817"/>
      <c r="D31" s="817"/>
      <c r="E31" s="817"/>
      <c r="F31" s="817"/>
      <c r="G31" s="817"/>
      <c r="H31" s="817"/>
      <c r="I31" s="817"/>
      <c r="J31" s="817"/>
      <c r="K31" s="817"/>
      <c r="L31" s="817"/>
      <c r="M31" s="817"/>
      <c r="N31" s="817"/>
      <c r="O31" s="817"/>
      <c r="P31" s="818"/>
      <c r="Q31" s="819">
        <v>28</v>
      </c>
      <c r="R31" s="820"/>
      <c r="S31" s="820"/>
      <c r="T31" s="820"/>
      <c r="U31" s="820"/>
      <c r="V31" s="820">
        <v>20</v>
      </c>
      <c r="W31" s="820"/>
      <c r="X31" s="820"/>
      <c r="Y31" s="820"/>
      <c r="Z31" s="820"/>
      <c r="AA31" s="820">
        <v>8</v>
      </c>
      <c r="AB31" s="820"/>
      <c r="AC31" s="820"/>
      <c r="AD31" s="820"/>
      <c r="AE31" s="821"/>
      <c r="AF31" s="822">
        <v>8</v>
      </c>
      <c r="AG31" s="823"/>
      <c r="AH31" s="823"/>
      <c r="AI31" s="823"/>
      <c r="AJ31" s="824"/>
      <c r="AK31" s="870">
        <v>0</v>
      </c>
      <c r="AL31" s="866"/>
      <c r="AM31" s="866"/>
      <c r="AN31" s="866"/>
      <c r="AO31" s="866"/>
      <c r="AP31" s="866">
        <v>0</v>
      </c>
      <c r="AQ31" s="866"/>
      <c r="AR31" s="866"/>
      <c r="AS31" s="866"/>
      <c r="AT31" s="866"/>
      <c r="AU31" s="866">
        <v>0</v>
      </c>
      <c r="AV31" s="866"/>
      <c r="AW31" s="866"/>
      <c r="AX31" s="866"/>
      <c r="AY31" s="866"/>
      <c r="AZ31" s="867" t="s">
        <v>490</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393</v>
      </c>
      <c r="C32" s="817"/>
      <c r="D32" s="817"/>
      <c r="E32" s="817"/>
      <c r="F32" s="817"/>
      <c r="G32" s="817"/>
      <c r="H32" s="817"/>
      <c r="I32" s="817"/>
      <c r="J32" s="817"/>
      <c r="K32" s="817"/>
      <c r="L32" s="817"/>
      <c r="M32" s="817"/>
      <c r="N32" s="817"/>
      <c r="O32" s="817"/>
      <c r="P32" s="818"/>
      <c r="Q32" s="819">
        <v>295</v>
      </c>
      <c r="R32" s="820"/>
      <c r="S32" s="820"/>
      <c r="T32" s="820"/>
      <c r="U32" s="820"/>
      <c r="V32" s="820">
        <v>295</v>
      </c>
      <c r="W32" s="820"/>
      <c r="X32" s="820"/>
      <c r="Y32" s="820"/>
      <c r="Z32" s="820"/>
      <c r="AA32" s="820">
        <v>0</v>
      </c>
      <c r="AB32" s="820"/>
      <c r="AC32" s="820"/>
      <c r="AD32" s="820"/>
      <c r="AE32" s="821"/>
      <c r="AF32" s="822" t="s">
        <v>122</v>
      </c>
      <c r="AG32" s="823"/>
      <c r="AH32" s="823"/>
      <c r="AI32" s="823"/>
      <c r="AJ32" s="824"/>
      <c r="AK32" s="870">
        <v>6</v>
      </c>
      <c r="AL32" s="866"/>
      <c r="AM32" s="866"/>
      <c r="AN32" s="866"/>
      <c r="AO32" s="866"/>
      <c r="AP32" s="866">
        <v>168</v>
      </c>
      <c r="AQ32" s="866"/>
      <c r="AR32" s="866"/>
      <c r="AS32" s="866"/>
      <c r="AT32" s="866"/>
      <c r="AU32" s="866">
        <v>3</v>
      </c>
      <c r="AV32" s="866"/>
      <c r="AW32" s="866"/>
      <c r="AX32" s="866"/>
      <c r="AY32" s="866"/>
      <c r="AZ32" s="867" t="s">
        <v>490</v>
      </c>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394</v>
      </c>
      <c r="C33" s="817"/>
      <c r="D33" s="817"/>
      <c r="E33" s="817"/>
      <c r="F33" s="817"/>
      <c r="G33" s="817"/>
      <c r="H33" s="817"/>
      <c r="I33" s="817"/>
      <c r="J33" s="817"/>
      <c r="K33" s="817"/>
      <c r="L33" s="817"/>
      <c r="M33" s="817"/>
      <c r="N33" s="817"/>
      <c r="O33" s="817"/>
      <c r="P33" s="818"/>
      <c r="Q33" s="819">
        <v>64</v>
      </c>
      <c r="R33" s="820"/>
      <c r="S33" s="820"/>
      <c r="T33" s="820"/>
      <c r="U33" s="820"/>
      <c r="V33" s="820">
        <v>64</v>
      </c>
      <c r="W33" s="820"/>
      <c r="X33" s="820"/>
      <c r="Y33" s="820"/>
      <c r="Z33" s="820"/>
      <c r="AA33" s="820">
        <v>0</v>
      </c>
      <c r="AB33" s="820"/>
      <c r="AC33" s="820"/>
      <c r="AD33" s="820"/>
      <c r="AE33" s="821"/>
      <c r="AF33" s="822" t="s">
        <v>122</v>
      </c>
      <c r="AG33" s="823"/>
      <c r="AH33" s="823"/>
      <c r="AI33" s="823"/>
      <c r="AJ33" s="824"/>
      <c r="AK33" s="870">
        <v>22</v>
      </c>
      <c r="AL33" s="866"/>
      <c r="AM33" s="866"/>
      <c r="AN33" s="866"/>
      <c r="AO33" s="866"/>
      <c r="AP33" s="866">
        <v>0</v>
      </c>
      <c r="AQ33" s="866"/>
      <c r="AR33" s="866"/>
      <c r="AS33" s="866"/>
      <c r="AT33" s="866"/>
      <c r="AU33" s="866">
        <v>0</v>
      </c>
      <c r="AV33" s="866"/>
      <c r="AW33" s="866"/>
      <c r="AX33" s="866"/>
      <c r="AY33" s="866"/>
      <c r="AZ33" s="867" t="s">
        <v>490</v>
      </c>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395</v>
      </c>
      <c r="C34" s="817"/>
      <c r="D34" s="817"/>
      <c r="E34" s="817"/>
      <c r="F34" s="817"/>
      <c r="G34" s="817"/>
      <c r="H34" s="817"/>
      <c r="I34" s="817"/>
      <c r="J34" s="817"/>
      <c r="K34" s="817"/>
      <c r="L34" s="817"/>
      <c r="M34" s="817"/>
      <c r="N34" s="817"/>
      <c r="O34" s="817"/>
      <c r="P34" s="818"/>
      <c r="Q34" s="819">
        <v>108</v>
      </c>
      <c r="R34" s="820"/>
      <c r="S34" s="820"/>
      <c r="T34" s="820"/>
      <c r="U34" s="820"/>
      <c r="V34" s="820">
        <v>99</v>
      </c>
      <c r="W34" s="820"/>
      <c r="X34" s="820"/>
      <c r="Y34" s="820"/>
      <c r="Z34" s="820"/>
      <c r="AA34" s="820">
        <v>9</v>
      </c>
      <c r="AB34" s="820"/>
      <c r="AC34" s="820"/>
      <c r="AD34" s="820"/>
      <c r="AE34" s="821"/>
      <c r="AF34" s="822">
        <v>143</v>
      </c>
      <c r="AG34" s="823"/>
      <c r="AH34" s="823"/>
      <c r="AI34" s="823"/>
      <c r="AJ34" s="824"/>
      <c r="AK34" s="870">
        <v>0</v>
      </c>
      <c r="AL34" s="866"/>
      <c r="AM34" s="866"/>
      <c r="AN34" s="866"/>
      <c r="AO34" s="866"/>
      <c r="AP34" s="866">
        <v>227</v>
      </c>
      <c r="AQ34" s="866"/>
      <c r="AR34" s="866"/>
      <c r="AS34" s="866"/>
      <c r="AT34" s="866"/>
      <c r="AU34" s="866">
        <v>0</v>
      </c>
      <c r="AV34" s="866"/>
      <c r="AW34" s="866"/>
      <c r="AX34" s="866"/>
      <c r="AY34" s="866"/>
      <c r="AZ34" s="867" t="s">
        <v>490</v>
      </c>
      <c r="BA34" s="867"/>
      <c r="BB34" s="867"/>
      <c r="BC34" s="867"/>
      <c r="BD34" s="867"/>
      <c r="BE34" s="868" t="s">
        <v>396</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397</v>
      </c>
      <c r="C35" s="817"/>
      <c r="D35" s="817"/>
      <c r="E35" s="817"/>
      <c r="F35" s="817"/>
      <c r="G35" s="817"/>
      <c r="H35" s="817"/>
      <c r="I35" s="817"/>
      <c r="J35" s="817"/>
      <c r="K35" s="817"/>
      <c r="L35" s="817"/>
      <c r="M35" s="817"/>
      <c r="N35" s="817"/>
      <c r="O35" s="817"/>
      <c r="P35" s="818"/>
      <c r="Q35" s="819">
        <v>183</v>
      </c>
      <c r="R35" s="820"/>
      <c r="S35" s="820"/>
      <c r="T35" s="820"/>
      <c r="U35" s="820"/>
      <c r="V35" s="820">
        <v>181</v>
      </c>
      <c r="W35" s="820"/>
      <c r="X35" s="820"/>
      <c r="Y35" s="820"/>
      <c r="Z35" s="820"/>
      <c r="AA35" s="820">
        <v>2</v>
      </c>
      <c r="AB35" s="820"/>
      <c r="AC35" s="820"/>
      <c r="AD35" s="820"/>
      <c r="AE35" s="821"/>
      <c r="AF35" s="822">
        <v>8</v>
      </c>
      <c r="AG35" s="823"/>
      <c r="AH35" s="823"/>
      <c r="AI35" s="823"/>
      <c r="AJ35" s="824"/>
      <c r="AK35" s="870">
        <v>82</v>
      </c>
      <c r="AL35" s="866"/>
      <c r="AM35" s="866"/>
      <c r="AN35" s="866"/>
      <c r="AO35" s="866"/>
      <c r="AP35" s="866">
        <v>856</v>
      </c>
      <c r="AQ35" s="866"/>
      <c r="AR35" s="866"/>
      <c r="AS35" s="866"/>
      <c r="AT35" s="866"/>
      <c r="AU35" s="866">
        <v>743</v>
      </c>
      <c r="AV35" s="866"/>
      <c r="AW35" s="866"/>
      <c r="AX35" s="866"/>
      <c r="AY35" s="866"/>
      <c r="AZ35" s="867" t="s">
        <v>490</v>
      </c>
      <c r="BA35" s="867"/>
      <c r="BB35" s="867"/>
      <c r="BC35" s="867"/>
      <c r="BD35" s="867"/>
      <c r="BE35" s="868" t="s">
        <v>396</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398</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377</v>
      </c>
      <c r="B63" s="825" t="s">
        <v>399</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280</v>
      </c>
      <c r="AG63" s="880"/>
      <c r="AH63" s="880"/>
      <c r="AI63" s="880"/>
      <c r="AJ63" s="881"/>
      <c r="AK63" s="882"/>
      <c r="AL63" s="877"/>
      <c r="AM63" s="877"/>
      <c r="AN63" s="877"/>
      <c r="AO63" s="877"/>
      <c r="AP63" s="880">
        <v>1320</v>
      </c>
      <c r="AQ63" s="880"/>
      <c r="AR63" s="880"/>
      <c r="AS63" s="880"/>
      <c r="AT63" s="880"/>
      <c r="AU63" s="880">
        <v>788</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401</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402</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552</v>
      </c>
      <c r="C68" s="906"/>
      <c r="D68" s="906"/>
      <c r="E68" s="906"/>
      <c r="F68" s="906"/>
      <c r="G68" s="906"/>
      <c r="H68" s="906"/>
      <c r="I68" s="906"/>
      <c r="J68" s="906"/>
      <c r="K68" s="906"/>
      <c r="L68" s="906"/>
      <c r="M68" s="906"/>
      <c r="N68" s="906"/>
      <c r="O68" s="906"/>
      <c r="P68" s="907"/>
      <c r="Q68" s="908">
        <v>4627</v>
      </c>
      <c r="R68" s="902"/>
      <c r="S68" s="902"/>
      <c r="T68" s="902"/>
      <c r="U68" s="902"/>
      <c r="V68" s="902">
        <v>4362</v>
      </c>
      <c r="W68" s="902"/>
      <c r="X68" s="902"/>
      <c r="Y68" s="902"/>
      <c r="Z68" s="902"/>
      <c r="AA68" s="902">
        <v>265</v>
      </c>
      <c r="AB68" s="902"/>
      <c r="AC68" s="902"/>
      <c r="AD68" s="902"/>
      <c r="AE68" s="902"/>
      <c r="AF68" s="902">
        <v>265</v>
      </c>
      <c r="AG68" s="902"/>
      <c r="AH68" s="902"/>
      <c r="AI68" s="902"/>
      <c r="AJ68" s="902"/>
      <c r="AK68" s="902">
        <v>7</v>
      </c>
      <c r="AL68" s="902"/>
      <c r="AM68" s="902"/>
      <c r="AN68" s="902"/>
      <c r="AO68" s="902"/>
      <c r="AP68" s="902" t="s">
        <v>490</v>
      </c>
      <c r="AQ68" s="902"/>
      <c r="AR68" s="902"/>
      <c r="AS68" s="902"/>
      <c r="AT68" s="902"/>
      <c r="AU68" s="902" t="s">
        <v>490</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553</v>
      </c>
      <c r="C69" s="910"/>
      <c r="D69" s="910"/>
      <c r="E69" s="910"/>
      <c r="F69" s="910"/>
      <c r="G69" s="910"/>
      <c r="H69" s="910"/>
      <c r="I69" s="910"/>
      <c r="J69" s="910"/>
      <c r="K69" s="910"/>
      <c r="L69" s="910"/>
      <c r="M69" s="910"/>
      <c r="N69" s="910"/>
      <c r="O69" s="910"/>
      <c r="P69" s="911"/>
      <c r="Q69" s="912">
        <v>83</v>
      </c>
      <c r="R69" s="866"/>
      <c r="S69" s="866"/>
      <c r="T69" s="866"/>
      <c r="U69" s="866"/>
      <c r="V69" s="866">
        <v>74</v>
      </c>
      <c r="W69" s="866"/>
      <c r="X69" s="866"/>
      <c r="Y69" s="866"/>
      <c r="Z69" s="866"/>
      <c r="AA69" s="866">
        <v>9</v>
      </c>
      <c r="AB69" s="866"/>
      <c r="AC69" s="866"/>
      <c r="AD69" s="866"/>
      <c r="AE69" s="866"/>
      <c r="AF69" s="866">
        <v>9</v>
      </c>
      <c r="AG69" s="866"/>
      <c r="AH69" s="866"/>
      <c r="AI69" s="866"/>
      <c r="AJ69" s="866"/>
      <c r="AK69" s="866" t="s">
        <v>558</v>
      </c>
      <c r="AL69" s="866"/>
      <c r="AM69" s="866"/>
      <c r="AN69" s="866"/>
      <c r="AO69" s="866"/>
      <c r="AP69" s="866" t="s">
        <v>490</v>
      </c>
      <c r="AQ69" s="866"/>
      <c r="AR69" s="866"/>
      <c r="AS69" s="866"/>
      <c r="AT69" s="866"/>
      <c r="AU69" s="866" t="s">
        <v>490</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554</v>
      </c>
      <c r="C70" s="910"/>
      <c r="D70" s="910"/>
      <c r="E70" s="910"/>
      <c r="F70" s="910"/>
      <c r="G70" s="910"/>
      <c r="H70" s="910"/>
      <c r="I70" s="910"/>
      <c r="J70" s="910"/>
      <c r="K70" s="910"/>
      <c r="L70" s="910"/>
      <c r="M70" s="910"/>
      <c r="N70" s="910"/>
      <c r="O70" s="910"/>
      <c r="P70" s="911"/>
      <c r="Q70" s="912">
        <v>118</v>
      </c>
      <c r="R70" s="866"/>
      <c r="S70" s="866"/>
      <c r="T70" s="866"/>
      <c r="U70" s="866"/>
      <c r="V70" s="866">
        <v>106</v>
      </c>
      <c r="W70" s="866"/>
      <c r="X70" s="866"/>
      <c r="Y70" s="866"/>
      <c r="Z70" s="866"/>
      <c r="AA70" s="866">
        <v>12</v>
      </c>
      <c r="AB70" s="866"/>
      <c r="AC70" s="866"/>
      <c r="AD70" s="866"/>
      <c r="AE70" s="866"/>
      <c r="AF70" s="866">
        <v>12</v>
      </c>
      <c r="AG70" s="866"/>
      <c r="AH70" s="866"/>
      <c r="AI70" s="866"/>
      <c r="AJ70" s="866"/>
      <c r="AK70" s="866" t="s">
        <v>558</v>
      </c>
      <c r="AL70" s="866"/>
      <c r="AM70" s="866"/>
      <c r="AN70" s="866"/>
      <c r="AO70" s="866"/>
      <c r="AP70" s="866" t="s">
        <v>490</v>
      </c>
      <c r="AQ70" s="866"/>
      <c r="AR70" s="866"/>
      <c r="AS70" s="866"/>
      <c r="AT70" s="866"/>
      <c r="AU70" s="866" t="s">
        <v>490</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555</v>
      </c>
      <c r="C71" s="910"/>
      <c r="D71" s="910"/>
      <c r="E71" s="910"/>
      <c r="F71" s="910"/>
      <c r="G71" s="910"/>
      <c r="H71" s="910"/>
      <c r="I71" s="910"/>
      <c r="J71" s="910"/>
      <c r="K71" s="910"/>
      <c r="L71" s="910"/>
      <c r="M71" s="910"/>
      <c r="N71" s="910"/>
      <c r="O71" s="910"/>
      <c r="P71" s="911"/>
      <c r="Q71" s="912">
        <v>590</v>
      </c>
      <c r="R71" s="866"/>
      <c r="S71" s="866"/>
      <c r="T71" s="866"/>
      <c r="U71" s="866"/>
      <c r="V71" s="866">
        <v>542</v>
      </c>
      <c r="W71" s="866"/>
      <c r="X71" s="866"/>
      <c r="Y71" s="866"/>
      <c r="Z71" s="866"/>
      <c r="AA71" s="866">
        <v>48</v>
      </c>
      <c r="AB71" s="866"/>
      <c r="AC71" s="866"/>
      <c r="AD71" s="866"/>
      <c r="AE71" s="866"/>
      <c r="AF71" s="866">
        <v>48</v>
      </c>
      <c r="AG71" s="866"/>
      <c r="AH71" s="866"/>
      <c r="AI71" s="866"/>
      <c r="AJ71" s="866"/>
      <c r="AK71" s="866" t="s">
        <v>558</v>
      </c>
      <c r="AL71" s="866"/>
      <c r="AM71" s="866"/>
      <c r="AN71" s="866"/>
      <c r="AO71" s="866"/>
      <c r="AP71" s="866" t="s">
        <v>490</v>
      </c>
      <c r="AQ71" s="866"/>
      <c r="AR71" s="866"/>
      <c r="AS71" s="866"/>
      <c r="AT71" s="866"/>
      <c r="AU71" s="866" t="s">
        <v>490</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556</v>
      </c>
      <c r="C72" s="910"/>
      <c r="D72" s="910"/>
      <c r="E72" s="910"/>
      <c r="F72" s="910"/>
      <c r="G72" s="910"/>
      <c r="H72" s="910"/>
      <c r="I72" s="910"/>
      <c r="J72" s="910"/>
      <c r="K72" s="910"/>
      <c r="L72" s="910"/>
      <c r="M72" s="910"/>
      <c r="N72" s="910"/>
      <c r="O72" s="910"/>
      <c r="P72" s="911"/>
      <c r="Q72" s="912">
        <v>153545</v>
      </c>
      <c r="R72" s="866"/>
      <c r="S72" s="866"/>
      <c r="T72" s="866"/>
      <c r="U72" s="866"/>
      <c r="V72" s="866">
        <v>151526</v>
      </c>
      <c r="W72" s="866"/>
      <c r="X72" s="866"/>
      <c r="Y72" s="866"/>
      <c r="Z72" s="866"/>
      <c r="AA72" s="866">
        <v>2019</v>
      </c>
      <c r="AB72" s="866"/>
      <c r="AC72" s="866"/>
      <c r="AD72" s="866"/>
      <c r="AE72" s="866"/>
      <c r="AF72" s="866">
        <v>2019</v>
      </c>
      <c r="AG72" s="866"/>
      <c r="AH72" s="866"/>
      <c r="AI72" s="866"/>
      <c r="AJ72" s="866"/>
      <c r="AK72" s="866">
        <v>1106</v>
      </c>
      <c r="AL72" s="866"/>
      <c r="AM72" s="866"/>
      <c r="AN72" s="866"/>
      <c r="AO72" s="866"/>
      <c r="AP72" s="866" t="s">
        <v>490</v>
      </c>
      <c r="AQ72" s="866"/>
      <c r="AR72" s="866"/>
      <c r="AS72" s="866"/>
      <c r="AT72" s="866"/>
      <c r="AU72" s="866" t="s">
        <v>490</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557</v>
      </c>
      <c r="C73" s="910"/>
      <c r="D73" s="910"/>
      <c r="E73" s="910"/>
      <c r="F73" s="910"/>
      <c r="G73" s="910"/>
      <c r="H73" s="910"/>
      <c r="I73" s="910"/>
      <c r="J73" s="910"/>
      <c r="K73" s="910"/>
      <c r="L73" s="910"/>
      <c r="M73" s="910"/>
      <c r="N73" s="910"/>
      <c r="O73" s="910"/>
      <c r="P73" s="911"/>
      <c r="Q73" s="912">
        <v>671</v>
      </c>
      <c r="R73" s="866"/>
      <c r="S73" s="866"/>
      <c r="T73" s="866"/>
      <c r="U73" s="866"/>
      <c r="V73" s="866">
        <v>664</v>
      </c>
      <c r="W73" s="866"/>
      <c r="X73" s="866"/>
      <c r="Y73" s="866"/>
      <c r="Z73" s="866"/>
      <c r="AA73" s="866">
        <v>7</v>
      </c>
      <c r="AB73" s="866"/>
      <c r="AC73" s="866"/>
      <c r="AD73" s="866"/>
      <c r="AE73" s="866"/>
      <c r="AF73" s="866">
        <v>7</v>
      </c>
      <c r="AG73" s="866"/>
      <c r="AH73" s="866"/>
      <c r="AI73" s="866"/>
      <c r="AJ73" s="866"/>
      <c r="AK73" s="866" t="s">
        <v>490</v>
      </c>
      <c r="AL73" s="866"/>
      <c r="AM73" s="866"/>
      <c r="AN73" s="866"/>
      <c r="AO73" s="866"/>
      <c r="AP73" s="866" t="s">
        <v>490</v>
      </c>
      <c r="AQ73" s="866"/>
      <c r="AR73" s="866"/>
      <c r="AS73" s="866"/>
      <c r="AT73" s="866"/>
      <c r="AU73" s="866" t="s">
        <v>490</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548</v>
      </c>
      <c r="C74" s="910"/>
      <c r="D74" s="910"/>
      <c r="E74" s="910"/>
      <c r="F74" s="910"/>
      <c r="G74" s="910"/>
      <c r="H74" s="910"/>
      <c r="I74" s="910"/>
      <c r="J74" s="910"/>
      <c r="K74" s="910"/>
      <c r="L74" s="910"/>
      <c r="M74" s="910"/>
      <c r="N74" s="910"/>
      <c r="O74" s="910"/>
      <c r="P74" s="911"/>
      <c r="Q74" s="912">
        <v>539</v>
      </c>
      <c r="R74" s="866"/>
      <c r="S74" s="866"/>
      <c r="T74" s="866"/>
      <c r="U74" s="866"/>
      <c r="V74" s="866">
        <v>523</v>
      </c>
      <c r="W74" s="866"/>
      <c r="X74" s="866"/>
      <c r="Y74" s="866"/>
      <c r="Z74" s="866"/>
      <c r="AA74" s="866">
        <v>15</v>
      </c>
      <c r="AB74" s="866"/>
      <c r="AC74" s="866"/>
      <c r="AD74" s="866"/>
      <c r="AE74" s="866"/>
      <c r="AF74" s="866">
        <v>15</v>
      </c>
      <c r="AG74" s="866"/>
      <c r="AH74" s="866"/>
      <c r="AI74" s="866"/>
      <c r="AJ74" s="866"/>
      <c r="AK74" s="866" t="s">
        <v>490</v>
      </c>
      <c r="AL74" s="866"/>
      <c r="AM74" s="866"/>
      <c r="AN74" s="866"/>
      <c r="AO74" s="866"/>
      <c r="AP74" s="866" t="s">
        <v>490</v>
      </c>
      <c r="AQ74" s="866"/>
      <c r="AR74" s="866"/>
      <c r="AS74" s="866"/>
      <c r="AT74" s="866"/>
      <c r="AU74" s="866" t="s">
        <v>490</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549</v>
      </c>
      <c r="C75" s="910"/>
      <c r="D75" s="910"/>
      <c r="E75" s="910"/>
      <c r="F75" s="910"/>
      <c r="G75" s="910"/>
      <c r="H75" s="910"/>
      <c r="I75" s="910"/>
      <c r="J75" s="910"/>
      <c r="K75" s="910"/>
      <c r="L75" s="910"/>
      <c r="M75" s="910"/>
      <c r="N75" s="910"/>
      <c r="O75" s="910"/>
      <c r="P75" s="911"/>
      <c r="Q75" s="913">
        <v>55</v>
      </c>
      <c r="R75" s="914"/>
      <c r="S75" s="914"/>
      <c r="T75" s="914"/>
      <c r="U75" s="870"/>
      <c r="V75" s="915">
        <v>51</v>
      </c>
      <c r="W75" s="914"/>
      <c r="X75" s="914"/>
      <c r="Y75" s="914"/>
      <c r="Z75" s="870"/>
      <c r="AA75" s="915">
        <v>3</v>
      </c>
      <c r="AB75" s="914"/>
      <c r="AC75" s="914"/>
      <c r="AD75" s="914"/>
      <c r="AE75" s="870"/>
      <c r="AF75" s="915">
        <v>3</v>
      </c>
      <c r="AG75" s="914"/>
      <c r="AH75" s="914"/>
      <c r="AI75" s="914"/>
      <c r="AJ75" s="870"/>
      <c r="AK75" s="866" t="s">
        <v>490</v>
      </c>
      <c r="AL75" s="866"/>
      <c r="AM75" s="866"/>
      <c r="AN75" s="866"/>
      <c r="AO75" s="866"/>
      <c r="AP75" s="915">
        <v>9</v>
      </c>
      <c r="AQ75" s="914"/>
      <c r="AR75" s="914"/>
      <c r="AS75" s="914"/>
      <c r="AT75" s="870"/>
      <c r="AU75" s="915">
        <v>4</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550</v>
      </c>
      <c r="C76" s="910"/>
      <c r="D76" s="910"/>
      <c r="E76" s="910"/>
      <c r="F76" s="910"/>
      <c r="G76" s="910"/>
      <c r="H76" s="910"/>
      <c r="I76" s="910"/>
      <c r="J76" s="910"/>
      <c r="K76" s="910"/>
      <c r="L76" s="910"/>
      <c r="M76" s="910"/>
      <c r="N76" s="910"/>
      <c r="O76" s="910"/>
      <c r="P76" s="911"/>
      <c r="Q76" s="913">
        <v>776</v>
      </c>
      <c r="R76" s="914"/>
      <c r="S76" s="914"/>
      <c r="T76" s="914"/>
      <c r="U76" s="870"/>
      <c r="V76" s="915">
        <v>754</v>
      </c>
      <c r="W76" s="914"/>
      <c r="X76" s="914"/>
      <c r="Y76" s="914"/>
      <c r="Z76" s="870"/>
      <c r="AA76" s="915">
        <v>22</v>
      </c>
      <c r="AB76" s="914"/>
      <c r="AC76" s="914"/>
      <c r="AD76" s="914"/>
      <c r="AE76" s="870"/>
      <c r="AF76" s="915">
        <v>22</v>
      </c>
      <c r="AG76" s="914"/>
      <c r="AH76" s="914"/>
      <c r="AI76" s="914"/>
      <c r="AJ76" s="870"/>
      <c r="AK76" s="915" t="s">
        <v>490</v>
      </c>
      <c r="AL76" s="914"/>
      <c r="AM76" s="914"/>
      <c r="AN76" s="914"/>
      <c r="AO76" s="870"/>
      <c r="AP76" s="915">
        <v>230</v>
      </c>
      <c r="AQ76" s="914"/>
      <c r="AR76" s="914"/>
      <c r="AS76" s="914"/>
      <c r="AT76" s="870"/>
      <c r="AU76" s="915">
        <v>156</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551</v>
      </c>
      <c r="C77" s="910"/>
      <c r="D77" s="910"/>
      <c r="E77" s="910"/>
      <c r="F77" s="910"/>
      <c r="G77" s="910"/>
      <c r="H77" s="910"/>
      <c r="I77" s="910"/>
      <c r="J77" s="910"/>
      <c r="K77" s="910"/>
      <c r="L77" s="910"/>
      <c r="M77" s="910"/>
      <c r="N77" s="910"/>
      <c r="O77" s="910"/>
      <c r="P77" s="911"/>
      <c r="Q77" s="913">
        <v>15</v>
      </c>
      <c r="R77" s="914"/>
      <c r="S77" s="914"/>
      <c r="T77" s="914"/>
      <c r="U77" s="870"/>
      <c r="V77" s="915">
        <v>11</v>
      </c>
      <c r="W77" s="914"/>
      <c r="X77" s="914"/>
      <c r="Y77" s="914"/>
      <c r="Z77" s="870"/>
      <c r="AA77" s="915">
        <v>5</v>
      </c>
      <c r="AB77" s="914"/>
      <c r="AC77" s="914"/>
      <c r="AD77" s="914"/>
      <c r="AE77" s="870"/>
      <c r="AF77" s="915">
        <v>5</v>
      </c>
      <c r="AG77" s="914"/>
      <c r="AH77" s="914"/>
      <c r="AI77" s="914"/>
      <c r="AJ77" s="870"/>
      <c r="AK77" s="915" t="s">
        <v>490</v>
      </c>
      <c r="AL77" s="914"/>
      <c r="AM77" s="914"/>
      <c r="AN77" s="914"/>
      <c r="AO77" s="870"/>
      <c r="AP77" s="915" t="s">
        <v>490</v>
      </c>
      <c r="AQ77" s="914"/>
      <c r="AR77" s="914"/>
      <c r="AS77" s="914"/>
      <c r="AT77" s="870"/>
      <c r="AU77" s="915" t="s">
        <v>490</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377</v>
      </c>
      <c r="B88" s="825" t="s">
        <v>403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2406</v>
      </c>
      <c r="AG88" s="880"/>
      <c r="AH88" s="880"/>
      <c r="AI88" s="880"/>
      <c r="AJ88" s="880"/>
      <c r="AK88" s="877"/>
      <c r="AL88" s="877"/>
      <c r="AM88" s="877"/>
      <c r="AN88" s="877"/>
      <c r="AO88" s="877"/>
      <c r="AP88" s="880">
        <v>240</v>
      </c>
      <c r="AQ88" s="880"/>
      <c r="AR88" s="880"/>
      <c r="AS88" s="880"/>
      <c r="AT88" s="880"/>
      <c r="AU88" s="880">
        <v>160</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404</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412</v>
      </c>
      <c r="AB109" s="929"/>
      <c r="AC109" s="929"/>
      <c r="AD109" s="929"/>
      <c r="AE109" s="930"/>
      <c r="AF109" s="928" t="s">
        <v>413</v>
      </c>
      <c r="AG109" s="929"/>
      <c r="AH109" s="929"/>
      <c r="AI109" s="929"/>
      <c r="AJ109" s="930"/>
      <c r="AK109" s="928" t="s">
        <v>295</v>
      </c>
      <c r="AL109" s="929"/>
      <c r="AM109" s="929"/>
      <c r="AN109" s="929"/>
      <c r="AO109" s="930"/>
      <c r="AP109" s="928" t="s">
        <v>414</v>
      </c>
      <c r="AQ109" s="929"/>
      <c r="AR109" s="929"/>
      <c r="AS109" s="929"/>
      <c r="AT109" s="931"/>
      <c r="AU109" s="948" t="s">
        <v>411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412</v>
      </c>
      <c r="BR109" s="929"/>
      <c r="BS109" s="929"/>
      <c r="BT109" s="929"/>
      <c r="BU109" s="930"/>
      <c r="BV109" s="928" t="s">
        <v>413</v>
      </c>
      <c r="BW109" s="929"/>
      <c r="BX109" s="929"/>
      <c r="BY109" s="929"/>
      <c r="BZ109" s="930"/>
      <c r="CA109" s="928" t="s">
        <v>295</v>
      </c>
      <c r="CB109" s="929"/>
      <c r="CC109" s="929"/>
      <c r="CD109" s="929"/>
      <c r="CE109" s="930"/>
      <c r="CF109" s="949" t="s">
        <v>414</v>
      </c>
      <c r="CG109" s="949"/>
      <c r="CH109" s="949"/>
      <c r="CI109" s="949"/>
      <c r="CJ109" s="949"/>
      <c r="CK109" s="928" t="s">
        <v>415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412</v>
      </c>
      <c r="DH109" s="929"/>
      <c r="DI109" s="929"/>
      <c r="DJ109" s="929"/>
      <c r="DK109" s="930"/>
      <c r="DL109" s="928" t="s">
        <v>413</v>
      </c>
      <c r="DM109" s="929"/>
      <c r="DN109" s="929"/>
      <c r="DO109" s="929"/>
      <c r="DP109" s="930"/>
      <c r="DQ109" s="928" t="s">
        <v>295</v>
      </c>
      <c r="DR109" s="929"/>
      <c r="DS109" s="929"/>
      <c r="DT109" s="929"/>
      <c r="DU109" s="930"/>
      <c r="DV109" s="928" t="s">
        <v>414</v>
      </c>
      <c r="DW109" s="929"/>
      <c r="DX109" s="929"/>
      <c r="DY109" s="929"/>
      <c r="DZ109" s="931"/>
    </row>
    <row r="110" spans="1:131" s="230" customFormat="1" ht="26.25" customHeight="1" x14ac:dyDescent="0.15">
      <c r="A110" s="932" t="s">
        <v>416</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390231</v>
      </c>
      <c r="AB110" s="936"/>
      <c r="AC110" s="936"/>
      <c r="AD110" s="936"/>
      <c r="AE110" s="937"/>
      <c r="AF110" s="938">
        <v>343140</v>
      </c>
      <c r="AG110" s="936"/>
      <c r="AH110" s="936"/>
      <c r="AI110" s="936"/>
      <c r="AJ110" s="937"/>
      <c r="AK110" s="938">
        <v>294283</v>
      </c>
      <c r="AL110" s="936"/>
      <c r="AM110" s="936"/>
      <c r="AN110" s="936"/>
      <c r="AO110" s="937"/>
      <c r="AP110" s="939">
        <v>14.5</v>
      </c>
      <c r="AQ110" s="940"/>
      <c r="AR110" s="940"/>
      <c r="AS110" s="940"/>
      <c r="AT110" s="941"/>
      <c r="AU110" s="942" t="s">
        <v>69</v>
      </c>
      <c r="AV110" s="943"/>
      <c r="AW110" s="943"/>
      <c r="AX110" s="943"/>
      <c r="AY110" s="943"/>
      <c r="AZ110" s="965" t="s">
        <v>417</v>
      </c>
      <c r="BA110" s="933"/>
      <c r="BB110" s="933"/>
      <c r="BC110" s="933"/>
      <c r="BD110" s="933"/>
      <c r="BE110" s="933"/>
      <c r="BF110" s="933"/>
      <c r="BG110" s="933"/>
      <c r="BH110" s="933"/>
      <c r="BI110" s="933"/>
      <c r="BJ110" s="933"/>
      <c r="BK110" s="933"/>
      <c r="BL110" s="933"/>
      <c r="BM110" s="933"/>
      <c r="BN110" s="933"/>
      <c r="BO110" s="933"/>
      <c r="BP110" s="934"/>
      <c r="BQ110" s="966">
        <v>2217567</v>
      </c>
      <c r="BR110" s="967"/>
      <c r="BS110" s="967"/>
      <c r="BT110" s="967"/>
      <c r="BU110" s="967"/>
      <c r="BV110" s="967">
        <v>2106553</v>
      </c>
      <c r="BW110" s="967"/>
      <c r="BX110" s="967"/>
      <c r="BY110" s="967"/>
      <c r="BZ110" s="967"/>
      <c r="CA110" s="967">
        <v>2009037</v>
      </c>
      <c r="CB110" s="967"/>
      <c r="CC110" s="967"/>
      <c r="CD110" s="967"/>
      <c r="CE110" s="967"/>
      <c r="CF110" s="980">
        <v>98.8</v>
      </c>
      <c r="CG110" s="981"/>
      <c r="CH110" s="981"/>
      <c r="CI110" s="981"/>
      <c r="CJ110" s="981"/>
      <c r="CK110" s="982" t="s">
        <v>418</v>
      </c>
      <c r="CL110" s="983"/>
      <c r="CM110" s="965" t="s">
        <v>419</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420</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421</v>
      </c>
      <c r="BA111" s="959"/>
      <c r="BB111" s="959"/>
      <c r="BC111" s="959"/>
      <c r="BD111" s="959"/>
      <c r="BE111" s="959"/>
      <c r="BF111" s="959"/>
      <c r="BG111" s="959"/>
      <c r="BH111" s="959"/>
      <c r="BI111" s="959"/>
      <c r="BJ111" s="959"/>
      <c r="BK111" s="959"/>
      <c r="BL111" s="959"/>
      <c r="BM111" s="959"/>
      <c r="BN111" s="959"/>
      <c r="BO111" s="959"/>
      <c r="BP111" s="960"/>
      <c r="BQ111" s="961">
        <v>216477</v>
      </c>
      <c r="BR111" s="962"/>
      <c r="BS111" s="962"/>
      <c r="BT111" s="962"/>
      <c r="BU111" s="962"/>
      <c r="BV111" s="962">
        <v>9484</v>
      </c>
      <c r="BW111" s="962"/>
      <c r="BX111" s="962"/>
      <c r="BY111" s="962"/>
      <c r="BZ111" s="962"/>
      <c r="CA111" s="962">
        <v>6872</v>
      </c>
      <c r="CB111" s="962"/>
      <c r="CC111" s="962"/>
      <c r="CD111" s="962"/>
      <c r="CE111" s="962"/>
      <c r="CF111" s="956">
        <v>0.3</v>
      </c>
      <c r="CG111" s="957"/>
      <c r="CH111" s="957"/>
      <c r="CI111" s="957"/>
      <c r="CJ111" s="957"/>
      <c r="CK111" s="984"/>
      <c r="CL111" s="985"/>
      <c r="CM111" s="958" t="s">
        <v>422</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423</v>
      </c>
      <c r="B112" s="989"/>
      <c r="C112" s="959" t="s">
        <v>424</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425</v>
      </c>
      <c r="BA112" s="959"/>
      <c r="BB112" s="959"/>
      <c r="BC112" s="959"/>
      <c r="BD112" s="959"/>
      <c r="BE112" s="959"/>
      <c r="BF112" s="959"/>
      <c r="BG112" s="959"/>
      <c r="BH112" s="959"/>
      <c r="BI112" s="959"/>
      <c r="BJ112" s="959"/>
      <c r="BK112" s="959"/>
      <c r="BL112" s="959"/>
      <c r="BM112" s="959"/>
      <c r="BN112" s="959"/>
      <c r="BO112" s="959"/>
      <c r="BP112" s="960"/>
      <c r="BQ112" s="961">
        <v>843662</v>
      </c>
      <c r="BR112" s="962"/>
      <c r="BS112" s="962"/>
      <c r="BT112" s="962"/>
      <c r="BU112" s="962"/>
      <c r="BV112" s="962">
        <v>848155</v>
      </c>
      <c r="BW112" s="962"/>
      <c r="BX112" s="962"/>
      <c r="BY112" s="962"/>
      <c r="BZ112" s="962"/>
      <c r="CA112" s="962">
        <v>788105</v>
      </c>
      <c r="CB112" s="962"/>
      <c r="CC112" s="962"/>
      <c r="CD112" s="962"/>
      <c r="CE112" s="962"/>
      <c r="CF112" s="956">
        <v>38.799999999999997</v>
      </c>
      <c r="CG112" s="957"/>
      <c r="CH112" s="957"/>
      <c r="CI112" s="957"/>
      <c r="CJ112" s="957"/>
      <c r="CK112" s="984"/>
      <c r="CL112" s="985"/>
      <c r="CM112" s="958" t="s">
        <v>426</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427</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110356</v>
      </c>
      <c r="AB113" s="974"/>
      <c r="AC113" s="974"/>
      <c r="AD113" s="974"/>
      <c r="AE113" s="975"/>
      <c r="AF113" s="976">
        <v>118780</v>
      </c>
      <c r="AG113" s="974"/>
      <c r="AH113" s="974"/>
      <c r="AI113" s="974"/>
      <c r="AJ113" s="975"/>
      <c r="AK113" s="976">
        <v>90558</v>
      </c>
      <c r="AL113" s="974"/>
      <c r="AM113" s="974"/>
      <c r="AN113" s="974"/>
      <c r="AO113" s="975"/>
      <c r="AP113" s="977">
        <v>4.5</v>
      </c>
      <c r="AQ113" s="978"/>
      <c r="AR113" s="978"/>
      <c r="AS113" s="978"/>
      <c r="AT113" s="979"/>
      <c r="AU113" s="944"/>
      <c r="AV113" s="945"/>
      <c r="AW113" s="945"/>
      <c r="AX113" s="945"/>
      <c r="AY113" s="945"/>
      <c r="AZ113" s="958" t="s">
        <v>428</v>
      </c>
      <c r="BA113" s="959"/>
      <c r="BB113" s="959"/>
      <c r="BC113" s="959"/>
      <c r="BD113" s="959"/>
      <c r="BE113" s="959"/>
      <c r="BF113" s="959"/>
      <c r="BG113" s="959"/>
      <c r="BH113" s="959"/>
      <c r="BI113" s="959"/>
      <c r="BJ113" s="959"/>
      <c r="BK113" s="959"/>
      <c r="BL113" s="959"/>
      <c r="BM113" s="959"/>
      <c r="BN113" s="959"/>
      <c r="BO113" s="959"/>
      <c r="BP113" s="960"/>
      <c r="BQ113" s="961">
        <v>122132</v>
      </c>
      <c r="BR113" s="962"/>
      <c r="BS113" s="962"/>
      <c r="BT113" s="962"/>
      <c r="BU113" s="962"/>
      <c r="BV113" s="962">
        <v>86551</v>
      </c>
      <c r="BW113" s="962"/>
      <c r="BX113" s="962"/>
      <c r="BY113" s="962"/>
      <c r="BZ113" s="962"/>
      <c r="CA113" s="962">
        <v>160422</v>
      </c>
      <c r="CB113" s="962"/>
      <c r="CC113" s="962"/>
      <c r="CD113" s="962"/>
      <c r="CE113" s="962"/>
      <c r="CF113" s="956">
        <v>7.9</v>
      </c>
      <c r="CG113" s="957"/>
      <c r="CH113" s="957"/>
      <c r="CI113" s="957"/>
      <c r="CJ113" s="957"/>
      <c r="CK113" s="984"/>
      <c r="CL113" s="985"/>
      <c r="CM113" s="958" t="s">
        <v>429</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430</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15171</v>
      </c>
      <c r="AB114" s="995"/>
      <c r="AC114" s="995"/>
      <c r="AD114" s="995"/>
      <c r="AE114" s="996"/>
      <c r="AF114" s="997">
        <v>15935</v>
      </c>
      <c r="AG114" s="995"/>
      <c r="AH114" s="995"/>
      <c r="AI114" s="995"/>
      <c r="AJ114" s="996"/>
      <c r="AK114" s="997">
        <v>6059</v>
      </c>
      <c r="AL114" s="995"/>
      <c r="AM114" s="995"/>
      <c r="AN114" s="995"/>
      <c r="AO114" s="996"/>
      <c r="AP114" s="998">
        <v>0.3</v>
      </c>
      <c r="AQ114" s="999"/>
      <c r="AR114" s="999"/>
      <c r="AS114" s="999"/>
      <c r="AT114" s="1000"/>
      <c r="AU114" s="944"/>
      <c r="AV114" s="945"/>
      <c r="AW114" s="945"/>
      <c r="AX114" s="945"/>
      <c r="AY114" s="945"/>
      <c r="AZ114" s="958" t="s">
        <v>431</v>
      </c>
      <c r="BA114" s="959"/>
      <c r="BB114" s="959"/>
      <c r="BC114" s="959"/>
      <c r="BD114" s="959"/>
      <c r="BE114" s="959"/>
      <c r="BF114" s="959"/>
      <c r="BG114" s="959"/>
      <c r="BH114" s="959"/>
      <c r="BI114" s="959"/>
      <c r="BJ114" s="959"/>
      <c r="BK114" s="959"/>
      <c r="BL114" s="959"/>
      <c r="BM114" s="959"/>
      <c r="BN114" s="959"/>
      <c r="BO114" s="959"/>
      <c r="BP114" s="960"/>
      <c r="BQ114" s="961">
        <v>185783</v>
      </c>
      <c r="BR114" s="962"/>
      <c r="BS114" s="962"/>
      <c r="BT114" s="962"/>
      <c r="BU114" s="962"/>
      <c r="BV114" s="962">
        <v>224694</v>
      </c>
      <c r="BW114" s="962"/>
      <c r="BX114" s="962"/>
      <c r="BY114" s="962"/>
      <c r="BZ114" s="962"/>
      <c r="CA114" s="962">
        <v>215676</v>
      </c>
      <c r="CB114" s="962"/>
      <c r="CC114" s="962"/>
      <c r="CD114" s="962"/>
      <c r="CE114" s="962"/>
      <c r="CF114" s="956">
        <v>10.6</v>
      </c>
      <c r="CG114" s="957"/>
      <c r="CH114" s="957"/>
      <c r="CI114" s="957"/>
      <c r="CJ114" s="957"/>
      <c r="CK114" s="984"/>
      <c r="CL114" s="985"/>
      <c r="CM114" s="958" t="s">
        <v>432</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433</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1439</v>
      </c>
      <c r="AB115" s="974"/>
      <c r="AC115" s="974"/>
      <c r="AD115" s="974"/>
      <c r="AE115" s="975"/>
      <c r="AF115" s="976">
        <v>1435</v>
      </c>
      <c r="AG115" s="974"/>
      <c r="AH115" s="974"/>
      <c r="AI115" s="974"/>
      <c r="AJ115" s="975"/>
      <c r="AK115" s="976">
        <v>1430</v>
      </c>
      <c r="AL115" s="974"/>
      <c r="AM115" s="974"/>
      <c r="AN115" s="974"/>
      <c r="AO115" s="975"/>
      <c r="AP115" s="977">
        <v>0.1</v>
      </c>
      <c r="AQ115" s="978"/>
      <c r="AR115" s="978"/>
      <c r="AS115" s="978"/>
      <c r="AT115" s="979"/>
      <c r="AU115" s="944"/>
      <c r="AV115" s="945"/>
      <c r="AW115" s="945"/>
      <c r="AX115" s="945"/>
      <c r="AY115" s="945"/>
      <c r="AZ115" s="958" t="s">
        <v>434</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435</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437</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438</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439</v>
      </c>
      <c r="Z117" s="930"/>
      <c r="AA117" s="1014">
        <v>517197</v>
      </c>
      <c r="AB117" s="1015"/>
      <c r="AC117" s="1015"/>
      <c r="AD117" s="1015"/>
      <c r="AE117" s="1016"/>
      <c r="AF117" s="1017">
        <v>479290</v>
      </c>
      <c r="AG117" s="1015"/>
      <c r="AH117" s="1015"/>
      <c r="AI117" s="1015"/>
      <c r="AJ117" s="1016"/>
      <c r="AK117" s="1017">
        <v>392330</v>
      </c>
      <c r="AL117" s="1015"/>
      <c r="AM117" s="1015"/>
      <c r="AN117" s="1015"/>
      <c r="AO117" s="1016"/>
      <c r="AP117" s="1018"/>
      <c r="AQ117" s="1019"/>
      <c r="AR117" s="1019"/>
      <c r="AS117" s="1019"/>
      <c r="AT117" s="1020"/>
      <c r="AU117" s="944"/>
      <c r="AV117" s="945"/>
      <c r="AW117" s="945"/>
      <c r="AX117" s="945"/>
      <c r="AY117" s="945"/>
      <c r="AZ117" s="1010" t="s">
        <v>440</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441</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412</v>
      </c>
      <c r="AB118" s="929"/>
      <c r="AC118" s="929"/>
      <c r="AD118" s="929"/>
      <c r="AE118" s="930"/>
      <c r="AF118" s="928" t="s">
        <v>413</v>
      </c>
      <c r="AG118" s="929"/>
      <c r="AH118" s="929"/>
      <c r="AI118" s="929"/>
      <c r="AJ118" s="930"/>
      <c r="AK118" s="928" t="s">
        <v>295</v>
      </c>
      <c r="AL118" s="929"/>
      <c r="AM118" s="929"/>
      <c r="AN118" s="929"/>
      <c r="AO118" s="930"/>
      <c r="AP118" s="1006" t="s">
        <v>414</v>
      </c>
      <c r="AQ118" s="1007"/>
      <c r="AR118" s="1007"/>
      <c r="AS118" s="1007"/>
      <c r="AT118" s="1008"/>
      <c r="AU118" s="944"/>
      <c r="AV118" s="945"/>
      <c r="AW118" s="945"/>
      <c r="AX118" s="945"/>
      <c r="AY118" s="945"/>
      <c r="AZ118" s="1009" t="s">
        <v>442</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443</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418</v>
      </c>
      <c r="B119" s="983"/>
      <c r="C119" s="965" t="s">
        <v>419</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444</v>
      </c>
      <c r="BP119" s="1041"/>
      <c r="BQ119" s="1035">
        <v>3585621</v>
      </c>
      <c r="BR119" s="1036"/>
      <c r="BS119" s="1036"/>
      <c r="BT119" s="1036"/>
      <c r="BU119" s="1036"/>
      <c r="BV119" s="1036">
        <v>3275437</v>
      </c>
      <c r="BW119" s="1036"/>
      <c r="BX119" s="1036"/>
      <c r="BY119" s="1036"/>
      <c r="BZ119" s="1036"/>
      <c r="CA119" s="1036">
        <v>3180112</v>
      </c>
      <c r="CB119" s="1036"/>
      <c r="CC119" s="1036"/>
      <c r="CD119" s="1036"/>
      <c r="CE119" s="1036"/>
      <c r="CF119" s="1037"/>
      <c r="CG119" s="1038"/>
      <c r="CH119" s="1038"/>
      <c r="CI119" s="1038"/>
      <c r="CJ119" s="1039"/>
      <c r="CK119" s="986"/>
      <c r="CL119" s="987"/>
      <c r="CM119" s="1009" t="s">
        <v>445</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216477</v>
      </c>
      <c r="DH119" s="1022"/>
      <c r="DI119" s="1022"/>
      <c r="DJ119" s="1022"/>
      <c r="DK119" s="1023"/>
      <c r="DL119" s="1021">
        <v>9484</v>
      </c>
      <c r="DM119" s="1022"/>
      <c r="DN119" s="1022"/>
      <c r="DO119" s="1022"/>
      <c r="DP119" s="1023"/>
      <c r="DQ119" s="1021">
        <v>6872</v>
      </c>
      <c r="DR119" s="1022"/>
      <c r="DS119" s="1022"/>
      <c r="DT119" s="1022"/>
      <c r="DU119" s="1023"/>
      <c r="DV119" s="1024">
        <v>0.3</v>
      </c>
      <c r="DW119" s="1025"/>
      <c r="DX119" s="1025"/>
      <c r="DY119" s="1025"/>
      <c r="DZ119" s="1026"/>
    </row>
    <row r="120" spans="1:130" s="230" customFormat="1" ht="26.25" customHeight="1" x14ac:dyDescent="0.15">
      <c r="A120" s="1093"/>
      <c r="B120" s="985"/>
      <c r="C120" s="958" t="s">
        <v>422</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446</v>
      </c>
      <c r="AV120" s="1028"/>
      <c r="AW120" s="1028"/>
      <c r="AX120" s="1028"/>
      <c r="AY120" s="1029"/>
      <c r="AZ120" s="965" t="s">
        <v>447</v>
      </c>
      <c r="BA120" s="933"/>
      <c r="BB120" s="933"/>
      <c r="BC120" s="933"/>
      <c r="BD120" s="933"/>
      <c r="BE120" s="933"/>
      <c r="BF120" s="933"/>
      <c r="BG120" s="933"/>
      <c r="BH120" s="933"/>
      <c r="BI120" s="933"/>
      <c r="BJ120" s="933"/>
      <c r="BK120" s="933"/>
      <c r="BL120" s="933"/>
      <c r="BM120" s="933"/>
      <c r="BN120" s="933"/>
      <c r="BO120" s="933"/>
      <c r="BP120" s="934"/>
      <c r="BQ120" s="966">
        <v>3092733</v>
      </c>
      <c r="BR120" s="967"/>
      <c r="BS120" s="967"/>
      <c r="BT120" s="967"/>
      <c r="BU120" s="967"/>
      <c r="BV120" s="967">
        <v>3401925</v>
      </c>
      <c r="BW120" s="967"/>
      <c r="BX120" s="967"/>
      <c r="BY120" s="967"/>
      <c r="BZ120" s="967"/>
      <c r="CA120" s="967">
        <v>3747578</v>
      </c>
      <c r="CB120" s="967"/>
      <c r="CC120" s="967"/>
      <c r="CD120" s="967"/>
      <c r="CE120" s="967"/>
      <c r="CF120" s="980">
        <v>184.4</v>
      </c>
      <c r="CG120" s="981"/>
      <c r="CH120" s="981"/>
      <c r="CI120" s="981"/>
      <c r="CJ120" s="981"/>
      <c r="CK120" s="1042" t="s">
        <v>448</v>
      </c>
      <c r="CL120" s="1043"/>
      <c r="CM120" s="1043"/>
      <c r="CN120" s="1043"/>
      <c r="CO120" s="1044"/>
      <c r="CP120" s="1050" t="s">
        <v>397</v>
      </c>
      <c r="CQ120" s="1051"/>
      <c r="CR120" s="1051"/>
      <c r="CS120" s="1051"/>
      <c r="CT120" s="1051"/>
      <c r="CU120" s="1051"/>
      <c r="CV120" s="1051"/>
      <c r="CW120" s="1051"/>
      <c r="CX120" s="1051"/>
      <c r="CY120" s="1051"/>
      <c r="CZ120" s="1051"/>
      <c r="DA120" s="1051"/>
      <c r="DB120" s="1051"/>
      <c r="DC120" s="1051"/>
      <c r="DD120" s="1051"/>
      <c r="DE120" s="1051"/>
      <c r="DF120" s="1052"/>
      <c r="DG120" s="966" t="s">
        <v>122</v>
      </c>
      <c r="DH120" s="967"/>
      <c r="DI120" s="967"/>
      <c r="DJ120" s="967"/>
      <c r="DK120" s="967"/>
      <c r="DL120" s="967">
        <v>798464</v>
      </c>
      <c r="DM120" s="967"/>
      <c r="DN120" s="967"/>
      <c r="DO120" s="967"/>
      <c r="DP120" s="967"/>
      <c r="DQ120" s="967">
        <v>743053</v>
      </c>
      <c r="DR120" s="967"/>
      <c r="DS120" s="967"/>
      <c r="DT120" s="967"/>
      <c r="DU120" s="967"/>
      <c r="DV120" s="968">
        <v>36.6</v>
      </c>
      <c r="DW120" s="968"/>
      <c r="DX120" s="968"/>
      <c r="DY120" s="968"/>
      <c r="DZ120" s="969"/>
    </row>
    <row r="121" spans="1:130" s="230" customFormat="1" ht="26.25" customHeight="1" x14ac:dyDescent="0.15">
      <c r="A121" s="1093"/>
      <c r="B121" s="985"/>
      <c r="C121" s="1010" t="s">
        <v>449</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450</v>
      </c>
      <c r="BA121" s="959"/>
      <c r="BB121" s="959"/>
      <c r="BC121" s="959"/>
      <c r="BD121" s="959"/>
      <c r="BE121" s="959"/>
      <c r="BF121" s="959"/>
      <c r="BG121" s="959"/>
      <c r="BH121" s="959"/>
      <c r="BI121" s="959"/>
      <c r="BJ121" s="959"/>
      <c r="BK121" s="959"/>
      <c r="BL121" s="959"/>
      <c r="BM121" s="959"/>
      <c r="BN121" s="959"/>
      <c r="BO121" s="959"/>
      <c r="BP121" s="960"/>
      <c r="BQ121" s="961">
        <v>2695</v>
      </c>
      <c r="BR121" s="962"/>
      <c r="BS121" s="962"/>
      <c r="BT121" s="962"/>
      <c r="BU121" s="962"/>
      <c r="BV121" s="962">
        <v>453</v>
      </c>
      <c r="BW121" s="962"/>
      <c r="BX121" s="962"/>
      <c r="BY121" s="962"/>
      <c r="BZ121" s="962"/>
      <c r="CA121" s="962" t="s">
        <v>122</v>
      </c>
      <c r="CB121" s="962"/>
      <c r="CC121" s="962"/>
      <c r="CD121" s="962"/>
      <c r="CE121" s="962"/>
      <c r="CF121" s="956" t="s">
        <v>122</v>
      </c>
      <c r="CG121" s="957"/>
      <c r="CH121" s="957"/>
      <c r="CI121" s="957"/>
      <c r="CJ121" s="957"/>
      <c r="CK121" s="1045"/>
      <c r="CL121" s="1046"/>
      <c r="CM121" s="1046"/>
      <c r="CN121" s="1046"/>
      <c r="CO121" s="1047"/>
      <c r="CP121" s="1055" t="s">
        <v>390</v>
      </c>
      <c r="CQ121" s="1056"/>
      <c r="CR121" s="1056"/>
      <c r="CS121" s="1056"/>
      <c r="CT121" s="1056"/>
      <c r="CU121" s="1056"/>
      <c r="CV121" s="1056"/>
      <c r="CW121" s="1056"/>
      <c r="CX121" s="1056"/>
      <c r="CY121" s="1056"/>
      <c r="CZ121" s="1056"/>
      <c r="DA121" s="1056"/>
      <c r="DB121" s="1056"/>
      <c r="DC121" s="1056"/>
      <c r="DD121" s="1056"/>
      <c r="DE121" s="1056"/>
      <c r="DF121" s="1057"/>
      <c r="DG121" s="961">
        <v>48195</v>
      </c>
      <c r="DH121" s="962"/>
      <c r="DI121" s="962"/>
      <c r="DJ121" s="962"/>
      <c r="DK121" s="962"/>
      <c r="DL121" s="962">
        <v>48019</v>
      </c>
      <c r="DM121" s="962"/>
      <c r="DN121" s="962"/>
      <c r="DO121" s="962"/>
      <c r="DP121" s="962"/>
      <c r="DQ121" s="962">
        <v>42196</v>
      </c>
      <c r="DR121" s="962"/>
      <c r="DS121" s="962"/>
      <c r="DT121" s="962"/>
      <c r="DU121" s="962"/>
      <c r="DV121" s="963">
        <v>2.1</v>
      </c>
      <c r="DW121" s="963"/>
      <c r="DX121" s="963"/>
      <c r="DY121" s="963"/>
      <c r="DZ121" s="964"/>
    </row>
    <row r="122" spans="1:130" s="230" customFormat="1" ht="26.25" customHeight="1" x14ac:dyDescent="0.15">
      <c r="A122" s="1093"/>
      <c r="B122" s="985"/>
      <c r="C122" s="958" t="s">
        <v>432</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451</v>
      </c>
      <c r="BA122" s="1001"/>
      <c r="BB122" s="1001"/>
      <c r="BC122" s="1001"/>
      <c r="BD122" s="1001"/>
      <c r="BE122" s="1001"/>
      <c r="BF122" s="1001"/>
      <c r="BG122" s="1001"/>
      <c r="BH122" s="1001"/>
      <c r="BI122" s="1001"/>
      <c r="BJ122" s="1001"/>
      <c r="BK122" s="1001"/>
      <c r="BL122" s="1001"/>
      <c r="BM122" s="1001"/>
      <c r="BN122" s="1001"/>
      <c r="BO122" s="1001"/>
      <c r="BP122" s="1002"/>
      <c r="BQ122" s="1035">
        <v>3525263</v>
      </c>
      <c r="BR122" s="1036"/>
      <c r="BS122" s="1036"/>
      <c r="BT122" s="1036"/>
      <c r="BU122" s="1036"/>
      <c r="BV122" s="1036">
        <v>3335927</v>
      </c>
      <c r="BW122" s="1036"/>
      <c r="BX122" s="1036"/>
      <c r="BY122" s="1036"/>
      <c r="BZ122" s="1036"/>
      <c r="CA122" s="1036">
        <v>3286348</v>
      </c>
      <c r="CB122" s="1036"/>
      <c r="CC122" s="1036"/>
      <c r="CD122" s="1036"/>
      <c r="CE122" s="1036"/>
      <c r="CF122" s="1053">
        <v>161.69999999999999</v>
      </c>
      <c r="CG122" s="1054"/>
      <c r="CH122" s="1054"/>
      <c r="CI122" s="1054"/>
      <c r="CJ122" s="1054"/>
      <c r="CK122" s="1045"/>
      <c r="CL122" s="1046"/>
      <c r="CM122" s="1046"/>
      <c r="CN122" s="1046"/>
      <c r="CO122" s="1047"/>
      <c r="CP122" s="1055" t="s">
        <v>393</v>
      </c>
      <c r="CQ122" s="1056"/>
      <c r="CR122" s="1056"/>
      <c r="CS122" s="1056"/>
      <c r="CT122" s="1056"/>
      <c r="CU122" s="1056"/>
      <c r="CV122" s="1056"/>
      <c r="CW122" s="1056"/>
      <c r="CX122" s="1056"/>
      <c r="CY122" s="1056"/>
      <c r="CZ122" s="1056"/>
      <c r="DA122" s="1056"/>
      <c r="DB122" s="1056"/>
      <c r="DC122" s="1056"/>
      <c r="DD122" s="1056"/>
      <c r="DE122" s="1056"/>
      <c r="DF122" s="1057"/>
      <c r="DG122" s="961">
        <v>2310</v>
      </c>
      <c r="DH122" s="962"/>
      <c r="DI122" s="962"/>
      <c r="DJ122" s="962"/>
      <c r="DK122" s="962"/>
      <c r="DL122" s="962">
        <v>1672</v>
      </c>
      <c r="DM122" s="962"/>
      <c r="DN122" s="962"/>
      <c r="DO122" s="962"/>
      <c r="DP122" s="962"/>
      <c r="DQ122" s="962">
        <v>2856</v>
      </c>
      <c r="DR122" s="962"/>
      <c r="DS122" s="962"/>
      <c r="DT122" s="962"/>
      <c r="DU122" s="962"/>
      <c r="DV122" s="963">
        <v>0.1</v>
      </c>
      <c r="DW122" s="963"/>
      <c r="DX122" s="963"/>
      <c r="DY122" s="963"/>
      <c r="DZ122" s="964"/>
    </row>
    <row r="123" spans="1:130" s="230" customFormat="1" ht="26.25" customHeight="1" x14ac:dyDescent="0.15">
      <c r="A123" s="1093"/>
      <c r="B123" s="985"/>
      <c r="C123" s="958" t="s">
        <v>438</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452</v>
      </c>
      <c r="BP123" s="1041"/>
      <c r="BQ123" s="1099">
        <v>6620691</v>
      </c>
      <c r="BR123" s="1100"/>
      <c r="BS123" s="1100"/>
      <c r="BT123" s="1100"/>
      <c r="BU123" s="1100"/>
      <c r="BV123" s="1100">
        <v>6738305</v>
      </c>
      <c r="BW123" s="1100"/>
      <c r="BX123" s="1100"/>
      <c r="BY123" s="1100"/>
      <c r="BZ123" s="1100"/>
      <c r="CA123" s="1100">
        <v>7033926</v>
      </c>
      <c r="CB123" s="1100"/>
      <c r="CC123" s="1100"/>
      <c r="CD123" s="1100"/>
      <c r="CE123" s="1100"/>
      <c r="CF123" s="1037"/>
      <c r="CG123" s="1038"/>
      <c r="CH123" s="1038"/>
      <c r="CI123" s="1038"/>
      <c r="CJ123" s="1039"/>
      <c r="CK123" s="1045"/>
      <c r="CL123" s="1046"/>
      <c r="CM123" s="1046"/>
      <c r="CN123" s="1046"/>
      <c r="CO123" s="1047"/>
      <c r="CP123" s="1055" t="s">
        <v>392</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
      <c r="A124" s="1093"/>
      <c r="B124" s="985"/>
      <c r="C124" s="958" t="s">
        <v>441</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453</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454</v>
      </c>
      <c r="CQ124" s="1056"/>
      <c r="CR124" s="1056"/>
      <c r="CS124" s="1056"/>
      <c r="CT124" s="1056"/>
      <c r="CU124" s="1056"/>
      <c r="CV124" s="1056"/>
      <c r="CW124" s="1056"/>
      <c r="CX124" s="1056"/>
      <c r="CY124" s="1056"/>
      <c r="CZ124" s="1056"/>
      <c r="DA124" s="1056"/>
      <c r="DB124" s="1056"/>
      <c r="DC124" s="1056"/>
      <c r="DD124" s="1056"/>
      <c r="DE124" s="1056"/>
      <c r="DF124" s="1057"/>
      <c r="DG124" s="1040">
        <v>793157</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443</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455</v>
      </c>
      <c r="CL125" s="1043"/>
      <c r="CM125" s="1043"/>
      <c r="CN125" s="1043"/>
      <c r="CO125" s="1044"/>
      <c r="CP125" s="965" t="s">
        <v>456</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445</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1439</v>
      </c>
      <c r="AB126" s="995"/>
      <c r="AC126" s="995"/>
      <c r="AD126" s="995"/>
      <c r="AE126" s="996"/>
      <c r="AF126" s="997">
        <v>1435</v>
      </c>
      <c r="AG126" s="995"/>
      <c r="AH126" s="995"/>
      <c r="AI126" s="995"/>
      <c r="AJ126" s="996"/>
      <c r="AK126" s="997">
        <v>1430</v>
      </c>
      <c r="AL126" s="995"/>
      <c r="AM126" s="995"/>
      <c r="AN126" s="995"/>
      <c r="AO126" s="996"/>
      <c r="AP126" s="998">
        <v>0.1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457</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458</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459</v>
      </c>
      <c r="AY127" s="1068"/>
      <c r="AZ127" s="1068"/>
      <c r="BA127" s="1068"/>
      <c r="BB127" s="1068"/>
      <c r="BC127" s="1068"/>
      <c r="BD127" s="1068"/>
      <c r="BE127" s="1069"/>
      <c r="BF127" s="1070" t="s">
        <v>460</v>
      </c>
      <c r="BG127" s="1068"/>
      <c r="BH127" s="1068"/>
      <c r="BI127" s="1068"/>
      <c r="BJ127" s="1068"/>
      <c r="BK127" s="1068"/>
      <c r="BL127" s="1069"/>
      <c r="BM127" s="1070" t="s">
        <v>461</v>
      </c>
      <c r="BN127" s="1068"/>
      <c r="BO127" s="1068"/>
      <c r="BP127" s="1068"/>
      <c r="BQ127" s="1068"/>
      <c r="BR127" s="1068"/>
      <c r="BS127" s="1069"/>
      <c r="BT127" s="1070" t="s">
        <v>462</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463</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464</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465</v>
      </c>
      <c r="X128" s="1079"/>
      <c r="Y128" s="1079"/>
      <c r="Z128" s="1080"/>
      <c r="AA128" s="1081" t="s">
        <v>122</v>
      </c>
      <c r="AB128" s="1082"/>
      <c r="AC128" s="1082"/>
      <c r="AD128" s="1082"/>
      <c r="AE128" s="1083"/>
      <c r="AF128" s="1084" t="s">
        <v>122</v>
      </c>
      <c r="AG128" s="1082"/>
      <c r="AH128" s="1082"/>
      <c r="AI128" s="1082"/>
      <c r="AJ128" s="1083"/>
      <c r="AK128" s="1084" t="s">
        <v>122</v>
      </c>
      <c r="AL128" s="1082"/>
      <c r="AM128" s="1082"/>
      <c r="AN128" s="1082"/>
      <c r="AO128" s="1083"/>
      <c r="AP128" s="1085"/>
      <c r="AQ128" s="1086"/>
      <c r="AR128" s="1086"/>
      <c r="AS128" s="1086"/>
      <c r="AT128" s="1087"/>
      <c r="AU128" s="232"/>
      <c r="AV128" s="232"/>
      <c r="AW128" s="232"/>
      <c r="AX128" s="932" t="s">
        <v>466</v>
      </c>
      <c r="AY128" s="933"/>
      <c r="AZ128" s="933"/>
      <c r="BA128" s="933"/>
      <c r="BB128" s="933"/>
      <c r="BC128" s="933"/>
      <c r="BD128" s="933"/>
      <c r="BE128" s="934"/>
      <c r="BF128" s="1088" t="s">
        <v>122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467</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468</v>
      </c>
      <c r="X129" s="1107"/>
      <c r="Y129" s="1107"/>
      <c r="Z129" s="1108"/>
      <c r="AA129" s="994">
        <v>2457199</v>
      </c>
      <c r="AB129" s="995"/>
      <c r="AC129" s="995"/>
      <c r="AD129" s="995"/>
      <c r="AE129" s="996"/>
      <c r="AF129" s="997">
        <v>2394062</v>
      </c>
      <c r="AG129" s="995"/>
      <c r="AH129" s="995"/>
      <c r="AI129" s="995"/>
      <c r="AJ129" s="996"/>
      <c r="AK129" s="997">
        <v>2375886</v>
      </c>
      <c r="AL129" s="995"/>
      <c r="AM129" s="995"/>
      <c r="AN129" s="995"/>
      <c r="AO129" s="996"/>
      <c r="AP129" s="1109"/>
      <c r="AQ129" s="1110"/>
      <c r="AR129" s="1110"/>
      <c r="AS129" s="1110"/>
      <c r="AT129" s="1111"/>
      <c r="AU129" s="233"/>
      <c r="AV129" s="233"/>
      <c r="AW129" s="233"/>
      <c r="AX129" s="1101" t="s">
        <v>469</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470</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471</v>
      </c>
      <c r="X130" s="1107"/>
      <c r="Y130" s="1107"/>
      <c r="Z130" s="1108"/>
      <c r="AA130" s="994">
        <v>396920</v>
      </c>
      <c r="AB130" s="995"/>
      <c r="AC130" s="995"/>
      <c r="AD130" s="995"/>
      <c r="AE130" s="996"/>
      <c r="AF130" s="997">
        <v>363207</v>
      </c>
      <c r="AG130" s="995"/>
      <c r="AH130" s="995"/>
      <c r="AI130" s="995"/>
      <c r="AJ130" s="996"/>
      <c r="AK130" s="997">
        <v>343101</v>
      </c>
      <c r="AL130" s="995"/>
      <c r="AM130" s="995"/>
      <c r="AN130" s="995"/>
      <c r="AO130" s="996"/>
      <c r="AP130" s="1109"/>
      <c r="AQ130" s="1110"/>
      <c r="AR130" s="1110"/>
      <c r="AS130" s="1110"/>
      <c r="AT130" s="1111"/>
      <c r="AU130" s="233"/>
      <c r="AV130" s="233"/>
      <c r="AW130" s="233"/>
      <c r="AX130" s="1101" t="s">
        <v>472</v>
      </c>
      <c r="AY130" s="959"/>
      <c r="AZ130" s="959"/>
      <c r="BA130" s="959"/>
      <c r="BB130" s="959"/>
      <c r="BC130" s="959"/>
      <c r="BD130" s="959"/>
      <c r="BE130" s="960"/>
      <c r="BF130" s="1137">
        <v>4.5999999999999996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473</v>
      </c>
      <c r="X131" s="1144"/>
      <c r="Y131" s="1144"/>
      <c r="Z131" s="1145"/>
      <c r="AA131" s="1040">
        <v>2060279</v>
      </c>
      <c r="AB131" s="1022"/>
      <c r="AC131" s="1022"/>
      <c r="AD131" s="1022"/>
      <c r="AE131" s="1023"/>
      <c r="AF131" s="1021">
        <v>2030855</v>
      </c>
      <c r="AG131" s="1022"/>
      <c r="AH131" s="1022"/>
      <c r="AI131" s="1022"/>
      <c r="AJ131" s="1023"/>
      <c r="AK131" s="1021">
        <v>2032785</v>
      </c>
      <c r="AL131" s="1022"/>
      <c r="AM131" s="1022"/>
      <c r="AN131" s="1022"/>
      <c r="AO131" s="1023"/>
      <c r="AP131" s="1146"/>
      <c r="AQ131" s="1147"/>
      <c r="AR131" s="1147"/>
      <c r="AS131" s="1147"/>
      <c r="AT131" s="1148"/>
      <c r="AU131" s="233"/>
      <c r="AV131" s="233"/>
      <c r="AW131" s="233"/>
      <c r="AX131" s="1119" t="s">
        <v>474</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475</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476</v>
      </c>
      <c r="W132" s="1130"/>
      <c r="X132" s="1130"/>
      <c r="Y132" s="1130"/>
      <c r="Z132" s="1131"/>
      <c r="AA132" s="1132">
        <v>5.837898654</v>
      </c>
      <c r="AB132" s="1133"/>
      <c r="AC132" s="1133"/>
      <c r="AD132" s="1133"/>
      <c r="AE132" s="1134"/>
      <c r="AF132" s="1135">
        <v>5.7159669199999996</v>
      </c>
      <c r="AG132" s="1133"/>
      <c r="AH132" s="1133"/>
      <c r="AI132" s="1133"/>
      <c r="AJ132" s="1134"/>
      <c r="AK132" s="1135">
        <v>2.42175144</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477</v>
      </c>
      <c r="W133" s="1113"/>
      <c r="X133" s="1113"/>
      <c r="Y133" s="1113"/>
      <c r="Z133" s="1114"/>
      <c r="AA133" s="1115">
        <v>6.2</v>
      </c>
      <c r="AB133" s="1116"/>
      <c r="AC133" s="1116"/>
      <c r="AD133" s="1116"/>
      <c r="AE133" s="1117"/>
      <c r="AF133" s="1115">
        <v>5.9</v>
      </c>
      <c r="AG133" s="1116"/>
      <c r="AH133" s="1116"/>
      <c r="AI133" s="1116"/>
      <c r="AJ133" s="1117"/>
      <c r="AK133" s="1115">
        <v>4.5999999999999996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G4WM46TiYzJZOLmwqcWlPdLkivPngFbKI6t/G8bd190PwkPfEQY/zha8+x2U4mbzKIfZtisFVuyQs/EYWWVb6A==" saltValue="/dFGPBUeVCry+C+5rkHLC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1" zoomScaleNormal="85" zoomScaleSheetLayoutView="51"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YVmj22R+KQXq32z/JJRIJCiFB+hnRPdnXir/L0CzmidsN/fru0PHAIF2TykyZdKuLWnkpDzMpMb4ImYl5FCTDA==" saltValue="IzKSyI2P1RD7InsE45lj+g==" spinCount="100000" sheet="1" objects="1" scenarios="1"/>
  <dataConsolidate/>
  <phoneticPr fontId="2"/>
  <printOptions horizontalCentered="1" verticalCentered="1"/>
  <pageMargins left="0" right="0" top="0" bottom="0" header="0" footer="0"/>
  <pageSetup paperSize="9" scale="44" fitToHeight="0"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66" zoomScaleNormal="66"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RtXdkAu5wtTDqB2MS3kS8hG42LeybuFq9STv0xx1KvhD39w++uUxgyihb3WALtnhpbcwEl6Uhy+c9e6NwIp6Q==" saltValue="Lx4BpCc8d+9Q2jncyayRq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42" zoomScaleSheetLayoutView="42"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486</v>
      </c>
      <c r="AL9" s="1153"/>
      <c r="AM9" s="1153"/>
      <c r="AN9" s="1154"/>
      <c r="AO9" s="281">
        <v>634856</v>
      </c>
      <c r="AP9" s="281">
        <v>147298</v>
      </c>
      <c r="AQ9" s="282">
        <v>273733</v>
      </c>
      <c r="AR9" s="283">
        <v>-46.2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487</v>
      </c>
      <c r="AL10" s="1153"/>
      <c r="AM10" s="1153"/>
      <c r="AN10" s="1154"/>
      <c r="AO10" s="284">
        <v>96821</v>
      </c>
      <c r="AP10" s="284">
        <v>22464</v>
      </c>
      <c r="AQ10" s="285">
        <v>30345</v>
      </c>
      <c r="AR10" s="286">
        <v>-26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488</v>
      </c>
      <c r="AL11" s="1153"/>
      <c r="AM11" s="1153"/>
      <c r="AN11" s="1154"/>
      <c r="AO11" s="284">
        <v>8515</v>
      </c>
      <c r="AP11" s="284">
        <v>1976</v>
      </c>
      <c r="AQ11" s="285">
        <v>4149</v>
      </c>
      <c r="AR11" s="286">
        <v>-52.4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489</v>
      </c>
      <c r="AL12" s="1153"/>
      <c r="AM12" s="1153"/>
      <c r="AN12" s="1154"/>
      <c r="AO12" s="284" t="s">
        <v>490</v>
      </c>
      <c r="AP12" s="284" t="s">
        <v>490</v>
      </c>
      <c r="AQ12" s="285" t="s">
        <v>490</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491</v>
      </c>
      <c r="AL13" s="1153"/>
      <c r="AM13" s="1153"/>
      <c r="AN13" s="1154"/>
      <c r="AO13" s="284">
        <v>23057</v>
      </c>
      <c r="AP13" s="284">
        <v>5350</v>
      </c>
      <c r="AQ13" s="285">
        <v>9494</v>
      </c>
      <c r="AR13" s="286">
        <v>-43.6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492</v>
      </c>
      <c r="AL14" s="1153"/>
      <c r="AM14" s="1153"/>
      <c r="AN14" s="1154"/>
      <c r="AO14" s="284">
        <v>1954</v>
      </c>
      <c r="AP14" s="284">
        <v>453</v>
      </c>
      <c r="AQ14" s="285">
        <v>5033</v>
      </c>
      <c r="AR14" s="286">
        <v>-91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493</v>
      </c>
      <c r="AL15" s="1156"/>
      <c r="AM15" s="1156"/>
      <c r="AN15" s="1157"/>
      <c r="AO15" s="284">
        <v>-21307</v>
      </c>
      <c r="AP15" s="284">
        <v>-4944</v>
      </c>
      <c r="AQ15" s="285">
        <v>-17000</v>
      </c>
      <c r="AR15" s="286">
        <v>-70.900000000000006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743896</v>
      </c>
      <c r="AP16" s="284">
        <v>172598</v>
      </c>
      <c r="AQ16" s="285">
        <v>305754</v>
      </c>
      <c r="AR16" s="286">
        <v>-43.6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498</v>
      </c>
      <c r="AL21" s="1159"/>
      <c r="AM21" s="1159"/>
      <c r="AN21" s="1160"/>
      <c r="AO21" s="297">
        <v>15.08</v>
      </c>
      <c r="AP21" s="298">
        <v>26.54</v>
      </c>
      <c r="AQ21" s="299">
        <v>-11.46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499</v>
      </c>
      <c r="AL22" s="1159"/>
      <c r="AM22" s="1159"/>
      <c r="AN22" s="1160"/>
      <c r="AO22" s="302">
        <v>94</v>
      </c>
      <c r="AP22" s="303">
        <v>93.9</v>
      </c>
      <c r="AQ22" s="304">
        <v>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500</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503</v>
      </c>
      <c r="AL32" s="1167"/>
      <c r="AM32" s="1167"/>
      <c r="AN32" s="1168"/>
      <c r="AO32" s="312">
        <v>294283</v>
      </c>
      <c r="AP32" s="312">
        <v>68279</v>
      </c>
      <c r="AQ32" s="313">
        <v>170830</v>
      </c>
      <c r="AR32" s="314">
        <v>-60</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504</v>
      </c>
      <c r="AL33" s="1167"/>
      <c r="AM33" s="1167"/>
      <c r="AN33" s="1168"/>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505</v>
      </c>
      <c r="AL34" s="1167"/>
      <c r="AM34" s="1167"/>
      <c r="AN34" s="1168"/>
      <c r="AO34" s="312" t="s">
        <v>490</v>
      </c>
      <c r="AP34" s="312" t="s">
        <v>490</v>
      </c>
      <c r="AQ34" s="313" t="s">
        <v>490</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506</v>
      </c>
      <c r="AL35" s="1167"/>
      <c r="AM35" s="1167"/>
      <c r="AN35" s="1168"/>
      <c r="AO35" s="312">
        <v>90558</v>
      </c>
      <c r="AP35" s="312">
        <v>21011</v>
      </c>
      <c r="AQ35" s="313">
        <v>32606</v>
      </c>
      <c r="AR35" s="314">
        <v>-35.6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507</v>
      </c>
      <c r="AL36" s="1167"/>
      <c r="AM36" s="1167"/>
      <c r="AN36" s="1168"/>
      <c r="AO36" s="312">
        <v>6059</v>
      </c>
      <c r="AP36" s="312">
        <v>1406</v>
      </c>
      <c r="AQ36" s="313">
        <v>4875</v>
      </c>
      <c r="AR36" s="314">
        <v>-71.2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508</v>
      </c>
      <c r="AL37" s="1167"/>
      <c r="AM37" s="1167"/>
      <c r="AN37" s="1168"/>
      <c r="AO37" s="312">
        <v>1430</v>
      </c>
      <c r="AP37" s="312">
        <v>332</v>
      </c>
      <c r="AQ37" s="313">
        <v>993</v>
      </c>
      <c r="AR37" s="314">
        <v>-66.599999999999994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509</v>
      </c>
      <c r="AL38" s="1170"/>
      <c r="AM38" s="1170"/>
      <c r="AN38" s="1171"/>
      <c r="AO38" s="315" t="s">
        <v>490</v>
      </c>
      <c r="AP38" s="315" t="s">
        <v>490</v>
      </c>
      <c r="AQ38" s="316">
        <v>50</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510</v>
      </c>
      <c r="AL39" s="1170"/>
      <c r="AM39" s="1170"/>
      <c r="AN39" s="1171"/>
      <c r="AO39" s="312" t="s">
        <v>490</v>
      </c>
      <c r="AP39" s="312" t="s">
        <v>490</v>
      </c>
      <c r="AQ39" s="313">
        <v>-6626</v>
      </c>
      <c r="AR39" s="314" t="s">
        <v>490</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511</v>
      </c>
      <c r="AL40" s="1167"/>
      <c r="AM40" s="1167"/>
      <c r="AN40" s="1168"/>
      <c r="AO40" s="312">
        <v>-343101</v>
      </c>
      <c r="AP40" s="312">
        <v>-79606</v>
      </c>
      <c r="AQ40" s="313">
        <v>-145454</v>
      </c>
      <c r="AR40" s="314">
        <v>-45.3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49229</v>
      </c>
      <c r="AP41" s="312">
        <v>11422</v>
      </c>
      <c r="AQ41" s="313">
        <v>57274</v>
      </c>
      <c r="AR41" s="314">
        <v>-80.099999999999994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481</v>
      </c>
      <c r="AN49" s="1163" t="s">
        <v>514</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184198</v>
      </c>
      <c r="AN51" s="334">
        <v>39485</v>
      </c>
      <c r="AO51" s="335">
        <v>-53.6</v>
      </c>
      <c r="AP51" s="336">
        <v>264232</v>
      </c>
      <c r="AQ51" s="337">
        <v>15.8</v>
      </c>
      <c r="AR51" s="338">
        <v>-69.400000000000006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119147</v>
      </c>
      <c r="AN52" s="342">
        <v>25541</v>
      </c>
      <c r="AO52" s="343">
        <v>-64.900000000000006</v>
      </c>
      <c r="AP52" s="344">
        <v>133959</v>
      </c>
      <c r="AQ52" s="345">
        <v>13.9</v>
      </c>
      <c r="AR52" s="346">
        <v>-78.8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385860</v>
      </c>
      <c r="AN53" s="334">
        <v>84120</v>
      </c>
      <c r="AO53" s="335">
        <v>113</v>
      </c>
      <c r="AP53" s="336">
        <v>263613</v>
      </c>
      <c r="AQ53" s="337">
        <v>-0.2</v>
      </c>
      <c r="AR53" s="338">
        <v>113.2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239651</v>
      </c>
      <c r="AN54" s="342">
        <v>52246</v>
      </c>
      <c r="AO54" s="343">
        <v>104.6</v>
      </c>
      <c r="AP54" s="344">
        <v>128823</v>
      </c>
      <c r="AQ54" s="345">
        <v>-3.8</v>
      </c>
      <c r="AR54" s="346">
        <v>108.4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452105</v>
      </c>
      <c r="AN55" s="334">
        <v>100379</v>
      </c>
      <c r="AO55" s="335">
        <v>19.3</v>
      </c>
      <c r="AP55" s="336">
        <v>362690</v>
      </c>
      <c r="AQ55" s="337">
        <v>37.6</v>
      </c>
      <c r="AR55" s="338">
        <v>-18.3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202543</v>
      </c>
      <c r="AN56" s="342">
        <v>44970</v>
      </c>
      <c r="AO56" s="343">
        <v>-13.9</v>
      </c>
      <c r="AP56" s="344">
        <v>172580</v>
      </c>
      <c r="AQ56" s="345">
        <v>34</v>
      </c>
      <c r="AR56" s="346">
        <v>-47.9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319225</v>
      </c>
      <c r="AN57" s="334">
        <v>72783</v>
      </c>
      <c r="AO57" s="335">
        <v>-27.5</v>
      </c>
      <c r="AP57" s="336">
        <v>296093</v>
      </c>
      <c r="AQ57" s="337">
        <v>-18.399999999999999</v>
      </c>
      <c r="AR57" s="338">
        <v>-9.1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254063</v>
      </c>
      <c r="AN58" s="342">
        <v>57926</v>
      </c>
      <c r="AO58" s="343">
        <v>28.8</v>
      </c>
      <c r="AP58" s="344">
        <v>140545</v>
      </c>
      <c r="AQ58" s="345">
        <v>-18.600000000000001</v>
      </c>
      <c r="AR58" s="346">
        <v>47.4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547007</v>
      </c>
      <c r="AN59" s="334">
        <v>126916</v>
      </c>
      <c r="AO59" s="335">
        <v>74.400000000000006</v>
      </c>
      <c r="AP59" s="336">
        <v>308655</v>
      </c>
      <c r="AQ59" s="337">
        <v>4.2</v>
      </c>
      <c r="AR59" s="338">
        <v>70.2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251951</v>
      </c>
      <c r="AN60" s="342">
        <v>58457</v>
      </c>
      <c r="AO60" s="343">
        <v>0.9</v>
      </c>
      <c r="AP60" s="344">
        <v>169887</v>
      </c>
      <c r="AQ60" s="345">
        <v>20.9</v>
      </c>
      <c r="AR60" s="346">
        <v>-20</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377679</v>
      </c>
      <c r="AN61" s="349">
        <v>84737</v>
      </c>
      <c r="AO61" s="350">
        <v>25.1</v>
      </c>
      <c r="AP61" s="351">
        <v>299057</v>
      </c>
      <c r="AQ61" s="352">
        <v>7.8</v>
      </c>
      <c r="AR61" s="338">
        <v>17.3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213471</v>
      </c>
      <c r="AN62" s="342">
        <v>47828</v>
      </c>
      <c r="AO62" s="343">
        <v>11.1</v>
      </c>
      <c r="AP62" s="344">
        <v>149159</v>
      </c>
      <c r="AQ62" s="345">
        <v>9.3000000000000007</v>
      </c>
      <c r="AR62" s="346">
        <v>1.8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Y7ulFl7BWqHgPfBiS8bbDrUiM53Zi8AeLOlM3snskwFNtUuHqLn9j4SSavi/6lUXAO5kj/EIyXiRxnUcIAU8IQ==" saltValue="pieH5a+WhXlUeIEcjS7lH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1" spans="125:125" ht="13.5" hidden="1" customHeight="1" x14ac:dyDescent="0.15">
      <c r="DU121" s="259"/>
    </row>
  </sheetData>
  <sheetProtection algorithmName="SHA-512" hashValue="YN1DSUtqLii+rDia/UJp0psiuFsK6NUFTt8OchgTNUJCjdbVPIzpcWB9azE+1jTvvN+IG9T1yD1GDNu1thXwYg==" saltValue="FCwgneWgAbRoEKAQ7wccS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qnv6GVdpLK9SZgZY1Du46+9EgLacAZTPF0rT8OmK3tyojSNRSoY3VsDwJcHi2orLsRaw8ieYztHZmJ4d7FY/GA==" saltValue="XbR2kJC1GTJ+wAsZmrVYt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75" t="s">
        <v>3</v>
      </c>
      <c r="D47" s="1175"/>
      <c r="E47" s="1176"/>
      <c r="F47" s="11">
        <v>25.38</v>
      </c>
      <c r="G47" s="12">
        <v>24.03</v>
      </c>
      <c r="H47" s="12">
        <v>21.61</v>
      </c>
      <c r="I47" s="12">
        <v>21.27</v>
      </c>
      <c r="J47" s="13">
        <v>21.03</v>
      </c>
    </row>
    <row r="48" spans="2:10" ht="57.75" customHeight="1" x14ac:dyDescent="0.15">
      <c r="B48" s="14"/>
      <c r="C48" s="1177" t="s">
        <v>4</v>
      </c>
      <c r="D48" s="1177"/>
      <c r="E48" s="1178"/>
      <c r="F48" s="15">
        <v>9.85</v>
      </c>
      <c r="G48" s="16">
        <v>8.6999999999999993</v>
      </c>
      <c r="H48" s="16">
        <v>9.74</v>
      </c>
      <c r="I48" s="16">
        <v>13.14</v>
      </c>
      <c r="J48" s="17">
        <v>12.5</v>
      </c>
    </row>
    <row r="49" spans="2:10" ht="57.75" customHeight="1" thickBot="1" x14ac:dyDescent="0.2">
      <c r="B49" s="18"/>
      <c r="C49" s="1179" t="s">
        <v>5</v>
      </c>
      <c r="D49" s="1179"/>
      <c r="E49" s="1180"/>
      <c r="F49" s="19">
        <v>7.39</v>
      </c>
      <c r="G49" s="20">
        <v>2.1</v>
      </c>
      <c r="H49" s="20">
        <v>4.55</v>
      </c>
      <c r="I49" s="20">
        <v>2.2200000000000002</v>
      </c>
      <c r="J49" s="21">
        <v>3.46</v>
      </c>
    </row>
    <row r="50" spans="2:10" x14ac:dyDescent="0.15"/>
  </sheetData>
  <sheetProtection algorithmName="SHA-512" hashValue="3MXQrkKme15l7+L1rHu6Sb1YKG+QKX865wS79nKJUnRPoGqNO+SJ1irMC2kNmxB6iuINcAE/Obi8S9K+BSKL3A==" saltValue="MiG5ZBy8rgsjfSpUZOym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2025-08-27T07:34:52Z</cp:lastPrinted>
  <dcterms:created xsi:type="dcterms:W3CDTF">2025-02-19T00:47:24Z</dcterms:created>
  <dcterms:modified xsi:type="dcterms:W3CDTF">2025-09-02T06:12:19Z</dcterms:modified>
  <cp:category/>
</cp:coreProperties>
</file>