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8.11.9\homes\admin\01zaisei\▼財政状況資料集\15 R6-7（R5年度決算）\16 市町村→県\20八郎潟町　○\03_最終確認\県→市\"/>
    </mc:Choice>
  </mc:AlternateContent>
  <xr:revisionPtr revIDLastSave="0" documentId="13_ncr:1_{79226250-02B0-44B6-ACC7-E68DA0B4F2E6}"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W34" i="10" s="1"/>
  <c r="BW35" i="10" s="1"/>
  <c r="BW36" i="10" s="1"/>
  <c r="BW37" i="10" s="1"/>
  <c r="BW38" i="10" s="1"/>
  <c r="BW39" i="10" s="1"/>
  <c r="BW40" i="10" s="1"/>
  <c r="BW41" i="10" s="1"/>
  <c r="BW42" i="10" s="1"/>
</calcChain>
</file>

<file path=xl/sharedStrings.xml><?xml version="1.0" encoding="utf-8"?>
<sst xmlns="http://schemas.openxmlformats.org/spreadsheetml/2006/main" count="1171" uniqueCount="573">
  <si>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</si>
  <si>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</si>
  <si>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</si>
  <si>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</si>
  <si>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</si>
  <si>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</si>
  <si>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</si>
  <si>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</si>
  <si>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</si>
  <si>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</si>
  <si>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</si>
  <si>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</si>
  <si>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</si>
  <si>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</si>
  <si>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</si>
  <si>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</si>
  <si>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</si>
  <si>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</si>
  <si>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</si>
  <si>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</si>
  <si>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</si>
  <si>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</si>
  <si>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</si>
  <si>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</si>
  <si>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</si>
  <si>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</si>
  <si>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</si>
  <si>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</si>
  <si>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</si>
  <si>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</si>
  <si>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</si>
  <si>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</si>
  <si>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</si>
  <si>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</si>
  <si>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</si>
  <si>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</si>
  <si>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</si>
  <si>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</si>
  <si>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</si>
  <si>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</si>
  <si>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</si>
  <si>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</si>
  <si>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</si>
  <si>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</si>
  <si>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</si>
  <si>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</si>
  <si>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</si>
  <si>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</si>
  <si>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</si>
  <si>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</si>
  <si>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</si>
  <si>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</si>
  <si>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</si>
  <si>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</si>
  <si>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</si>
  <si>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</si>
  <si>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</si>
  <si>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</si>
  <si>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</si>
  <si>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</si>
  <si>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</si>
  <si>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</si>
  <si>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</si>
  <si>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</si>
  <si>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</si>
  <si>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</si>
  <si>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</si>
  <si>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</si>
  <si>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</si>
  <si>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</si>
  <si>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</si>
  <si>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</si>
  <si>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</si>
  <si>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</si>
  <si>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</si>
  <si>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</si>
  <si>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</si>
  <si>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</si>
  <si>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</si>
  <si>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</si>
  <si>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</si>
  <si>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</si>
  <si>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</si>
  <si>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</si>
  <si>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</si>
  <si>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</si>
  <si>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</si>
  <si>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</si>
  <si>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</si>
  <si>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</si>
  <si>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</si>
  <si>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</si>
  <si>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</si>
  <si>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</si>
  <si>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八郎潟町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</si>
  <si>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</si>
  <si>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</si>
  <si>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</si>
  <si>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</si>
  <si>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</si>
  <si>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</si>
  <si>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</si>
  <si>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</si>
  <si>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</si>
  <si>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</si>
  <si>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</si>
  <si>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</si>
  <si>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</si>
  <si>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</si>
  <si>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</si>
  <si>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</si>
  <si>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</si>
  <si>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</si>
  <si>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</si>
  <si>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</si>
  <si>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</si>
  <si>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</si>
  <si>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</si>
  <si>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</si>
  <si>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</si>
  <si>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</si>
  <si>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</si>
  <si>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</si>
  <si>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</si>
  <si>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</si>
  <si>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</si>
  <si>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</si>
  <si>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</si>
  <si>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</si>
  <si>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</si>
  <si>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</si>
  <si>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</si>
  <si>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</si>
  <si>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</si>
  <si>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</si>
  <si>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</si>
  <si>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</si>
  <si>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</si>
  <si>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</si>
  <si>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</si>
  <si>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</si>
  <si>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</si>
  <si>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</si>
  <si>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</si>
  <si>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</si>
  <si>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</si>
  <si>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</si>
  <si>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</si>
  <si>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</si>
  <si>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</si>
  <si>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</si>
  <si>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</si>
  <si>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</si>
  <si>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</si>
  <si>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</si>
  <si>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</si>
  <si>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</si>
  <si>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</si>
  <si>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</si>
  <si>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</si>
  <si>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</si>
  <si>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</si>
  <si>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</si>
  <si>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</si>
  <si>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</si>
  <si>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</si>
  <si>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</si>
  <si>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</si>
  <si>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</si>
  <si>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</si>
  <si>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</si>
  <si>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</si>
  <si>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</si>
  <si>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</si>
  <si>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</si>
  <si>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</si>
  <si>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</si>
  <si>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</si>
  <si>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</si>
  <si>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</si>
  <si>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</si>
  <si>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</si>
  <si>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</si>
  <si>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</si>
  <si>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</si>
  <si>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</si>
  <si>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</si>
  <si>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</si>
  <si>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</si>
  <si>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</si>
  <si>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</si>
  <si>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</si>
  <si>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</si>
  <si>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</si>
  <si>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</si>
  <si>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</si>
  <si>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</si>
  <si>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</si>
  <si>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</si>
  <si>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</si>
  <si>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</si>
  <si>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</si>
  <si>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</si>
  <si>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秋田県八郎潟町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</si>
  <si>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</si>
  <si>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</si>
  <si>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</si>
  <si>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</si>
  <si>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</si>
  <si>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</si>
  <si>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</si>
  <si>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</si>
  <si>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</si>
  <si>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</si>
  <si>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</si>
  <si>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</si>
  <si>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</si>
  <si>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</si>
  <si>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</si>
  <si>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</si>
  <si>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</si>
  <si>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</si>
  <si>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</si>
  <si>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</si>
  <si>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</si>
  <si>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</si>
  <si>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</si>
  <si>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</si>
  <si>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</si>
  <si>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</si>
  <si>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</si>
  <si>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</si>
  <si>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</si>
  <si>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</si>
  <si>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</si>
  <si>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</si>
  <si>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</si>
  <si>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</si>
  <si>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</si>
  <si>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</si>
  <si>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</si>
  <si>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</si>
  <si>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</si>
  <si>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</si>
  <si>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</si>
  <si>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</si>
  <si>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</si>
  <si>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</si>
  <si>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</si>
  <si>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</si>
  <si>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</si>
  <si>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</si>
  <si>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</si>
  <si>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</si>
  <si>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</si>
  <si>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</si>
  <si>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</si>
  <si>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</si>
  <si>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</si>
  <si>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</si>
  <si>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</si>
  <si>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</si>
  <si>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</si>
  <si>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</si>
  <si>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</si>
  <si>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</si>
  <si>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</si>
  <si>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</si>
  <si>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</si>
  <si>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</si>
  <si>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</si>
  <si>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</si>
  <si>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</si>
  <si>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</si>
  <si>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</si>
  <si>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</si>
  <si>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</si>
  <si>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</si>
  <si>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</si>
  <si>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</si>
  <si>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</si>
  <si>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</si>
  <si>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</si>
  <si>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</si>
  <si>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</si>
  <si>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</si>
  <si>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</si>
  <si>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</si>
  <si>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</si>
  <si>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</si>
  <si>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</si>
  <si>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</si>
  <si>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</si>
  <si>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</si>
  <si>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</si>
  <si>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</si>
  <si>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</si>
  <si>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</si>
  <si>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</si>
  <si>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</si>
  <si>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</si>
  <si>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</si>
  <si>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</si>
  <si>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</si>
  <si>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</si>
  <si>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</si>
  <si>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</si>
  <si>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</si>
  <si>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</si>
  <si>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</si>
  <si>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</si>
  <si>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</si>
  <si>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</si>
  <si>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</si>
  <si>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</si>
  <si>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</si>
  <si>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</si>
  <si>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</si>
  <si>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</si>
  <si>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</si>
  <si>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</si>
  <si>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</si>
  <si>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</si>
  <si>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</si>
  <si>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</si>
  <si>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</si>
  <si>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</si>
  <si>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</si>
  <si>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</si>
  <si>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</si>
  <si>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</si>
  <si>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</si>
  <si>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</si>
  <si>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</si>
  <si>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</si>
  <si>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</si>
  <si>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</si>
  <si>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</si>
  <si>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</si>
  <si>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</si>
  <si>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</si>
  <si>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</si>
  <si>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</si>
  <si>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</si>
  <si>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</si>
  <si>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</si>
  <si>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</si>
  <si>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</si>
  <si>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</si>
  <si>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</si>
  <si>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</si>
  <si>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</si>
  <si>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</si>
  <si>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</si>
  <si>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秋田県八郎潟町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</si>
  <si>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</si>
  <si>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</si>
  <si>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</si>
  <si>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</si>
  <si>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</si>
  <si>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</si>
  <si>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</si>
  <si>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</si>
  <si>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</si>
  <si>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</si>
  <si>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</si>
  <si>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</si>
  <si>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</si>
  <si>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</si>
  <si>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</si>
  <si>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</si>
  <si>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</si>
  <si>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</si>
  <si>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</si>
  <si>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</si>
  <si>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</si>
  <si>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</si>
  <si>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</si>
  <si>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</si>
  <si>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</si>
  <si>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</si>
  <si>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</si>
  <si>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</si>
  <si>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</si>
  <si>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</si>
  <si>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</si>
  <si>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</si>
  <si>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</si>
  <si>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</si>
  <si>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</si>
  <si>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</si>
  <si>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</si>
  <si>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上水道特別会計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</si>
  <si>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</si>
  <si>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</si>
  <si>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</si>
  <si>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</si>
  <si>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</si>
  <si>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</si>
  <si>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</si>
  <si>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</si>
  <si>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</si>
  <si>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</si>
  <si>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</si>
  <si>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</si>
  <si>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</si>
  <si>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</si>
  <si>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</si>
  <si>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</si>
  <si>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</si>
  <si>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</si>
  <si>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</si>
  <si>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</si>
  <si>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</si>
  <si>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</si>
  <si>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</si>
  <si>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</si>
  <si>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</si>
  <si>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</si>
  <si>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</si>
  <si>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</si>
  <si>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</si>
  <si>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</si>
  <si>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</si>
  <si>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</si>
  <si>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</si>
  <si>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</si>
  <si>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</si>
  <si>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</si>
  <si>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</si>
  <si>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</si>
  <si>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</si>
  <si>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</si>
  <si>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</si>
  <si>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</si>
  <si>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</si>
  <si>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</si>
  <si>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</si>
  <si>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</si>
  <si>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</si>
  <si>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</si>
  <si>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</si>
  <si>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</si>
  <si>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</si>
  <si>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</si>
  <si>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</si>
  <si>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</si>
  <si>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</si>
  <si>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</si>
  <si>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</si>
  <si>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</si>
  <si>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</si>
  <si>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</si>
  <si>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</si>
  <si>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</si>
  <si>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</si>
  <si>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</si>
  <si>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</si>
  <si>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</si>
  <si>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</si>
  <si>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</si>
  <si>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</si>
  <si>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</si>
  <si>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</si>
  <si>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</si>
  <si>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</si>
  <si>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</si>
  <si>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</si>
  <si>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</si>
  <si>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</si>
  <si>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</si>
  <si>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</si>
  <si>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</si>
  <si>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</si>
  <si>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</si>
  <si>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</si>
  <si>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</si>
  <si>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</si>
  <si>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</si>
  <si>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</si>
  <si>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</si>
  <si>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</si>
  <si>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</si>
  <si>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</si>
  <si>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</si>
  <si>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</si>
  <si>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</si>
  <si>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</si>
  <si>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</si>
  <si>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</si>
  <si>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</si>
  <si>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</si>
  <si>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</si>
  <si>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</si>
  <si>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</si>
  <si>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</si>
  <si>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</si>
  <si>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</si>
  <si>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</si>
  <si>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</si>
  <si>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</si>
  <si>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</si>
  <si>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</si>
  <si>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</si>
  <si>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</si>
  <si>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</si>
  <si>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</si>
  <si>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</si>
  <si>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</si>
  <si>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</si>
  <si>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</si>
  <si>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</si>
  <si>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</si>
  <si>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</si>
  <si>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</si>
  <si>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</si>
  <si>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</si>
  <si>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</si>
  <si>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</si>
  <si>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</si>
  <si>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</si>
  <si>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</si>
  <si>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</si>
  <si>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</si>
  <si>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</si>
  <si>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</si>
  <si>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</si>
  <si>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</si>
  <si>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</si>
  <si>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</si>
  <si>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</si>
  <si>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5.63</t>
  </si>
  <si>
    <t>上水道特別会計</t>
  </si>
  <si>
    <t>一般会計</t>
  </si>
  <si>
    <t>国民健康保険特別会計</t>
  </si>
  <si>
    <t>介護保険特別会計（保険事業勘定）</t>
  </si>
  <si>
    <t>公共下水道事業特別会計</t>
  </si>
  <si>
    <t>後期高齢者医療特別会計</t>
  </si>
  <si>
    <t>▲ 0.01</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</si>
  <si>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</si>
  <si>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</si>
  <si>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</si>
  <si>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</si>
  <si>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</si>
  <si>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</si>
  <si>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</si>
  <si>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</si>
  <si>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湖東地区行政一部事務組合（一般会計）</t>
    <rPh sb="0" eb="12">
      <t>コトウチクギョウセイイチブジムクミアイ</t>
    </rPh>
    <rPh sb="13" eb="17">
      <t>イッパンカイケイ</t>
    </rPh>
    <phoneticPr fontId="10"/>
  </si>
  <si>
    <t>八郎湖周辺清掃事務組合（一般会計）</t>
    <rPh sb="0" eb="2">
      <t>ハチロウ</t>
    </rPh>
    <rPh sb="2" eb="11">
      <t>コシュウヘンセイソウジムクミアイ</t>
    </rPh>
    <rPh sb="12" eb="16">
      <t>イッパンカイケイ</t>
    </rPh>
    <phoneticPr fontId="10"/>
  </si>
  <si>
    <t>八郎潟町・井川町衛生処理施設組合（一般会計）</t>
    <rPh sb="0" eb="4">
      <t>ハチロウガタマチ</t>
    </rPh>
    <rPh sb="5" eb="16">
      <t>イカワマチエイセイショリシセツクミアイ</t>
    </rPh>
    <rPh sb="17" eb="21">
      <t>イッパンカイケイ</t>
    </rPh>
    <phoneticPr fontId="10"/>
  </si>
  <si>
    <t>秋田県市町村総合事務組合（一般会計）</t>
    <rPh sb="0" eb="12">
      <t>アキタケンシチョウソンソウゴウジムクミアイ</t>
    </rPh>
    <rPh sb="13" eb="17">
      <t>イッパンカイケイ</t>
    </rPh>
    <phoneticPr fontId="10"/>
  </si>
  <si>
    <t>秋田県市町村総合事務組合（交通災害共済事業等特別会計）</t>
    <rPh sb="0" eb="12">
      <t>アキタケンシチョウソンソウゴウジムクミアイ</t>
    </rPh>
    <rPh sb="13" eb="26">
      <t>コウツウサイガイキョウサイジギョウトウトクベツカイケイ</t>
    </rPh>
    <phoneticPr fontId="10"/>
  </si>
  <si>
    <t>秋田県市町村会館管理組合（一般会計）</t>
    <rPh sb="0" eb="12">
      <t>アキタケンシチョウソンカイカンカンリクミアイ</t>
    </rPh>
    <rPh sb="13" eb="17">
      <t>イッパンカイケイ</t>
    </rPh>
    <phoneticPr fontId="10"/>
  </si>
  <si>
    <t>秋田県後期高齢者医療広域連合（一般会計）</t>
    <rPh sb="0" eb="14">
      <t>アキタケンコウキコウレイシャイリョウコウイキレンゴウ</t>
    </rPh>
    <rPh sb="15" eb="19">
      <t>イッパンカイケイ</t>
    </rPh>
    <phoneticPr fontId="10"/>
  </si>
  <si>
    <t>秋田県後期高齢者医療広域連合（後期高齢者医療特別会計）</t>
    <rPh sb="0" eb="14">
      <t>アキタケンコウキコウレイシャイリョウコウイキレンゴウ</t>
    </rPh>
    <rPh sb="15" eb="26">
      <t>コウキコウレイシャイリョウトクベツカイケイ</t>
    </rPh>
    <phoneticPr fontId="10"/>
  </si>
  <si>
    <t>秋田県町村電算システム共同事業組合（一般会計）</t>
    <rPh sb="0" eb="7">
      <t>アキタケンチョウソンデンサン</t>
    </rPh>
    <rPh sb="11" eb="17">
      <t>キョウドウジギョウクミアイ</t>
    </rPh>
    <rPh sb="18" eb="22">
      <t>イッパンカイケイ</t>
    </rPh>
    <phoneticPr fontId="10"/>
  </si>
  <si>
    <t>-</t>
    <phoneticPr fontId="2"/>
  </si>
  <si>
    <t>地域福祉基金</t>
    <rPh sb="0" eb="6">
      <t>チイキフクシキキン</t>
    </rPh>
    <phoneticPr fontId="10"/>
  </si>
  <si>
    <t>地域振興施設整備基金</t>
    <rPh sb="0" eb="10">
      <t>チイキシンコウシセツセイビキキン</t>
    </rPh>
    <phoneticPr fontId="10"/>
  </si>
  <si>
    <t>がんばれふるさと基金</t>
    <rPh sb="8" eb="10">
      <t>キキン</t>
    </rPh>
    <phoneticPr fontId="10"/>
  </si>
  <si>
    <t>公共施設解体基金</t>
    <phoneticPr fontId="10"/>
  </si>
  <si>
    <t>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</si>
  <si>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</si>
  <si>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</si>
  <si>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財政調整基金の積立による充当可能基金を高い水準で維持しているほか、基準財政需要額算入見込み額の増により、比率なしとなっている。有形固定資産減価償却率については、令和５年度は大きな資産の取得がなかったことなどから比率は上昇したものの、依然として類似団体平均を下回っている。
　今後も公共施設等総合管理計画に基づき、施設の改修、更新等を進めていくとともに、地方債の繰上償還や経常経費の見直しを進め、適切な財政運営に努める。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</si>
  <si>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</si>
  <si>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</si>
  <si>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</si>
  <si>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</si>
  <si>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</si>
  <si>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</si>
  <si>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財政調整基金の積立による充当可能基金を高い水準で維持しているほか、基準財政需要額算入見込額の増により、比率なしとなっている。実質公債比率については、新庁舎建設事業の関係で、地方債発行額が高い水準で推移していることもあり、令和２年度までは年々増加していたが、繰上償還を行ったこと及び普通交付税が令和２年度と比べ増額となったことなどにより、令和３年度から減少し、令和５年度は１０．８％と前年度から０．７％の減となった。
　今後は、新規事業の抑制や事業規模を精査し、地方債発行の抑制及び繰上償還の実施により財政の健全化に努める。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</si>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</sst>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177" fontId="35" fillId="6" borderId="125" xfId="12" applyNumberFormat="1" applyFont="1" applyFill="1" applyBorder="1" applyAlignment="1" applyProtection="1">
      <alignment horizontal="right" vertical="center" shrinkToFit="1"/>
      <protection locked="0"/>
    </xf>
    <xf numFmtId="177" fontId="35" fillId="6" borderId="146" xfId="12" applyNumberFormat="1" applyFont="1" applyFill="1" applyBorder="1" applyAlignment="1" applyProtection="1">
      <alignment horizontal="right" vertical="center" shrinkToFit="1"/>
      <protection locked="0"/>
    </xf>
    <xf numFmtId="177" fontId="35" fillId="6" borderId="126"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51B21C-968E-4AAA-9F6F-B74F9BB252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3D48-41AD-868A-8010CC86EC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137462</c:v>
                </c:pt>
                <c:pt idx="1">
                  <c:v>137882</c:v>
                </c:pt>
                <c:pt idx="2">
                  <c:v>219230</c:v>
                </c:pt>
                <c:pt idx="3">
                  <c:v>125182</c:v>
                </c:pt>
                <c:pt idx="4">
                  <c:v>84809</c:v>
                </c:pt>
              </c:numCache>
            </c:numRef>
          </c:val>
          <c:smooth val="0"/>
          <c:extLst>
            <c:ext xmlns:c16="http://schemas.microsoft.com/office/drawing/2014/chart" uri="{C3380CC4-5D6E-409C-BE32-E72D297353CC}">
              <c16:uniqueId val="{00000001-3D48-41AD-868A-8010CC86EC66}"/>
            </c:ext>
          </c:extLst>
        </c:ser>
        <c:dLbls>
          <c:showLegendKey val="0"/>
          <c:showVal val="0"/>
          <c:showCatName val="0"/>
          <c:showSerName val="0"/>
          <c:showPercent val="0"/>
          <c:showBubbleSize val="0"/>
        </c:dLbls>
        <c:marker val="1"/>
        <c:smooth val="0"/>
        <c:axId val="481053080"/>
        <c:axId val="481054648"/>
      </c:lineChart>
      <c:catAx>
        <c:axId val="481053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054648"/>
        <c:crosses val="autoZero"/>
        <c:auto val="1"/>
        <c:lblAlgn val="ctr"/>
        <c:lblOffset val="100"/>
        <c:tickLblSkip val="1"/>
        <c:tickMarkSkip val="1"/>
        <c:noMultiLvlLbl val="0"/>
      </c:catAx>
      <c:valAx>
        <c:axId val="4810546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053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10.89</c:v>
                </c:pt>
                <c:pt idx="1">
                  <c:v>10.66</c:v>
                </c:pt>
                <c:pt idx="2">
                  <c:v>8.56</c:v>
                </c:pt>
                <c:pt idx="3">
                  <c:v>8.82</c:v>
                </c:pt>
                <c:pt idx="4">
                  <c:v>8.6300000000000008</c:v>
                </c:pt>
              </c:numCache>
            </c:numRef>
          </c:val>
          <c:extLst>
            <c:ext xmlns:c16="http://schemas.microsoft.com/office/drawing/2014/chart" uri="{C3380CC4-5D6E-409C-BE32-E72D297353CC}">
              <c16:uniqueId val="{00000000-462B-4581-A584-0CC29CB714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121.3</c:v>
                </c:pt>
                <c:pt idx="1">
                  <c:v>112.45</c:v>
                </c:pt>
                <c:pt idx="2">
                  <c:v>101.1</c:v>
                </c:pt>
                <c:pt idx="3">
                  <c:v>96.96</c:v>
                </c:pt>
                <c:pt idx="4">
                  <c:v>100.95</c:v>
                </c:pt>
              </c:numCache>
            </c:numRef>
          </c:val>
          <c:extLst>
            <c:ext xmlns:c16="http://schemas.microsoft.com/office/drawing/2014/chart" uri="{C3380CC4-5D6E-409C-BE32-E72D297353CC}">
              <c16:uniqueId val="{00000001-462B-4581-A584-0CC29CB714F9}"/>
            </c:ext>
          </c:extLst>
        </c:ser>
        <c:dLbls>
          <c:showLegendKey val="0"/>
          <c:showVal val="0"/>
          <c:showCatName val="0"/>
          <c:showSerName val="0"/>
          <c:showPercent val="0"/>
          <c:showBubbleSize val="0"/>
        </c:dLbls>
        <c:gapWidth val="250"/>
        <c:overlap val="100"/>
        <c:axId val="481049552"/>
        <c:axId val="481049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-5.63</c:v>
                </c:pt>
                <c:pt idx="1">
                  <c:v>4.76</c:v>
                </c:pt>
                <c:pt idx="2">
                  <c:v>3.57</c:v>
                </c:pt>
                <c:pt idx="3">
                  <c:v>0.66</c:v>
                </c:pt>
                <c:pt idx="4">
                  <c:v>9.4600000000000009</c:v>
                </c:pt>
              </c:numCache>
            </c:numRef>
          </c:val>
          <c:smooth val="0"/>
          <c:extLst>
            <c:ext xmlns:c16="http://schemas.microsoft.com/office/drawing/2014/chart" uri="{C3380CC4-5D6E-409C-BE32-E72D297353CC}">
              <c16:uniqueId val="{00000002-462B-4581-A584-0CC29CB714F9}"/>
            </c:ext>
          </c:extLst>
        </c:ser>
        <c:dLbls>
          <c:showLegendKey val="0"/>
          <c:showVal val="0"/>
          <c:showCatName val="0"/>
          <c:showSerName val="0"/>
          <c:showPercent val="0"/>
          <c:showBubbleSize val="0"/>
        </c:dLbls>
        <c:marker val="1"/>
        <c:smooth val="0"/>
        <c:axId val="481049552"/>
        <c:axId val="481049944"/>
      </c:lineChart>
      <c:catAx>
        <c:axId val="48104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1049944"/>
        <c:crosses val="autoZero"/>
        <c:auto val="1"/>
        <c:lblAlgn val="ctr"/>
        <c:lblOffset val="100"/>
        <c:tickLblSkip val="1"/>
        <c:tickMarkSkip val="1"/>
        <c:noMultiLvlLbl val="0"/>
      </c:catAx>
      <c:valAx>
        <c:axId val="481049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04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E1-4634-8388-EB8286FD0A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E1-4634-8388-EB8286FD0A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E1-4634-8388-EB8286FD0A6A}"/>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E1-4634-8388-EB8286FD0A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0.05</c:v>
                </c:pt>
                <c:pt idx="6">
                  <c:v>0.01</c:v>
                </c:pt>
                <c:pt idx="7">
                  <c:v>#N/A</c:v>
                </c:pt>
                <c:pt idx="8">
                  <c:v>#N/A</c:v>
                </c:pt>
                <c:pt idx="9">
                  <c:v>7.0000000000000007E-2</c:v>
                </c:pt>
              </c:numCache>
            </c:numRef>
          </c:val>
          <c:extLst>
            <c:ext xmlns:c16="http://schemas.microsoft.com/office/drawing/2014/chart" uri="{C3380CC4-5D6E-409C-BE32-E72D297353CC}">
              <c16:uniqueId val="{00000004-A9E1-4634-8388-EB8286FD0A6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0.47</c:v>
                </c:pt>
                <c:pt idx="4">
                  <c:v>#N/A</c:v>
                </c:pt>
                <c:pt idx="5">
                  <c:v>0.2</c:v>
                </c:pt>
                <c:pt idx="6">
                  <c:v>#N/A</c:v>
                </c:pt>
                <c:pt idx="7">
                  <c:v>0.15</c:v>
                </c:pt>
                <c:pt idx="8">
                  <c:v>#N/A</c:v>
                </c:pt>
                <c:pt idx="9">
                  <c:v>0.57999999999999996</c:v>
                </c:pt>
              </c:numCache>
            </c:numRef>
          </c:val>
          <c:extLst>
            <c:ext xmlns:c16="http://schemas.microsoft.com/office/drawing/2014/chart" uri="{C3380CC4-5D6E-409C-BE32-E72D297353CC}">
              <c16:uniqueId val="{00000005-A9E1-4634-8388-EB8286FD0A6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1.4</c:v>
                </c:pt>
                <c:pt idx="4">
                  <c:v>#N/A</c:v>
                </c:pt>
                <c:pt idx="5">
                  <c:v>1.87</c:v>
                </c:pt>
                <c:pt idx="6">
                  <c:v>#N/A</c:v>
                </c:pt>
                <c:pt idx="7">
                  <c:v>1.82</c:v>
                </c:pt>
                <c:pt idx="8">
                  <c:v>#N/A</c:v>
                </c:pt>
                <c:pt idx="9">
                  <c:v>2.17</c:v>
                </c:pt>
              </c:numCache>
            </c:numRef>
          </c:val>
          <c:extLst>
            <c:ext xmlns:c16="http://schemas.microsoft.com/office/drawing/2014/chart" uri="{C3380CC4-5D6E-409C-BE32-E72D297353CC}">
              <c16:uniqueId val="{00000006-A9E1-4634-8388-EB8286FD0A6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8.36</c:v>
                </c:pt>
                <c:pt idx="2">
                  <c:v>#N/A</c:v>
                </c:pt>
                <c:pt idx="3">
                  <c:v>8.3800000000000008</c:v>
                </c:pt>
                <c:pt idx="4">
                  <c:v>#N/A</c:v>
                </c:pt>
                <c:pt idx="5">
                  <c:v>7.95</c:v>
                </c:pt>
                <c:pt idx="6">
                  <c:v>#N/A</c:v>
                </c:pt>
                <c:pt idx="7">
                  <c:v>7.68</c:v>
                </c:pt>
                <c:pt idx="8">
                  <c:v>#N/A</c:v>
                </c:pt>
                <c:pt idx="9">
                  <c:v>7.2</c:v>
                </c:pt>
              </c:numCache>
            </c:numRef>
          </c:val>
          <c:extLst>
            <c:ext xmlns:c16="http://schemas.microsoft.com/office/drawing/2014/chart" uri="{C3380CC4-5D6E-409C-BE32-E72D297353CC}">
              <c16:uniqueId val="{00000007-A9E1-4634-8388-EB8286FD0A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10.88</c:v>
                </c:pt>
                <c:pt idx="2">
                  <c:v>#N/A</c:v>
                </c:pt>
                <c:pt idx="3">
                  <c:v>10.65</c:v>
                </c:pt>
                <c:pt idx="4">
                  <c:v>#N/A</c:v>
                </c:pt>
                <c:pt idx="5">
                  <c:v>8.5500000000000007</c:v>
                </c:pt>
                <c:pt idx="6">
                  <c:v>#N/A</c:v>
                </c:pt>
                <c:pt idx="7">
                  <c:v>8.81</c:v>
                </c:pt>
                <c:pt idx="8">
                  <c:v>#N/A</c:v>
                </c:pt>
                <c:pt idx="9">
                  <c:v>8.6199999999999992</c:v>
                </c:pt>
              </c:numCache>
            </c:numRef>
          </c:val>
          <c:extLst>
            <c:ext xmlns:c16="http://schemas.microsoft.com/office/drawing/2014/chart" uri="{C3380CC4-5D6E-409C-BE32-E72D297353CC}">
              <c16:uniqueId val="{00000008-A9E1-4634-8388-EB8286FD0A6A}"/>
            </c:ext>
          </c:extLst>
        </c:ser>
        <c:ser>
          <c:idx val="9"/>
          <c:order val="9"/>
          <c:tx>
            <c:strRef>
              <c:f>データシート!$A$36</c:f>
              <c:strCache>
                <c:ptCount val="1"/>
                <c:pt idx="0">
                  <c:v>上水道特別会計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11.08</c:v>
                </c:pt>
                <c:pt idx="2">
                  <c:v>#N/A</c:v>
                </c:pt>
                <c:pt idx="3">
                  <c:v>12.28</c:v>
                </c:pt>
                <c:pt idx="4">
                  <c:v>#N/A</c:v>
                </c:pt>
                <c:pt idx="5">
                  <c:v>11.84</c:v>
                </c:pt>
                <c:pt idx="6">
                  <c:v>#N/A</c:v>
                </c:pt>
                <c:pt idx="7">
                  <c:v>12.24</c:v>
                </c:pt>
                <c:pt idx="8">
                  <c:v>#N/A</c:v>
                </c:pt>
                <c:pt idx="9">
                  <c:v>13.34</c:v>
                </c:pt>
              </c:numCache>
            </c:numRef>
          </c:val>
          <c:extLst>
            <c:ext xmlns:c16="http://schemas.microsoft.com/office/drawing/2014/chart" uri="{C3380CC4-5D6E-409C-BE32-E72D297353CC}">
              <c16:uniqueId val="{00000009-A9E1-4634-8388-EB8286FD0A6A}"/>
            </c:ext>
          </c:extLst>
        </c:ser>
        <c:dLbls>
          <c:showLegendKey val="0"/>
          <c:showVal val="0"/>
          <c:showCatName val="0"/>
          <c:showSerName val="0"/>
          <c:showPercent val="0"/>
          <c:showBubbleSize val="0"/>
        </c:dLbls>
        <c:gapWidth val="150"/>
        <c:overlap val="100"/>
        <c:axId val="384667656"/>
        <c:axId val="384670792"/>
      </c:barChart>
      <c:catAx>
        <c:axId val="384667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670792"/>
        <c:crosses val="autoZero"/>
        <c:auto val="1"/>
        <c:lblAlgn val="ctr"/>
        <c:lblOffset val="100"/>
        <c:tickLblSkip val="1"/>
        <c:tickMarkSkip val="1"/>
        <c:noMultiLvlLbl val="0"/>
      </c:catAx>
      <c:valAx>
        <c:axId val="384670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667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306</c:v>
                </c:pt>
                <c:pt idx="5">
                  <c:v>308</c:v>
                </c:pt>
                <c:pt idx="8">
                  <c:v>315</c:v>
                </c:pt>
                <c:pt idx="11">
                  <c:v>309</c:v>
                </c:pt>
                <c:pt idx="14">
                  <c:v>294</c:v>
                </c:pt>
              </c:numCache>
            </c:numRef>
          </c:val>
          <c:extLst>
            <c:ext xmlns:c16="http://schemas.microsoft.com/office/drawing/2014/chart" uri="{C3380CC4-5D6E-409C-BE32-E72D297353CC}">
              <c16:uniqueId val="{00000000-0C1B-481B-A4F3-A8421C251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1B-481B-A4F3-A8421C251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0C1B-481B-A4F3-A8421C251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18</c:v>
                </c:pt>
                <c:pt idx="9">
                  <c:v>18</c:v>
                </c:pt>
                <c:pt idx="12">
                  <c:v>8</c:v>
                </c:pt>
              </c:numCache>
            </c:numRef>
          </c:val>
          <c:extLst>
            <c:ext xmlns:c16="http://schemas.microsoft.com/office/drawing/2014/chart" uri="{C3380CC4-5D6E-409C-BE32-E72D297353CC}">
              <c16:uniqueId val="{00000003-0C1B-481B-A4F3-A8421C251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148</c:v>
                </c:pt>
                <c:pt idx="6">
                  <c:v>146</c:v>
                </c:pt>
                <c:pt idx="9">
                  <c:v>153</c:v>
                </c:pt>
                <c:pt idx="12">
                  <c:v>153</c:v>
                </c:pt>
              </c:numCache>
            </c:numRef>
          </c:val>
          <c:extLst>
            <c:ext xmlns:c16="http://schemas.microsoft.com/office/drawing/2014/chart" uri="{C3380CC4-5D6E-409C-BE32-E72D297353CC}">
              <c16:uniqueId val="{00000004-0C1B-481B-A4F3-A8421C251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1B-481B-A4F3-A8421C251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1B-481B-A4F3-A8421C251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351</c:v>
                </c:pt>
                <c:pt idx="3">
                  <c:v>370</c:v>
                </c:pt>
                <c:pt idx="6">
                  <c:v>371</c:v>
                </c:pt>
                <c:pt idx="9">
                  <c:v>365</c:v>
                </c:pt>
                <c:pt idx="12">
                  <c:v>344</c:v>
                </c:pt>
              </c:numCache>
            </c:numRef>
          </c:val>
          <c:extLst>
            <c:ext xmlns:c16="http://schemas.microsoft.com/office/drawing/2014/chart" uri="{C3380CC4-5D6E-409C-BE32-E72D297353CC}">
              <c16:uniqueId val="{00000007-0C1B-481B-A4F3-A8421C251BB7}"/>
            </c:ext>
          </c:extLst>
        </c:ser>
        <c:dLbls>
          <c:showLegendKey val="0"/>
          <c:showVal val="0"/>
          <c:showCatName val="0"/>
          <c:showSerName val="0"/>
          <c:showPercent val="0"/>
          <c:showBubbleSize val="0"/>
        </c:dLbls>
        <c:gapWidth val="100"/>
        <c:overlap val="100"/>
        <c:axId val="384664520"/>
        <c:axId val="38466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210</c:v>
                </c:pt>
                <c:pt idx="2">
                  <c:v>#N/A</c:v>
                </c:pt>
                <c:pt idx="3">
                  <c:v>#N/A</c:v>
                </c:pt>
                <c:pt idx="4">
                  <c:v>230</c:v>
                </c:pt>
                <c:pt idx="5">
                  <c:v>#N/A</c:v>
                </c:pt>
                <c:pt idx="6">
                  <c:v>#N/A</c:v>
                </c:pt>
                <c:pt idx="7">
                  <c:v>220</c:v>
                </c:pt>
                <c:pt idx="8">
                  <c:v>#N/A</c:v>
                </c:pt>
                <c:pt idx="9">
                  <c:v>#N/A</c:v>
                </c:pt>
                <c:pt idx="10">
                  <c:v>227</c:v>
                </c:pt>
                <c:pt idx="11">
                  <c:v>#N/A</c:v>
                </c:pt>
                <c:pt idx="12">
                  <c:v>#N/A</c:v>
                </c:pt>
                <c:pt idx="13">
                  <c:v>211</c:v>
                </c:pt>
                <c:pt idx="14">
                  <c:v>#N/A</c:v>
                </c:pt>
              </c:numCache>
            </c:numRef>
          </c:val>
          <c:smooth val="0"/>
          <c:extLst>
            <c:ext xmlns:c16="http://schemas.microsoft.com/office/drawing/2014/chart" uri="{C3380CC4-5D6E-409C-BE32-E72D297353CC}">
              <c16:uniqueId val="{00000008-0C1B-481B-A4F3-A8421C251BB7}"/>
            </c:ext>
          </c:extLst>
        </c:ser>
        <c:dLbls>
          <c:showLegendKey val="0"/>
          <c:showVal val="0"/>
          <c:showCatName val="0"/>
          <c:showSerName val="0"/>
          <c:showPercent val="0"/>
          <c:showBubbleSize val="0"/>
        </c:dLbls>
        <c:marker val="1"/>
        <c:smooth val="0"/>
        <c:axId val="384664520"/>
        <c:axId val="384668048"/>
      </c:lineChart>
      <c:catAx>
        <c:axId val="38466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668048"/>
        <c:crosses val="autoZero"/>
        <c:auto val="1"/>
        <c:lblAlgn val="ctr"/>
        <c:lblOffset val="100"/>
        <c:tickLblSkip val="1"/>
        <c:tickMarkSkip val="1"/>
        <c:noMultiLvlLbl val="0"/>
      </c:catAx>
      <c:valAx>
        <c:axId val="38466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66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3319</c:v>
                </c:pt>
                <c:pt idx="5">
                  <c:v>3261</c:v>
                </c:pt>
                <c:pt idx="8">
                  <c:v>3314</c:v>
                </c:pt>
                <c:pt idx="11">
                  <c:v>3170</c:v>
                </c:pt>
                <c:pt idx="14">
                  <c:v>3301</c:v>
                </c:pt>
              </c:numCache>
            </c:numRef>
          </c:val>
          <c:extLst>
            <c:ext xmlns:c16="http://schemas.microsoft.com/office/drawing/2014/chart" uri="{C3380CC4-5D6E-409C-BE32-E72D297353CC}">
              <c16:uniqueId val="{00000000-426E-43ED-BE63-D7D6D5384D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426E-43ED-BE63-D7D6D5384D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2912</c:v>
                </c:pt>
                <c:pt idx="5">
                  <c:v>2747</c:v>
                </c:pt>
                <c:pt idx="8">
                  <c:v>2713</c:v>
                </c:pt>
                <c:pt idx="11">
                  <c:v>2579</c:v>
                </c:pt>
                <c:pt idx="14">
                  <c:v>2684</c:v>
                </c:pt>
              </c:numCache>
            </c:numRef>
          </c:val>
          <c:extLst>
            <c:ext xmlns:c16="http://schemas.microsoft.com/office/drawing/2014/chart" uri="{C3380CC4-5D6E-409C-BE32-E72D297353CC}">
              <c16:uniqueId val="{00000002-426E-43ED-BE63-D7D6D5384D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6E-43ED-BE63-D7D6D5384D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6E-43ED-BE63-D7D6D5384D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6E-43ED-BE63-D7D6D5384D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277</c:v>
                </c:pt>
                <c:pt idx="3">
                  <c:v>260</c:v>
                </c:pt>
                <c:pt idx="6">
                  <c:v>281</c:v>
                </c:pt>
                <c:pt idx="9">
                  <c:v>351</c:v>
                </c:pt>
                <c:pt idx="12">
                  <c:v>322</c:v>
                </c:pt>
              </c:numCache>
            </c:numRef>
          </c:val>
          <c:extLst>
            <c:ext xmlns:c16="http://schemas.microsoft.com/office/drawing/2014/chart" uri="{C3380CC4-5D6E-409C-BE32-E72D297353CC}">
              <c16:uniqueId val="{00000006-426E-43ED-BE63-D7D6D5384D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c:v>
                </c:pt>
                <c:pt idx="3">
                  <c:v>65</c:v>
                </c:pt>
                <c:pt idx="6">
                  <c:v>46</c:v>
                </c:pt>
                <c:pt idx="9">
                  <c:v>22</c:v>
                </c:pt>
                <c:pt idx="12">
                  <c:v>30</c:v>
                </c:pt>
              </c:numCache>
            </c:numRef>
          </c:val>
          <c:extLst>
            <c:ext xmlns:c16="http://schemas.microsoft.com/office/drawing/2014/chart" uri="{C3380CC4-5D6E-409C-BE32-E72D297353CC}">
              <c16:uniqueId val="{00000007-426E-43ED-BE63-D7D6D5384D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1784</c:v>
                </c:pt>
                <c:pt idx="3">
                  <c:v>1733</c:v>
                </c:pt>
                <c:pt idx="6">
                  <c:v>1571</c:v>
                </c:pt>
                <c:pt idx="9">
                  <c:v>1468</c:v>
                </c:pt>
                <c:pt idx="12">
                  <c:v>1305</c:v>
                </c:pt>
              </c:numCache>
            </c:numRef>
          </c:val>
          <c:extLst>
            <c:ext xmlns:c16="http://schemas.microsoft.com/office/drawing/2014/chart" uri="{C3380CC4-5D6E-409C-BE32-E72D297353CC}">
              <c16:uniqueId val="{00000008-426E-43ED-BE63-D7D6D5384D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426E-43ED-BE63-D7D6D5384D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3103</c:v>
                </c:pt>
                <c:pt idx="3">
                  <c:v>3022</c:v>
                </c:pt>
                <c:pt idx="6">
                  <c:v>3329</c:v>
                </c:pt>
                <c:pt idx="9">
                  <c:v>3082</c:v>
                </c:pt>
                <c:pt idx="12">
                  <c:v>2869</c:v>
                </c:pt>
              </c:numCache>
            </c:numRef>
          </c:val>
          <c:extLst>
            <c:ext xmlns:c16="http://schemas.microsoft.com/office/drawing/2014/chart" uri="{C3380CC4-5D6E-409C-BE32-E72D297353CC}">
              <c16:uniqueId val="{0000000A-426E-43ED-BE63-D7D6D5384D3C}"/>
            </c:ext>
          </c:extLst>
        </c:ser>
        <c:dLbls>
          <c:showLegendKey val="0"/>
          <c:showVal val="0"/>
          <c:showCatName val="0"/>
          <c:showSerName val="0"/>
          <c:showPercent val="0"/>
          <c:showBubbleSize val="0"/>
        </c:dLbls>
        <c:gapWidth val="100"/>
        <c:overlap val="100"/>
        <c:axId val="384454168"/>
        <c:axId val="38466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6E-43ED-BE63-D7D6D5384D3C}"/>
            </c:ext>
          </c:extLst>
        </c:ser>
        <c:dLbls>
          <c:showLegendKey val="0"/>
          <c:showVal val="0"/>
          <c:showCatName val="0"/>
          <c:showSerName val="0"/>
          <c:showPercent val="0"/>
          <c:showBubbleSize val="0"/>
        </c:dLbls>
        <c:marker val="1"/>
        <c:smooth val="0"/>
        <c:axId val="384454168"/>
        <c:axId val="384664912"/>
      </c:lineChart>
      <c:catAx>
        <c:axId val="38445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664912"/>
        <c:crosses val="autoZero"/>
        <c:auto val="1"/>
        <c:lblAlgn val="ctr"/>
        <c:lblOffset val="100"/>
        <c:tickLblSkip val="1"/>
        <c:tickMarkSkip val="1"/>
        <c:noMultiLvlLbl val="0"/>
      </c:catAx>
      <c:valAx>
        <c:axId val="38466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5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2369</c:v>
                </c:pt>
                <c:pt idx="1">
                  <c:v>2236</c:v>
                </c:pt>
                <c:pt idx="2">
                  <c:v>2324</c:v>
                </c:pt>
              </c:numCache>
            </c:numRef>
          </c:val>
          <c:extLst>
            <c:ext xmlns:c16="http://schemas.microsoft.com/office/drawing/2014/chart" uri="{C3380CC4-5D6E-409C-BE32-E72D297353CC}">
              <c16:uniqueId val="{00000000-422A-4C2D-BD57-615C26A3AD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c:v>
                </c:pt>
                <c:pt idx="1">
                  <c:v>99</c:v>
                </c:pt>
                <c:pt idx="2">
                  <c:v>99</c:v>
                </c:pt>
              </c:numCache>
            </c:numRef>
          </c:val>
          <c:extLst>
            <c:ext xmlns:c16="http://schemas.microsoft.com/office/drawing/2014/chart" uri="{C3380CC4-5D6E-409C-BE32-E72D297353CC}">
              <c16:uniqueId val="{00000001-422A-4C2D-BD57-615C26A3AD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157</c:v>
                </c:pt>
                <c:pt idx="1">
                  <c:v>154</c:v>
                </c:pt>
                <c:pt idx="2">
                  <c:v>177</c:v>
                </c:pt>
              </c:numCache>
            </c:numRef>
          </c:val>
          <c:extLst>
            <c:ext xmlns:c16="http://schemas.microsoft.com/office/drawing/2014/chart" uri="{C3380CC4-5D6E-409C-BE32-E72D297353CC}">
              <c16:uniqueId val="{00000002-422A-4C2D-BD57-615C26A3AD70}"/>
            </c:ext>
          </c:extLst>
        </c:ser>
        <c:dLbls>
          <c:showLegendKey val="0"/>
          <c:showVal val="0"/>
          <c:showCatName val="0"/>
          <c:showSerName val="0"/>
          <c:showPercent val="0"/>
          <c:showBubbleSize val="0"/>
        </c:dLbls>
        <c:gapWidth val="120"/>
        <c:overlap val="100"/>
        <c:axId val="384669616"/>
        <c:axId val="384666480"/>
      </c:barChart>
      <c:catAx>
        <c:axId val="38466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4666480"/>
        <c:crosses val="autoZero"/>
        <c:auto val="1"/>
        <c:lblAlgn val="ctr"/>
        <c:lblOffset val="100"/>
        <c:tickLblSkip val="1"/>
        <c:tickMarkSkip val="1"/>
        <c:noMultiLvlLbl val="0"/>
      </c:catAx>
      <c:valAx>
        <c:axId val="384666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466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{00B72272-54E3-4C45-8749-0D3803D31A90}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B6-4222-B314-B17260DF67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{363BD545-0B50-4112-9987-EB6B7505C37E}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B6-4222-B314-B17260DF67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{BBEA0C00-DEDC-4F9D-9E60-4301DFAC2781}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B6-4222-B314-B17260DF67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{D683A859-A619-4187-A5ED-4CBF01C93A4A}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B6-4222-B314-B17260DF67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{1E35169C-3C0F-4F3C-8BA7-5E3A68821D8A}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B6-4222-B314-B17260DF67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{2052CF0A-8D6B-4916-9599-9B85F59BBD71}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B6-4222-B314-B17260DF67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{2F3A3A74-B016-45C5-BD89-A407A6C038CD}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B6-4222-B314-B17260DF67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{980A76BA-7678-479F-AB59-8EB97C562625}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B6-4222-B314-B17260DF67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{104C4E65-C7EF-477C-A5AD-EABE99EACB23}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B6-4222-B314-B17260DF67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52.4</c:v>
                </c:pt>
                <c:pt idx="24">
                  <c:v>59.6</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8B6-4222-B314-B17260DF67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{6F89B338-6FB6-4C65-AD91-6212BBD76220}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B6-4222-B314-B17260DF67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{9B9ED0FA-9D20-44C5-8B67-E99EA1898A42}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B6-4222-B314-B17260DF67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{AF4E7719-987F-4FF9-94EB-8CA0E886E081}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B6-4222-B314-B17260DF67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{FA446083-AAA1-490F-BFFB-D3A06EBA3D44}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B6-4222-B314-B17260DF67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{0D4DAF60-91A6-4D2D-82D0-F8FAF65B066D}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B6-4222-B314-B17260DF67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{CE260F62-571E-4E4F-9AE7-78BB81836628}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B6-4222-B314-B17260DF67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{41E0F2B0-DDAC-4FB9-AABF-2EEA8748D7BF}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B6-4222-B314-B17260DF67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{0DE31DD3-BE10-4A6D-AB22-72CA8463AF66}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B6-4222-B314-B17260DF67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{DCA98C3E-45C0-4C4B-BBCE-97822507FDFF}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B6-4222-B314-B17260DF67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62.8</c:v>
                </c:pt>
                <c:pt idx="16">
                  <c:v>62.7</c:v>
                </c:pt>
                <c:pt idx="24">
                  <c:v>63.1</c:v>
                </c:pt>
                <c:pt idx="32">
                  <c:v>63.8</c:v>
                </c:pt>
              </c:numCache>
            </c:numRef>
          </c:xVal>
          <c:yVal>
            <c:numRef>
              <c:f>公会計指標分析・財政指標組合せ分析表!$BP$55:$DC$55</c:f>
              <c:numCache>
                <c:formatCode>#,##0.0;"▲ "#,##0.0</c:formatCode>
                <c:ptCount val="40"/>
                <c:pt idx="8">
                  <c:v>3.4</c:v>
                </c:pt>
                <c:pt idx="16">
                  <c:v>0</c:v>
                </c:pt>
                <c:pt idx="24">
                  <c:v>0</c:v>
                </c:pt>
                <c:pt idx="32">
                  <c:v>0</c:v>
                </c:pt>
              </c:numCache>
            </c:numRef>
          </c:yVal>
          <c:smooth val="0"/>
          <c:extLst>
            <c:ext xmlns:c16="http://schemas.microsoft.com/office/drawing/2014/chart" uri="{C3380CC4-5D6E-409C-BE32-E72D297353CC}">
              <c16:uniqueId val="{00000013-08B6-4222-B314-B17260DF6735}"/>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{8EADA0AC-8FD8-4E5F-A708-4F92E676C0A9}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74-40DE-B067-1920B800BB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{157242F6-0732-4E4A-BE66-75A7A4A8DF5A}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74-40DE-B067-1920B800BB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{E2D60EA3-4300-42ED-92F5-DC8A05A6DA15}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74-40DE-B067-1920B800BB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{3FD7C69D-6150-401A-9DD5-4389AEE719DE}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74-40DE-B067-1920B800BB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{24E96D61-CDC9-444B-9EFF-2420C4B97382}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74-40DE-B067-1920B800BB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{45E2FD2D-7A36-4E12-83F4-16BAA3E72278}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74-40DE-B067-1920B800BB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{033D489F-045B-4FDE-8519-60D2888CBFAD}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74-40DE-B067-1920B800BB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{13A517BB-65AD-4C11-B705-F206A0FB6904}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74-40DE-B067-1920B800BB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{AF125ED9-726B-48F1-BB86-A83BCD95CF9C}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74-40DE-B067-1920B800BB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11.8</c:v>
                </c:pt>
                <c:pt idx="16">
                  <c:v>11.7</c:v>
                </c:pt>
                <c:pt idx="24">
                  <c:v>11.5</c:v>
                </c:pt>
                <c:pt idx="32">
                  <c:v>10.8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74-40DE-B067-1920B800BB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{D2420648-D698-40F8-B837-1371763C9B67}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74-40DE-B067-1920B800BB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{3B91FB7B-8608-427F-B50E-D6F7D859350C}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74-40DE-B067-1920B800BB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{4C336890-8C9E-41DA-A99D-A043F6FF60B5}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74-40DE-B067-1920B800BB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{05E3BC31-0A84-44C5-95A3-C550C6D0F0E6}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74-40DE-B067-1920B800BB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{C13E6569-756F-4F70-913B-4DC7E5CF77B0}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74-40DE-B067-1920B800BB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{63C65A65-5E02-481D-8E9F-FC2C36856EBE}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74-40DE-B067-1920B800BB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{F08C8168-7747-4294-AC1C-6F6217E8DC09}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74-40DE-B067-1920B800BB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{E0BC5013-A655-4C2E-8D88-FFD74BAC1ED6}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74-40DE-B067-1920B800BB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{E07F1EED-3A18-4E2F-85A4-ED1CA9E5B0F4}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74-40DE-B067-1920B800BB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874-40DE-B067-1920B800BB34}"/>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実質公債費比率の分子については、前年度比１６百万円減の２１１百万円となっている。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元利償還金等は、平成２８年度及び平成３０年度の地方債を繰上償還したことなどにより元利償還金が前年度比２１百万円の減となっている。また、八郎湖周辺清掃事務組合が起こした地方債の元利償還金に対する負担金が１０百万円減少し、全体としては前年度比３１百万円の減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また、算入公債費等については、校舎改修事業に係る地方債の償還終了などにより、中学校費の交付税に算入される地方債の元利償還金が前年度比１１百万円減となっていることなどから、前年度比１５百万円減の２９４百万円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新庁舎建設事業の関連工事が令和５年度まで計画されており、その財源として地方債の発行を予定していることから、実質公債費比率については増加する見込みである。</a:t>
          </a:r>
          <a:r>
            <a:rPr lang="en-US" altLang="ja-JP" sz="105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本町では、満期一括償還の地方債を発行していないため、減債基金残高と減債基金積立相当額に該当する数値はない。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将来負担比率の分子は、令和元年度から５年度まで、将来負担額を充当可能財源等が上回っている。</a:t>
          </a:r>
        </a:p>
        <a:p>
          <a:r>
            <a:rPr lang="ja-JP" altLang="ja-JP" sz="1100">
              <a:solidFill>
                <a:schemeClr val="dk1"/>
              </a:solidFill>
              <a:effectLst/>
              <a:latin typeface="+mn-lt"/>
              <a:ea typeface="+mn-ea"/>
              <a:cs typeface="+mn-cs"/>
            </a:rPr>
            <a:t>　一般会計等に係る地方債の現在高は、平成２８年度及び平成３０年度の地方債を繰上償還したことなどにより前年度比２１３百万円の減となっている。公営企業債繰入見込額についても、主に公共下水道事業特別会計の地方債現在高が減少したことにより、前年度比１６３百万円の減となっている。そのため将来負担額は前年度比３９８百万円の減となっている。</a:t>
          </a:r>
        </a:p>
        <a:p>
          <a:r>
            <a:rPr lang="ja-JP" altLang="ja-JP" sz="1100">
              <a:solidFill>
                <a:schemeClr val="dk1"/>
              </a:solidFill>
              <a:effectLst/>
              <a:latin typeface="+mn-lt"/>
              <a:ea typeface="+mn-ea"/>
              <a:cs typeface="+mn-cs"/>
            </a:rPr>
            <a:t>　また、充当可能基金については、令和５年度は財政調整基金を取り崩すことなく、積立てのみを行ったことから前年度比</a:t>
          </a:r>
          <a:r>
            <a:rPr lang="ja-JP" altLang="en-US" sz="1100">
              <a:solidFill>
                <a:schemeClr val="dk1"/>
              </a:solidFill>
              <a:effectLst/>
              <a:latin typeface="+mn-lt"/>
              <a:ea typeface="+mn-ea"/>
              <a:cs typeface="+mn-cs"/>
            </a:rPr>
            <a:t>１０５</a:t>
          </a:r>
          <a:r>
            <a:rPr lang="ja-JP" altLang="ja-JP" sz="1100">
              <a:solidFill>
                <a:schemeClr val="dk1"/>
              </a:solidFill>
              <a:effectLst/>
              <a:latin typeface="+mn-lt"/>
              <a:ea typeface="+mn-ea"/>
              <a:cs typeface="+mn-cs"/>
            </a:rPr>
            <a:t>百万円の増となっており、充当可能財源等は、前年度比２３６百万円の増となっている。</a:t>
          </a:r>
        </a:p>
        <a:p>
          <a:r>
            <a:rPr lang="ja-JP" altLang="ja-JP" sz="1100">
              <a:solidFill>
                <a:schemeClr val="dk1"/>
              </a:solidFill>
              <a:effectLst/>
              <a:latin typeface="+mn-lt"/>
              <a:ea typeface="+mn-ea"/>
              <a:cs typeface="+mn-cs"/>
            </a:rPr>
            <a:t>　令和５年度に終了となる新庁舎建設事業は、財源として地方債及び基金繰入金を見込んでいる。そのため一般会計における地方債現在高の増、充当可能基金の減により将来負担比率の分子については増加する見込みである。</a:t>
          </a:r>
        </a:p>
        <a:p>
          <a:r>
            <a:rPr lang="ja-JP" altLang="ja-JP" sz="1100">
              <a:solidFill>
                <a:schemeClr val="dk1"/>
              </a:solidFill>
              <a:effectLst/>
              <a:latin typeface="+mn-lt"/>
              <a:ea typeface="+mn-ea"/>
              <a:cs typeface="+mn-cs"/>
            </a:rPr>
            <a:t>　事業の見直しによる起債発行額の抑制、歳出経費の節減に努め、繰上償還も検討したい。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秋田県八郎潟町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財政調整基金について、令和５年度は取り崩さずに積立てのみを行ったことから前年度比８８百万円の増となっている。また、その他特定目的基金は前年度比２３百万円の増となっている。そのため基金残高は前年度比１１１百万円増の２，６０１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新庁舎建設事業の関連事業が令和５年度まで予定されている。財源としては地方債、財政調整基金の繰入金を見込んでいる。そのため財政調整基金については減少する見込みである。</a:t>
          </a:r>
        </a:p>
        <a:p>
          <a:r>
            <a:rPr lang="ja-JP" altLang="ja-JP" sz="1100">
              <a:solidFill>
                <a:schemeClr val="dk1"/>
              </a:solidFill>
              <a:effectLst/>
              <a:latin typeface="+mn-lt"/>
              <a:ea typeface="+mn-ea"/>
              <a:cs typeface="+mn-cs"/>
            </a:rPr>
            <a:t>　また、減債基金については、比較的金利の高い既発債の繰上償還を計画している。そのため基金残高は減少する見込みである。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・地域福祉基金：地域における福祉の増進を図るため、町及び民間団体の行う在宅福祉の向上、健康づくり等の事業を支援する。 </a:t>
          </a:r>
        </a:p>
        <a:p>
          <a:r>
            <a:rPr lang="ja-JP" altLang="ja-JP" sz="1100">
              <a:solidFill>
                <a:schemeClr val="dk1"/>
              </a:solidFill>
              <a:effectLst/>
              <a:latin typeface="+mn-lt"/>
              <a:ea typeface="+mn-ea"/>
              <a:cs typeface="+mn-cs"/>
            </a:rPr>
            <a:t>・地域振興施設整備基金：町民の福祉、文化の向上を図るため、コミュニティ施設、青年・婦人集会施設、幼稚園施設、その他地域の振興のための施設などの設置を支援する。 </a:t>
          </a:r>
        </a:p>
        <a:p>
          <a:r>
            <a:rPr lang="ja-JP" altLang="ja-JP" sz="1100">
              <a:solidFill>
                <a:schemeClr val="dk1"/>
              </a:solidFill>
              <a:effectLst/>
              <a:latin typeface="+mn-lt"/>
              <a:ea typeface="+mn-ea"/>
              <a:cs typeface="+mn-cs"/>
            </a:rPr>
            <a:t>・がんばれふるさと基金：八郎潟町を応援する個人または団体から広く寄附金を募り、これを財源として個性豊かな活力あるふるさとづくりに資する。 </a:t>
          </a:r>
        </a:p>
        <a:p>
          <a:r>
            <a:rPr lang="ja-JP" altLang="ja-JP" sz="1100">
              <a:solidFill>
                <a:schemeClr val="dk1"/>
              </a:solidFill>
              <a:effectLst/>
              <a:latin typeface="+mn-lt"/>
              <a:ea typeface="+mn-ea"/>
              <a:cs typeface="+mn-cs"/>
            </a:rPr>
            <a:t>・森林環境譲与税基金：森林整備及びその促進に資する。</a:t>
          </a:r>
        </a:p>
        <a:p>
          <a:r>
            <a:rPr lang="ja-JP" altLang="ja-JP" sz="1100">
              <a:solidFill>
                <a:schemeClr val="dk1"/>
              </a:solidFill>
              <a:effectLst/>
              <a:latin typeface="+mn-lt"/>
              <a:ea typeface="+mn-ea"/>
              <a:cs typeface="+mn-cs"/>
            </a:rPr>
            <a:t>・公共施設解体基金：公共施設の解体及び撤去に要する経費の財源とする。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ふるさと納税の制度が令和５年１０月に改正されたことにより、駆け込みでの寄附が増え、がんばれふるさと基金が前年度比で１６万円増となった。このことなどから、その他特定目的基金全体としては、前年度比で２３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がんばれふるさと基金については、寄附金の全額を積み立て、後年度に寄附者の意向に沿った事業を実施するため同額を取り崩す予定である。その他の基金については、町の財政事情を考慮しながら、基金の設置目的に見合う事業が計画された際に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取り崩しをせずに積立てのみを行ったことにより、前年度比８８百万円増の２，３２４百万円となっている。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令和２年度からスタートした新庁舎建設事業については、新庁舎の駐車場整備等を令和５年度に実施し、完了となる。事業の財源としては、地方債、財政調整基金の繰入金を見込んでいる。そのため財政調整基金については、今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既発債の繰上償還の財源として取り崩しをしていないことに加え、積み増しもしていないことから、増減なしとなっている。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減債基金の取り崩しを財源に、比較的金利の高い既発債の繰上償還を計画している。そのため基金残高は減少する見込みである。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2BDAD4-E6F0-4B0F-BB2D-7901F1ABE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F9A22A-982A-41A7-8601-3590C864F5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1E87425-AA7C-46C1-BD71-1FFBFA06777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BD8B39FA-43DE-4566-9425-F3523C3E60C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5B99E19-9178-4E17-BFF7-B6FAE8A6F2F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BF2C965-42B6-4C1A-AAB8-23642AB6A91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5FF65A1-4690-47A8-BBD6-1CE4865799C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5D080669-EC08-4974-96D0-CB915CC252B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153394A-A825-4902-A179-A3571E4AD42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78997A3-B071-4072-B95A-14C7D386FF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ACFB7B9A-C06E-40D2-B8DD-B83BC127A3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7F7B0978-8F9B-4CB6-BBA3-C5C982C2186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A6FDC7B-80C1-46DD-9893-56C2281D56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D90FE87-EDC1-49B6-8ED6-692A971AB3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AAD22BA-877C-41B5-8826-3E56AB3FE5F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2F9D1D14-D5C5-4DE9-90B5-8BD0627E6C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024C25E-5B50-457C-9104-409ECA59940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D13EFC72-B3BB-4EA2-8F9C-DF65FFD99A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AC01EC9E-D893-41AA-8609-1C1995CBD5C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7F624F8-2EBC-468F-AD8C-198FE679FE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932CAFC1-AB21-42E1-9880-3B834EB521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3FBDF3C-0FF0-4C71-9D7D-A33E6BE3A2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340E3C1C-A9AC-4583-A419-0D527042FFC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7B1EEFD-4DFB-48E6-B769-D30661CEF4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84184A2A-1580-4CE3-9346-A5E74FA81A0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77B6DC01-A513-4AE7-9D7B-B2AC3283B03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86E047B-9AC9-4079-BC0E-1125DF19EA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C68FE0A-AE4D-4F19-BB6E-EFAB67E6E8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1130C46-0E1C-49AC-8A5E-1DDD2A91C7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C3762C3-D1A4-43D9-9B1A-8443497747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1472763-7593-4EEF-859D-6AF7A8792AC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37300E9-3034-47E2-869A-072139AF1B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083B7EB-086B-4DC4-A7A9-8C4D177057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2E82344-C0BB-47D2-B988-186ECA3360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954F47A-D36A-41B4-8867-4D09962BC2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B3F2284B-E8EE-4B2F-B6DF-E8C3DEE29F9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29A10E2-2542-4C2B-AE24-CBEC63462B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E46C659D-0B26-461B-B25C-D936B10803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95599E2-897F-442A-9092-1EB8C3FBD0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3AD719EF-41F9-49A4-803F-E0C4465A36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819BD2F7-1EBB-434A-BE62-280A0E27A1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3FF9153-4275-4884-920F-667DBEC884A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2633C02C-D97C-448D-A9E5-E00B6BC253A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26F7914E-ED5C-479B-B39E-A8E31EA332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893A477D-2C9D-4671-A76B-A95F506348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AE7EBF35-3734-490B-93A7-564FC1463B7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855422E-9749-43C6-9267-B48EFD6103E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E4B82C5-8904-4D22-B81C-305A03E04E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62F0D0E-1E27-4767-B774-494574F626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45404A8-8C2F-4577-93B6-AD6971978E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A5879DB2-5FD2-46E5-837F-4074EDE44E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E2ED4FD2-667B-4384-AF55-8EE6C2668F0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3E7B9D2-848D-4440-8048-35C93FCD856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7511FDF9-B7A1-4E24-97D9-247F6C9371E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88C954F9-2983-42D7-B522-E22C163048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4F70602-988A-4445-A39C-6BE8D4BD92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６１．５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％と前年度比で</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％上昇した。要因は、令和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年度中に大きな資産取得がなかったことなどによるものである。数値は上昇したものの、昨年に引き続き、全国平均、類似団体内の平均を下回っている。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今後も公共施設等総合管理計画に基づき、施設の改修、更新等を計画的に進めいていく。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5929CCE7-D06C-443C-AAA6-2E00BE55FC1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D5C8482B-4FEC-4448-93A4-6F301291561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1B87917C-A8EC-4FDD-809C-26E412B2A15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19B7E9DB-C7FD-4205-8A5A-C8EF34B2220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5A92F6F4-AB97-4D2E-BDE8-92C6E0EF297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566B0309-2452-416F-8813-7F97A23403D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4AD7DFC9-B156-4F74-80EC-D73B0F96527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52F58B4F-369E-4A91-852E-ADA166BC5AE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DF84FF44-E543-44F7-A4C8-09C66392AEF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FB8D024D-2968-4A23-9E59-76EC72D31DE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7041CF70-15DD-4027-A7BD-7457AAF7652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FAA5FB5D-6683-49E7-8BC8-BD3F6126E9A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3EFFCCF9-4597-4AD5-9649-AB2C2739431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7B8BC46-EAD0-43D8-85D6-115AB5E3F44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113C3452-A2BB-4E81-829F-F75FBBCE07C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F8EC3D8A-3522-41E8-BEDA-63256BB5F5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EA802DB6-5D36-4D58-A568-1DF4FF18D26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16248C36-A1DC-417C-945C-4DDE0B39F7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6" name="直線コネクタ 75">
          <a:extLst>
            <a:ext uri="{FF2B5EF4-FFF2-40B4-BE49-F238E27FC236}">
              <a16:creationId xmlns:a16="http://schemas.microsoft.com/office/drawing/2014/main" id="{39DA9F55-6CDF-45BA-BE10-360D11C2CF09}"/>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7" name="有形固定資産減価償却率最小値テキスト">
          <a:extLst>
            <a:ext uri="{FF2B5EF4-FFF2-40B4-BE49-F238E27FC236}">
              <a16:creationId xmlns:a16="http://schemas.microsoft.com/office/drawing/2014/main" id="{F7178723-8638-4074-A2A2-CFA5CE305E1A}"/>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8" name="直線コネクタ 77">
          <a:extLst>
            <a:ext uri="{FF2B5EF4-FFF2-40B4-BE49-F238E27FC236}">
              <a16:creationId xmlns:a16="http://schemas.microsoft.com/office/drawing/2014/main" id="{E99520DD-D172-47C4-8A87-4363BC4F42A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9" name="有形固定資産減価償却率最大値テキスト">
          <a:extLst>
            <a:ext uri="{FF2B5EF4-FFF2-40B4-BE49-F238E27FC236}">
              <a16:creationId xmlns:a16="http://schemas.microsoft.com/office/drawing/2014/main" id="{E520FCEF-E9E4-4BBD-9241-4CF0350AB766}"/>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0" name="直線コネクタ 79">
          <a:extLst>
            <a:ext uri="{FF2B5EF4-FFF2-40B4-BE49-F238E27FC236}">
              <a16:creationId xmlns:a16="http://schemas.microsoft.com/office/drawing/2014/main" id="{EC239857-9C0A-48C0-812E-2CFA0D14C88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1" name="有形固定資産減価償却率平均値テキスト">
          <a:extLst>
            <a:ext uri="{FF2B5EF4-FFF2-40B4-BE49-F238E27FC236}">
              <a16:creationId xmlns:a16="http://schemas.microsoft.com/office/drawing/2014/main" id="{E645CEA3-4B74-4F26-BAF9-8BDC0061D7E1}"/>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2" name="フローチャート: 判断 81">
          <a:extLst>
            <a:ext uri="{FF2B5EF4-FFF2-40B4-BE49-F238E27FC236}">
              <a16:creationId xmlns:a16="http://schemas.microsoft.com/office/drawing/2014/main" id="{6F38535E-0365-4EAD-B173-AD94D1E7B6CE}"/>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3" name="フローチャート: 判断 82">
          <a:extLst>
            <a:ext uri="{FF2B5EF4-FFF2-40B4-BE49-F238E27FC236}">
              <a16:creationId xmlns:a16="http://schemas.microsoft.com/office/drawing/2014/main" id="{12302828-B9CC-4A76-BCFD-2DB10DC2A6F8}"/>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4" name="フローチャート: 判断 83">
          <a:extLst>
            <a:ext uri="{FF2B5EF4-FFF2-40B4-BE49-F238E27FC236}">
              <a16:creationId xmlns:a16="http://schemas.microsoft.com/office/drawing/2014/main" id="{190D3DC3-C03A-4B66-8992-08105C069257}"/>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5" name="フローチャート: 判断 84">
          <a:extLst>
            <a:ext uri="{FF2B5EF4-FFF2-40B4-BE49-F238E27FC236}">
              <a16:creationId xmlns:a16="http://schemas.microsoft.com/office/drawing/2014/main" id="{6074D3A3-AF20-47A8-9CD3-0B2D6333FE9B}"/>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6" name="フローチャート: 判断 85">
          <a:extLst>
            <a:ext uri="{FF2B5EF4-FFF2-40B4-BE49-F238E27FC236}">
              <a16:creationId xmlns:a16="http://schemas.microsoft.com/office/drawing/2014/main" id="{EA75CDAE-EA3E-43EB-B795-513AC1EBCDAE}"/>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56055AB-D673-4B9D-98BF-1215F88654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40A0A2C-3DE8-4006-9F86-ED90F423CC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C26795E-C311-4E84-BD05-3E08B88D7E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DF490CC-5157-41F9-A2F8-A6C5517D6A8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DD5B928-625F-4690-B0E0-8ABC6246130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92" name="楕円 91">
          <a:extLst>
            <a:ext uri="{FF2B5EF4-FFF2-40B4-BE49-F238E27FC236}">
              <a16:creationId xmlns:a16="http://schemas.microsoft.com/office/drawing/2014/main" id="{051CA0F0-FC34-4DC7-8C00-498AF37FE5BB}"/>
            </a:ext>
          </a:extLst>
        </xdr:cNvPr>
        <xdr:cNvSpPr/>
      </xdr:nvSpPr>
      <xdr:spPr>
        <a:xfrm>
          <a:off x="47117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118580</xdr:rowOff>
    </xdr:from>
    <xdr:ext cx="405111" cy="259045"/>
    <xdr:sp macro="" textlink="">
      <xdr:nvSpPr>
        <xdr:cNvPr id="93" name="有形固定資産減価償却率該当値テキスト">
          <a:extLst>
            <a:ext uri="{FF2B5EF4-FFF2-40B4-BE49-F238E27FC236}">
              <a16:creationId xmlns:a16="http://schemas.microsoft.com/office/drawing/2014/main" id="{A8C9DAC1-859A-4B66-B5AC-9BE8CB7DEB80}"/>
            </a:ext>
          </a:extLst>
        </xdr:cNvPr>
        <xdr:cNvSpPr txBox="1"/>
      </xdr:nvSpPr>
      <xdr:spPr>
        <a:xfrm>
          <a:off x="4813300" y="603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37102</xdr:rowOff>
    </xdr:from>
    <xdr:to>
      <xdr:col>19</xdr:col>
      <xdr:colOff>187325</xdr:colOff>
      <xdr:row>31</xdr:row>
      <xdr:rowOff>138702</xdr:rowOff>
    </xdr:to>
    <xdr:sp macro="" textlink="">
      <xdr:nvSpPr>
        <xdr:cNvPr id="94" name="楕円 93">
          <a:extLst>
            <a:ext uri="{FF2B5EF4-FFF2-40B4-BE49-F238E27FC236}">
              <a16:creationId xmlns:a16="http://schemas.microsoft.com/office/drawing/2014/main" id="{52B23494-7569-454F-BDBF-E986563DC99B}"/>
            </a:ext>
          </a:extLst>
        </xdr:cNvPr>
        <xdr:cNvSpPr/>
      </xdr:nvSpPr>
      <xdr:spPr>
        <a:xfrm>
          <a:off x="4000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87902</xdr:rowOff>
    </xdr:from>
    <xdr:to>
      <xdr:col>23</xdr:col>
      <xdr:colOff>85725</xdr:colOff>
      <xdr:row>31</xdr:row>
      <xdr:rowOff>146503</xdr:rowOff>
    </xdr:to>
    <xdr:cxnSp macro="">
      <xdr:nvCxnSpPr>
        <xdr:cNvPr id="95" name="直線コネクタ 94">
          <a:extLst>
            <a:ext uri="{FF2B5EF4-FFF2-40B4-BE49-F238E27FC236}">
              <a16:creationId xmlns:a16="http://schemas.microsoft.com/office/drawing/2014/main" id="{1265B649-6622-4EE9-B66B-4A34ADFF0B54}"/>
            </a:ext>
          </a:extLst>
        </xdr:cNvPr>
        <xdr:cNvCxnSpPr/>
      </xdr:nvCxnSpPr>
      <xdr:spPr>
        <a:xfrm>
          <a:off x="4051300" y="6174377"/>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157933</xdr:rowOff>
    </xdr:from>
    <xdr:to>
      <xdr:col>15</xdr:col>
      <xdr:colOff>187325</xdr:colOff>
      <xdr:row>30</xdr:row>
      <xdr:rowOff>88083</xdr:rowOff>
    </xdr:to>
    <xdr:sp macro="" textlink="">
      <xdr:nvSpPr>
        <xdr:cNvPr id="96" name="楕円 95">
          <a:extLst>
            <a:ext uri="{FF2B5EF4-FFF2-40B4-BE49-F238E27FC236}">
              <a16:creationId xmlns:a16="http://schemas.microsoft.com/office/drawing/2014/main" id="{0F0A8061-47E1-4D04-B7B5-33A1A87D2EF2}"/>
            </a:ext>
          </a:extLst>
        </xdr:cNvPr>
        <xdr:cNvSpPr/>
      </xdr:nvSpPr>
      <xdr:spPr>
        <a:xfrm>
          <a:off x="3238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31</xdr:row>
      <xdr:rowOff>87902</xdr:rowOff>
    </xdr:to>
    <xdr:cxnSp macro="">
      <xdr:nvCxnSpPr>
        <xdr:cNvPr id="97" name="直線コネクタ 96">
          <a:extLst>
            <a:ext uri="{FF2B5EF4-FFF2-40B4-BE49-F238E27FC236}">
              <a16:creationId xmlns:a16="http://schemas.microsoft.com/office/drawing/2014/main" id="{0DC35553-1CD7-43C1-A2CE-7D88FF2378D8}"/>
            </a:ext>
          </a:extLst>
        </xdr:cNvPr>
        <xdr:cNvCxnSpPr/>
      </xdr:nvCxnSpPr>
      <xdr:spPr>
        <a:xfrm>
          <a:off x="3289300" y="5952308"/>
          <a:ext cx="762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30933</xdr:rowOff>
    </xdr:from>
    <xdr:to>
      <xdr:col>11</xdr:col>
      <xdr:colOff>187325</xdr:colOff>
      <xdr:row>31</xdr:row>
      <xdr:rowOff>132533</xdr:rowOff>
    </xdr:to>
    <xdr:sp macro="" textlink="">
      <xdr:nvSpPr>
        <xdr:cNvPr id="98" name="楕円 97">
          <a:extLst>
            <a:ext uri="{FF2B5EF4-FFF2-40B4-BE49-F238E27FC236}">
              <a16:creationId xmlns:a16="http://schemas.microsoft.com/office/drawing/2014/main" id="{BD966641-2532-4DA5-BC23-A67EDCB2B9B6}"/>
            </a:ext>
          </a:extLst>
        </xdr:cNvPr>
        <xdr:cNvSpPr/>
      </xdr:nvSpPr>
      <xdr:spPr>
        <a:xfrm>
          <a:off x="2476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31</xdr:row>
      <xdr:rowOff>81733</xdr:rowOff>
    </xdr:to>
    <xdr:cxnSp macro="">
      <xdr:nvCxnSpPr>
        <xdr:cNvPr id="99" name="直線コネクタ 98">
          <a:extLst>
            <a:ext uri="{FF2B5EF4-FFF2-40B4-BE49-F238E27FC236}">
              <a16:creationId xmlns:a16="http://schemas.microsoft.com/office/drawing/2014/main" id="{C8FA40F1-4630-48E2-9E2D-A324A06B579E}"/>
            </a:ext>
          </a:extLst>
        </xdr:cNvPr>
        <xdr:cNvCxnSpPr/>
      </xdr:nvCxnSpPr>
      <xdr:spPr>
        <a:xfrm flipV="1">
          <a:off x="2527300" y="5952308"/>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0" name="n_1aveValue有形固定資産減価償却率">
          <a:extLst>
            <a:ext uri="{FF2B5EF4-FFF2-40B4-BE49-F238E27FC236}">
              <a16:creationId xmlns:a16="http://schemas.microsoft.com/office/drawing/2014/main" id="{EEE0D759-7AEF-4973-B681-E8ECA16507AB}"/>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1" name="n_2aveValue有形固定資産減価償却率">
          <a:extLst>
            <a:ext uri="{FF2B5EF4-FFF2-40B4-BE49-F238E27FC236}">
              <a16:creationId xmlns:a16="http://schemas.microsoft.com/office/drawing/2014/main" id="{63AD0E99-A0E7-4F22-9B1F-345A5E9639DC}"/>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2" name="n_3aveValue有形固定資産減価償却率">
          <a:extLst>
            <a:ext uri="{FF2B5EF4-FFF2-40B4-BE49-F238E27FC236}">
              <a16:creationId xmlns:a16="http://schemas.microsoft.com/office/drawing/2014/main" id="{923D711E-5BE3-4E7B-83ED-6943FF7CB01F}"/>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3" name="n_4aveValue有形固定資産減価償却率">
          <a:extLst>
            <a:ext uri="{FF2B5EF4-FFF2-40B4-BE49-F238E27FC236}">
              <a16:creationId xmlns:a16="http://schemas.microsoft.com/office/drawing/2014/main" id="{76E62603-2211-4738-AD9F-2DC35D96AC26}"/>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155229</xdr:rowOff>
    </xdr:from>
    <xdr:ext cx="405111" cy="259045"/>
    <xdr:sp macro="" textlink="">
      <xdr:nvSpPr>
        <xdr:cNvPr id="104" name="n_1mainValue有形固定資産減価償却率">
          <a:extLst>
            <a:ext uri="{FF2B5EF4-FFF2-40B4-BE49-F238E27FC236}">
              <a16:creationId xmlns:a16="http://schemas.microsoft.com/office/drawing/2014/main" id="{8078F432-8B2B-48D3-B914-BA1A2918DA70}"/>
            </a:ext>
          </a:extLst>
        </xdr:cNvPr>
        <xdr:cNvSpPr txBox="1"/>
      </xdr:nvSpPr>
      <xdr:spPr>
        <a:xfrm>
          <a:off x="3836044"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105" name="n_2mainValue有形固定資産減価償却率">
          <a:extLst>
            <a:ext uri="{FF2B5EF4-FFF2-40B4-BE49-F238E27FC236}">
              <a16:creationId xmlns:a16="http://schemas.microsoft.com/office/drawing/2014/main" id="{11490740-9FF4-4D7C-8AB0-7DA2C2AB3250}"/>
            </a:ext>
          </a:extLst>
        </xdr:cNvPr>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6" name="n_3mainValue有形固定資産減価償却率">
          <a:extLst>
            <a:ext uri="{FF2B5EF4-FFF2-40B4-BE49-F238E27FC236}">
              <a16:creationId xmlns:a16="http://schemas.microsoft.com/office/drawing/2014/main" id="{0D87DAED-BD4E-46D5-BB15-00E88F8C848D}"/>
            </a:ext>
          </a:extLst>
        </xdr:cNvPr>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4A31424-766F-4367-AC80-4E837D94DD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F645BC5-7C69-4787-806B-2DF6662237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DA6F991-18EB-4F28-B2A6-6EF5DB8A56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6F32CB6-88DB-481B-82B9-2B3C277AC22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7C7D1D2-39B7-426D-AC1A-2B0F98FBBA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B06942D-F85D-47FE-844B-637C6DBD5F9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72B3A4B-29D6-492F-8B2B-BA78EEEA5C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5886939-839D-4984-A4F8-37DE97A7DB8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C9511A4-8308-405D-AE88-2B8980CD6D1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8F976BB-8772-435E-988C-B97A9F34400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4A9F857-A793-4F46-926D-F7304AA32D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D4347B7-BBEA-4CE9-AFC8-4040D29DF3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E933DAF-412E-4807-8295-A9D9935F777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ポイント減少している。減少の主な要因は一般財源となる普通交付税が増加したためである。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令和３年度の新庁舎建設事業により地方債発行額が増加した背景があることから、地方債の繰上償還や経常経費の見直しを進め、債務償還費率の増加を抑制する。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C07173-3197-40AD-ACF4-730A912A1D2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BAFFE9A-C61F-4F8F-B49B-58B1E75FD1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155BA28-43EE-4148-87A7-B04451409A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3566DBF-2A28-45C1-95DD-FCEDAD8AAAD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2EAABD4-0F59-4A32-AF76-43064B439DD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110F762-808C-4881-BE01-47CA928828B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D6B24E68-6D84-4A00-982C-9D737361558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E7CA172-E150-4208-86C2-08F585D0BE2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B17F84C-E4D1-46E4-89E0-43F748CDA1A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4946B469-27F4-4A97-A716-F53DF5A479E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B3A4D43A-48F9-4EF6-BBC1-3FC3DE42B2D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0E3E4E1-2880-4196-8F73-1EFB48DBC9B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BB452D9C-F5C6-4BD2-B4D3-DAC0647B3CB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9FEEA953-7779-4A62-9067-2E5B81159BF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D34A5D49-2E1A-4DE8-97EE-0418C457C1F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CBEFA8B-CD22-446C-BF1B-80DC4B48289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DE02D0B-5C79-49CB-976F-21F6377686C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7" name="直線コネクタ 136">
          <a:extLst>
            <a:ext uri="{FF2B5EF4-FFF2-40B4-BE49-F238E27FC236}">
              <a16:creationId xmlns:a16="http://schemas.microsoft.com/office/drawing/2014/main" id="{306B5F73-38D8-4555-A372-06665D0E95E7}"/>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8" name="債務償還比率最小値テキスト">
          <a:extLst>
            <a:ext uri="{FF2B5EF4-FFF2-40B4-BE49-F238E27FC236}">
              <a16:creationId xmlns:a16="http://schemas.microsoft.com/office/drawing/2014/main" id="{1526F0F1-E15D-42E4-8E70-C75C98D1B11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9" name="直線コネクタ 138">
          <a:extLst>
            <a:ext uri="{FF2B5EF4-FFF2-40B4-BE49-F238E27FC236}">
              <a16:creationId xmlns:a16="http://schemas.microsoft.com/office/drawing/2014/main" id="{943726C3-FCBE-47BE-8C12-F7F71D874279}"/>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45579BF5-D205-414F-B9C8-29889B9EAA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88EEF5CE-5A9D-44BB-95A7-E48A12A52A9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2" name="債務償還比率平均値テキスト">
          <a:extLst>
            <a:ext uri="{FF2B5EF4-FFF2-40B4-BE49-F238E27FC236}">
              <a16:creationId xmlns:a16="http://schemas.microsoft.com/office/drawing/2014/main" id="{37D220A3-A5C4-4FA8-81B5-A3E7C44483E0}"/>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3" name="フローチャート: 判断 142">
          <a:extLst>
            <a:ext uri="{FF2B5EF4-FFF2-40B4-BE49-F238E27FC236}">
              <a16:creationId xmlns:a16="http://schemas.microsoft.com/office/drawing/2014/main" id="{8A824110-2969-4787-B1E5-AB2C64F758F5}"/>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4" name="フローチャート: 判断 143">
          <a:extLst>
            <a:ext uri="{FF2B5EF4-FFF2-40B4-BE49-F238E27FC236}">
              <a16:creationId xmlns:a16="http://schemas.microsoft.com/office/drawing/2014/main" id="{B50D8DBA-84AE-4B10-AEFB-21946B8D8F85}"/>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5" name="フローチャート: 判断 144">
          <a:extLst>
            <a:ext uri="{FF2B5EF4-FFF2-40B4-BE49-F238E27FC236}">
              <a16:creationId xmlns:a16="http://schemas.microsoft.com/office/drawing/2014/main" id="{9D432835-5467-47AF-888D-C32F2DA18AFD}"/>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6" name="フローチャート: 判断 145">
          <a:extLst>
            <a:ext uri="{FF2B5EF4-FFF2-40B4-BE49-F238E27FC236}">
              <a16:creationId xmlns:a16="http://schemas.microsoft.com/office/drawing/2014/main" id="{83B8521B-108A-4258-9583-640A08BA476B}"/>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7" name="フローチャート: 判断 146">
          <a:extLst>
            <a:ext uri="{FF2B5EF4-FFF2-40B4-BE49-F238E27FC236}">
              <a16:creationId xmlns:a16="http://schemas.microsoft.com/office/drawing/2014/main" id="{1B9C1EA4-C69E-4E0C-91E7-5CC0B5900341}"/>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9B8C674-F22C-4190-8EA4-3552DBE362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649DEF8-8018-4488-ACB2-E8C8C625F7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42A48C6-2C58-4140-8818-1F25397FC2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3D94500-5D57-40D9-A4A6-570DE5751E6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2F64A11-13CA-4461-9FA8-D42E47E3ED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26779</xdr:rowOff>
    </xdr:from>
    <xdr:to>
      <xdr:col>76</xdr:col>
      <xdr:colOff>73025</xdr:colOff>
      <xdr:row>27</xdr:row>
      <xdr:rowOff>128379</xdr:rowOff>
    </xdr:to>
    <xdr:sp macro="" textlink="">
      <xdr:nvSpPr>
        <xdr:cNvPr id="153" name="楕円 152">
          <a:extLst>
            <a:ext uri="{FF2B5EF4-FFF2-40B4-BE49-F238E27FC236}">
              <a16:creationId xmlns:a16="http://schemas.microsoft.com/office/drawing/2014/main" id="{E211990F-FA98-46A9-9E0F-0E7DEF8D363E}"/>
            </a:ext>
          </a:extLst>
        </xdr:cNvPr>
        <xdr:cNvSpPr/>
      </xdr:nvSpPr>
      <xdr:spPr>
        <a:xfrm>
          <a:off x="14744700" y="542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49656</xdr:rowOff>
    </xdr:from>
    <xdr:ext cx="469744" cy="259045"/>
    <xdr:sp macro="" textlink="">
      <xdr:nvSpPr>
        <xdr:cNvPr id="154" name="債務償還比率該当値テキスト">
          <a:extLst>
            <a:ext uri="{FF2B5EF4-FFF2-40B4-BE49-F238E27FC236}">
              <a16:creationId xmlns:a16="http://schemas.microsoft.com/office/drawing/2014/main" id="{12A653F0-2C4D-467D-88AD-7ED64D29A0F9}"/>
            </a:ext>
          </a:extLst>
        </xdr:cNvPr>
        <xdr:cNvSpPr txBox="1"/>
      </xdr:nvSpPr>
      <xdr:spPr>
        <a:xfrm>
          <a:off x="14846300" y="527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68211</xdr:rowOff>
    </xdr:from>
    <xdr:to>
      <xdr:col>72</xdr:col>
      <xdr:colOff>123825</xdr:colOff>
      <xdr:row>27</xdr:row>
      <xdr:rowOff>169811</xdr:rowOff>
    </xdr:to>
    <xdr:sp macro="" textlink="">
      <xdr:nvSpPr>
        <xdr:cNvPr id="155" name="楕円 154">
          <a:extLst>
            <a:ext uri="{FF2B5EF4-FFF2-40B4-BE49-F238E27FC236}">
              <a16:creationId xmlns:a16="http://schemas.microsoft.com/office/drawing/2014/main" id="{04B32313-A2F3-44FF-9063-5AF42731C532}"/>
            </a:ext>
          </a:extLst>
        </xdr:cNvPr>
        <xdr:cNvSpPr/>
      </xdr:nvSpPr>
      <xdr:spPr>
        <a:xfrm>
          <a:off x="14033500" y="54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77579</xdr:rowOff>
    </xdr:from>
    <xdr:to>
      <xdr:col>76</xdr:col>
      <xdr:colOff>22225</xdr:colOff>
      <xdr:row>27</xdr:row>
      <xdr:rowOff>119011</xdr:rowOff>
    </xdr:to>
    <xdr:cxnSp macro="">
      <xdr:nvCxnSpPr>
        <xdr:cNvPr id="156" name="直線コネクタ 155">
          <a:extLst>
            <a:ext uri="{FF2B5EF4-FFF2-40B4-BE49-F238E27FC236}">
              <a16:creationId xmlns:a16="http://schemas.microsoft.com/office/drawing/2014/main" id="{1D1A6C54-1306-4D53-BC67-A67DD8CD0CD6}"/>
            </a:ext>
          </a:extLst>
        </xdr:cNvPr>
        <xdr:cNvCxnSpPr/>
      </xdr:nvCxnSpPr>
      <xdr:spPr>
        <a:xfrm flipV="1">
          <a:off x="14084300" y="5478254"/>
          <a:ext cx="7112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69650</xdr:rowOff>
    </xdr:from>
    <xdr:to>
      <xdr:col>68</xdr:col>
      <xdr:colOff>123825</xdr:colOff>
      <xdr:row>27</xdr:row>
      <xdr:rowOff>171250</xdr:rowOff>
    </xdr:to>
    <xdr:sp macro="" textlink="">
      <xdr:nvSpPr>
        <xdr:cNvPr id="157" name="楕円 156">
          <a:extLst>
            <a:ext uri="{FF2B5EF4-FFF2-40B4-BE49-F238E27FC236}">
              <a16:creationId xmlns:a16="http://schemas.microsoft.com/office/drawing/2014/main" id="{267A3C40-4CFB-4099-AA61-689D19143220}"/>
            </a:ext>
          </a:extLst>
        </xdr:cNvPr>
        <xdr:cNvSpPr/>
      </xdr:nvSpPr>
      <xdr:spPr>
        <a:xfrm>
          <a:off x="13271500" y="5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119011</xdr:rowOff>
    </xdr:from>
    <xdr:to>
      <xdr:col>72</xdr:col>
      <xdr:colOff>73025</xdr:colOff>
      <xdr:row>27</xdr:row>
      <xdr:rowOff>120450</xdr:rowOff>
    </xdr:to>
    <xdr:cxnSp macro="">
      <xdr:nvCxnSpPr>
        <xdr:cNvPr id="158" name="直線コネクタ 157">
          <a:extLst>
            <a:ext uri="{FF2B5EF4-FFF2-40B4-BE49-F238E27FC236}">
              <a16:creationId xmlns:a16="http://schemas.microsoft.com/office/drawing/2014/main" id="{FAC6A6F3-86FC-44BB-A23F-AB383FF52E8E}"/>
            </a:ext>
          </a:extLst>
        </xdr:cNvPr>
        <xdr:cNvCxnSpPr/>
      </xdr:nvCxnSpPr>
      <xdr:spPr>
        <a:xfrm flipV="1">
          <a:off x="13322300" y="5519686"/>
          <a:ext cx="762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123625</xdr:rowOff>
    </xdr:from>
    <xdr:to>
      <xdr:col>64</xdr:col>
      <xdr:colOff>123825</xdr:colOff>
      <xdr:row>28</xdr:row>
      <xdr:rowOff>53775</xdr:rowOff>
    </xdr:to>
    <xdr:sp macro="" textlink="">
      <xdr:nvSpPr>
        <xdr:cNvPr id="159" name="楕円 158">
          <a:extLst>
            <a:ext uri="{FF2B5EF4-FFF2-40B4-BE49-F238E27FC236}">
              <a16:creationId xmlns:a16="http://schemas.microsoft.com/office/drawing/2014/main" id="{63D8CB47-55CB-4F6B-B08E-B0BE8BDEBC31}"/>
            </a:ext>
          </a:extLst>
        </xdr:cNvPr>
        <xdr:cNvSpPr/>
      </xdr:nvSpPr>
      <xdr:spPr>
        <a:xfrm>
          <a:off x="12509500" y="5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120450</xdr:rowOff>
    </xdr:from>
    <xdr:to>
      <xdr:col>68</xdr:col>
      <xdr:colOff>73025</xdr:colOff>
      <xdr:row>28</xdr:row>
      <xdr:rowOff>2975</xdr:rowOff>
    </xdr:to>
    <xdr:cxnSp macro="">
      <xdr:nvCxnSpPr>
        <xdr:cNvPr id="160" name="直線コネクタ 159">
          <a:extLst>
            <a:ext uri="{FF2B5EF4-FFF2-40B4-BE49-F238E27FC236}">
              <a16:creationId xmlns:a16="http://schemas.microsoft.com/office/drawing/2014/main" id="{18C40258-BDDB-454B-9A24-EFE85BF89C94}"/>
            </a:ext>
          </a:extLst>
        </xdr:cNvPr>
        <xdr:cNvCxnSpPr/>
      </xdr:nvCxnSpPr>
      <xdr:spPr>
        <a:xfrm flipV="1">
          <a:off x="12560300" y="552112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30414</xdr:rowOff>
    </xdr:from>
    <xdr:to>
      <xdr:col>60</xdr:col>
      <xdr:colOff>123825</xdr:colOff>
      <xdr:row>28</xdr:row>
      <xdr:rowOff>132014</xdr:rowOff>
    </xdr:to>
    <xdr:sp macro="" textlink="">
      <xdr:nvSpPr>
        <xdr:cNvPr id="161" name="楕円 160">
          <a:extLst>
            <a:ext uri="{FF2B5EF4-FFF2-40B4-BE49-F238E27FC236}">
              <a16:creationId xmlns:a16="http://schemas.microsoft.com/office/drawing/2014/main" id="{8791E7D0-721D-4348-B76F-2928EE6CF9D1}"/>
            </a:ext>
          </a:extLst>
        </xdr:cNvPr>
        <xdr:cNvSpPr/>
      </xdr:nvSpPr>
      <xdr:spPr>
        <a:xfrm>
          <a:off x="11747500" y="56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2975</xdr:rowOff>
    </xdr:from>
    <xdr:to>
      <xdr:col>64</xdr:col>
      <xdr:colOff>73025</xdr:colOff>
      <xdr:row>28</xdr:row>
      <xdr:rowOff>81214</xdr:rowOff>
    </xdr:to>
    <xdr:cxnSp macro="">
      <xdr:nvCxnSpPr>
        <xdr:cNvPr id="162" name="直線コネクタ 161">
          <a:extLst>
            <a:ext uri="{FF2B5EF4-FFF2-40B4-BE49-F238E27FC236}">
              <a16:creationId xmlns:a16="http://schemas.microsoft.com/office/drawing/2014/main" id="{C0904BFE-D091-47A9-A808-C3504EF9C1DF}"/>
            </a:ext>
          </a:extLst>
        </xdr:cNvPr>
        <xdr:cNvCxnSpPr/>
      </xdr:nvCxnSpPr>
      <xdr:spPr>
        <a:xfrm flipV="1">
          <a:off x="11798300" y="5575100"/>
          <a:ext cx="762000" cy="7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3" name="n_1aveValue債務償還比率">
          <a:extLst>
            <a:ext uri="{FF2B5EF4-FFF2-40B4-BE49-F238E27FC236}">
              <a16:creationId xmlns:a16="http://schemas.microsoft.com/office/drawing/2014/main" id="{5DF5B326-5AB1-44E1-9AE8-DD1676C29427}"/>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4" name="n_2aveValue債務償還比率">
          <a:extLst>
            <a:ext uri="{FF2B5EF4-FFF2-40B4-BE49-F238E27FC236}">
              <a16:creationId xmlns:a16="http://schemas.microsoft.com/office/drawing/2014/main" id="{5A801BAC-8173-4DCC-B08B-9341C3315302}"/>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5" name="n_3aveValue債務償還比率">
          <a:extLst>
            <a:ext uri="{FF2B5EF4-FFF2-40B4-BE49-F238E27FC236}">
              <a16:creationId xmlns:a16="http://schemas.microsoft.com/office/drawing/2014/main" id="{A3751A8F-05CF-4417-921A-79E664ECF443}"/>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6" name="n_4aveValue債務償還比率">
          <a:extLst>
            <a:ext uri="{FF2B5EF4-FFF2-40B4-BE49-F238E27FC236}">
              <a16:creationId xmlns:a16="http://schemas.microsoft.com/office/drawing/2014/main" id="{DDEC4590-0B46-4144-903A-6EC41C128B08}"/>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14888</xdr:rowOff>
    </xdr:from>
    <xdr:ext cx="469744" cy="259045"/>
    <xdr:sp macro="" textlink="">
      <xdr:nvSpPr>
        <xdr:cNvPr id="167" name="n_1mainValue債務償還比率">
          <a:extLst>
            <a:ext uri="{FF2B5EF4-FFF2-40B4-BE49-F238E27FC236}">
              <a16:creationId xmlns:a16="http://schemas.microsoft.com/office/drawing/2014/main" id="{571C94ED-E6F7-4DD8-AD5B-D70058C839BB}"/>
            </a:ext>
          </a:extLst>
        </xdr:cNvPr>
        <xdr:cNvSpPr txBox="1"/>
      </xdr:nvSpPr>
      <xdr:spPr>
        <a:xfrm>
          <a:off x="13836727" y="524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16327</xdr:rowOff>
    </xdr:from>
    <xdr:ext cx="469744" cy="259045"/>
    <xdr:sp macro="" textlink="">
      <xdr:nvSpPr>
        <xdr:cNvPr id="168" name="n_2mainValue債務償還比率">
          <a:extLst>
            <a:ext uri="{FF2B5EF4-FFF2-40B4-BE49-F238E27FC236}">
              <a16:creationId xmlns:a16="http://schemas.microsoft.com/office/drawing/2014/main" id="{30455436-3F79-4ACE-A292-4362A4AA7961}"/>
            </a:ext>
          </a:extLst>
        </xdr:cNvPr>
        <xdr:cNvSpPr txBox="1"/>
      </xdr:nvSpPr>
      <xdr:spPr>
        <a:xfrm>
          <a:off x="13087427" y="524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70302</xdr:rowOff>
    </xdr:from>
    <xdr:ext cx="469744" cy="259045"/>
    <xdr:sp macro="" textlink="">
      <xdr:nvSpPr>
        <xdr:cNvPr id="169" name="n_3mainValue債務償還比率">
          <a:extLst>
            <a:ext uri="{FF2B5EF4-FFF2-40B4-BE49-F238E27FC236}">
              <a16:creationId xmlns:a16="http://schemas.microsoft.com/office/drawing/2014/main" id="{6A73640D-8D29-434D-B20D-5585F269DEF6}"/>
            </a:ext>
          </a:extLst>
        </xdr:cNvPr>
        <xdr:cNvSpPr txBox="1"/>
      </xdr:nvSpPr>
      <xdr:spPr>
        <a:xfrm>
          <a:off x="12325427" y="529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148541</xdr:rowOff>
    </xdr:from>
    <xdr:ext cx="469744" cy="259045"/>
    <xdr:sp macro="" textlink="">
      <xdr:nvSpPr>
        <xdr:cNvPr id="170" name="n_4mainValue債務償還比率">
          <a:extLst>
            <a:ext uri="{FF2B5EF4-FFF2-40B4-BE49-F238E27FC236}">
              <a16:creationId xmlns:a16="http://schemas.microsoft.com/office/drawing/2014/main" id="{B3DFA8E5-31C0-45A0-931F-336DB94F4585}"/>
            </a:ext>
          </a:extLst>
        </xdr:cNvPr>
        <xdr:cNvSpPr txBox="1"/>
      </xdr:nvSpPr>
      <xdr:spPr>
        <a:xfrm>
          <a:off x="11563427" y="53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59981D1-0EA9-479A-866C-DDB9DC5765A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71AB8BB-33F7-4AB4-84AB-BD8EA0E3CF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4AB00C5-8DED-40F9-B832-9E037C30D3D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296E1EB-552E-4172-8FEC-2D5F4C30C07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4BFF7F0-6945-40D7-8E84-77939B9479A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E58F6D3-477A-448F-8EDB-A5560AF4C2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E44A65-CBD2-4C48-AABB-50F0739DFD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39CE5F-FA7A-4DA7-841E-42AABD9B85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6ACF2D-76A9-48CD-80E2-5BE1AFBC34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0C2FA2-BAB9-4B97-A1E6-B67928B964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3A3742-3019-432D-BAA1-1F6E62AA21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26BA43-FED4-4E2C-84DC-95ECA1BB88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449564-2485-4CAE-98D3-939E1A1929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859A73-D9D4-4588-80E2-CFFD0374FF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5856DF-A3B0-4ADC-8376-D61F72B4D8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346F56-F0B1-4C18-93BA-C8B6E6E59C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5AA096-EC00-4CA2-A97A-C180E8860F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7F0C61-7245-4BB6-9003-B2256A8687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E8B17C-C29F-4312-92D7-3B24DA1B43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5CB51F-0DB5-4EFB-AA8B-BDFF8E9C84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917C2D-83CD-4E05-9C34-3BDF00D32D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071FF0-DE4E-4AC7-8558-2840F0AC529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C729E4-64D6-46FA-91ED-DC4B7C3080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067482-2043-4614-9F24-3842D8A140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09C6C-9645-4933-B18A-0C2ECF012C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56A78C-CFCC-46A6-BF37-706B649989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EA0231-09E3-4E2C-AFB6-4897F6CEDB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5A7DAF-3213-4350-A3A6-2CD00BE673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588A7E-51B6-44CD-BC21-F83A2069DB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54BBF2-8B0E-423B-B088-18CAB04503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D84700-32DE-4483-AF7A-E004B6FD4A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F6E221-2CCA-4E05-9729-233E3F45D2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C1358F-C238-414B-8822-EA93392CFB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3B92E2-FD21-4ED5-9F02-764BECD8F7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A02693-D162-4EB1-B25D-C2AB761A40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66AA8D-F74B-433D-8AC6-55612E7DC0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BB32DF-D69E-4474-9741-B53F8DF88D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F684C9-957E-4725-90D1-14EB9B5557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8240C9-F3FE-423D-8E64-2B382AF6A9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E4CDA1-2FDD-4D3B-811B-CD92EEB12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955BED-8CCB-4434-A01E-9137573689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BF40BB-F378-43F9-B53A-3E32CC268D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E22E80-FFBA-4437-9411-3FE14AD7C5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139EC0-1ABE-46A1-9F32-2000315D96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53C48A-8E68-4B95-9548-38886D9325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FFDEEF-1261-4998-9D27-C51F2CF5CA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6A1D05-FC4E-428B-856E-A68EC3CEA3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7A86AD-4309-46B8-A8DE-18A488EE9B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BE6820-B56B-4E41-BF8C-4E14864E50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341C18-045D-4488-B7D1-05BA9D0CF6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A0F780-0238-4D30-8B74-B26AA49EEF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BFA9D2-8930-4D48-8FA4-AE746E2ADD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FB5CD8F-19E1-4423-B33E-4E888688FB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B868E4-3589-457F-80D5-83345C0B0B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A5A902-4D31-4D59-8FD2-DC5D4915B08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5677FBD-D91F-452F-9C2E-B64CEBCCBA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8796F6C-D3C2-428A-BB53-448529B656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FE7BBD-5267-4AAB-8E96-97A60E96139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2B9996-6CD9-4063-8CEF-3D6FECEBBF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8CF2F70-5EB8-490F-B6B5-F3E1E2A52D0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090250-DAFA-4837-9EEA-8062941DC8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A860E82-4CA8-4575-954C-5993E4E29DA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4B0F4270-0491-4729-8EEF-44C3C794E4CB}"/>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B32A296E-E09A-4999-8413-384EE71B513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7E38C63-D65E-434B-9F1A-7E07A2BD7185}"/>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1A55CFF2-2468-4D46-98AD-1B6EF6123C86}"/>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E5C114A-6297-443B-AFB7-DD744EF86586}"/>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5CD4973-DE9E-40A8-BD1C-FF97CC5EB24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719657B-ED10-471D-9ACB-FF3F9D3B629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4523ECA5-5695-47AE-B134-14F20C9F056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EC099245-856A-4E15-9D4A-6031BDD71B51}"/>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5693292A-41B8-42B8-A3E8-35563E345B22}"/>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B28BF0-EF7A-427D-956E-1397B331DF6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15BB52-DFAA-4F8C-A640-1328ED7CEC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2A5D26-F021-4C6E-991D-4F184FD94B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2767C4-4BD8-4DC5-AE8F-5E6457081B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4DB07A-74C4-4220-B191-6AA3CF3083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68221885-285C-41C1-BA00-EB3B4DCFF238}"/>
            </a:ext>
          </a:extLst>
        </xdr:cNvPr>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95FD9587-CB18-42B0-9D63-FA6B3227BE0C}"/>
            </a:ext>
          </a:extLst>
        </xdr:cNvPr>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730CB960-660F-453B-8E99-B9872A8020EB}"/>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E8A631AC-CE91-4769-A14A-3B38171B480E}"/>
            </a:ext>
          </a:extLst>
        </xdr:cNvPr>
        <xdr:cNvCxnSpPr/>
      </xdr:nvCxnSpPr>
      <xdr:spPr>
        <a:xfrm>
          <a:off x="3797300" y="657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道路】&#10;有形固定資産減価償却率">
          <a:extLst>
            <a:ext uri="{FF2B5EF4-FFF2-40B4-BE49-F238E27FC236}">
              <a16:creationId xmlns:a16="http://schemas.microsoft.com/office/drawing/2014/main" id="{6F0E224E-F211-466D-86DE-D9339C108A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78" name="n_2aveValue【道路】&#10;有形固定資産減価償却率">
          <a:extLst>
            <a:ext uri="{FF2B5EF4-FFF2-40B4-BE49-F238E27FC236}">
              <a16:creationId xmlns:a16="http://schemas.microsoft.com/office/drawing/2014/main" id="{64C28DC9-D8F5-4B32-B68D-A42AFC529E1B}"/>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79" name="n_3aveValue【道路】&#10;有形固定資産減価償却率">
          <a:extLst>
            <a:ext uri="{FF2B5EF4-FFF2-40B4-BE49-F238E27FC236}">
              <a16:creationId xmlns:a16="http://schemas.microsoft.com/office/drawing/2014/main" id="{8BB3F9D9-BBF4-408E-B36F-7FD9DEE52AAE}"/>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0" name="n_4aveValue【道路】&#10;有形固定資産減価償却率">
          <a:extLst>
            <a:ext uri="{FF2B5EF4-FFF2-40B4-BE49-F238E27FC236}">
              <a16:creationId xmlns:a16="http://schemas.microsoft.com/office/drawing/2014/main" id="{5591FED7-13E5-4B22-BC04-0AC969ECBDA7}"/>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1" name="n_1mainValue【道路】&#10;有形固定資産減価償却率">
          <a:extLst>
            <a:ext uri="{FF2B5EF4-FFF2-40B4-BE49-F238E27FC236}">
              <a16:creationId xmlns:a16="http://schemas.microsoft.com/office/drawing/2014/main" id="{FD2ADA2D-4F99-495D-8C5F-DEB334864B6B}"/>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2B6825-B2EB-40AB-8050-C559379402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9E8629DC-5F34-450E-A2F7-E4072FC704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1D03170-7305-43D0-A0C7-A3EFD80902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C2F00841-2CF2-4098-ACB8-DBEFE5C3DB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70502622-5E27-4D54-B6D5-13EACBBC14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AC1065FE-17B2-46E6-9DC6-9322D13FE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BFFE359F-89D6-45AB-8978-2791523472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8C13B03A-84DC-4609-9F42-7CDBD3EB65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AE5EF80C-4A0E-4632-90B3-F935B0E6D0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D0A706FB-DA8E-4F40-B346-03EC60C277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CC42D120-62EA-45EE-A6CB-515508E9E0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303618CB-051D-498A-8142-CE4500FC6B0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FF8766A3-4A3A-4CBC-8E0D-04C2479AA7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C781733A-F1E0-4365-9A33-0DB2097929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C4041921-2CF9-46E5-8078-12DA9CD217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2CB68F81-3ED2-4612-824F-583B8EE9FF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3E7289CE-5B40-4B2A-A043-CFE462D486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94F7BC09-709E-4E27-954F-2D8BCF82CB3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7CDF0B59-6D40-4F83-B716-4F13955C21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C868F5A0-C50D-4618-8F93-0255A557153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95C070CA-2821-4E31-B331-3CDBDB5266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E57892F-6A56-47EB-84C7-09F2021F96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0CC129D-261C-46A6-AB12-47039A2EE2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05" name="直線コネクタ 104">
          <a:extLst>
            <a:ext uri="{FF2B5EF4-FFF2-40B4-BE49-F238E27FC236}">
              <a16:creationId xmlns:a16="http://schemas.microsoft.com/office/drawing/2014/main" id="{1BFE35C2-2626-48D0-A2F1-830CB4885DB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06" name="【道路】&#10;一人当たり延長最小値テキスト">
          <a:extLst>
            <a:ext uri="{FF2B5EF4-FFF2-40B4-BE49-F238E27FC236}">
              <a16:creationId xmlns:a16="http://schemas.microsoft.com/office/drawing/2014/main" id="{59D10F77-D207-42BE-BDFD-5EAAEC198344}"/>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07" name="直線コネクタ 106">
          <a:extLst>
            <a:ext uri="{FF2B5EF4-FFF2-40B4-BE49-F238E27FC236}">
              <a16:creationId xmlns:a16="http://schemas.microsoft.com/office/drawing/2014/main" id="{2E9BAAE5-7D64-47C3-867E-CC113279288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08" name="【道路】&#10;一人当たり延長最大値テキスト">
          <a:extLst>
            <a:ext uri="{FF2B5EF4-FFF2-40B4-BE49-F238E27FC236}">
              <a16:creationId xmlns:a16="http://schemas.microsoft.com/office/drawing/2014/main" id="{21539C16-E880-498A-B386-ACE3BF8622E5}"/>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09" name="直線コネクタ 108">
          <a:extLst>
            <a:ext uri="{FF2B5EF4-FFF2-40B4-BE49-F238E27FC236}">
              <a16:creationId xmlns:a16="http://schemas.microsoft.com/office/drawing/2014/main" id="{3893AAE0-CD8C-4FBA-BD94-1206C6FB5D3F}"/>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0" name="【道路】&#10;一人当たり延長平均値テキスト">
          <a:extLst>
            <a:ext uri="{FF2B5EF4-FFF2-40B4-BE49-F238E27FC236}">
              <a16:creationId xmlns:a16="http://schemas.microsoft.com/office/drawing/2014/main" id="{F07BEC51-8D54-4EFB-97B1-5E21E933CF51}"/>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1" name="フローチャート: 判断 110">
          <a:extLst>
            <a:ext uri="{FF2B5EF4-FFF2-40B4-BE49-F238E27FC236}">
              <a16:creationId xmlns:a16="http://schemas.microsoft.com/office/drawing/2014/main" id="{A09C786E-200B-407D-A80D-3E634E243AF1}"/>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2" name="フローチャート: 判断 111">
          <a:extLst>
            <a:ext uri="{FF2B5EF4-FFF2-40B4-BE49-F238E27FC236}">
              <a16:creationId xmlns:a16="http://schemas.microsoft.com/office/drawing/2014/main" id="{FB8D7852-0D20-454E-BBD9-B1F7C8CF2018}"/>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3" name="フローチャート: 判断 112">
          <a:extLst>
            <a:ext uri="{FF2B5EF4-FFF2-40B4-BE49-F238E27FC236}">
              <a16:creationId xmlns:a16="http://schemas.microsoft.com/office/drawing/2014/main" id="{7A93451B-7760-4F7D-B7E9-91D50FA87452}"/>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14" name="フローチャート: 判断 113">
          <a:extLst>
            <a:ext uri="{FF2B5EF4-FFF2-40B4-BE49-F238E27FC236}">
              <a16:creationId xmlns:a16="http://schemas.microsoft.com/office/drawing/2014/main" id="{CDBA23F8-65D2-4484-9670-292EF76A5DD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15" name="フローチャート: 判断 114">
          <a:extLst>
            <a:ext uri="{FF2B5EF4-FFF2-40B4-BE49-F238E27FC236}">
              <a16:creationId xmlns:a16="http://schemas.microsoft.com/office/drawing/2014/main" id="{8BCAF48B-CFB0-4784-A67D-8E179C882D62}"/>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C02D3B7-06C8-4C06-93AE-05B85F4CC4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E856E1F-9C8E-466D-BCF5-D657CB29C44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325998D-4EF4-48A9-83B5-AA4523497B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958496B-D6C9-456E-80FD-0280E777E0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D716EAE-563B-4ED9-8F6F-C5B39A11F6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120676</xdr:rowOff>
    </xdr:from>
    <xdr:to>
      <xdr:col>55</xdr:col>
      <xdr:colOff>50800</xdr:colOff>
      <xdr:row>41</xdr:row>
      <xdr:rowOff>50826</xdr:rowOff>
    </xdr:to>
    <xdr:sp macro="" textlink="">
      <xdr:nvSpPr>
        <xdr:cNvPr id="121" name="楕円 120">
          <a:extLst>
            <a:ext uri="{FF2B5EF4-FFF2-40B4-BE49-F238E27FC236}">
              <a16:creationId xmlns:a16="http://schemas.microsoft.com/office/drawing/2014/main" id="{CD2CF29A-FCA7-44D2-9066-0D88501122B7}"/>
            </a:ext>
          </a:extLst>
        </xdr:cNvPr>
        <xdr:cNvSpPr/>
      </xdr:nvSpPr>
      <xdr:spPr>
        <a:xfrm>
          <a:off x="10426700" y="69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99103</xdr:rowOff>
    </xdr:from>
    <xdr:ext cx="534377" cy="259045"/>
    <xdr:sp macro="" textlink="">
      <xdr:nvSpPr>
        <xdr:cNvPr id="122" name="【道路】&#10;一人当たり延長該当値テキスト">
          <a:extLst>
            <a:ext uri="{FF2B5EF4-FFF2-40B4-BE49-F238E27FC236}">
              <a16:creationId xmlns:a16="http://schemas.microsoft.com/office/drawing/2014/main" id="{88ECCF23-F66B-472D-8F6A-5B7CF168D552}"/>
            </a:ext>
          </a:extLst>
        </xdr:cNvPr>
        <xdr:cNvSpPr txBox="1"/>
      </xdr:nvSpPr>
      <xdr:spPr>
        <a:xfrm>
          <a:off x="10515600" y="69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125933</xdr:rowOff>
    </xdr:from>
    <xdr:to>
      <xdr:col>50</xdr:col>
      <xdr:colOff>165100</xdr:colOff>
      <xdr:row>41</xdr:row>
      <xdr:rowOff>56083</xdr:rowOff>
    </xdr:to>
    <xdr:sp macro="" textlink="">
      <xdr:nvSpPr>
        <xdr:cNvPr id="123" name="楕円 122">
          <a:extLst>
            <a:ext uri="{FF2B5EF4-FFF2-40B4-BE49-F238E27FC236}">
              <a16:creationId xmlns:a16="http://schemas.microsoft.com/office/drawing/2014/main" id="{E1313C5F-BF1A-41CB-81AD-4B3AFE254F61}"/>
            </a:ext>
          </a:extLst>
        </xdr:cNvPr>
        <xdr:cNvSpPr/>
      </xdr:nvSpPr>
      <xdr:spPr>
        <a:xfrm>
          <a:off x="9588500" y="69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xdr:rowOff>
    </xdr:from>
    <xdr:to>
      <xdr:col>55</xdr:col>
      <xdr:colOff>0</xdr:colOff>
      <xdr:row>41</xdr:row>
      <xdr:rowOff>5283</xdr:rowOff>
    </xdr:to>
    <xdr:cxnSp macro="">
      <xdr:nvCxnSpPr>
        <xdr:cNvPr id="124" name="直線コネクタ 123">
          <a:extLst>
            <a:ext uri="{FF2B5EF4-FFF2-40B4-BE49-F238E27FC236}">
              <a16:creationId xmlns:a16="http://schemas.microsoft.com/office/drawing/2014/main" id="{6126B494-E32F-4E79-BDD2-888F8A73088A}"/>
            </a:ext>
          </a:extLst>
        </xdr:cNvPr>
        <xdr:cNvCxnSpPr/>
      </xdr:nvCxnSpPr>
      <xdr:spPr>
        <a:xfrm flipV="1">
          <a:off x="9639300" y="7029476"/>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25" name="n_1aveValue【道路】&#10;一人当たり延長">
          <a:extLst>
            <a:ext uri="{FF2B5EF4-FFF2-40B4-BE49-F238E27FC236}">
              <a16:creationId xmlns:a16="http://schemas.microsoft.com/office/drawing/2014/main" id="{65871AD8-1253-4BE1-8619-3DF31C0A2BAD}"/>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26" name="n_2aveValue【道路】&#10;一人当たり延長">
          <a:extLst>
            <a:ext uri="{FF2B5EF4-FFF2-40B4-BE49-F238E27FC236}">
              <a16:creationId xmlns:a16="http://schemas.microsoft.com/office/drawing/2014/main" id="{DE67C488-C786-450F-BB32-9327105F5AAB}"/>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27" name="n_3aveValue【道路】&#10;一人当たり延長">
          <a:extLst>
            <a:ext uri="{FF2B5EF4-FFF2-40B4-BE49-F238E27FC236}">
              <a16:creationId xmlns:a16="http://schemas.microsoft.com/office/drawing/2014/main" id="{7C7523F8-835B-4228-A938-3D0B1B61F6CE}"/>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28" name="n_4aveValue【道路】&#10;一人当たり延長">
          <a:extLst>
            <a:ext uri="{FF2B5EF4-FFF2-40B4-BE49-F238E27FC236}">
              <a16:creationId xmlns:a16="http://schemas.microsoft.com/office/drawing/2014/main" id="{C485FB58-4EC9-4DEC-A18B-1D9E2D3443B8}"/>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47210</xdr:rowOff>
    </xdr:from>
    <xdr:ext cx="534377" cy="259045"/>
    <xdr:sp macro="" textlink="">
      <xdr:nvSpPr>
        <xdr:cNvPr id="129" name="n_1mainValue【道路】&#10;一人当たり延長">
          <a:extLst>
            <a:ext uri="{FF2B5EF4-FFF2-40B4-BE49-F238E27FC236}">
              <a16:creationId xmlns:a16="http://schemas.microsoft.com/office/drawing/2014/main" id="{673F11E7-D1E4-42AC-A699-0F080DD877FE}"/>
            </a:ext>
          </a:extLst>
        </xdr:cNvPr>
        <xdr:cNvSpPr txBox="1"/>
      </xdr:nvSpPr>
      <xdr:spPr>
        <a:xfrm>
          <a:off x="9359411" y="707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CF6DBD49-FC33-4A54-AC87-C65FD9BD2C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3FF1956B-D199-4649-9421-84F0318B66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BB2229B7-EF65-4A98-9DE6-946D980ADC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5C48EAD0-9F25-4329-A22E-228CC0E9A0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A4119E5E-CDF0-4E73-A242-EDF032461F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EB85212D-E58C-4825-8E7B-DF0828D29C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531C07A4-D9CA-4422-9CCA-69A981F123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16D6BC35-3B01-48E3-BA55-690CDD84CB7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a:extLst>
            <a:ext uri="{FF2B5EF4-FFF2-40B4-BE49-F238E27FC236}">
              <a16:creationId xmlns:a16="http://schemas.microsoft.com/office/drawing/2014/main" id="{1509E80F-1A3D-4BB0-8923-FC90DD3766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9" name="正方形/長方形 138">
          <a:extLst>
            <a:ext uri="{FF2B5EF4-FFF2-40B4-BE49-F238E27FC236}">
              <a16:creationId xmlns:a16="http://schemas.microsoft.com/office/drawing/2014/main" id="{BF7A66ED-D904-4CCE-AE36-3BC19892AC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0" name="正方形/長方形 139">
          <a:extLst>
            <a:ext uri="{FF2B5EF4-FFF2-40B4-BE49-F238E27FC236}">
              <a16:creationId xmlns:a16="http://schemas.microsoft.com/office/drawing/2014/main" id="{83730AEB-9BA2-43A0-8B5F-A912EEBA0E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1" name="正方形/長方形 140">
          <a:extLst>
            <a:ext uri="{FF2B5EF4-FFF2-40B4-BE49-F238E27FC236}">
              <a16:creationId xmlns:a16="http://schemas.microsoft.com/office/drawing/2014/main" id="{6C35312A-C0AC-40A2-BE0D-73D5D37710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2" name="正方形/長方形 141">
          <a:extLst>
            <a:ext uri="{FF2B5EF4-FFF2-40B4-BE49-F238E27FC236}">
              <a16:creationId xmlns:a16="http://schemas.microsoft.com/office/drawing/2014/main" id="{587E39E9-6858-43A0-ADAF-47185E39B2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3" name="正方形/長方形 142">
          <a:extLst>
            <a:ext uri="{FF2B5EF4-FFF2-40B4-BE49-F238E27FC236}">
              <a16:creationId xmlns:a16="http://schemas.microsoft.com/office/drawing/2014/main" id="{F375BCEF-EB94-4A48-9717-A05F0EBCFA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4" name="正方形/長方形 143">
          <a:extLst>
            <a:ext uri="{FF2B5EF4-FFF2-40B4-BE49-F238E27FC236}">
              <a16:creationId xmlns:a16="http://schemas.microsoft.com/office/drawing/2014/main" id="{517EC41C-89E2-4BF2-A6B0-7108BD9D18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5" name="正方形/長方形 144">
          <a:extLst>
            <a:ext uri="{FF2B5EF4-FFF2-40B4-BE49-F238E27FC236}">
              <a16:creationId xmlns:a16="http://schemas.microsoft.com/office/drawing/2014/main" id="{3BB42B38-B373-4267-B08C-04952EF6D98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id="{97503B2D-7B17-4C97-BA19-EDC1A373D4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id="{3116A889-840E-45C2-8FDA-32ACB92ADF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id="{7D655CBA-506A-413F-9887-A079762A8C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id="{C9DF3563-93A3-4FEA-959C-5C55D35428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id="{2289F2A0-A741-408B-913A-328874D329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id="{1479ADF3-B601-4976-BD17-32D9855CF9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id="{3CADA3B2-3878-4060-812F-AB452DDFDD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id="{3E3096DA-EBF6-4E6E-A40B-840D333E43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a:extLst>
            <a:ext uri="{FF2B5EF4-FFF2-40B4-BE49-F238E27FC236}">
              <a16:creationId xmlns:a16="http://schemas.microsoft.com/office/drawing/2014/main" id="{489269B0-157D-49CD-8243-EBDC792475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a:extLst>
            <a:ext uri="{FF2B5EF4-FFF2-40B4-BE49-F238E27FC236}">
              <a16:creationId xmlns:a16="http://schemas.microsoft.com/office/drawing/2014/main" id="{990E3FAF-D700-4094-BDC8-3331F08770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a:extLst>
            <a:ext uri="{FF2B5EF4-FFF2-40B4-BE49-F238E27FC236}">
              <a16:creationId xmlns:a16="http://schemas.microsoft.com/office/drawing/2014/main" id="{EA582B61-F96C-46C9-A18B-5F7C481758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7" name="直線コネクタ 156">
          <a:extLst>
            <a:ext uri="{FF2B5EF4-FFF2-40B4-BE49-F238E27FC236}">
              <a16:creationId xmlns:a16="http://schemas.microsoft.com/office/drawing/2014/main" id="{C7EA9D2B-1691-4AA0-978B-CF7A8659F88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8" name="テキスト ボックス 157">
          <a:extLst>
            <a:ext uri="{FF2B5EF4-FFF2-40B4-BE49-F238E27FC236}">
              <a16:creationId xmlns:a16="http://schemas.microsoft.com/office/drawing/2014/main" id="{2BAE87F6-BA42-48DE-B917-A4B2B12459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9" name="直線コネクタ 158">
          <a:extLst>
            <a:ext uri="{FF2B5EF4-FFF2-40B4-BE49-F238E27FC236}">
              <a16:creationId xmlns:a16="http://schemas.microsoft.com/office/drawing/2014/main" id="{E4B639B9-8E44-40F3-9AB9-56FC8CFE18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0" name="テキスト ボックス 159">
          <a:extLst>
            <a:ext uri="{FF2B5EF4-FFF2-40B4-BE49-F238E27FC236}">
              <a16:creationId xmlns:a16="http://schemas.microsoft.com/office/drawing/2014/main" id="{9427C9D8-773D-46DE-B1AE-8B42AB74B9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1" name="直線コネクタ 160">
          <a:extLst>
            <a:ext uri="{FF2B5EF4-FFF2-40B4-BE49-F238E27FC236}">
              <a16:creationId xmlns:a16="http://schemas.microsoft.com/office/drawing/2014/main" id="{59033F53-59CD-49B0-ACE3-C629EE07F7F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2" name="テキスト ボックス 161">
          <a:extLst>
            <a:ext uri="{FF2B5EF4-FFF2-40B4-BE49-F238E27FC236}">
              <a16:creationId xmlns:a16="http://schemas.microsoft.com/office/drawing/2014/main" id="{8D1FE484-03B5-4309-A8E3-B0D054CA88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3" name="直線コネクタ 162">
          <a:extLst>
            <a:ext uri="{FF2B5EF4-FFF2-40B4-BE49-F238E27FC236}">
              <a16:creationId xmlns:a16="http://schemas.microsoft.com/office/drawing/2014/main" id="{866EBE98-CB40-410A-AAD5-31EB6CAFE3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4" name="テキスト ボックス 163">
          <a:extLst>
            <a:ext uri="{FF2B5EF4-FFF2-40B4-BE49-F238E27FC236}">
              <a16:creationId xmlns:a16="http://schemas.microsoft.com/office/drawing/2014/main" id="{10768F6D-28DD-4CC9-B304-7635B201BB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5" name="直線コネクタ 164">
          <a:extLst>
            <a:ext uri="{FF2B5EF4-FFF2-40B4-BE49-F238E27FC236}">
              <a16:creationId xmlns:a16="http://schemas.microsoft.com/office/drawing/2014/main" id="{990731EC-1CEF-4998-A075-5D0CDFD7A1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6" name="テキスト ボックス 165">
          <a:extLst>
            <a:ext uri="{FF2B5EF4-FFF2-40B4-BE49-F238E27FC236}">
              <a16:creationId xmlns:a16="http://schemas.microsoft.com/office/drawing/2014/main" id="{5FF77211-F42B-4EAE-A025-6426F59F48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FC641C00-D806-4199-810D-C11D9A2A69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8" name="テキスト ボックス 167">
          <a:extLst>
            <a:ext uri="{FF2B5EF4-FFF2-40B4-BE49-F238E27FC236}">
              <a16:creationId xmlns:a16="http://schemas.microsoft.com/office/drawing/2014/main" id="{625E3120-1755-437F-8CF8-E5B47E43B91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公営住宅】&#10;有形固定資産減価償却率グラフ枠">
          <a:extLst>
            <a:ext uri="{FF2B5EF4-FFF2-40B4-BE49-F238E27FC236}">
              <a16:creationId xmlns:a16="http://schemas.microsoft.com/office/drawing/2014/main" id="{F3A87479-CA09-4597-A11C-C75C114CFE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170" name="直線コネクタ 169">
          <a:extLst>
            <a:ext uri="{FF2B5EF4-FFF2-40B4-BE49-F238E27FC236}">
              <a16:creationId xmlns:a16="http://schemas.microsoft.com/office/drawing/2014/main" id="{507F43C7-24F1-4BF6-9A22-B2020C38D7B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1" name="【公営住宅】&#10;有形固定資産減価償却率最小値テキスト">
          <a:extLst>
            <a:ext uri="{FF2B5EF4-FFF2-40B4-BE49-F238E27FC236}">
              <a16:creationId xmlns:a16="http://schemas.microsoft.com/office/drawing/2014/main" id="{6C9EA8DD-D8A6-4CA2-B491-55E17215A4B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2" name="直線コネクタ 171">
          <a:extLst>
            <a:ext uri="{FF2B5EF4-FFF2-40B4-BE49-F238E27FC236}">
              <a16:creationId xmlns:a16="http://schemas.microsoft.com/office/drawing/2014/main" id="{D17A4896-9B7A-49F3-B9BD-91E78946D5F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173" name="【公営住宅】&#10;有形固定資産減価償却率最大値テキスト">
          <a:extLst>
            <a:ext uri="{FF2B5EF4-FFF2-40B4-BE49-F238E27FC236}">
              <a16:creationId xmlns:a16="http://schemas.microsoft.com/office/drawing/2014/main" id="{CE494F15-3C60-4C53-80E2-9618DB9FE7B9}"/>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74" name="直線コネクタ 173">
          <a:extLst>
            <a:ext uri="{FF2B5EF4-FFF2-40B4-BE49-F238E27FC236}">
              <a16:creationId xmlns:a16="http://schemas.microsoft.com/office/drawing/2014/main" id="{A8163250-30C5-4485-A210-152AC1A1832F}"/>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175" name="【公営住宅】&#10;有形固定資産減価償却率平均値テキスト">
          <a:extLst>
            <a:ext uri="{FF2B5EF4-FFF2-40B4-BE49-F238E27FC236}">
              <a16:creationId xmlns:a16="http://schemas.microsoft.com/office/drawing/2014/main" id="{558C6BD4-A649-4843-969C-A346FCB1BD79}"/>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176" name="フローチャート: 判断 175">
          <a:extLst>
            <a:ext uri="{FF2B5EF4-FFF2-40B4-BE49-F238E27FC236}">
              <a16:creationId xmlns:a16="http://schemas.microsoft.com/office/drawing/2014/main" id="{61AF1577-77A5-458D-A123-BDB545C6C516}"/>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177" name="フローチャート: 判断 176">
          <a:extLst>
            <a:ext uri="{FF2B5EF4-FFF2-40B4-BE49-F238E27FC236}">
              <a16:creationId xmlns:a16="http://schemas.microsoft.com/office/drawing/2014/main" id="{D4939894-32AB-4EC1-AC74-D2A3FD97FA4C}"/>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178" name="フローチャート: 判断 177">
          <a:extLst>
            <a:ext uri="{FF2B5EF4-FFF2-40B4-BE49-F238E27FC236}">
              <a16:creationId xmlns:a16="http://schemas.microsoft.com/office/drawing/2014/main" id="{815C22AB-4E71-47B6-BB19-D89209C4F15D}"/>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179" name="フローチャート: 判断 178">
          <a:extLst>
            <a:ext uri="{FF2B5EF4-FFF2-40B4-BE49-F238E27FC236}">
              <a16:creationId xmlns:a16="http://schemas.microsoft.com/office/drawing/2014/main" id="{CA62D58D-B2CA-4B10-9EBA-8B77216D16FA}"/>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180" name="フローチャート: 判断 179">
          <a:extLst>
            <a:ext uri="{FF2B5EF4-FFF2-40B4-BE49-F238E27FC236}">
              <a16:creationId xmlns:a16="http://schemas.microsoft.com/office/drawing/2014/main" id="{478E8ED3-E005-4ADE-AA6F-732A877C17D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CC58CC94-FEA6-47FD-B763-84073A3587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C71635B5-D66C-4653-AACF-CB82BFA58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773CAA39-385F-4D42-A3F4-B3D1CC5781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DAA661D9-DB6A-4B0A-85D0-22F1DD4480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38F04C42-C1BB-4557-BE2C-E571826D7A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186" name="楕円 185">
          <a:extLst>
            <a:ext uri="{FF2B5EF4-FFF2-40B4-BE49-F238E27FC236}">
              <a16:creationId xmlns:a16="http://schemas.microsoft.com/office/drawing/2014/main" id="{345AA6AE-6FEB-4B35-A636-21A7BA93E172}"/>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187" name="【公営住宅】&#10;有形固定資産減価償却率該当値テキスト">
          <a:extLst>
            <a:ext uri="{FF2B5EF4-FFF2-40B4-BE49-F238E27FC236}">
              <a16:creationId xmlns:a16="http://schemas.microsoft.com/office/drawing/2014/main" id="{7E0D6ABE-9414-4B9B-BA95-554D79015A0A}"/>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188" name="楕円 187">
          <a:extLst>
            <a:ext uri="{FF2B5EF4-FFF2-40B4-BE49-F238E27FC236}">
              <a16:creationId xmlns:a16="http://schemas.microsoft.com/office/drawing/2014/main" id="{F6A572DF-156A-4BB4-917B-638D91094F61}"/>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97155</xdr:rowOff>
    </xdr:to>
    <xdr:cxnSp macro="">
      <xdr:nvCxnSpPr>
        <xdr:cNvPr id="189" name="直線コネクタ 188">
          <a:extLst>
            <a:ext uri="{FF2B5EF4-FFF2-40B4-BE49-F238E27FC236}">
              <a16:creationId xmlns:a16="http://schemas.microsoft.com/office/drawing/2014/main" id="{3EB1E99E-3301-419D-9FA9-0D8E99B8EEFD}"/>
            </a:ext>
          </a:extLst>
        </xdr:cNvPr>
        <xdr:cNvCxnSpPr/>
      </xdr:nvCxnSpPr>
      <xdr:spPr>
        <a:xfrm>
          <a:off x="3797300" y="144303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190" name="楕円 189">
          <a:extLst>
            <a:ext uri="{FF2B5EF4-FFF2-40B4-BE49-F238E27FC236}">
              <a16:creationId xmlns:a16="http://schemas.microsoft.com/office/drawing/2014/main" id="{1803CF58-EAC6-450F-B3C1-0FA2E13B05EA}"/>
            </a:ext>
          </a:extLst>
        </xdr:cNvPr>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28575</xdr:rowOff>
    </xdr:to>
    <xdr:cxnSp macro="">
      <xdr:nvCxnSpPr>
        <xdr:cNvPr id="191" name="直線コネクタ 190">
          <a:extLst>
            <a:ext uri="{FF2B5EF4-FFF2-40B4-BE49-F238E27FC236}">
              <a16:creationId xmlns:a16="http://schemas.microsoft.com/office/drawing/2014/main" id="{C33BDE61-5C70-4C5D-980D-52CD23E173B1}"/>
            </a:ext>
          </a:extLst>
        </xdr:cNvPr>
        <xdr:cNvCxnSpPr/>
      </xdr:nvCxnSpPr>
      <xdr:spPr>
        <a:xfrm>
          <a:off x="2908300" y="14430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192" name="楕円 191">
          <a:extLst>
            <a:ext uri="{FF2B5EF4-FFF2-40B4-BE49-F238E27FC236}">
              <a16:creationId xmlns:a16="http://schemas.microsoft.com/office/drawing/2014/main" id="{A3292319-BF03-499C-AEAE-4F02CAE02A1A}"/>
            </a:ext>
          </a:extLst>
        </xdr:cNvPr>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28575</xdr:rowOff>
    </xdr:to>
    <xdr:cxnSp macro="">
      <xdr:nvCxnSpPr>
        <xdr:cNvPr id="193" name="直線コネクタ 192">
          <a:extLst>
            <a:ext uri="{FF2B5EF4-FFF2-40B4-BE49-F238E27FC236}">
              <a16:creationId xmlns:a16="http://schemas.microsoft.com/office/drawing/2014/main" id="{37A9557C-87AD-48DF-956F-24F4659472B4}"/>
            </a:ext>
          </a:extLst>
        </xdr:cNvPr>
        <xdr:cNvCxnSpPr/>
      </xdr:nvCxnSpPr>
      <xdr:spPr>
        <a:xfrm>
          <a:off x="2019300" y="14394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194" name="n_1aveValue【公営住宅】&#10;有形固定資産減価償却率">
          <a:extLst>
            <a:ext uri="{FF2B5EF4-FFF2-40B4-BE49-F238E27FC236}">
              <a16:creationId xmlns:a16="http://schemas.microsoft.com/office/drawing/2014/main" id="{687C6A8F-373F-42F8-A35F-AA06CC3B98E5}"/>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195" name="n_2aveValue【公営住宅】&#10;有形固定資産減価償却率">
          <a:extLst>
            <a:ext uri="{FF2B5EF4-FFF2-40B4-BE49-F238E27FC236}">
              <a16:creationId xmlns:a16="http://schemas.microsoft.com/office/drawing/2014/main" id="{D42789B6-BF3C-4B96-A46F-0E31F305CED1}"/>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196" name="n_3aveValue【公営住宅】&#10;有形固定資産減価償却率">
          <a:extLst>
            <a:ext uri="{FF2B5EF4-FFF2-40B4-BE49-F238E27FC236}">
              <a16:creationId xmlns:a16="http://schemas.microsoft.com/office/drawing/2014/main" id="{2E906736-6EE7-423E-89DF-FA7C8C228F7D}"/>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197" name="n_4aveValue【公営住宅】&#10;有形固定資産減価償却率">
          <a:extLst>
            <a:ext uri="{FF2B5EF4-FFF2-40B4-BE49-F238E27FC236}">
              <a16:creationId xmlns:a16="http://schemas.microsoft.com/office/drawing/2014/main" id="{3315F12D-557E-4BE9-9FF3-65A035693E89}"/>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198" name="n_1mainValue【公営住宅】&#10;有形固定資産減価償却率">
          <a:extLst>
            <a:ext uri="{FF2B5EF4-FFF2-40B4-BE49-F238E27FC236}">
              <a16:creationId xmlns:a16="http://schemas.microsoft.com/office/drawing/2014/main" id="{AE182170-70E5-440A-84AA-A06BC19940A0}"/>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199" name="n_2mainValue【公営住宅】&#10;有形固定資産減価償却率">
          <a:extLst>
            <a:ext uri="{FF2B5EF4-FFF2-40B4-BE49-F238E27FC236}">
              <a16:creationId xmlns:a16="http://schemas.microsoft.com/office/drawing/2014/main" id="{0FF4D8B8-BF72-494E-A88F-47BB993BD829}"/>
            </a:ext>
          </a:extLst>
        </xdr:cNvPr>
        <xdr:cNvSpPr txBox="1"/>
      </xdr:nvSpPr>
      <xdr:spPr>
        <a:xfrm>
          <a:off x="2705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00" name="n_3mainValue【公営住宅】&#10;有形固定資産減価償却率">
          <a:extLst>
            <a:ext uri="{FF2B5EF4-FFF2-40B4-BE49-F238E27FC236}">
              <a16:creationId xmlns:a16="http://schemas.microsoft.com/office/drawing/2014/main" id="{7622758C-533C-4BC2-9F22-C8CFE1E9A43C}"/>
            </a:ext>
          </a:extLst>
        </xdr:cNvPr>
        <xdr:cNvSpPr txBox="1"/>
      </xdr:nvSpPr>
      <xdr:spPr>
        <a:xfrm>
          <a:off x="1816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a:extLst>
            <a:ext uri="{FF2B5EF4-FFF2-40B4-BE49-F238E27FC236}">
              <a16:creationId xmlns:a16="http://schemas.microsoft.com/office/drawing/2014/main" id="{AD6D683F-F90C-4395-A7A9-4D4A72AD0F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a:extLst>
            <a:ext uri="{FF2B5EF4-FFF2-40B4-BE49-F238E27FC236}">
              <a16:creationId xmlns:a16="http://schemas.microsoft.com/office/drawing/2014/main" id="{BBA1389E-C37B-47A1-9BCA-C1D96FC5EA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a:extLst>
            <a:ext uri="{FF2B5EF4-FFF2-40B4-BE49-F238E27FC236}">
              <a16:creationId xmlns:a16="http://schemas.microsoft.com/office/drawing/2014/main" id="{1B156BFD-79AD-4C1B-B2D7-9EBB0E7BDE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a:extLst>
            <a:ext uri="{FF2B5EF4-FFF2-40B4-BE49-F238E27FC236}">
              <a16:creationId xmlns:a16="http://schemas.microsoft.com/office/drawing/2014/main" id="{B5230C3F-7E3D-40C9-AA1A-7E7603CAD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a:extLst>
            <a:ext uri="{FF2B5EF4-FFF2-40B4-BE49-F238E27FC236}">
              <a16:creationId xmlns:a16="http://schemas.microsoft.com/office/drawing/2014/main" id="{A8E237CD-E129-4740-9BE5-76433AF2C4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a:extLst>
            <a:ext uri="{FF2B5EF4-FFF2-40B4-BE49-F238E27FC236}">
              <a16:creationId xmlns:a16="http://schemas.microsoft.com/office/drawing/2014/main" id="{3491DDBA-8FA0-42F3-96CD-D34BA63A79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a:extLst>
            <a:ext uri="{FF2B5EF4-FFF2-40B4-BE49-F238E27FC236}">
              <a16:creationId xmlns:a16="http://schemas.microsoft.com/office/drawing/2014/main" id="{F717F8A9-BF0B-4D8C-B717-B51E4C4B6E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CEB5B4A3-CF4D-46C3-A52E-7018D61B0A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572BF18A-F033-4231-928C-3DF998E233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49434BBA-D9EE-484B-84EC-3A7EDCDDAF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1" name="直線コネクタ 210">
          <a:extLst>
            <a:ext uri="{FF2B5EF4-FFF2-40B4-BE49-F238E27FC236}">
              <a16:creationId xmlns:a16="http://schemas.microsoft.com/office/drawing/2014/main" id="{2A2C1D61-DCB8-41AB-967F-3AD1721F18A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2" name="テキスト ボックス 211">
          <a:extLst>
            <a:ext uri="{FF2B5EF4-FFF2-40B4-BE49-F238E27FC236}">
              <a16:creationId xmlns:a16="http://schemas.microsoft.com/office/drawing/2014/main" id="{788D5109-B056-4227-9CA0-8663B4FECF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3" name="直線コネクタ 212">
          <a:extLst>
            <a:ext uri="{FF2B5EF4-FFF2-40B4-BE49-F238E27FC236}">
              <a16:creationId xmlns:a16="http://schemas.microsoft.com/office/drawing/2014/main" id="{8911DA92-10B6-45AE-928A-9EF9932221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4" name="テキスト ボックス 213">
          <a:extLst>
            <a:ext uri="{FF2B5EF4-FFF2-40B4-BE49-F238E27FC236}">
              <a16:creationId xmlns:a16="http://schemas.microsoft.com/office/drawing/2014/main" id="{41D660C3-B1FB-49BD-94FC-BCFB6CE517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5" name="直線コネクタ 214">
          <a:extLst>
            <a:ext uri="{FF2B5EF4-FFF2-40B4-BE49-F238E27FC236}">
              <a16:creationId xmlns:a16="http://schemas.microsoft.com/office/drawing/2014/main" id="{3C1D6CB0-0D50-4339-BF70-6AD769A271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6" name="テキスト ボックス 215">
          <a:extLst>
            <a:ext uri="{FF2B5EF4-FFF2-40B4-BE49-F238E27FC236}">
              <a16:creationId xmlns:a16="http://schemas.microsoft.com/office/drawing/2014/main" id="{A69C6BB0-48FB-4DD7-85D3-671DFE42975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7" name="直線コネクタ 216">
          <a:extLst>
            <a:ext uri="{FF2B5EF4-FFF2-40B4-BE49-F238E27FC236}">
              <a16:creationId xmlns:a16="http://schemas.microsoft.com/office/drawing/2014/main" id="{11F478FF-0ED7-43E7-90EB-74107086CB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8" name="テキスト ボックス 217">
          <a:extLst>
            <a:ext uri="{FF2B5EF4-FFF2-40B4-BE49-F238E27FC236}">
              <a16:creationId xmlns:a16="http://schemas.microsoft.com/office/drawing/2014/main" id="{AFDFBF60-A790-445D-9323-71F157D7AA1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9" name="直線コネクタ 218">
          <a:extLst>
            <a:ext uri="{FF2B5EF4-FFF2-40B4-BE49-F238E27FC236}">
              <a16:creationId xmlns:a16="http://schemas.microsoft.com/office/drawing/2014/main" id="{A1A4B178-067F-43B2-9BEA-29FA70FE5D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0" name="テキスト ボックス 219">
          <a:extLst>
            <a:ext uri="{FF2B5EF4-FFF2-40B4-BE49-F238E27FC236}">
              <a16:creationId xmlns:a16="http://schemas.microsoft.com/office/drawing/2014/main" id="{E6AF454D-3149-4AAE-845C-2FBBA8BDB23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2F6187AD-9F55-4534-B7D3-E0326E5D51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2" name="テキスト ボックス 221">
          <a:extLst>
            <a:ext uri="{FF2B5EF4-FFF2-40B4-BE49-F238E27FC236}">
              <a16:creationId xmlns:a16="http://schemas.microsoft.com/office/drawing/2014/main" id="{F66607E8-F4BF-434D-B29A-625BA7AABAC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公営住宅】&#10;一人当たり面積グラフ枠">
          <a:extLst>
            <a:ext uri="{FF2B5EF4-FFF2-40B4-BE49-F238E27FC236}">
              <a16:creationId xmlns:a16="http://schemas.microsoft.com/office/drawing/2014/main" id="{300C2D47-3215-46A6-B209-FA98FC3C48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224" name="直線コネクタ 223">
          <a:extLst>
            <a:ext uri="{FF2B5EF4-FFF2-40B4-BE49-F238E27FC236}">
              <a16:creationId xmlns:a16="http://schemas.microsoft.com/office/drawing/2014/main" id="{1EB66EDF-BE78-4738-AF05-C8BB54B26B04}"/>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225" name="【公営住宅】&#10;一人当たり面積最小値テキスト">
          <a:extLst>
            <a:ext uri="{FF2B5EF4-FFF2-40B4-BE49-F238E27FC236}">
              <a16:creationId xmlns:a16="http://schemas.microsoft.com/office/drawing/2014/main" id="{5C1E0798-867D-4584-A314-6B64B88BF46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226" name="直線コネクタ 225">
          <a:extLst>
            <a:ext uri="{FF2B5EF4-FFF2-40B4-BE49-F238E27FC236}">
              <a16:creationId xmlns:a16="http://schemas.microsoft.com/office/drawing/2014/main" id="{01C48990-3253-440B-87A3-238637A0643D}"/>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227" name="【公営住宅】&#10;一人当たり面積最大値テキスト">
          <a:extLst>
            <a:ext uri="{FF2B5EF4-FFF2-40B4-BE49-F238E27FC236}">
              <a16:creationId xmlns:a16="http://schemas.microsoft.com/office/drawing/2014/main" id="{2891EA09-A28E-475D-94BA-B613F9CF4BB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228" name="直線コネクタ 227">
          <a:extLst>
            <a:ext uri="{FF2B5EF4-FFF2-40B4-BE49-F238E27FC236}">
              <a16:creationId xmlns:a16="http://schemas.microsoft.com/office/drawing/2014/main" id="{865BBC60-37F7-424A-A4E8-8B1DDF09C13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229" name="【公営住宅】&#10;一人当たり面積平均値テキスト">
          <a:extLst>
            <a:ext uri="{FF2B5EF4-FFF2-40B4-BE49-F238E27FC236}">
              <a16:creationId xmlns:a16="http://schemas.microsoft.com/office/drawing/2014/main" id="{5B169356-C0D7-4D04-9FAA-0C09FFAA12A2}"/>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230" name="フローチャート: 判断 229">
          <a:extLst>
            <a:ext uri="{FF2B5EF4-FFF2-40B4-BE49-F238E27FC236}">
              <a16:creationId xmlns:a16="http://schemas.microsoft.com/office/drawing/2014/main" id="{7DE1B19E-93F9-49B1-87E5-AD6E1F649246}"/>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231" name="フローチャート: 判断 230">
          <a:extLst>
            <a:ext uri="{FF2B5EF4-FFF2-40B4-BE49-F238E27FC236}">
              <a16:creationId xmlns:a16="http://schemas.microsoft.com/office/drawing/2014/main" id="{8FE54F89-4740-4AC7-A6F9-90473ADD4794}"/>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232" name="フローチャート: 判断 231">
          <a:extLst>
            <a:ext uri="{FF2B5EF4-FFF2-40B4-BE49-F238E27FC236}">
              <a16:creationId xmlns:a16="http://schemas.microsoft.com/office/drawing/2014/main" id="{E5D68F2F-B91A-44AA-B7FF-BBD80C8A2FE2}"/>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233" name="フローチャート: 判断 232">
          <a:extLst>
            <a:ext uri="{FF2B5EF4-FFF2-40B4-BE49-F238E27FC236}">
              <a16:creationId xmlns:a16="http://schemas.microsoft.com/office/drawing/2014/main" id="{AF0318C1-A002-4500-A07A-43FF52D07996}"/>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234" name="フローチャート: 判断 233">
          <a:extLst>
            <a:ext uri="{FF2B5EF4-FFF2-40B4-BE49-F238E27FC236}">
              <a16:creationId xmlns:a16="http://schemas.microsoft.com/office/drawing/2014/main" id="{66A7F512-A2C4-4641-84E1-6846937FD6DD}"/>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C635515F-A09A-47B0-A1A5-2F209BBAAC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96BB6EE9-840D-4E57-A6C3-05C9E5E645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910E4C3E-3D6D-4808-88AB-D04102B498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7FDD942B-B43D-46AB-972A-DBEC548865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21CF546-56C2-48D2-AC6A-FBA0E56088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97219</xdr:rowOff>
    </xdr:from>
    <xdr:to>
      <xdr:col>55</xdr:col>
      <xdr:colOff>50800</xdr:colOff>
      <xdr:row>85</xdr:row>
      <xdr:rowOff>27369</xdr:rowOff>
    </xdr:to>
    <xdr:sp macro="" textlink="">
      <xdr:nvSpPr>
        <xdr:cNvPr id="240" name="楕円 239">
          <a:extLst>
            <a:ext uri="{FF2B5EF4-FFF2-40B4-BE49-F238E27FC236}">
              <a16:creationId xmlns:a16="http://schemas.microsoft.com/office/drawing/2014/main" id="{44E409AF-833B-4930-8295-824C8E3E87D3}"/>
            </a:ext>
          </a:extLst>
        </xdr:cNvPr>
        <xdr:cNvSpPr/>
      </xdr:nvSpPr>
      <xdr:spPr>
        <a:xfrm>
          <a:off x="10426700" y="144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75646</xdr:rowOff>
    </xdr:from>
    <xdr:ext cx="469744" cy="259045"/>
    <xdr:sp macro="" textlink="">
      <xdr:nvSpPr>
        <xdr:cNvPr id="241" name="【公営住宅】&#10;一人当たり面積該当値テキスト">
          <a:extLst>
            <a:ext uri="{FF2B5EF4-FFF2-40B4-BE49-F238E27FC236}">
              <a16:creationId xmlns:a16="http://schemas.microsoft.com/office/drawing/2014/main" id="{1ECA985D-DE6D-412B-8150-5FDB03D9058C}"/>
            </a:ext>
          </a:extLst>
        </xdr:cNvPr>
        <xdr:cNvSpPr txBox="1"/>
      </xdr:nvSpPr>
      <xdr:spPr>
        <a:xfrm>
          <a:off x="10515600" y="1447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76264</xdr:rowOff>
    </xdr:from>
    <xdr:to>
      <xdr:col>50</xdr:col>
      <xdr:colOff>165100</xdr:colOff>
      <xdr:row>85</xdr:row>
      <xdr:rowOff>6414</xdr:rowOff>
    </xdr:to>
    <xdr:sp macro="" textlink="">
      <xdr:nvSpPr>
        <xdr:cNvPr id="242" name="楕円 241">
          <a:extLst>
            <a:ext uri="{FF2B5EF4-FFF2-40B4-BE49-F238E27FC236}">
              <a16:creationId xmlns:a16="http://schemas.microsoft.com/office/drawing/2014/main" id="{47990804-2EC8-403D-8761-708B9135ECA2}"/>
            </a:ext>
          </a:extLst>
        </xdr:cNvPr>
        <xdr:cNvSpPr/>
      </xdr:nvSpPr>
      <xdr:spPr>
        <a:xfrm>
          <a:off x="9588500" y="144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127064</xdr:rowOff>
    </xdr:from>
    <xdr:to>
      <xdr:col>55</xdr:col>
      <xdr:colOff>0</xdr:colOff>
      <xdr:row>84</xdr:row>
      <xdr:rowOff>148019</xdr:rowOff>
    </xdr:to>
    <xdr:cxnSp macro="">
      <xdr:nvCxnSpPr>
        <xdr:cNvPr id="243" name="直線コネクタ 242">
          <a:extLst>
            <a:ext uri="{FF2B5EF4-FFF2-40B4-BE49-F238E27FC236}">
              <a16:creationId xmlns:a16="http://schemas.microsoft.com/office/drawing/2014/main" id="{A72FBFA2-5C9D-4C2F-AB6E-216C3A3E2416}"/>
            </a:ext>
          </a:extLst>
        </xdr:cNvPr>
        <xdr:cNvCxnSpPr/>
      </xdr:nvCxnSpPr>
      <xdr:spPr>
        <a:xfrm>
          <a:off x="9639300" y="14528864"/>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244" name="楕円 243">
          <a:extLst>
            <a:ext uri="{FF2B5EF4-FFF2-40B4-BE49-F238E27FC236}">
              <a16:creationId xmlns:a16="http://schemas.microsoft.com/office/drawing/2014/main" id="{799CD586-F963-492B-8080-A112D684658C}"/>
            </a:ext>
          </a:extLst>
        </xdr:cNvPr>
        <xdr:cNvSpPr/>
      </xdr:nvSpPr>
      <xdr:spPr>
        <a:xfrm>
          <a:off x="869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127064</xdr:rowOff>
    </xdr:from>
    <xdr:to>
      <xdr:col>50</xdr:col>
      <xdr:colOff>114300</xdr:colOff>
      <xdr:row>84</xdr:row>
      <xdr:rowOff>133350</xdr:rowOff>
    </xdr:to>
    <xdr:cxnSp macro="">
      <xdr:nvCxnSpPr>
        <xdr:cNvPr id="245" name="直線コネクタ 244">
          <a:extLst>
            <a:ext uri="{FF2B5EF4-FFF2-40B4-BE49-F238E27FC236}">
              <a16:creationId xmlns:a16="http://schemas.microsoft.com/office/drawing/2014/main" id="{96B86B85-1FA8-47AD-A10F-4AC1C0DD68B3}"/>
            </a:ext>
          </a:extLst>
        </xdr:cNvPr>
        <xdr:cNvCxnSpPr/>
      </xdr:nvCxnSpPr>
      <xdr:spPr>
        <a:xfrm flipV="1">
          <a:off x="8750300" y="1452886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89979</xdr:rowOff>
    </xdr:from>
    <xdr:to>
      <xdr:col>41</xdr:col>
      <xdr:colOff>101600</xdr:colOff>
      <xdr:row>85</xdr:row>
      <xdr:rowOff>20129</xdr:rowOff>
    </xdr:to>
    <xdr:sp macro="" textlink="">
      <xdr:nvSpPr>
        <xdr:cNvPr id="246" name="楕円 245">
          <a:extLst>
            <a:ext uri="{FF2B5EF4-FFF2-40B4-BE49-F238E27FC236}">
              <a16:creationId xmlns:a16="http://schemas.microsoft.com/office/drawing/2014/main" id="{B04BAAF1-4CA4-4929-946B-DACB93217B3C}"/>
            </a:ext>
          </a:extLst>
        </xdr:cNvPr>
        <xdr:cNvSpPr/>
      </xdr:nvSpPr>
      <xdr:spPr>
        <a:xfrm>
          <a:off x="7810500" y="144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140779</xdr:rowOff>
    </xdr:to>
    <xdr:cxnSp macro="">
      <xdr:nvCxnSpPr>
        <xdr:cNvPr id="247" name="直線コネクタ 246">
          <a:extLst>
            <a:ext uri="{FF2B5EF4-FFF2-40B4-BE49-F238E27FC236}">
              <a16:creationId xmlns:a16="http://schemas.microsoft.com/office/drawing/2014/main" id="{4E1C6CA2-C25D-4F23-8B8F-15AEC8B15749}"/>
            </a:ext>
          </a:extLst>
        </xdr:cNvPr>
        <xdr:cNvCxnSpPr/>
      </xdr:nvCxnSpPr>
      <xdr:spPr>
        <a:xfrm flipV="1">
          <a:off x="7861300" y="1453515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248" name="n_1aveValue【公営住宅】&#10;一人当たり面積">
          <a:extLst>
            <a:ext uri="{FF2B5EF4-FFF2-40B4-BE49-F238E27FC236}">
              <a16:creationId xmlns:a16="http://schemas.microsoft.com/office/drawing/2014/main" id="{0F1CB323-504B-4DBC-9E52-26BCDA3A4E5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249" name="n_2aveValue【公営住宅】&#10;一人当たり面積">
          <a:extLst>
            <a:ext uri="{FF2B5EF4-FFF2-40B4-BE49-F238E27FC236}">
              <a16:creationId xmlns:a16="http://schemas.microsoft.com/office/drawing/2014/main" id="{5FB14D5A-62D5-40C9-9B83-629714740DBA}"/>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250" name="n_3aveValue【公営住宅】&#10;一人当たり面積">
          <a:extLst>
            <a:ext uri="{FF2B5EF4-FFF2-40B4-BE49-F238E27FC236}">
              <a16:creationId xmlns:a16="http://schemas.microsoft.com/office/drawing/2014/main" id="{349E50C3-7CC7-4B48-86C9-49F401B8C5D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251" name="n_4aveValue【公営住宅】&#10;一人当たり面積">
          <a:extLst>
            <a:ext uri="{FF2B5EF4-FFF2-40B4-BE49-F238E27FC236}">
              <a16:creationId xmlns:a16="http://schemas.microsoft.com/office/drawing/2014/main" id="{0A70D6BD-B97A-404B-B9CF-4F5E0E486275}"/>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168991</xdr:rowOff>
    </xdr:from>
    <xdr:ext cx="469744" cy="259045"/>
    <xdr:sp macro="" textlink="">
      <xdr:nvSpPr>
        <xdr:cNvPr id="252" name="n_1mainValue【公営住宅】&#10;一人当たり面積">
          <a:extLst>
            <a:ext uri="{FF2B5EF4-FFF2-40B4-BE49-F238E27FC236}">
              <a16:creationId xmlns:a16="http://schemas.microsoft.com/office/drawing/2014/main" id="{F1D70EC9-7452-4408-99F8-B073AEAFC52E}"/>
            </a:ext>
          </a:extLst>
        </xdr:cNvPr>
        <xdr:cNvSpPr txBox="1"/>
      </xdr:nvSpPr>
      <xdr:spPr>
        <a:xfrm>
          <a:off x="9391727" y="1457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253" name="n_2mainValue【公営住宅】&#10;一人当たり面積">
          <a:extLst>
            <a:ext uri="{FF2B5EF4-FFF2-40B4-BE49-F238E27FC236}">
              <a16:creationId xmlns:a16="http://schemas.microsoft.com/office/drawing/2014/main" id="{84E88098-3E9D-4BCC-9D9D-8BDC819AE7D8}"/>
            </a:ext>
          </a:extLst>
        </xdr:cNvPr>
        <xdr:cNvSpPr txBox="1"/>
      </xdr:nvSpPr>
      <xdr:spPr>
        <a:xfrm>
          <a:off x="8515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11256</xdr:rowOff>
    </xdr:from>
    <xdr:ext cx="469744" cy="259045"/>
    <xdr:sp macro="" textlink="">
      <xdr:nvSpPr>
        <xdr:cNvPr id="254" name="n_3mainValue【公営住宅】&#10;一人当たり面積">
          <a:extLst>
            <a:ext uri="{FF2B5EF4-FFF2-40B4-BE49-F238E27FC236}">
              <a16:creationId xmlns:a16="http://schemas.microsoft.com/office/drawing/2014/main" id="{1B2B0932-0095-4B63-8493-7B55B1B7A147}"/>
            </a:ext>
          </a:extLst>
        </xdr:cNvPr>
        <xdr:cNvSpPr txBox="1"/>
      </xdr:nvSpPr>
      <xdr:spPr>
        <a:xfrm>
          <a:off x="7626427" y="1458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a:extLst>
            <a:ext uri="{FF2B5EF4-FFF2-40B4-BE49-F238E27FC236}">
              <a16:creationId xmlns:a16="http://schemas.microsoft.com/office/drawing/2014/main" id="{66F7978F-62A1-4E40-86D8-A8D0A89156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a:extLst>
            <a:ext uri="{FF2B5EF4-FFF2-40B4-BE49-F238E27FC236}">
              <a16:creationId xmlns:a16="http://schemas.microsoft.com/office/drawing/2014/main" id="{84BA91DA-AB5A-4796-8148-C3D438C905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a:extLst>
            <a:ext uri="{FF2B5EF4-FFF2-40B4-BE49-F238E27FC236}">
              <a16:creationId xmlns:a16="http://schemas.microsoft.com/office/drawing/2014/main" id="{2628710D-A6B8-4110-B8D7-1BF13705A3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a:extLst>
            <a:ext uri="{FF2B5EF4-FFF2-40B4-BE49-F238E27FC236}">
              <a16:creationId xmlns:a16="http://schemas.microsoft.com/office/drawing/2014/main" id="{F30FC7D7-F23B-4848-9DDF-F63E2DA960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a:extLst>
            <a:ext uri="{FF2B5EF4-FFF2-40B4-BE49-F238E27FC236}">
              <a16:creationId xmlns:a16="http://schemas.microsoft.com/office/drawing/2014/main" id="{301945BE-F7C9-43EA-9F9B-52B9784779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a:extLst>
            <a:ext uri="{FF2B5EF4-FFF2-40B4-BE49-F238E27FC236}">
              <a16:creationId xmlns:a16="http://schemas.microsoft.com/office/drawing/2014/main" id="{A4833A62-9B13-4FFF-ACE4-A76FB014B8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a:extLst>
            <a:ext uri="{FF2B5EF4-FFF2-40B4-BE49-F238E27FC236}">
              <a16:creationId xmlns:a16="http://schemas.microsoft.com/office/drawing/2014/main" id="{48F5E1E5-0873-4ED6-8C85-9D648CFDE9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a16="http://schemas.microsoft.com/office/drawing/2014/main" id="{6A43DA8C-3A16-489C-90D5-5435BDEF727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a:extLst>
            <a:ext uri="{FF2B5EF4-FFF2-40B4-BE49-F238E27FC236}">
              <a16:creationId xmlns:a16="http://schemas.microsoft.com/office/drawing/2014/main" id="{D776E6CA-8A81-46BF-861D-9BA29DFD56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a:extLst>
            <a:ext uri="{FF2B5EF4-FFF2-40B4-BE49-F238E27FC236}">
              <a16:creationId xmlns:a16="http://schemas.microsoft.com/office/drawing/2014/main" id="{09942F1C-E7A1-4F9D-A931-3C19E1DF41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a:extLst>
            <a:ext uri="{FF2B5EF4-FFF2-40B4-BE49-F238E27FC236}">
              <a16:creationId xmlns:a16="http://schemas.microsoft.com/office/drawing/2014/main" id="{222164CC-9261-48F7-B513-55028C38C6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a:extLst>
            <a:ext uri="{FF2B5EF4-FFF2-40B4-BE49-F238E27FC236}">
              <a16:creationId xmlns:a16="http://schemas.microsoft.com/office/drawing/2014/main" id="{99D64C8C-C4BF-497C-B8C6-6F7848C2F3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a:extLst>
            <a:ext uri="{FF2B5EF4-FFF2-40B4-BE49-F238E27FC236}">
              <a16:creationId xmlns:a16="http://schemas.microsoft.com/office/drawing/2014/main" id="{07CB7D9B-EE19-43D4-81D2-8BFB93E9BE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a:extLst>
            <a:ext uri="{FF2B5EF4-FFF2-40B4-BE49-F238E27FC236}">
              <a16:creationId xmlns:a16="http://schemas.microsoft.com/office/drawing/2014/main" id="{AC2BE828-77B1-47A3-AF6E-E2C55FADBE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a:extLst>
            <a:ext uri="{FF2B5EF4-FFF2-40B4-BE49-F238E27FC236}">
              <a16:creationId xmlns:a16="http://schemas.microsoft.com/office/drawing/2014/main" id="{93EF0E56-0EEA-43F6-A9A6-65B58CB9B9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25B4690B-80A8-4C37-A531-F6029E928AE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8D4ABF4B-48E0-4ACC-930B-0B56A4D25B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E6F46161-8080-42CF-80EA-2F6F1EDE29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EBE3343E-6A94-4CEC-923B-B7F271ACFC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6EA97B92-D61C-47FB-B360-030F39C071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5D84FB7D-8547-4C64-8294-9E3207101C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BBE9D0A4-8C4C-4404-BE62-FF6019F3B7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67DBDDDB-E9EA-40D5-A80D-F9B0B9763D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325AC6D6-5C63-46BB-B5E8-0AF1E6B201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a:extLst>
            <a:ext uri="{FF2B5EF4-FFF2-40B4-BE49-F238E27FC236}">
              <a16:creationId xmlns:a16="http://schemas.microsoft.com/office/drawing/2014/main" id="{3DFF23C3-15BF-4B1B-9489-F0CD300744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a:extLst>
            <a:ext uri="{FF2B5EF4-FFF2-40B4-BE49-F238E27FC236}">
              <a16:creationId xmlns:a16="http://schemas.microsoft.com/office/drawing/2014/main" id="{4EFFD107-CC40-4D3D-9BB7-B66F9324C2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a:extLst>
            <a:ext uri="{FF2B5EF4-FFF2-40B4-BE49-F238E27FC236}">
              <a16:creationId xmlns:a16="http://schemas.microsoft.com/office/drawing/2014/main" id="{70F4BB85-AECD-4111-8CC2-3D05304DCD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a:extLst>
            <a:ext uri="{FF2B5EF4-FFF2-40B4-BE49-F238E27FC236}">
              <a16:creationId xmlns:a16="http://schemas.microsoft.com/office/drawing/2014/main" id="{951E5EDA-5DA6-4D51-ACDE-D8FF804321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3" name="テキスト ボックス 282">
          <a:extLst>
            <a:ext uri="{FF2B5EF4-FFF2-40B4-BE49-F238E27FC236}">
              <a16:creationId xmlns:a16="http://schemas.microsoft.com/office/drawing/2014/main" id="{2E4B50DD-8CEA-4230-9675-DAE0BA6A134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a:extLst>
            <a:ext uri="{FF2B5EF4-FFF2-40B4-BE49-F238E27FC236}">
              <a16:creationId xmlns:a16="http://schemas.microsoft.com/office/drawing/2014/main" id="{0CEB7CC5-6098-4A98-BAF9-F240889A7B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a:extLst>
            <a:ext uri="{FF2B5EF4-FFF2-40B4-BE49-F238E27FC236}">
              <a16:creationId xmlns:a16="http://schemas.microsoft.com/office/drawing/2014/main" id="{242632DF-A4E7-4F10-A1A0-638C20F9FC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a:extLst>
            <a:ext uri="{FF2B5EF4-FFF2-40B4-BE49-F238E27FC236}">
              <a16:creationId xmlns:a16="http://schemas.microsoft.com/office/drawing/2014/main" id="{C888A531-C831-4E68-83C3-94673B84AE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a:extLst>
            <a:ext uri="{FF2B5EF4-FFF2-40B4-BE49-F238E27FC236}">
              <a16:creationId xmlns:a16="http://schemas.microsoft.com/office/drawing/2014/main" id="{8AE16D9E-FD24-4575-9F9B-22FC541495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a:extLst>
            <a:ext uri="{FF2B5EF4-FFF2-40B4-BE49-F238E27FC236}">
              <a16:creationId xmlns:a16="http://schemas.microsoft.com/office/drawing/2014/main" id="{4CE33730-F3D3-45F5-BDF1-AAAC95F985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a:extLst>
            <a:ext uri="{FF2B5EF4-FFF2-40B4-BE49-F238E27FC236}">
              <a16:creationId xmlns:a16="http://schemas.microsoft.com/office/drawing/2014/main" id="{BC7215DE-4B2A-4CBA-BA96-2EAFFC73E9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a:extLst>
            <a:ext uri="{FF2B5EF4-FFF2-40B4-BE49-F238E27FC236}">
              <a16:creationId xmlns:a16="http://schemas.microsoft.com/office/drawing/2014/main" id="{AAB2C06F-F1E1-4575-9C41-B85DD3EBF08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1" name="テキスト ボックス 290">
          <a:extLst>
            <a:ext uri="{FF2B5EF4-FFF2-40B4-BE49-F238E27FC236}">
              <a16:creationId xmlns:a16="http://schemas.microsoft.com/office/drawing/2014/main" id="{3C814D0A-9A0D-4E0C-8FBD-D7C94C042B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a:extLst>
            <a:ext uri="{FF2B5EF4-FFF2-40B4-BE49-F238E27FC236}">
              <a16:creationId xmlns:a16="http://schemas.microsoft.com/office/drawing/2014/main" id="{BA2E02E0-8D11-40EE-B9D6-5EED2D70A9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3" name="テキスト ボックス 292">
          <a:extLst>
            <a:ext uri="{FF2B5EF4-FFF2-40B4-BE49-F238E27FC236}">
              <a16:creationId xmlns:a16="http://schemas.microsoft.com/office/drawing/2014/main" id="{9B36E704-C14F-4BA0-836A-7A414965595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認定こども園・幼稚園・保育所】&#10;有形固定資産減価償却率グラフ枠">
          <a:extLst>
            <a:ext uri="{FF2B5EF4-FFF2-40B4-BE49-F238E27FC236}">
              <a16:creationId xmlns:a16="http://schemas.microsoft.com/office/drawing/2014/main" id="{8CC789EE-D40A-404D-A6FE-301DCCA86A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295" name="直線コネクタ 294">
          <a:extLst>
            <a:ext uri="{FF2B5EF4-FFF2-40B4-BE49-F238E27FC236}">
              <a16:creationId xmlns:a16="http://schemas.microsoft.com/office/drawing/2014/main" id="{534599C3-5D60-4520-940F-0B9B4F311A46}"/>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6" name="【認定こども園・幼稚園・保育所】&#10;有形固定資産減価償却率最小値テキスト">
          <a:extLst>
            <a:ext uri="{FF2B5EF4-FFF2-40B4-BE49-F238E27FC236}">
              <a16:creationId xmlns:a16="http://schemas.microsoft.com/office/drawing/2014/main" id="{0A2A5313-F76D-4630-B2AF-6D700830710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a:extLst>
            <a:ext uri="{FF2B5EF4-FFF2-40B4-BE49-F238E27FC236}">
              <a16:creationId xmlns:a16="http://schemas.microsoft.com/office/drawing/2014/main" id="{FFF46B7C-DD5C-48D3-8A71-C303B41CD3F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298" name="【認定こども園・幼稚園・保育所】&#10;有形固定資産減価償却率最大値テキスト">
          <a:extLst>
            <a:ext uri="{FF2B5EF4-FFF2-40B4-BE49-F238E27FC236}">
              <a16:creationId xmlns:a16="http://schemas.microsoft.com/office/drawing/2014/main" id="{87EE4151-6E9C-4B70-A2F4-68A66AA5B5D1}"/>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299" name="直線コネクタ 298">
          <a:extLst>
            <a:ext uri="{FF2B5EF4-FFF2-40B4-BE49-F238E27FC236}">
              <a16:creationId xmlns:a16="http://schemas.microsoft.com/office/drawing/2014/main" id="{673975A6-C568-4D80-83D2-F6374B8E447A}"/>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00" name="【認定こども園・幼稚園・保育所】&#10;有形固定資産減価償却率平均値テキスト">
          <a:extLst>
            <a:ext uri="{FF2B5EF4-FFF2-40B4-BE49-F238E27FC236}">
              <a16:creationId xmlns:a16="http://schemas.microsoft.com/office/drawing/2014/main" id="{3B88617C-6957-4001-80E2-EED7B5B55C3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01" name="フローチャート: 判断 300">
          <a:extLst>
            <a:ext uri="{FF2B5EF4-FFF2-40B4-BE49-F238E27FC236}">
              <a16:creationId xmlns:a16="http://schemas.microsoft.com/office/drawing/2014/main" id="{CECCB824-E658-472B-B269-52514161328F}"/>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02" name="フローチャート: 判断 301">
          <a:extLst>
            <a:ext uri="{FF2B5EF4-FFF2-40B4-BE49-F238E27FC236}">
              <a16:creationId xmlns:a16="http://schemas.microsoft.com/office/drawing/2014/main" id="{7B19091A-BD8A-4598-B392-0D69182DB3C5}"/>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03" name="フローチャート: 判断 302">
          <a:extLst>
            <a:ext uri="{FF2B5EF4-FFF2-40B4-BE49-F238E27FC236}">
              <a16:creationId xmlns:a16="http://schemas.microsoft.com/office/drawing/2014/main" id="{E8CD0BC1-73B2-4F74-A155-CB8AC516655F}"/>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04" name="フローチャート: 判断 303">
          <a:extLst>
            <a:ext uri="{FF2B5EF4-FFF2-40B4-BE49-F238E27FC236}">
              <a16:creationId xmlns:a16="http://schemas.microsoft.com/office/drawing/2014/main" id="{2CF27D94-F0FA-4487-B24F-E7392E3B900C}"/>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05" name="フローチャート: 判断 304">
          <a:extLst>
            <a:ext uri="{FF2B5EF4-FFF2-40B4-BE49-F238E27FC236}">
              <a16:creationId xmlns:a16="http://schemas.microsoft.com/office/drawing/2014/main" id="{0DDD4F26-06C1-4017-ADF4-A7B000769346}"/>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61E9C243-5311-4B37-9811-9F2F97952A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6CFDF8A8-8340-4A52-AE87-0149012964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EE28EE90-5079-4C48-A43D-9FD75677947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823673E1-CC2C-47D0-A206-212F6EB470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4873299C-6283-4206-9FA7-F63FC02FA4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151130</xdr:rowOff>
    </xdr:from>
    <xdr:to>
      <xdr:col>85</xdr:col>
      <xdr:colOff>177800</xdr:colOff>
      <xdr:row>42</xdr:row>
      <xdr:rowOff>81280</xdr:rowOff>
    </xdr:to>
    <xdr:sp macro="" textlink="">
      <xdr:nvSpPr>
        <xdr:cNvPr id="311" name="楕円 310">
          <a:extLst>
            <a:ext uri="{FF2B5EF4-FFF2-40B4-BE49-F238E27FC236}">
              <a16:creationId xmlns:a16="http://schemas.microsoft.com/office/drawing/2014/main" id="{782389BC-B755-4C2F-BD1F-6F5409D5CB1D}"/>
            </a:ext>
          </a:extLst>
        </xdr:cNvPr>
        <xdr:cNvSpPr/>
      </xdr:nvSpPr>
      <xdr:spPr>
        <a:xfrm>
          <a:off x="16268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66057</xdr:rowOff>
    </xdr:from>
    <xdr:ext cx="405111" cy="259045"/>
    <xdr:sp macro="" textlink="">
      <xdr:nvSpPr>
        <xdr:cNvPr id="312" name="【認定こども園・幼稚園・保育所】&#10;有形固定資産減価償却率該当値テキスト">
          <a:extLst>
            <a:ext uri="{FF2B5EF4-FFF2-40B4-BE49-F238E27FC236}">
              <a16:creationId xmlns:a16="http://schemas.microsoft.com/office/drawing/2014/main" id="{BE9F6751-8391-4AD5-BAFA-29BA69E0D6BE}"/>
            </a:ext>
          </a:extLst>
        </xdr:cNvPr>
        <xdr:cNvSpPr txBox="1"/>
      </xdr:nvSpPr>
      <xdr:spPr>
        <a:xfrm>
          <a:off x="163576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151130</xdr:rowOff>
    </xdr:from>
    <xdr:to>
      <xdr:col>81</xdr:col>
      <xdr:colOff>101600</xdr:colOff>
      <xdr:row>42</xdr:row>
      <xdr:rowOff>81280</xdr:rowOff>
    </xdr:to>
    <xdr:sp macro="" textlink="">
      <xdr:nvSpPr>
        <xdr:cNvPr id="313" name="楕円 312">
          <a:extLst>
            <a:ext uri="{FF2B5EF4-FFF2-40B4-BE49-F238E27FC236}">
              <a16:creationId xmlns:a16="http://schemas.microsoft.com/office/drawing/2014/main" id="{A33DCCA0-BB31-4E62-B6E6-92613EA0CF14}"/>
            </a:ext>
          </a:extLst>
        </xdr:cNvPr>
        <xdr:cNvSpPr/>
      </xdr:nvSpPr>
      <xdr:spPr>
        <a:xfrm>
          <a:off x="15430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30480</xdr:rowOff>
    </xdr:from>
    <xdr:to>
      <xdr:col>85</xdr:col>
      <xdr:colOff>127000</xdr:colOff>
      <xdr:row>42</xdr:row>
      <xdr:rowOff>30480</xdr:rowOff>
    </xdr:to>
    <xdr:cxnSp macro="">
      <xdr:nvCxnSpPr>
        <xdr:cNvPr id="314" name="直線コネクタ 313">
          <a:extLst>
            <a:ext uri="{FF2B5EF4-FFF2-40B4-BE49-F238E27FC236}">
              <a16:creationId xmlns:a16="http://schemas.microsoft.com/office/drawing/2014/main" id="{7A5EADF6-6E29-4496-B647-46FBB59C5BDF}"/>
            </a:ext>
          </a:extLst>
        </xdr:cNvPr>
        <xdr:cNvCxnSpPr/>
      </xdr:nvCxnSpPr>
      <xdr:spPr>
        <a:xfrm>
          <a:off x="15481300" y="723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15" name="楕円 314">
          <a:extLst>
            <a:ext uri="{FF2B5EF4-FFF2-40B4-BE49-F238E27FC236}">
              <a16:creationId xmlns:a16="http://schemas.microsoft.com/office/drawing/2014/main" id="{BB169AE9-A9F6-4D00-BC14-A6CB03DDD278}"/>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30480</xdr:rowOff>
    </xdr:from>
    <xdr:to>
      <xdr:col>81</xdr:col>
      <xdr:colOff>50800</xdr:colOff>
      <xdr:row>42</xdr:row>
      <xdr:rowOff>38100</xdr:rowOff>
    </xdr:to>
    <xdr:cxnSp macro="">
      <xdr:nvCxnSpPr>
        <xdr:cNvPr id="316" name="直線コネクタ 315">
          <a:extLst>
            <a:ext uri="{FF2B5EF4-FFF2-40B4-BE49-F238E27FC236}">
              <a16:creationId xmlns:a16="http://schemas.microsoft.com/office/drawing/2014/main" id="{7A2D4AE4-A15E-45C9-88C8-08C5FCDABA13}"/>
            </a:ext>
          </a:extLst>
        </xdr:cNvPr>
        <xdr:cNvCxnSpPr/>
      </xdr:nvCxnSpPr>
      <xdr:spPr>
        <a:xfrm flipV="1">
          <a:off x="14592300" y="723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17" name="楕円 316">
          <a:extLst>
            <a:ext uri="{FF2B5EF4-FFF2-40B4-BE49-F238E27FC236}">
              <a16:creationId xmlns:a16="http://schemas.microsoft.com/office/drawing/2014/main" id="{089C3C87-626C-4DCE-A248-65CB50AB38DA}"/>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18" name="直線コネクタ 317">
          <a:extLst>
            <a:ext uri="{FF2B5EF4-FFF2-40B4-BE49-F238E27FC236}">
              <a16:creationId xmlns:a16="http://schemas.microsoft.com/office/drawing/2014/main" id="{B85A93BB-4DD7-4454-923F-242DDBB23C1E}"/>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319" name="n_1aveValue【認定こども園・幼稚園・保育所】&#10;有形固定資産減価償却率">
          <a:extLst>
            <a:ext uri="{FF2B5EF4-FFF2-40B4-BE49-F238E27FC236}">
              <a16:creationId xmlns:a16="http://schemas.microsoft.com/office/drawing/2014/main" id="{D939BC76-2DC6-45B3-985D-40E6DB0D0B5F}"/>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320" name="n_2aveValue【認定こども園・幼稚園・保育所】&#10;有形固定資産減価償却率">
          <a:extLst>
            <a:ext uri="{FF2B5EF4-FFF2-40B4-BE49-F238E27FC236}">
              <a16:creationId xmlns:a16="http://schemas.microsoft.com/office/drawing/2014/main" id="{00564668-8134-497E-8B74-2061EE25571D}"/>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321" name="n_3aveValue【認定こども園・幼稚園・保育所】&#10;有形固定資産減価償却率">
          <a:extLst>
            <a:ext uri="{FF2B5EF4-FFF2-40B4-BE49-F238E27FC236}">
              <a16:creationId xmlns:a16="http://schemas.microsoft.com/office/drawing/2014/main" id="{2477DDF1-E50D-4999-928B-A123F8C9333D}"/>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322" name="n_4aveValue【認定こども園・幼稚園・保育所】&#10;有形固定資産減価償却率">
          <a:extLst>
            <a:ext uri="{FF2B5EF4-FFF2-40B4-BE49-F238E27FC236}">
              <a16:creationId xmlns:a16="http://schemas.microsoft.com/office/drawing/2014/main" id="{A46629F6-C9B0-4EEC-AD7C-3EDE99A3B83B}"/>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72407</xdr:rowOff>
    </xdr:from>
    <xdr:ext cx="405111" cy="259045"/>
    <xdr:sp macro="" textlink="">
      <xdr:nvSpPr>
        <xdr:cNvPr id="323" name="n_1mainValue【認定こども園・幼稚園・保育所】&#10;有形固定資産減価償却率">
          <a:extLst>
            <a:ext uri="{FF2B5EF4-FFF2-40B4-BE49-F238E27FC236}">
              <a16:creationId xmlns:a16="http://schemas.microsoft.com/office/drawing/2014/main" id="{120DED3B-1A51-4BEB-BE4F-3FAFEE15BEB4}"/>
            </a:ext>
          </a:extLst>
        </xdr:cNvPr>
        <xdr:cNvSpPr txBox="1"/>
      </xdr:nvSpPr>
      <xdr:spPr>
        <a:xfrm>
          <a:off x="15266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24" name="n_2mainValue【認定こども園・幼稚園・保育所】&#10;有形固定資産減価償却率">
          <a:extLst>
            <a:ext uri="{FF2B5EF4-FFF2-40B4-BE49-F238E27FC236}">
              <a16:creationId xmlns:a16="http://schemas.microsoft.com/office/drawing/2014/main" id="{9719A7CD-A0E1-4EE7-8864-122D92A32DF8}"/>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25" name="n_3mainValue【認定こども園・幼稚園・保育所】&#10;有形固定資産減価償却率">
          <a:extLst>
            <a:ext uri="{FF2B5EF4-FFF2-40B4-BE49-F238E27FC236}">
              <a16:creationId xmlns:a16="http://schemas.microsoft.com/office/drawing/2014/main" id="{E53F07E8-99EF-4A59-9438-5DDAB0788006}"/>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a:extLst>
            <a:ext uri="{FF2B5EF4-FFF2-40B4-BE49-F238E27FC236}">
              <a16:creationId xmlns:a16="http://schemas.microsoft.com/office/drawing/2014/main" id="{A3F4DC29-1C0A-4D69-9F49-A77446EFAC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a:extLst>
            <a:ext uri="{FF2B5EF4-FFF2-40B4-BE49-F238E27FC236}">
              <a16:creationId xmlns:a16="http://schemas.microsoft.com/office/drawing/2014/main" id="{E404E606-A0C1-47E6-88D4-ADFD0DE178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a:extLst>
            <a:ext uri="{FF2B5EF4-FFF2-40B4-BE49-F238E27FC236}">
              <a16:creationId xmlns:a16="http://schemas.microsoft.com/office/drawing/2014/main" id="{61BD63AB-ED47-4081-976E-C990B8B5BE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a:extLst>
            <a:ext uri="{FF2B5EF4-FFF2-40B4-BE49-F238E27FC236}">
              <a16:creationId xmlns:a16="http://schemas.microsoft.com/office/drawing/2014/main" id="{1CD14DE1-9EAD-4F09-A2AB-CE5B64A31B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a:extLst>
            <a:ext uri="{FF2B5EF4-FFF2-40B4-BE49-F238E27FC236}">
              <a16:creationId xmlns:a16="http://schemas.microsoft.com/office/drawing/2014/main" id="{2CBEF97C-3ECF-4F6C-8597-6913354341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a:extLst>
            <a:ext uri="{FF2B5EF4-FFF2-40B4-BE49-F238E27FC236}">
              <a16:creationId xmlns:a16="http://schemas.microsoft.com/office/drawing/2014/main" id="{BB922034-ED81-45F0-8709-FE85E2A3E4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a:extLst>
            <a:ext uri="{FF2B5EF4-FFF2-40B4-BE49-F238E27FC236}">
              <a16:creationId xmlns:a16="http://schemas.microsoft.com/office/drawing/2014/main" id="{7BB73695-A363-4F19-9D6F-AE893CD64F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a:extLst>
            <a:ext uri="{FF2B5EF4-FFF2-40B4-BE49-F238E27FC236}">
              <a16:creationId xmlns:a16="http://schemas.microsoft.com/office/drawing/2014/main" id="{EB436277-67CD-4D2C-A0C5-2CCFF5150C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a:extLst>
            <a:ext uri="{FF2B5EF4-FFF2-40B4-BE49-F238E27FC236}">
              <a16:creationId xmlns:a16="http://schemas.microsoft.com/office/drawing/2014/main" id="{2693140E-DA63-4C33-AFFA-8F7702DC8C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a:extLst>
            <a:ext uri="{FF2B5EF4-FFF2-40B4-BE49-F238E27FC236}">
              <a16:creationId xmlns:a16="http://schemas.microsoft.com/office/drawing/2014/main" id="{A52CF908-8D52-4A02-B1DC-F16455DD4D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a:extLst>
            <a:ext uri="{FF2B5EF4-FFF2-40B4-BE49-F238E27FC236}">
              <a16:creationId xmlns:a16="http://schemas.microsoft.com/office/drawing/2014/main" id="{0DE60508-AE8E-4722-A535-E7C317B4224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37" name="テキスト ボックス 336">
          <a:extLst>
            <a:ext uri="{FF2B5EF4-FFF2-40B4-BE49-F238E27FC236}">
              <a16:creationId xmlns:a16="http://schemas.microsoft.com/office/drawing/2014/main" id="{767FEEC5-03E5-4301-8002-747FC18752E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a:extLst>
            <a:ext uri="{FF2B5EF4-FFF2-40B4-BE49-F238E27FC236}">
              <a16:creationId xmlns:a16="http://schemas.microsoft.com/office/drawing/2014/main" id="{37E3D320-ABDB-40B7-8103-A700D58F16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39" name="テキスト ボックス 338">
          <a:extLst>
            <a:ext uri="{FF2B5EF4-FFF2-40B4-BE49-F238E27FC236}">
              <a16:creationId xmlns:a16="http://schemas.microsoft.com/office/drawing/2014/main" id="{DF0939EF-8C7E-4458-A1DD-FC9ADFBBF2A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a:extLst>
            <a:ext uri="{FF2B5EF4-FFF2-40B4-BE49-F238E27FC236}">
              <a16:creationId xmlns:a16="http://schemas.microsoft.com/office/drawing/2014/main" id="{EEA212E5-5FC6-4E7F-9937-7A1AEBCA4B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1" name="テキスト ボックス 340">
          <a:extLst>
            <a:ext uri="{FF2B5EF4-FFF2-40B4-BE49-F238E27FC236}">
              <a16:creationId xmlns:a16="http://schemas.microsoft.com/office/drawing/2014/main" id="{FCFDAE69-2A96-45A3-968D-8C59177FD1A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a:extLst>
            <a:ext uri="{FF2B5EF4-FFF2-40B4-BE49-F238E27FC236}">
              <a16:creationId xmlns:a16="http://schemas.microsoft.com/office/drawing/2014/main" id="{D0D340C0-C87B-430B-AEBC-9A72B42493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3" name="テキスト ボックス 342">
          <a:extLst>
            <a:ext uri="{FF2B5EF4-FFF2-40B4-BE49-F238E27FC236}">
              <a16:creationId xmlns:a16="http://schemas.microsoft.com/office/drawing/2014/main" id="{72C900C1-A1A0-4E5A-AAD9-E7F90E3CC41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a:extLst>
            <a:ext uri="{FF2B5EF4-FFF2-40B4-BE49-F238E27FC236}">
              <a16:creationId xmlns:a16="http://schemas.microsoft.com/office/drawing/2014/main" id="{227CBAE5-7B0D-4254-944B-23DCF84F8D9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5" name="テキスト ボックス 344">
          <a:extLst>
            <a:ext uri="{FF2B5EF4-FFF2-40B4-BE49-F238E27FC236}">
              <a16:creationId xmlns:a16="http://schemas.microsoft.com/office/drawing/2014/main" id="{69A34978-9B7D-4FEC-BF3C-3BCA93FE47F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a:extLst>
            <a:ext uri="{FF2B5EF4-FFF2-40B4-BE49-F238E27FC236}">
              <a16:creationId xmlns:a16="http://schemas.microsoft.com/office/drawing/2014/main" id="{51BEB471-D82F-4069-8862-3F5E187991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7" name="テキスト ボックス 346">
          <a:extLst>
            <a:ext uri="{FF2B5EF4-FFF2-40B4-BE49-F238E27FC236}">
              <a16:creationId xmlns:a16="http://schemas.microsoft.com/office/drawing/2014/main" id="{4B28AB93-9B11-4710-B772-2B0908F441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認定こども園・幼稚園・保育所】&#10;一人当たり面積グラフ枠">
          <a:extLst>
            <a:ext uri="{FF2B5EF4-FFF2-40B4-BE49-F238E27FC236}">
              <a16:creationId xmlns:a16="http://schemas.microsoft.com/office/drawing/2014/main" id="{EDD84BDC-A42B-433B-8165-2D9C4B15C1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349" name="直線コネクタ 348">
          <a:extLst>
            <a:ext uri="{FF2B5EF4-FFF2-40B4-BE49-F238E27FC236}">
              <a16:creationId xmlns:a16="http://schemas.microsoft.com/office/drawing/2014/main" id="{5C7E13C8-187E-4880-9DFF-04ED1F67C06B}"/>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350" name="【認定こども園・幼稚園・保育所】&#10;一人当たり面積最小値テキスト">
          <a:extLst>
            <a:ext uri="{FF2B5EF4-FFF2-40B4-BE49-F238E27FC236}">
              <a16:creationId xmlns:a16="http://schemas.microsoft.com/office/drawing/2014/main" id="{929630AC-96C4-4DEF-964F-0FD7FF9855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351" name="直線コネクタ 350">
          <a:extLst>
            <a:ext uri="{FF2B5EF4-FFF2-40B4-BE49-F238E27FC236}">
              <a16:creationId xmlns:a16="http://schemas.microsoft.com/office/drawing/2014/main" id="{CC20F935-8516-4DF6-8C7C-F07539617CD3}"/>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352" name="【認定こども園・幼稚園・保育所】&#10;一人当たり面積最大値テキスト">
          <a:extLst>
            <a:ext uri="{FF2B5EF4-FFF2-40B4-BE49-F238E27FC236}">
              <a16:creationId xmlns:a16="http://schemas.microsoft.com/office/drawing/2014/main" id="{D92CDD9E-B593-4010-A655-03D80FA3DBE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353" name="直線コネクタ 352">
          <a:extLst>
            <a:ext uri="{FF2B5EF4-FFF2-40B4-BE49-F238E27FC236}">
              <a16:creationId xmlns:a16="http://schemas.microsoft.com/office/drawing/2014/main" id="{9B791EA6-E88B-4545-ADA9-7FF77A0FE66B}"/>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354" name="【認定こども園・幼稚園・保育所】&#10;一人当たり面積平均値テキスト">
          <a:extLst>
            <a:ext uri="{FF2B5EF4-FFF2-40B4-BE49-F238E27FC236}">
              <a16:creationId xmlns:a16="http://schemas.microsoft.com/office/drawing/2014/main" id="{A8779C32-0B9E-4B66-8B6E-2BB4FC7EA435}"/>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355" name="フローチャート: 判断 354">
          <a:extLst>
            <a:ext uri="{FF2B5EF4-FFF2-40B4-BE49-F238E27FC236}">
              <a16:creationId xmlns:a16="http://schemas.microsoft.com/office/drawing/2014/main" id="{BDDD7004-4807-4BC4-8925-78414777CDD5}"/>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356" name="フローチャート: 判断 355">
          <a:extLst>
            <a:ext uri="{FF2B5EF4-FFF2-40B4-BE49-F238E27FC236}">
              <a16:creationId xmlns:a16="http://schemas.microsoft.com/office/drawing/2014/main" id="{B9999BE3-E1F4-4FC5-A2BD-2B2573030512}"/>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357" name="フローチャート: 判断 356">
          <a:extLst>
            <a:ext uri="{FF2B5EF4-FFF2-40B4-BE49-F238E27FC236}">
              <a16:creationId xmlns:a16="http://schemas.microsoft.com/office/drawing/2014/main" id="{A19D58AF-DDE7-435B-816A-ED4FB488B765}"/>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358" name="フローチャート: 判断 357">
          <a:extLst>
            <a:ext uri="{FF2B5EF4-FFF2-40B4-BE49-F238E27FC236}">
              <a16:creationId xmlns:a16="http://schemas.microsoft.com/office/drawing/2014/main" id="{4913C8AE-2970-47E0-883F-DD7870177137}"/>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359" name="フローチャート: 判断 358">
          <a:extLst>
            <a:ext uri="{FF2B5EF4-FFF2-40B4-BE49-F238E27FC236}">
              <a16:creationId xmlns:a16="http://schemas.microsoft.com/office/drawing/2014/main" id="{BDCAAF2B-B1FB-4D03-8D51-3EF2BC92118B}"/>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AC32911-F83B-4692-AC09-A5DF42B2B21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A009658B-46BA-4C12-9BEE-3D0FD4164B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F3629F62-6BD9-44DF-A74E-5DF428C633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4075EA47-3E50-444D-B87A-907B1FEB55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847216B3-8560-4B9B-9E8F-B5861596D8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31750</xdr:rowOff>
    </xdr:from>
    <xdr:to>
      <xdr:col>116</xdr:col>
      <xdr:colOff>114300</xdr:colOff>
      <xdr:row>40</xdr:row>
      <xdr:rowOff>133350</xdr:rowOff>
    </xdr:to>
    <xdr:sp macro="" textlink="">
      <xdr:nvSpPr>
        <xdr:cNvPr id="365" name="楕円 364">
          <a:extLst>
            <a:ext uri="{FF2B5EF4-FFF2-40B4-BE49-F238E27FC236}">
              <a16:creationId xmlns:a16="http://schemas.microsoft.com/office/drawing/2014/main" id="{A316E9A5-AB0B-4A34-B66F-31D1F67F7253}"/>
            </a:ext>
          </a:extLst>
        </xdr:cNvPr>
        <xdr:cNvSpPr/>
      </xdr:nvSpPr>
      <xdr:spPr>
        <a:xfrm>
          <a:off x="221107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10177</xdr:rowOff>
    </xdr:from>
    <xdr:ext cx="469744" cy="259045"/>
    <xdr:sp macro="" textlink="">
      <xdr:nvSpPr>
        <xdr:cNvPr id="366" name="【認定こども園・幼稚園・保育所】&#10;一人当たり面積該当値テキスト">
          <a:extLst>
            <a:ext uri="{FF2B5EF4-FFF2-40B4-BE49-F238E27FC236}">
              <a16:creationId xmlns:a16="http://schemas.microsoft.com/office/drawing/2014/main" id="{42A118A4-633D-4990-A350-955F86A5D151}"/>
            </a:ext>
          </a:extLst>
        </xdr:cNvPr>
        <xdr:cNvSpPr txBox="1"/>
      </xdr:nvSpPr>
      <xdr:spPr>
        <a:xfrm>
          <a:off x="22199600" y="686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67" name="楕円 366">
          <a:extLst>
            <a:ext uri="{FF2B5EF4-FFF2-40B4-BE49-F238E27FC236}">
              <a16:creationId xmlns:a16="http://schemas.microsoft.com/office/drawing/2014/main" id="{92471331-ED38-4F9C-A5AF-F5F644C7D8F9}"/>
            </a:ext>
          </a:extLst>
        </xdr:cNvPr>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82550</xdr:rowOff>
    </xdr:from>
    <xdr:to>
      <xdr:col>116</xdr:col>
      <xdr:colOff>63500</xdr:colOff>
      <xdr:row>40</xdr:row>
      <xdr:rowOff>87630</xdr:rowOff>
    </xdr:to>
    <xdr:cxnSp macro="">
      <xdr:nvCxnSpPr>
        <xdr:cNvPr id="368" name="直線コネクタ 367">
          <a:extLst>
            <a:ext uri="{FF2B5EF4-FFF2-40B4-BE49-F238E27FC236}">
              <a16:creationId xmlns:a16="http://schemas.microsoft.com/office/drawing/2014/main" id="{EF818EF8-0580-444E-83B7-8ECC3DD8D93B}"/>
            </a:ext>
          </a:extLst>
        </xdr:cNvPr>
        <xdr:cNvCxnSpPr/>
      </xdr:nvCxnSpPr>
      <xdr:spPr>
        <a:xfrm flipV="1">
          <a:off x="21323300" y="69405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43180</xdr:rowOff>
    </xdr:from>
    <xdr:to>
      <xdr:col>107</xdr:col>
      <xdr:colOff>101600</xdr:colOff>
      <xdr:row>40</xdr:row>
      <xdr:rowOff>144780</xdr:rowOff>
    </xdr:to>
    <xdr:sp macro="" textlink="">
      <xdr:nvSpPr>
        <xdr:cNvPr id="369" name="楕円 368">
          <a:extLst>
            <a:ext uri="{FF2B5EF4-FFF2-40B4-BE49-F238E27FC236}">
              <a16:creationId xmlns:a16="http://schemas.microsoft.com/office/drawing/2014/main" id="{5B9DE50F-52D1-4D8E-83CD-151DEF93EB81}"/>
            </a:ext>
          </a:extLst>
        </xdr:cNvPr>
        <xdr:cNvSpPr/>
      </xdr:nvSpPr>
      <xdr:spPr>
        <a:xfrm>
          <a:off x="20383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93980</xdr:rowOff>
    </xdr:to>
    <xdr:cxnSp macro="">
      <xdr:nvCxnSpPr>
        <xdr:cNvPr id="370" name="直線コネクタ 369">
          <a:extLst>
            <a:ext uri="{FF2B5EF4-FFF2-40B4-BE49-F238E27FC236}">
              <a16:creationId xmlns:a16="http://schemas.microsoft.com/office/drawing/2014/main" id="{995DE83F-8DC0-4FF7-8550-B7C8C91BAA5C}"/>
            </a:ext>
          </a:extLst>
        </xdr:cNvPr>
        <xdr:cNvCxnSpPr/>
      </xdr:nvCxnSpPr>
      <xdr:spPr>
        <a:xfrm flipV="1">
          <a:off x="20434300" y="69456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49530</xdr:rowOff>
    </xdr:from>
    <xdr:to>
      <xdr:col>102</xdr:col>
      <xdr:colOff>165100</xdr:colOff>
      <xdr:row>40</xdr:row>
      <xdr:rowOff>151130</xdr:rowOff>
    </xdr:to>
    <xdr:sp macro="" textlink="">
      <xdr:nvSpPr>
        <xdr:cNvPr id="371" name="楕円 370">
          <a:extLst>
            <a:ext uri="{FF2B5EF4-FFF2-40B4-BE49-F238E27FC236}">
              <a16:creationId xmlns:a16="http://schemas.microsoft.com/office/drawing/2014/main" id="{F83EBD79-1124-42B3-B784-C6C77A1E5DE1}"/>
            </a:ext>
          </a:extLst>
        </xdr:cNvPr>
        <xdr:cNvSpPr/>
      </xdr:nvSpPr>
      <xdr:spPr>
        <a:xfrm>
          <a:off x="194945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93980</xdr:rowOff>
    </xdr:from>
    <xdr:to>
      <xdr:col>107</xdr:col>
      <xdr:colOff>50800</xdr:colOff>
      <xdr:row>40</xdr:row>
      <xdr:rowOff>100330</xdr:rowOff>
    </xdr:to>
    <xdr:cxnSp macro="">
      <xdr:nvCxnSpPr>
        <xdr:cNvPr id="372" name="直線コネクタ 371">
          <a:extLst>
            <a:ext uri="{FF2B5EF4-FFF2-40B4-BE49-F238E27FC236}">
              <a16:creationId xmlns:a16="http://schemas.microsoft.com/office/drawing/2014/main" id="{371BC850-D724-452B-A8E4-20264D458743}"/>
            </a:ext>
          </a:extLst>
        </xdr:cNvPr>
        <xdr:cNvCxnSpPr/>
      </xdr:nvCxnSpPr>
      <xdr:spPr>
        <a:xfrm flipV="1">
          <a:off x="19545300" y="69519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373" name="n_1aveValue【認定こども園・幼稚園・保育所】&#10;一人当たり面積">
          <a:extLst>
            <a:ext uri="{FF2B5EF4-FFF2-40B4-BE49-F238E27FC236}">
              <a16:creationId xmlns:a16="http://schemas.microsoft.com/office/drawing/2014/main" id="{44B14AAC-AE16-4F4D-9DD2-3B03FBBD79CC}"/>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374" name="n_2aveValue【認定こども園・幼稚園・保育所】&#10;一人当たり面積">
          <a:extLst>
            <a:ext uri="{FF2B5EF4-FFF2-40B4-BE49-F238E27FC236}">
              <a16:creationId xmlns:a16="http://schemas.microsoft.com/office/drawing/2014/main" id="{09DF7F17-B732-4DB2-9032-A86FFB597828}"/>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375" name="n_3aveValue【認定こども園・幼稚園・保育所】&#10;一人当たり面積">
          <a:extLst>
            <a:ext uri="{FF2B5EF4-FFF2-40B4-BE49-F238E27FC236}">
              <a16:creationId xmlns:a16="http://schemas.microsoft.com/office/drawing/2014/main" id="{93361E63-4EA8-4FAB-A230-C8DFFD125102}"/>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376" name="n_4aveValue【認定こども園・幼稚園・保育所】&#10;一人当たり面積">
          <a:extLst>
            <a:ext uri="{FF2B5EF4-FFF2-40B4-BE49-F238E27FC236}">
              <a16:creationId xmlns:a16="http://schemas.microsoft.com/office/drawing/2014/main" id="{EA5654F7-A9F2-4193-BE6B-9660BAD58CC3}"/>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377" name="n_1mainValue【認定こども園・幼稚園・保育所】&#10;一人当たり面積">
          <a:extLst>
            <a:ext uri="{FF2B5EF4-FFF2-40B4-BE49-F238E27FC236}">
              <a16:creationId xmlns:a16="http://schemas.microsoft.com/office/drawing/2014/main" id="{ABD7E4F8-2756-4812-95E5-0942F1ED33AD}"/>
            </a:ext>
          </a:extLst>
        </xdr:cNvPr>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378" name="n_2mainValue【認定こども園・幼稚園・保育所】&#10;一人当たり面積">
          <a:extLst>
            <a:ext uri="{FF2B5EF4-FFF2-40B4-BE49-F238E27FC236}">
              <a16:creationId xmlns:a16="http://schemas.microsoft.com/office/drawing/2014/main" id="{9EE235E5-037B-44B4-BBAF-EF4881235B25}"/>
            </a:ext>
          </a:extLst>
        </xdr:cNvPr>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142257</xdr:rowOff>
    </xdr:from>
    <xdr:ext cx="469744" cy="259045"/>
    <xdr:sp macro="" textlink="">
      <xdr:nvSpPr>
        <xdr:cNvPr id="379" name="n_3mainValue【認定こども園・幼稚園・保育所】&#10;一人当たり面積">
          <a:extLst>
            <a:ext uri="{FF2B5EF4-FFF2-40B4-BE49-F238E27FC236}">
              <a16:creationId xmlns:a16="http://schemas.microsoft.com/office/drawing/2014/main" id="{6C2DBF5C-EA94-4599-A39A-053BFEE4B62C}"/>
            </a:ext>
          </a:extLst>
        </xdr:cNvPr>
        <xdr:cNvSpPr txBox="1"/>
      </xdr:nvSpPr>
      <xdr:spPr>
        <a:xfrm>
          <a:off x="19310427"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a:extLst>
            <a:ext uri="{FF2B5EF4-FFF2-40B4-BE49-F238E27FC236}">
              <a16:creationId xmlns:a16="http://schemas.microsoft.com/office/drawing/2014/main" id="{47D897DA-9C15-4306-9C62-75A35CAD22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a:extLst>
            <a:ext uri="{FF2B5EF4-FFF2-40B4-BE49-F238E27FC236}">
              <a16:creationId xmlns:a16="http://schemas.microsoft.com/office/drawing/2014/main" id="{5C89E6ED-E57D-4CB3-A10A-EC3738EA75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a:extLst>
            <a:ext uri="{FF2B5EF4-FFF2-40B4-BE49-F238E27FC236}">
              <a16:creationId xmlns:a16="http://schemas.microsoft.com/office/drawing/2014/main" id="{D4F5F893-79BA-4F6B-B1B0-729D1C355C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a:extLst>
            <a:ext uri="{FF2B5EF4-FFF2-40B4-BE49-F238E27FC236}">
              <a16:creationId xmlns:a16="http://schemas.microsoft.com/office/drawing/2014/main" id="{B3FDB43E-E988-4A8D-9313-5079763E03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a:extLst>
            <a:ext uri="{FF2B5EF4-FFF2-40B4-BE49-F238E27FC236}">
              <a16:creationId xmlns:a16="http://schemas.microsoft.com/office/drawing/2014/main" id="{B873AF3B-271F-468B-B01B-94A827313F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a:extLst>
            <a:ext uri="{FF2B5EF4-FFF2-40B4-BE49-F238E27FC236}">
              <a16:creationId xmlns:a16="http://schemas.microsoft.com/office/drawing/2014/main" id="{E300DB52-EF10-48F9-B618-3C2DFE3C3E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a:extLst>
            <a:ext uri="{FF2B5EF4-FFF2-40B4-BE49-F238E27FC236}">
              <a16:creationId xmlns:a16="http://schemas.microsoft.com/office/drawing/2014/main" id="{7992C6A7-F191-4ECC-BF02-08A275AC19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a:extLst>
            <a:ext uri="{FF2B5EF4-FFF2-40B4-BE49-F238E27FC236}">
              <a16:creationId xmlns:a16="http://schemas.microsoft.com/office/drawing/2014/main" id="{00ECA825-9482-4B27-89FB-0C73D39AFF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a:extLst>
            <a:ext uri="{FF2B5EF4-FFF2-40B4-BE49-F238E27FC236}">
              <a16:creationId xmlns:a16="http://schemas.microsoft.com/office/drawing/2014/main" id="{62D4116F-4869-43A2-A049-17CF1F0A2C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a:extLst>
            <a:ext uri="{FF2B5EF4-FFF2-40B4-BE49-F238E27FC236}">
              <a16:creationId xmlns:a16="http://schemas.microsoft.com/office/drawing/2014/main" id="{F1F17696-E83B-465F-8F74-85BF111E9D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0" name="テキスト ボックス 389">
          <a:extLst>
            <a:ext uri="{FF2B5EF4-FFF2-40B4-BE49-F238E27FC236}">
              <a16:creationId xmlns:a16="http://schemas.microsoft.com/office/drawing/2014/main" id="{7D8D0E51-560C-4954-98B6-42EDC310D1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a:extLst>
            <a:ext uri="{FF2B5EF4-FFF2-40B4-BE49-F238E27FC236}">
              <a16:creationId xmlns:a16="http://schemas.microsoft.com/office/drawing/2014/main" id="{AF1D944D-9BED-4B80-87EA-B3DFFE5C9A1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2" name="テキスト ボックス 391">
          <a:extLst>
            <a:ext uri="{FF2B5EF4-FFF2-40B4-BE49-F238E27FC236}">
              <a16:creationId xmlns:a16="http://schemas.microsoft.com/office/drawing/2014/main" id="{C5AC536D-B77D-45CB-B038-205C060EC8F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a:extLst>
            <a:ext uri="{FF2B5EF4-FFF2-40B4-BE49-F238E27FC236}">
              <a16:creationId xmlns:a16="http://schemas.microsoft.com/office/drawing/2014/main" id="{A2A3FBCC-02A3-41AA-9531-60E79311C39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a:extLst>
            <a:ext uri="{FF2B5EF4-FFF2-40B4-BE49-F238E27FC236}">
              <a16:creationId xmlns:a16="http://schemas.microsoft.com/office/drawing/2014/main" id="{5CCB458C-7741-44B5-8C29-E9D7C708C68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a:extLst>
            <a:ext uri="{FF2B5EF4-FFF2-40B4-BE49-F238E27FC236}">
              <a16:creationId xmlns:a16="http://schemas.microsoft.com/office/drawing/2014/main" id="{C982EB98-ABD3-4AF1-9DB8-8833FECD8B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a:extLst>
            <a:ext uri="{FF2B5EF4-FFF2-40B4-BE49-F238E27FC236}">
              <a16:creationId xmlns:a16="http://schemas.microsoft.com/office/drawing/2014/main" id="{500C6DC1-F528-4D38-AB19-97C33D1FCC1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a:extLst>
            <a:ext uri="{FF2B5EF4-FFF2-40B4-BE49-F238E27FC236}">
              <a16:creationId xmlns:a16="http://schemas.microsoft.com/office/drawing/2014/main" id="{A01C72AD-A32C-4EE6-B8BA-1D2F2EDB21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a:extLst>
            <a:ext uri="{FF2B5EF4-FFF2-40B4-BE49-F238E27FC236}">
              <a16:creationId xmlns:a16="http://schemas.microsoft.com/office/drawing/2014/main" id="{47CF21AC-15E4-4F48-837F-FE962823D0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a:extLst>
            <a:ext uri="{FF2B5EF4-FFF2-40B4-BE49-F238E27FC236}">
              <a16:creationId xmlns:a16="http://schemas.microsoft.com/office/drawing/2014/main" id="{57B059FA-D636-4ECD-B316-13C2AA478AA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a:extLst>
            <a:ext uri="{FF2B5EF4-FFF2-40B4-BE49-F238E27FC236}">
              <a16:creationId xmlns:a16="http://schemas.microsoft.com/office/drawing/2014/main" id="{B1497AD7-0140-4C49-ACCB-C64F87F25D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a:extLst>
            <a:ext uri="{FF2B5EF4-FFF2-40B4-BE49-F238E27FC236}">
              <a16:creationId xmlns:a16="http://schemas.microsoft.com/office/drawing/2014/main" id="{C38EDE8D-0ABE-482F-A905-37EEECAF9C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2" name="テキスト ボックス 401">
          <a:extLst>
            <a:ext uri="{FF2B5EF4-FFF2-40B4-BE49-F238E27FC236}">
              <a16:creationId xmlns:a16="http://schemas.microsoft.com/office/drawing/2014/main" id="{DB28EC67-3880-4355-9A3F-AFA5E053BDE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a:extLst>
            <a:ext uri="{FF2B5EF4-FFF2-40B4-BE49-F238E27FC236}">
              <a16:creationId xmlns:a16="http://schemas.microsoft.com/office/drawing/2014/main" id="{2B0E5AE6-6E14-40D4-BA04-90CCE73255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04" name="直線コネクタ 403">
          <a:extLst>
            <a:ext uri="{FF2B5EF4-FFF2-40B4-BE49-F238E27FC236}">
              <a16:creationId xmlns:a16="http://schemas.microsoft.com/office/drawing/2014/main" id="{A1F1654E-57AB-43D1-9665-69B45EB751B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05" name="【学校施設】&#10;有形固定資産減価償却率最小値テキスト">
          <a:extLst>
            <a:ext uri="{FF2B5EF4-FFF2-40B4-BE49-F238E27FC236}">
              <a16:creationId xmlns:a16="http://schemas.microsoft.com/office/drawing/2014/main" id="{25FA072D-9B34-4F35-B068-0E2151D724AE}"/>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06" name="直線コネクタ 405">
          <a:extLst>
            <a:ext uri="{FF2B5EF4-FFF2-40B4-BE49-F238E27FC236}">
              <a16:creationId xmlns:a16="http://schemas.microsoft.com/office/drawing/2014/main" id="{F92D1326-645F-42AE-B37E-DEF566371F3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07" name="【学校施設】&#10;有形固定資産減価償却率最大値テキスト">
          <a:extLst>
            <a:ext uri="{FF2B5EF4-FFF2-40B4-BE49-F238E27FC236}">
              <a16:creationId xmlns:a16="http://schemas.microsoft.com/office/drawing/2014/main" id="{C56F898B-245A-4C08-ADEF-F17823496BB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08" name="直線コネクタ 407">
          <a:extLst>
            <a:ext uri="{FF2B5EF4-FFF2-40B4-BE49-F238E27FC236}">
              <a16:creationId xmlns:a16="http://schemas.microsoft.com/office/drawing/2014/main" id="{FEF61EC5-2BA6-4950-AFD6-87731AC8DF0D}"/>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409" name="【学校施設】&#10;有形固定資産減価償却率平均値テキスト">
          <a:extLst>
            <a:ext uri="{FF2B5EF4-FFF2-40B4-BE49-F238E27FC236}">
              <a16:creationId xmlns:a16="http://schemas.microsoft.com/office/drawing/2014/main" id="{9F2DCCE9-3A6D-4DF8-9195-A27DD90EE2B1}"/>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10" name="フローチャート: 判断 409">
          <a:extLst>
            <a:ext uri="{FF2B5EF4-FFF2-40B4-BE49-F238E27FC236}">
              <a16:creationId xmlns:a16="http://schemas.microsoft.com/office/drawing/2014/main" id="{0FD94654-E458-439A-9BC8-87C657DEC113}"/>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11" name="フローチャート: 判断 410">
          <a:extLst>
            <a:ext uri="{FF2B5EF4-FFF2-40B4-BE49-F238E27FC236}">
              <a16:creationId xmlns:a16="http://schemas.microsoft.com/office/drawing/2014/main" id="{53715D9C-5FC9-41B4-A999-3DF43CCAE14C}"/>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12" name="フローチャート: 判断 411">
          <a:extLst>
            <a:ext uri="{FF2B5EF4-FFF2-40B4-BE49-F238E27FC236}">
              <a16:creationId xmlns:a16="http://schemas.microsoft.com/office/drawing/2014/main" id="{ADAB87A9-220D-481E-BC24-05B10469206B}"/>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13" name="フローチャート: 判断 412">
          <a:extLst>
            <a:ext uri="{FF2B5EF4-FFF2-40B4-BE49-F238E27FC236}">
              <a16:creationId xmlns:a16="http://schemas.microsoft.com/office/drawing/2014/main" id="{C86FDF2B-2E9C-4AF9-A4F4-6357EC090478}"/>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14" name="フローチャート: 判断 413">
          <a:extLst>
            <a:ext uri="{FF2B5EF4-FFF2-40B4-BE49-F238E27FC236}">
              <a16:creationId xmlns:a16="http://schemas.microsoft.com/office/drawing/2014/main" id="{B74D5767-9D6C-442C-8C2B-F63FCDBCC251}"/>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6A4A07A6-6808-4E8D-B22C-2C8840DEB6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CB5352FE-0070-46F4-BFD0-5A7D52A506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1E0BC9BC-D736-40DA-B484-22FC3787D8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3F99B44-7CB6-4F89-8B5E-0A8DFF8682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B02B14B9-337B-49A9-95F6-4A59E24FC8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420" name="楕円 419">
          <a:extLst>
            <a:ext uri="{FF2B5EF4-FFF2-40B4-BE49-F238E27FC236}">
              <a16:creationId xmlns:a16="http://schemas.microsoft.com/office/drawing/2014/main" id="{F1939988-52CF-4F6C-9F5F-5E972E0C332F}"/>
            </a:ext>
          </a:extLst>
        </xdr:cNvPr>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38752</xdr:rowOff>
    </xdr:from>
    <xdr:ext cx="405111" cy="259045"/>
    <xdr:sp macro="" textlink="">
      <xdr:nvSpPr>
        <xdr:cNvPr id="421" name="【学校施設】&#10;有形固定資産減価償却率該当値テキスト">
          <a:extLst>
            <a:ext uri="{FF2B5EF4-FFF2-40B4-BE49-F238E27FC236}">
              <a16:creationId xmlns:a16="http://schemas.microsoft.com/office/drawing/2014/main" id="{67802F48-2BB1-4A6F-83AA-323361AC8134}"/>
            </a:ext>
          </a:extLst>
        </xdr:cNvPr>
        <xdr:cNvSpPr txBox="1"/>
      </xdr:nvSpPr>
      <xdr:spPr>
        <a:xfrm>
          <a:off x="16357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422" name="楕円 421">
          <a:extLst>
            <a:ext uri="{FF2B5EF4-FFF2-40B4-BE49-F238E27FC236}">
              <a16:creationId xmlns:a16="http://schemas.microsoft.com/office/drawing/2014/main" id="{E3B1500E-04F7-4381-84B7-942DAA8470EB}"/>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66675</xdr:rowOff>
    </xdr:to>
    <xdr:cxnSp macro="">
      <xdr:nvCxnSpPr>
        <xdr:cNvPr id="423" name="直線コネクタ 422">
          <a:extLst>
            <a:ext uri="{FF2B5EF4-FFF2-40B4-BE49-F238E27FC236}">
              <a16:creationId xmlns:a16="http://schemas.microsoft.com/office/drawing/2014/main" id="{B2FC85C0-6193-4AD4-9943-EAE6CE468E51}"/>
            </a:ext>
          </a:extLst>
        </xdr:cNvPr>
        <xdr:cNvCxnSpPr/>
      </xdr:nvCxnSpPr>
      <xdr:spPr>
        <a:xfrm>
          <a:off x="15481300" y="101384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424" name="楕円 423">
          <a:extLst>
            <a:ext uri="{FF2B5EF4-FFF2-40B4-BE49-F238E27FC236}">
              <a16:creationId xmlns:a16="http://schemas.microsoft.com/office/drawing/2014/main" id="{D4811D50-2439-44A7-A1E3-9FE821EC635A}"/>
            </a:ext>
          </a:extLst>
        </xdr:cNvPr>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78105</xdr:rowOff>
    </xdr:to>
    <xdr:cxnSp macro="">
      <xdr:nvCxnSpPr>
        <xdr:cNvPr id="425" name="直線コネクタ 424">
          <a:extLst>
            <a:ext uri="{FF2B5EF4-FFF2-40B4-BE49-F238E27FC236}">
              <a16:creationId xmlns:a16="http://schemas.microsoft.com/office/drawing/2014/main" id="{795F42EE-99A7-4342-833A-1C22A1897B93}"/>
            </a:ext>
          </a:extLst>
        </xdr:cNvPr>
        <xdr:cNvCxnSpPr/>
      </xdr:nvCxnSpPr>
      <xdr:spPr>
        <a:xfrm flipV="1">
          <a:off x="14592300" y="101384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153035</xdr:rowOff>
    </xdr:from>
    <xdr:to>
      <xdr:col>72</xdr:col>
      <xdr:colOff>38100</xdr:colOff>
      <xdr:row>59</xdr:row>
      <xdr:rowOff>83185</xdr:rowOff>
    </xdr:to>
    <xdr:sp macro="" textlink="">
      <xdr:nvSpPr>
        <xdr:cNvPr id="426" name="楕円 425">
          <a:extLst>
            <a:ext uri="{FF2B5EF4-FFF2-40B4-BE49-F238E27FC236}">
              <a16:creationId xmlns:a16="http://schemas.microsoft.com/office/drawing/2014/main" id="{4E1D8624-E069-497D-B988-79FED9852E1E}"/>
            </a:ext>
          </a:extLst>
        </xdr:cNvPr>
        <xdr:cNvSpPr/>
      </xdr:nvSpPr>
      <xdr:spPr>
        <a:xfrm>
          <a:off x="13652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32385</xdr:rowOff>
    </xdr:from>
    <xdr:to>
      <xdr:col>76</xdr:col>
      <xdr:colOff>114300</xdr:colOff>
      <xdr:row>59</xdr:row>
      <xdr:rowOff>78105</xdr:rowOff>
    </xdr:to>
    <xdr:cxnSp macro="">
      <xdr:nvCxnSpPr>
        <xdr:cNvPr id="427" name="直線コネクタ 426">
          <a:extLst>
            <a:ext uri="{FF2B5EF4-FFF2-40B4-BE49-F238E27FC236}">
              <a16:creationId xmlns:a16="http://schemas.microsoft.com/office/drawing/2014/main" id="{EB3A6AA6-7DD8-4815-9AF1-DE3F6BAFCE4C}"/>
            </a:ext>
          </a:extLst>
        </xdr:cNvPr>
        <xdr:cNvCxnSpPr/>
      </xdr:nvCxnSpPr>
      <xdr:spPr>
        <a:xfrm>
          <a:off x="13703300" y="101479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428" name="n_1aveValue【学校施設】&#10;有形固定資産減価償却率">
          <a:extLst>
            <a:ext uri="{FF2B5EF4-FFF2-40B4-BE49-F238E27FC236}">
              <a16:creationId xmlns:a16="http://schemas.microsoft.com/office/drawing/2014/main" id="{DC207BFD-4329-466D-A248-A85C4FD0AABE}"/>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429" name="n_2aveValue【学校施設】&#10;有形固定資産減価償却率">
          <a:extLst>
            <a:ext uri="{FF2B5EF4-FFF2-40B4-BE49-F238E27FC236}">
              <a16:creationId xmlns:a16="http://schemas.microsoft.com/office/drawing/2014/main" id="{5BCF5194-AE3C-4E19-9627-A28D8EA15A52}"/>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430" name="n_3aveValue【学校施設】&#10;有形固定資産減価償却率">
          <a:extLst>
            <a:ext uri="{FF2B5EF4-FFF2-40B4-BE49-F238E27FC236}">
              <a16:creationId xmlns:a16="http://schemas.microsoft.com/office/drawing/2014/main" id="{F7903DCB-9F9D-4FD9-B6B7-39A3E77F4FAC}"/>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31" name="n_4aveValue【学校施設】&#10;有形固定資産減価償却率">
          <a:extLst>
            <a:ext uri="{FF2B5EF4-FFF2-40B4-BE49-F238E27FC236}">
              <a16:creationId xmlns:a16="http://schemas.microsoft.com/office/drawing/2014/main" id="{B90BC289-AB65-44C3-90C4-8C4FF7B01634}"/>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432" name="n_1mainValue【学校施設】&#10;有形固定資産減価償却率">
          <a:extLst>
            <a:ext uri="{FF2B5EF4-FFF2-40B4-BE49-F238E27FC236}">
              <a16:creationId xmlns:a16="http://schemas.microsoft.com/office/drawing/2014/main" id="{31A01F86-D7B6-4475-91FB-334DD8172F15}"/>
            </a:ext>
          </a:extLst>
        </xdr:cNvPr>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433" name="n_2mainValue【学校施設】&#10;有形固定資産減価償却率">
          <a:extLst>
            <a:ext uri="{FF2B5EF4-FFF2-40B4-BE49-F238E27FC236}">
              <a16:creationId xmlns:a16="http://schemas.microsoft.com/office/drawing/2014/main" id="{EEB15632-4E7D-4898-846F-30853E3F4BD9}"/>
            </a:ext>
          </a:extLst>
        </xdr:cNvPr>
        <xdr:cNvSpPr txBox="1"/>
      </xdr:nvSpPr>
      <xdr:spPr>
        <a:xfrm>
          <a:off x="14389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434" name="n_3mainValue【学校施設】&#10;有形固定資産減価償却率">
          <a:extLst>
            <a:ext uri="{FF2B5EF4-FFF2-40B4-BE49-F238E27FC236}">
              <a16:creationId xmlns:a16="http://schemas.microsoft.com/office/drawing/2014/main" id="{0828F11B-E428-4CCF-9223-75F512202D22}"/>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a:extLst>
            <a:ext uri="{FF2B5EF4-FFF2-40B4-BE49-F238E27FC236}">
              <a16:creationId xmlns:a16="http://schemas.microsoft.com/office/drawing/2014/main" id="{5B73A169-72F8-4A11-99D1-1761D8F24E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a:extLst>
            <a:ext uri="{FF2B5EF4-FFF2-40B4-BE49-F238E27FC236}">
              <a16:creationId xmlns:a16="http://schemas.microsoft.com/office/drawing/2014/main" id="{A577BC39-1F09-4784-B5CA-0025059939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a:extLst>
            <a:ext uri="{FF2B5EF4-FFF2-40B4-BE49-F238E27FC236}">
              <a16:creationId xmlns:a16="http://schemas.microsoft.com/office/drawing/2014/main" id="{5BEE89CE-5EC1-4752-AED6-0AE98747D8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a:extLst>
            <a:ext uri="{FF2B5EF4-FFF2-40B4-BE49-F238E27FC236}">
              <a16:creationId xmlns:a16="http://schemas.microsoft.com/office/drawing/2014/main" id="{74341C53-7619-4B69-A583-BBCCE8B32E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a:extLst>
            <a:ext uri="{FF2B5EF4-FFF2-40B4-BE49-F238E27FC236}">
              <a16:creationId xmlns:a16="http://schemas.microsoft.com/office/drawing/2014/main" id="{A8B50119-A076-4F4D-8F18-0325FE33DE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a:extLst>
            <a:ext uri="{FF2B5EF4-FFF2-40B4-BE49-F238E27FC236}">
              <a16:creationId xmlns:a16="http://schemas.microsoft.com/office/drawing/2014/main" id="{ADFACF21-7504-40DE-9986-D3C77EB956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a:extLst>
            <a:ext uri="{FF2B5EF4-FFF2-40B4-BE49-F238E27FC236}">
              <a16:creationId xmlns:a16="http://schemas.microsoft.com/office/drawing/2014/main" id="{D3638C9A-6F47-4C8C-ADA0-1C8CCFA064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a:extLst>
            <a:ext uri="{FF2B5EF4-FFF2-40B4-BE49-F238E27FC236}">
              <a16:creationId xmlns:a16="http://schemas.microsoft.com/office/drawing/2014/main" id="{033A0FE4-38BD-4252-B369-1DFD7177E5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a:extLst>
            <a:ext uri="{FF2B5EF4-FFF2-40B4-BE49-F238E27FC236}">
              <a16:creationId xmlns:a16="http://schemas.microsoft.com/office/drawing/2014/main" id="{0FB748EB-C0CE-422B-A95C-3254C095A1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a:extLst>
            <a:ext uri="{FF2B5EF4-FFF2-40B4-BE49-F238E27FC236}">
              <a16:creationId xmlns:a16="http://schemas.microsoft.com/office/drawing/2014/main" id="{17937765-0C4C-4C34-95F7-DEF874B886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5" name="テキスト ボックス 444">
          <a:extLst>
            <a:ext uri="{FF2B5EF4-FFF2-40B4-BE49-F238E27FC236}">
              <a16:creationId xmlns:a16="http://schemas.microsoft.com/office/drawing/2014/main" id="{582D07DE-1517-4BB2-A62C-554D0D3EBE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6" name="直線コネクタ 445">
          <a:extLst>
            <a:ext uri="{FF2B5EF4-FFF2-40B4-BE49-F238E27FC236}">
              <a16:creationId xmlns:a16="http://schemas.microsoft.com/office/drawing/2014/main" id="{FF8BDA2D-77C0-4788-AA27-29D2137089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7" name="テキスト ボックス 446">
          <a:extLst>
            <a:ext uri="{FF2B5EF4-FFF2-40B4-BE49-F238E27FC236}">
              <a16:creationId xmlns:a16="http://schemas.microsoft.com/office/drawing/2014/main" id="{E59BE7EF-D0CC-4394-92EA-CBEFB9F0A94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8" name="直線コネクタ 447">
          <a:extLst>
            <a:ext uri="{FF2B5EF4-FFF2-40B4-BE49-F238E27FC236}">
              <a16:creationId xmlns:a16="http://schemas.microsoft.com/office/drawing/2014/main" id="{AD51024A-1243-46E6-87DB-ABBC955C659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9" name="テキスト ボックス 448">
          <a:extLst>
            <a:ext uri="{FF2B5EF4-FFF2-40B4-BE49-F238E27FC236}">
              <a16:creationId xmlns:a16="http://schemas.microsoft.com/office/drawing/2014/main" id="{5C666C66-0C59-48C7-8476-2D1E771D3ED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0" name="直線コネクタ 449">
          <a:extLst>
            <a:ext uri="{FF2B5EF4-FFF2-40B4-BE49-F238E27FC236}">
              <a16:creationId xmlns:a16="http://schemas.microsoft.com/office/drawing/2014/main" id="{80387D93-33A2-472C-9220-13254BB97E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1" name="テキスト ボックス 450">
          <a:extLst>
            <a:ext uri="{FF2B5EF4-FFF2-40B4-BE49-F238E27FC236}">
              <a16:creationId xmlns:a16="http://schemas.microsoft.com/office/drawing/2014/main" id="{CCE865EB-C060-4E44-B433-0BF5722C68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2" name="直線コネクタ 451">
          <a:extLst>
            <a:ext uri="{FF2B5EF4-FFF2-40B4-BE49-F238E27FC236}">
              <a16:creationId xmlns:a16="http://schemas.microsoft.com/office/drawing/2014/main" id="{45726481-D557-4E14-9598-942B6223402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3" name="テキスト ボックス 452">
          <a:extLst>
            <a:ext uri="{FF2B5EF4-FFF2-40B4-BE49-F238E27FC236}">
              <a16:creationId xmlns:a16="http://schemas.microsoft.com/office/drawing/2014/main" id="{53373399-DFF1-4E52-A5E0-930B9DDCA17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4" name="直線コネクタ 453">
          <a:extLst>
            <a:ext uri="{FF2B5EF4-FFF2-40B4-BE49-F238E27FC236}">
              <a16:creationId xmlns:a16="http://schemas.microsoft.com/office/drawing/2014/main" id="{8F3050FA-5EE6-4958-BF2D-146FAD42E19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5" name="テキスト ボックス 454">
          <a:extLst>
            <a:ext uri="{FF2B5EF4-FFF2-40B4-BE49-F238E27FC236}">
              <a16:creationId xmlns:a16="http://schemas.microsoft.com/office/drawing/2014/main" id="{BE6BF1DF-52D1-40C1-ACC6-94C6EAFA72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a:extLst>
            <a:ext uri="{FF2B5EF4-FFF2-40B4-BE49-F238E27FC236}">
              <a16:creationId xmlns:a16="http://schemas.microsoft.com/office/drawing/2014/main" id="{0D7CB72A-AC59-4565-AFFA-A6139A98F4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a:extLst>
            <a:ext uri="{FF2B5EF4-FFF2-40B4-BE49-F238E27FC236}">
              <a16:creationId xmlns:a16="http://schemas.microsoft.com/office/drawing/2014/main" id="{CAB4019D-D94E-4F30-89EF-D44DF4301C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学校施設】&#10;一人当たり面積グラフ枠">
          <a:extLst>
            <a:ext uri="{FF2B5EF4-FFF2-40B4-BE49-F238E27FC236}">
              <a16:creationId xmlns:a16="http://schemas.microsoft.com/office/drawing/2014/main" id="{2405156F-91DC-4B8B-A93A-28922F7ABE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59" name="直線コネクタ 458">
          <a:extLst>
            <a:ext uri="{FF2B5EF4-FFF2-40B4-BE49-F238E27FC236}">
              <a16:creationId xmlns:a16="http://schemas.microsoft.com/office/drawing/2014/main" id="{77B831F6-88B5-4782-87E2-81B5B792348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60" name="【学校施設】&#10;一人当たり面積最小値テキスト">
          <a:extLst>
            <a:ext uri="{FF2B5EF4-FFF2-40B4-BE49-F238E27FC236}">
              <a16:creationId xmlns:a16="http://schemas.microsoft.com/office/drawing/2014/main" id="{4F0EF5B4-6BA4-4FC6-980F-486CCA7C135B}"/>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61" name="直線コネクタ 460">
          <a:extLst>
            <a:ext uri="{FF2B5EF4-FFF2-40B4-BE49-F238E27FC236}">
              <a16:creationId xmlns:a16="http://schemas.microsoft.com/office/drawing/2014/main" id="{4809C73E-8EFB-4984-95FC-3A4614034837}"/>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62" name="【学校施設】&#10;一人当たり面積最大値テキスト">
          <a:extLst>
            <a:ext uri="{FF2B5EF4-FFF2-40B4-BE49-F238E27FC236}">
              <a16:creationId xmlns:a16="http://schemas.microsoft.com/office/drawing/2014/main" id="{4FBBB01E-9F11-4A4B-9531-00319495620E}"/>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63" name="直線コネクタ 462">
          <a:extLst>
            <a:ext uri="{FF2B5EF4-FFF2-40B4-BE49-F238E27FC236}">
              <a16:creationId xmlns:a16="http://schemas.microsoft.com/office/drawing/2014/main" id="{20597D29-C70A-4D48-A247-0890B0111EC5}"/>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464" name="【学校施設】&#10;一人当たり面積平均値テキスト">
          <a:extLst>
            <a:ext uri="{FF2B5EF4-FFF2-40B4-BE49-F238E27FC236}">
              <a16:creationId xmlns:a16="http://schemas.microsoft.com/office/drawing/2014/main" id="{90280DF8-4810-4792-99A5-CDD6A6831667}"/>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465" name="フローチャート: 判断 464">
          <a:extLst>
            <a:ext uri="{FF2B5EF4-FFF2-40B4-BE49-F238E27FC236}">
              <a16:creationId xmlns:a16="http://schemas.microsoft.com/office/drawing/2014/main" id="{F9FE129E-EF6A-401D-95FF-1F439470F801}"/>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466" name="フローチャート: 判断 465">
          <a:extLst>
            <a:ext uri="{FF2B5EF4-FFF2-40B4-BE49-F238E27FC236}">
              <a16:creationId xmlns:a16="http://schemas.microsoft.com/office/drawing/2014/main" id="{A4816B30-CA1D-4235-BE88-AACD5446D2BC}"/>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467" name="フローチャート: 判断 466">
          <a:extLst>
            <a:ext uri="{FF2B5EF4-FFF2-40B4-BE49-F238E27FC236}">
              <a16:creationId xmlns:a16="http://schemas.microsoft.com/office/drawing/2014/main" id="{807D31FE-DF3B-434C-921B-5B34ADF12AB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468" name="フローチャート: 判断 467">
          <a:extLst>
            <a:ext uri="{FF2B5EF4-FFF2-40B4-BE49-F238E27FC236}">
              <a16:creationId xmlns:a16="http://schemas.microsoft.com/office/drawing/2014/main" id="{6E2C0459-EB1A-480C-9B31-928C61784C1F}"/>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469" name="フローチャート: 判断 468">
          <a:extLst>
            <a:ext uri="{FF2B5EF4-FFF2-40B4-BE49-F238E27FC236}">
              <a16:creationId xmlns:a16="http://schemas.microsoft.com/office/drawing/2014/main" id="{974C8B2E-BBE8-4894-BFD9-220E9E5B4BAA}"/>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06B6E016-08D3-4778-ADAC-8902C98AD0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0FA2F8E9-DDE9-4D4A-9FD9-F5A3D17006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C564F8CB-C605-4E6C-9D1A-25EADC3B61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C820D816-6A21-4732-81D1-F602995E1A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E01A7DF6-8C77-4919-8476-982F799CA2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475" name="楕円 474">
          <a:extLst>
            <a:ext uri="{FF2B5EF4-FFF2-40B4-BE49-F238E27FC236}">
              <a16:creationId xmlns:a16="http://schemas.microsoft.com/office/drawing/2014/main" id="{BE108581-4FFD-4038-B535-A000E76B2EAF}"/>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476" name="【学校施設】&#10;一人当たり面積該当値テキスト">
          <a:extLst>
            <a:ext uri="{FF2B5EF4-FFF2-40B4-BE49-F238E27FC236}">
              <a16:creationId xmlns:a16="http://schemas.microsoft.com/office/drawing/2014/main" id="{87191F01-15F6-4FEE-B142-EC936D141713}"/>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156845</xdr:rowOff>
    </xdr:from>
    <xdr:to>
      <xdr:col>112</xdr:col>
      <xdr:colOff>38100</xdr:colOff>
      <xdr:row>63</xdr:row>
      <xdr:rowOff>86995</xdr:rowOff>
    </xdr:to>
    <xdr:sp macro="" textlink="">
      <xdr:nvSpPr>
        <xdr:cNvPr id="477" name="楕円 476">
          <a:extLst>
            <a:ext uri="{FF2B5EF4-FFF2-40B4-BE49-F238E27FC236}">
              <a16:creationId xmlns:a16="http://schemas.microsoft.com/office/drawing/2014/main" id="{F429C7D1-1498-4489-A53B-128F6906FE13}"/>
            </a:ext>
          </a:extLst>
        </xdr:cNvPr>
        <xdr:cNvSpPr/>
      </xdr:nvSpPr>
      <xdr:spPr>
        <a:xfrm>
          <a:off x="21272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36195</xdr:rowOff>
    </xdr:to>
    <xdr:cxnSp macro="">
      <xdr:nvCxnSpPr>
        <xdr:cNvPr id="478" name="直線コネクタ 477">
          <a:extLst>
            <a:ext uri="{FF2B5EF4-FFF2-40B4-BE49-F238E27FC236}">
              <a16:creationId xmlns:a16="http://schemas.microsoft.com/office/drawing/2014/main" id="{A3600904-9BEB-4F6E-BEB4-12E57F8A1A7C}"/>
            </a:ext>
          </a:extLst>
        </xdr:cNvPr>
        <xdr:cNvCxnSpPr/>
      </xdr:nvCxnSpPr>
      <xdr:spPr>
        <a:xfrm flipV="1">
          <a:off x="21323300" y="1082649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xdr:rowOff>
    </xdr:from>
    <xdr:to>
      <xdr:col>107</xdr:col>
      <xdr:colOff>101600</xdr:colOff>
      <xdr:row>63</xdr:row>
      <xdr:rowOff>101854</xdr:rowOff>
    </xdr:to>
    <xdr:sp macro="" textlink="">
      <xdr:nvSpPr>
        <xdr:cNvPr id="479" name="楕円 478">
          <a:extLst>
            <a:ext uri="{FF2B5EF4-FFF2-40B4-BE49-F238E27FC236}">
              <a16:creationId xmlns:a16="http://schemas.microsoft.com/office/drawing/2014/main" id="{DD6E8480-5EF0-40E2-8BD7-4702328D6090}"/>
            </a:ext>
          </a:extLst>
        </xdr:cNvPr>
        <xdr:cNvSpPr/>
      </xdr:nvSpPr>
      <xdr:spPr>
        <a:xfrm>
          <a:off x="20383500" y="108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36195</xdr:rowOff>
    </xdr:from>
    <xdr:to>
      <xdr:col>111</xdr:col>
      <xdr:colOff>177800</xdr:colOff>
      <xdr:row>63</xdr:row>
      <xdr:rowOff>51054</xdr:rowOff>
    </xdr:to>
    <xdr:cxnSp macro="">
      <xdr:nvCxnSpPr>
        <xdr:cNvPr id="480" name="直線コネクタ 479">
          <a:extLst>
            <a:ext uri="{FF2B5EF4-FFF2-40B4-BE49-F238E27FC236}">
              <a16:creationId xmlns:a16="http://schemas.microsoft.com/office/drawing/2014/main" id="{853174C2-1AC9-4021-9DBC-FFDF701EBCED}"/>
            </a:ext>
          </a:extLst>
        </xdr:cNvPr>
        <xdr:cNvCxnSpPr/>
      </xdr:nvCxnSpPr>
      <xdr:spPr>
        <a:xfrm flipV="1">
          <a:off x="20434300" y="1083754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481" name="楕円 480">
          <a:extLst>
            <a:ext uri="{FF2B5EF4-FFF2-40B4-BE49-F238E27FC236}">
              <a16:creationId xmlns:a16="http://schemas.microsoft.com/office/drawing/2014/main" id="{B3CE086A-DED5-4E00-BE23-1C04D9264FBE}"/>
            </a:ext>
          </a:extLst>
        </xdr:cNvPr>
        <xdr:cNvSpPr/>
      </xdr:nvSpPr>
      <xdr:spPr>
        <a:xfrm>
          <a:off x="19494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51054</xdr:rowOff>
    </xdr:from>
    <xdr:to>
      <xdr:col>107</xdr:col>
      <xdr:colOff>50800</xdr:colOff>
      <xdr:row>63</xdr:row>
      <xdr:rowOff>64008</xdr:rowOff>
    </xdr:to>
    <xdr:cxnSp macro="">
      <xdr:nvCxnSpPr>
        <xdr:cNvPr id="482" name="直線コネクタ 481">
          <a:extLst>
            <a:ext uri="{FF2B5EF4-FFF2-40B4-BE49-F238E27FC236}">
              <a16:creationId xmlns:a16="http://schemas.microsoft.com/office/drawing/2014/main" id="{3FFB2362-A467-4630-9603-E98FC8F059F5}"/>
            </a:ext>
          </a:extLst>
        </xdr:cNvPr>
        <xdr:cNvCxnSpPr/>
      </xdr:nvCxnSpPr>
      <xdr:spPr>
        <a:xfrm flipV="1">
          <a:off x="19545300" y="1085240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483" name="n_1aveValue【学校施設】&#10;一人当たり面積">
          <a:extLst>
            <a:ext uri="{FF2B5EF4-FFF2-40B4-BE49-F238E27FC236}">
              <a16:creationId xmlns:a16="http://schemas.microsoft.com/office/drawing/2014/main" id="{5BE7B138-D955-483B-8736-2FD729817853}"/>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484" name="n_2aveValue【学校施設】&#10;一人当たり面積">
          <a:extLst>
            <a:ext uri="{FF2B5EF4-FFF2-40B4-BE49-F238E27FC236}">
              <a16:creationId xmlns:a16="http://schemas.microsoft.com/office/drawing/2014/main" id="{310537A4-6DC3-48CB-8110-5F324354E3D8}"/>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485" name="n_3aveValue【学校施設】&#10;一人当たり面積">
          <a:extLst>
            <a:ext uri="{FF2B5EF4-FFF2-40B4-BE49-F238E27FC236}">
              <a16:creationId xmlns:a16="http://schemas.microsoft.com/office/drawing/2014/main" id="{ABF07EE7-BC0D-4B58-97C0-FDC892EFFA84}"/>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486" name="n_4aveValue【学校施設】&#10;一人当たり面積">
          <a:extLst>
            <a:ext uri="{FF2B5EF4-FFF2-40B4-BE49-F238E27FC236}">
              <a16:creationId xmlns:a16="http://schemas.microsoft.com/office/drawing/2014/main" id="{9C30C2D7-D469-4646-9D89-BDFACB5CC6B8}"/>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78122</xdr:rowOff>
    </xdr:from>
    <xdr:ext cx="469744" cy="259045"/>
    <xdr:sp macro="" textlink="">
      <xdr:nvSpPr>
        <xdr:cNvPr id="487" name="n_1mainValue【学校施設】&#10;一人当たり面積">
          <a:extLst>
            <a:ext uri="{FF2B5EF4-FFF2-40B4-BE49-F238E27FC236}">
              <a16:creationId xmlns:a16="http://schemas.microsoft.com/office/drawing/2014/main" id="{2AFA2CBB-65B3-452F-8AAA-0B39CF7FB6CA}"/>
            </a:ext>
          </a:extLst>
        </xdr:cNvPr>
        <xdr:cNvSpPr txBox="1"/>
      </xdr:nvSpPr>
      <xdr:spPr>
        <a:xfrm>
          <a:off x="21075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92981</xdr:rowOff>
    </xdr:from>
    <xdr:ext cx="469744" cy="259045"/>
    <xdr:sp macro="" textlink="">
      <xdr:nvSpPr>
        <xdr:cNvPr id="488" name="n_2mainValue【学校施設】&#10;一人当たり面積">
          <a:extLst>
            <a:ext uri="{FF2B5EF4-FFF2-40B4-BE49-F238E27FC236}">
              <a16:creationId xmlns:a16="http://schemas.microsoft.com/office/drawing/2014/main" id="{5B78A74D-DBAD-4C4A-BB2C-7D8801BE8B6C}"/>
            </a:ext>
          </a:extLst>
        </xdr:cNvPr>
        <xdr:cNvSpPr txBox="1"/>
      </xdr:nvSpPr>
      <xdr:spPr>
        <a:xfrm>
          <a:off x="20199427"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489" name="n_3mainValue【学校施設】&#10;一人当たり面積">
          <a:extLst>
            <a:ext uri="{FF2B5EF4-FFF2-40B4-BE49-F238E27FC236}">
              <a16:creationId xmlns:a16="http://schemas.microsoft.com/office/drawing/2014/main" id="{30972F37-B6D0-4819-8717-7CE5CAD26B63}"/>
            </a:ext>
          </a:extLst>
        </xdr:cNvPr>
        <xdr:cNvSpPr txBox="1"/>
      </xdr:nvSpPr>
      <xdr:spPr>
        <a:xfrm>
          <a:off x="19310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id="{98428557-2EBE-4933-BA01-959B077316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a:extLst>
            <a:ext uri="{FF2B5EF4-FFF2-40B4-BE49-F238E27FC236}">
              <a16:creationId xmlns:a16="http://schemas.microsoft.com/office/drawing/2014/main" id="{E1271384-53D8-40EE-86C1-B527A3608D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a:extLst>
            <a:ext uri="{FF2B5EF4-FFF2-40B4-BE49-F238E27FC236}">
              <a16:creationId xmlns:a16="http://schemas.microsoft.com/office/drawing/2014/main" id="{65632668-B3E3-4941-850D-A98D98AD46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a:extLst>
            <a:ext uri="{FF2B5EF4-FFF2-40B4-BE49-F238E27FC236}">
              <a16:creationId xmlns:a16="http://schemas.microsoft.com/office/drawing/2014/main" id="{F5D2155A-16F9-48C5-B97F-9DB523A8F2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a:extLst>
            <a:ext uri="{FF2B5EF4-FFF2-40B4-BE49-F238E27FC236}">
              <a16:creationId xmlns:a16="http://schemas.microsoft.com/office/drawing/2014/main" id="{9128FDEA-6A08-483B-9FF5-BF8723BE7E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a:extLst>
            <a:ext uri="{FF2B5EF4-FFF2-40B4-BE49-F238E27FC236}">
              <a16:creationId xmlns:a16="http://schemas.microsoft.com/office/drawing/2014/main" id="{88B4558E-3B67-44CC-AF84-C2C846CDAF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a:extLst>
            <a:ext uri="{FF2B5EF4-FFF2-40B4-BE49-F238E27FC236}">
              <a16:creationId xmlns:a16="http://schemas.microsoft.com/office/drawing/2014/main" id="{14E25D08-EEA0-4207-B78F-CC78E577BD7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a:extLst>
            <a:ext uri="{FF2B5EF4-FFF2-40B4-BE49-F238E27FC236}">
              <a16:creationId xmlns:a16="http://schemas.microsoft.com/office/drawing/2014/main" id="{98AB2436-C544-43BF-BD67-04A1416E39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a:extLst>
            <a:ext uri="{FF2B5EF4-FFF2-40B4-BE49-F238E27FC236}">
              <a16:creationId xmlns:a16="http://schemas.microsoft.com/office/drawing/2014/main" id="{FDB63764-E756-4E17-8CFE-D109BEFEC7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a:extLst>
            <a:ext uri="{FF2B5EF4-FFF2-40B4-BE49-F238E27FC236}">
              <a16:creationId xmlns:a16="http://schemas.microsoft.com/office/drawing/2014/main" id="{43535EC6-6BD8-4DA4-95AA-55E43FB66E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0" name="テキスト ボックス 499">
          <a:extLst>
            <a:ext uri="{FF2B5EF4-FFF2-40B4-BE49-F238E27FC236}">
              <a16:creationId xmlns:a16="http://schemas.microsoft.com/office/drawing/2014/main" id="{3C31379F-CA43-4600-8EE3-8E69795BC0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1" name="直線コネクタ 500">
          <a:extLst>
            <a:ext uri="{FF2B5EF4-FFF2-40B4-BE49-F238E27FC236}">
              <a16:creationId xmlns:a16="http://schemas.microsoft.com/office/drawing/2014/main" id="{0B5835C9-FFB7-4FEF-9EB7-DE6B9E83122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2" name="テキスト ボックス 501">
          <a:extLst>
            <a:ext uri="{FF2B5EF4-FFF2-40B4-BE49-F238E27FC236}">
              <a16:creationId xmlns:a16="http://schemas.microsoft.com/office/drawing/2014/main" id="{3018AE03-1928-44A8-AA81-92AABE3847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3" name="直線コネクタ 502">
          <a:extLst>
            <a:ext uri="{FF2B5EF4-FFF2-40B4-BE49-F238E27FC236}">
              <a16:creationId xmlns:a16="http://schemas.microsoft.com/office/drawing/2014/main" id="{A5CC5BE9-B67A-42C6-8AD9-6E144FA28D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4" name="テキスト ボックス 503">
          <a:extLst>
            <a:ext uri="{FF2B5EF4-FFF2-40B4-BE49-F238E27FC236}">
              <a16:creationId xmlns:a16="http://schemas.microsoft.com/office/drawing/2014/main" id="{2AD922C9-EC8E-494C-BB45-FA4004628D9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5" name="直線コネクタ 504">
          <a:extLst>
            <a:ext uri="{FF2B5EF4-FFF2-40B4-BE49-F238E27FC236}">
              <a16:creationId xmlns:a16="http://schemas.microsoft.com/office/drawing/2014/main" id="{E4001F0E-DA19-4F7F-833D-90EA9ACDF9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6" name="テキスト ボックス 505">
          <a:extLst>
            <a:ext uri="{FF2B5EF4-FFF2-40B4-BE49-F238E27FC236}">
              <a16:creationId xmlns:a16="http://schemas.microsoft.com/office/drawing/2014/main" id="{83C8B8EC-796E-4D54-AB58-F8DE591CFB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7" name="直線コネクタ 506">
          <a:extLst>
            <a:ext uri="{FF2B5EF4-FFF2-40B4-BE49-F238E27FC236}">
              <a16:creationId xmlns:a16="http://schemas.microsoft.com/office/drawing/2014/main" id="{214AC88A-CEEE-4D37-ACFD-81050DE9ADE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8" name="テキスト ボックス 507">
          <a:extLst>
            <a:ext uri="{FF2B5EF4-FFF2-40B4-BE49-F238E27FC236}">
              <a16:creationId xmlns:a16="http://schemas.microsoft.com/office/drawing/2014/main" id="{C0646AA4-536E-4FA8-B35D-B9F01C6AB7D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9" name="直線コネクタ 508">
          <a:extLst>
            <a:ext uri="{FF2B5EF4-FFF2-40B4-BE49-F238E27FC236}">
              <a16:creationId xmlns:a16="http://schemas.microsoft.com/office/drawing/2014/main" id="{E332E74A-65B7-4AEB-8D69-4D73C673AF2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0" name="テキスト ボックス 509">
          <a:extLst>
            <a:ext uri="{FF2B5EF4-FFF2-40B4-BE49-F238E27FC236}">
              <a16:creationId xmlns:a16="http://schemas.microsoft.com/office/drawing/2014/main" id="{BF33A0E3-7AED-4B4B-81CE-9540BD049DC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1" name="直線コネクタ 510">
          <a:extLst>
            <a:ext uri="{FF2B5EF4-FFF2-40B4-BE49-F238E27FC236}">
              <a16:creationId xmlns:a16="http://schemas.microsoft.com/office/drawing/2014/main" id="{DE8E3359-7E81-4BEE-B9A7-935DE602EA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2" name="テキスト ボックス 511">
          <a:extLst>
            <a:ext uri="{FF2B5EF4-FFF2-40B4-BE49-F238E27FC236}">
              <a16:creationId xmlns:a16="http://schemas.microsoft.com/office/drawing/2014/main" id="{6AFFEC69-210E-4D50-B7F8-8FA295FD13B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3" name="【児童館】&#10;有形固定資産減価償却率グラフ枠">
          <a:extLst>
            <a:ext uri="{FF2B5EF4-FFF2-40B4-BE49-F238E27FC236}">
              <a16:creationId xmlns:a16="http://schemas.microsoft.com/office/drawing/2014/main" id="{2CDE9B0B-5199-4546-AB73-1CD142B507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514" name="直線コネクタ 513">
          <a:extLst>
            <a:ext uri="{FF2B5EF4-FFF2-40B4-BE49-F238E27FC236}">
              <a16:creationId xmlns:a16="http://schemas.microsoft.com/office/drawing/2014/main" id="{34ABAA84-9D52-4394-955F-2E79B39CA4E3}"/>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15" name="【児童館】&#10;有形固定資産減価償却率最小値テキスト">
          <a:extLst>
            <a:ext uri="{FF2B5EF4-FFF2-40B4-BE49-F238E27FC236}">
              <a16:creationId xmlns:a16="http://schemas.microsoft.com/office/drawing/2014/main" id="{5AE01545-6695-4E38-A327-96C23CE3B84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16" name="直線コネクタ 515">
          <a:extLst>
            <a:ext uri="{FF2B5EF4-FFF2-40B4-BE49-F238E27FC236}">
              <a16:creationId xmlns:a16="http://schemas.microsoft.com/office/drawing/2014/main" id="{EF58D9EE-F66B-4019-8E5F-42422A7B977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17" name="【児童館】&#10;有形固定資産減価償却率最大値テキスト">
          <a:extLst>
            <a:ext uri="{FF2B5EF4-FFF2-40B4-BE49-F238E27FC236}">
              <a16:creationId xmlns:a16="http://schemas.microsoft.com/office/drawing/2014/main" id="{A6D93A9B-149D-4FB9-A4D7-10F1D8F768AE}"/>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18" name="直線コネクタ 517">
          <a:extLst>
            <a:ext uri="{FF2B5EF4-FFF2-40B4-BE49-F238E27FC236}">
              <a16:creationId xmlns:a16="http://schemas.microsoft.com/office/drawing/2014/main" id="{1F36B0D8-8480-4FC5-AD4E-11998EF4F2F8}"/>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519" name="【児童館】&#10;有形固定資産減価償却率平均値テキスト">
          <a:extLst>
            <a:ext uri="{FF2B5EF4-FFF2-40B4-BE49-F238E27FC236}">
              <a16:creationId xmlns:a16="http://schemas.microsoft.com/office/drawing/2014/main" id="{95598CBD-33C0-4D46-A7A0-BC24F80E6471}"/>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520" name="フローチャート: 判断 519">
          <a:extLst>
            <a:ext uri="{FF2B5EF4-FFF2-40B4-BE49-F238E27FC236}">
              <a16:creationId xmlns:a16="http://schemas.microsoft.com/office/drawing/2014/main" id="{00FC995D-F7C3-4FAF-8684-D238566276D4}"/>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521" name="フローチャート: 判断 520">
          <a:extLst>
            <a:ext uri="{FF2B5EF4-FFF2-40B4-BE49-F238E27FC236}">
              <a16:creationId xmlns:a16="http://schemas.microsoft.com/office/drawing/2014/main" id="{4CDA641F-2B3C-4EBC-A37A-EB8CFF2EB120}"/>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522" name="フローチャート: 判断 521">
          <a:extLst>
            <a:ext uri="{FF2B5EF4-FFF2-40B4-BE49-F238E27FC236}">
              <a16:creationId xmlns:a16="http://schemas.microsoft.com/office/drawing/2014/main" id="{9D0D476B-9641-442F-A81F-A0CD84D1D9FE}"/>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23" name="フローチャート: 判断 522">
          <a:extLst>
            <a:ext uri="{FF2B5EF4-FFF2-40B4-BE49-F238E27FC236}">
              <a16:creationId xmlns:a16="http://schemas.microsoft.com/office/drawing/2014/main" id="{D2AB7C48-3382-44B8-AD83-25F6D3319D97}"/>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524" name="フローチャート: 判断 523">
          <a:extLst>
            <a:ext uri="{FF2B5EF4-FFF2-40B4-BE49-F238E27FC236}">
              <a16:creationId xmlns:a16="http://schemas.microsoft.com/office/drawing/2014/main" id="{057A9629-26EF-42EF-A87F-64099DDF0070}"/>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AC7D1F5-0BB7-46EE-838B-8824923E97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168AD061-CEFC-4DDB-AAED-9FA7DBDF81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63182A0F-7E9B-47C6-B8C4-D7563BD2E1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CB580E8D-5BB0-4228-8505-AE9B5C89D0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959BD1C2-031A-4FCB-B046-0DB8F7A28F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38736</xdr:rowOff>
    </xdr:from>
    <xdr:to>
      <xdr:col>85</xdr:col>
      <xdr:colOff>177800</xdr:colOff>
      <xdr:row>86</xdr:row>
      <xdr:rowOff>140336</xdr:rowOff>
    </xdr:to>
    <xdr:sp macro="" textlink="">
      <xdr:nvSpPr>
        <xdr:cNvPr id="530" name="楕円 529">
          <a:extLst>
            <a:ext uri="{FF2B5EF4-FFF2-40B4-BE49-F238E27FC236}">
              <a16:creationId xmlns:a16="http://schemas.microsoft.com/office/drawing/2014/main" id="{9A9AFBBB-5708-4A6C-9AF9-E835781BBA76}"/>
            </a:ext>
          </a:extLst>
        </xdr:cNvPr>
        <xdr:cNvSpPr/>
      </xdr:nvSpPr>
      <xdr:spPr>
        <a:xfrm>
          <a:off x="16268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125113</xdr:rowOff>
    </xdr:from>
    <xdr:ext cx="405111" cy="259045"/>
    <xdr:sp macro="" textlink="">
      <xdr:nvSpPr>
        <xdr:cNvPr id="531" name="【児童館】&#10;有形固定資産減価償却率該当値テキスト">
          <a:extLst>
            <a:ext uri="{FF2B5EF4-FFF2-40B4-BE49-F238E27FC236}">
              <a16:creationId xmlns:a16="http://schemas.microsoft.com/office/drawing/2014/main" id="{74698D00-3DCA-4A33-909B-477F798A3206}"/>
            </a:ext>
          </a:extLst>
        </xdr:cNvPr>
        <xdr:cNvSpPr txBox="1"/>
      </xdr:nvSpPr>
      <xdr:spPr>
        <a:xfrm>
          <a:off x="16357600" y="146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532" name="楕円 531">
          <a:extLst>
            <a:ext uri="{FF2B5EF4-FFF2-40B4-BE49-F238E27FC236}">
              <a16:creationId xmlns:a16="http://schemas.microsoft.com/office/drawing/2014/main" id="{C6F4167E-4C24-4390-BDD5-C9502EF1C8B3}"/>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89536</xdr:rowOff>
    </xdr:to>
    <xdr:cxnSp macro="">
      <xdr:nvCxnSpPr>
        <xdr:cNvPr id="533" name="直線コネクタ 532">
          <a:extLst>
            <a:ext uri="{FF2B5EF4-FFF2-40B4-BE49-F238E27FC236}">
              <a16:creationId xmlns:a16="http://schemas.microsoft.com/office/drawing/2014/main" id="{E5B1A1B9-3D84-4025-82C2-8380516866AA}"/>
            </a:ext>
          </a:extLst>
        </xdr:cNvPr>
        <xdr:cNvCxnSpPr/>
      </xdr:nvCxnSpPr>
      <xdr:spPr>
        <a:xfrm>
          <a:off x="15481300" y="148285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36830</xdr:rowOff>
    </xdr:from>
    <xdr:to>
      <xdr:col>76</xdr:col>
      <xdr:colOff>165100</xdr:colOff>
      <xdr:row>86</xdr:row>
      <xdr:rowOff>138430</xdr:rowOff>
    </xdr:to>
    <xdr:sp macro="" textlink="">
      <xdr:nvSpPr>
        <xdr:cNvPr id="534" name="楕円 533">
          <a:extLst>
            <a:ext uri="{FF2B5EF4-FFF2-40B4-BE49-F238E27FC236}">
              <a16:creationId xmlns:a16="http://schemas.microsoft.com/office/drawing/2014/main" id="{61D971AB-C025-44DC-B004-5C582F1E97E0}"/>
            </a:ext>
          </a:extLst>
        </xdr:cNvPr>
        <xdr:cNvSpPr/>
      </xdr:nvSpPr>
      <xdr:spPr>
        <a:xfrm>
          <a:off x="14541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83820</xdr:rowOff>
    </xdr:from>
    <xdr:to>
      <xdr:col>81</xdr:col>
      <xdr:colOff>50800</xdr:colOff>
      <xdr:row>86</xdr:row>
      <xdr:rowOff>87630</xdr:rowOff>
    </xdr:to>
    <xdr:cxnSp macro="">
      <xdr:nvCxnSpPr>
        <xdr:cNvPr id="535" name="直線コネクタ 534">
          <a:extLst>
            <a:ext uri="{FF2B5EF4-FFF2-40B4-BE49-F238E27FC236}">
              <a16:creationId xmlns:a16="http://schemas.microsoft.com/office/drawing/2014/main" id="{47B37CF9-C361-4219-B814-AC7CD02366E0}"/>
            </a:ext>
          </a:extLst>
        </xdr:cNvPr>
        <xdr:cNvCxnSpPr/>
      </xdr:nvCxnSpPr>
      <xdr:spPr>
        <a:xfrm flipV="1">
          <a:off x="14592300" y="14828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19686</xdr:rowOff>
    </xdr:from>
    <xdr:to>
      <xdr:col>72</xdr:col>
      <xdr:colOff>38100</xdr:colOff>
      <xdr:row>86</xdr:row>
      <xdr:rowOff>121286</xdr:rowOff>
    </xdr:to>
    <xdr:sp macro="" textlink="">
      <xdr:nvSpPr>
        <xdr:cNvPr id="536" name="楕円 535">
          <a:extLst>
            <a:ext uri="{FF2B5EF4-FFF2-40B4-BE49-F238E27FC236}">
              <a16:creationId xmlns:a16="http://schemas.microsoft.com/office/drawing/2014/main" id="{CCC0B835-ADF3-4F9E-8118-793D507CCDBE}"/>
            </a:ext>
          </a:extLst>
        </xdr:cNvPr>
        <xdr:cNvSpPr/>
      </xdr:nvSpPr>
      <xdr:spPr>
        <a:xfrm>
          <a:off x="1365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70486</xdr:rowOff>
    </xdr:from>
    <xdr:to>
      <xdr:col>76</xdr:col>
      <xdr:colOff>114300</xdr:colOff>
      <xdr:row>86</xdr:row>
      <xdr:rowOff>87630</xdr:rowOff>
    </xdr:to>
    <xdr:cxnSp macro="">
      <xdr:nvCxnSpPr>
        <xdr:cNvPr id="537" name="直線コネクタ 536">
          <a:extLst>
            <a:ext uri="{FF2B5EF4-FFF2-40B4-BE49-F238E27FC236}">
              <a16:creationId xmlns:a16="http://schemas.microsoft.com/office/drawing/2014/main" id="{569283D3-82DA-4417-A41A-3ECEEC3FC5AF}"/>
            </a:ext>
          </a:extLst>
        </xdr:cNvPr>
        <xdr:cNvCxnSpPr/>
      </xdr:nvCxnSpPr>
      <xdr:spPr>
        <a:xfrm>
          <a:off x="13703300" y="148151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538" name="n_1aveValue【児童館】&#10;有形固定資産減価償却率">
          <a:extLst>
            <a:ext uri="{FF2B5EF4-FFF2-40B4-BE49-F238E27FC236}">
              <a16:creationId xmlns:a16="http://schemas.microsoft.com/office/drawing/2014/main" id="{E96FBB16-D2DE-40A9-B8FB-21A849676897}"/>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539" name="n_2aveValue【児童館】&#10;有形固定資産減価償却率">
          <a:extLst>
            <a:ext uri="{FF2B5EF4-FFF2-40B4-BE49-F238E27FC236}">
              <a16:creationId xmlns:a16="http://schemas.microsoft.com/office/drawing/2014/main" id="{1475FA00-82DB-4E69-8F39-3988D52F0E1F}"/>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540" name="n_3aveValue【児童館】&#10;有形固定資産減価償却率">
          <a:extLst>
            <a:ext uri="{FF2B5EF4-FFF2-40B4-BE49-F238E27FC236}">
              <a16:creationId xmlns:a16="http://schemas.microsoft.com/office/drawing/2014/main" id="{ECF0AFEA-1B85-48E6-B7B0-865543476EA1}"/>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541" name="n_4aveValue【児童館】&#10;有形固定資産減価償却率">
          <a:extLst>
            <a:ext uri="{FF2B5EF4-FFF2-40B4-BE49-F238E27FC236}">
              <a16:creationId xmlns:a16="http://schemas.microsoft.com/office/drawing/2014/main" id="{4CE1618D-164C-4B51-BC5A-11E03937ADA3}"/>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542" name="n_1mainValue【児童館】&#10;有形固定資産減価償却率">
          <a:extLst>
            <a:ext uri="{FF2B5EF4-FFF2-40B4-BE49-F238E27FC236}">
              <a16:creationId xmlns:a16="http://schemas.microsoft.com/office/drawing/2014/main" id="{81060A62-25C8-4681-BB5B-18DDC3015131}"/>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129557</xdr:rowOff>
    </xdr:from>
    <xdr:ext cx="405111" cy="259045"/>
    <xdr:sp macro="" textlink="">
      <xdr:nvSpPr>
        <xdr:cNvPr id="543" name="n_2mainValue【児童館】&#10;有形固定資産減価償却率">
          <a:extLst>
            <a:ext uri="{FF2B5EF4-FFF2-40B4-BE49-F238E27FC236}">
              <a16:creationId xmlns:a16="http://schemas.microsoft.com/office/drawing/2014/main" id="{D27A4A14-4D9D-4AAE-96D6-9D1F93206AC3}"/>
            </a:ext>
          </a:extLst>
        </xdr:cNvPr>
        <xdr:cNvSpPr txBox="1"/>
      </xdr:nvSpPr>
      <xdr:spPr>
        <a:xfrm>
          <a:off x="14389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112413</xdr:rowOff>
    </xdr:from>
    <xdr:ext cx="405111" cy="259045"/>
    <xdr:sp macro="" textlink="">
      <xdr:nvSpPr>
        <xdr:cNvPr id="544" name="n_3mainValue【児童館】&#10;有形固定資産減価償却率">
          <a:extLst>
            <a:ext uri="{FF2B5EF4-FFF2-40B4-BE49-F238E27FC236}">
              <a16:creationId xmlns:a16="http://schemas.microsoft.com/office/drawing/2014/main" id="{EBC51DA5-31AF-4EE1-9934-59AF20138970}"/>
            </a:ext>
          </a:extLst>
        </xdr:cNvPr>
        <xdr:cNvSpPr txBox="1"/>
      </xdr:nvSpPr>
      <xdr:spPr>
        <a:xfrm>
          <a:off x="1350074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a:extLst>
            <a:ext uri="{FF2B5EF4-FFF2-40B4-BE49-F238E27FC236}">
              <a16:creationId xmlns:a16="http://schemas.microsoft.com/office/drawing/2014/main" id="{ADA829A2-DBF0-43B8-A4D6-5D8708D586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a:extLst>
            <a:ext uri="{FF2B5EF4-FFF2-40B4-BE49-F238E27FC236}">
              <a16:creationId xmlns:a16="http://schemas.microsoft.com/office/drawing/2014/main" id="{48875DC7-7969-4C41-9A2E-5070572E87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a:extLst>
            <a:ext uri="{FF2B5EF4-FFF2-40B4-BE49-F238E27FC236}">
              <a16:creationId xmlns:a16="http://schemas.microsoft.com/office/drawing/2014/main" id="{A894E40B-28C7-4EFD-AB10-75C6A4D544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a:extLst>
            <a:ext uri="{FF2B5EF4-FFF2-40B4-BE49-F238E27FC236}">
              <a16:creationId xmlns:a16="http://schemas.microsoft.com/office/drawing/2014/main" id="{F8E96157-1A54-4F34-8FBF-2D9868D80F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a:extLst>
            <a:ext uri="{FF2B5EF4-FFF2-40B4-BE49-F238E27FC236}">
              <a16:creationId xmlns:a16="http://schemas.microsoft.com/office/drawing/2014/main" id="{C1295DC2-673E-4621-AF2A-C1798947E8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a:extLst>
            <a:ext uri="{FF2B5EF4-FFF2-40B4-BE49-F238E27FC236}">
              <a16:creationId xmlns:a16="http://schemas.microsoft.com/office/drawing/2014/main" id="{1E674092-A26E-4D31-B214-0E850B1D7A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a:extLst>
            <a:ext uri="{FF2B5EF4-FFF2-40B4-BE49-F238E27FC236}">
              <a16:creationId xmlns:a16="http://schemas.microsoft.com/office/drawing/2014/main" id="{F11F5525-98DD-4F81-93FF-FD9C45DC60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a:extLst>
            <a:ext uri="{FF2B5EF4-FFF2-40B4-BE49-F238E27FC236}">
              <a16:creationId xmlns:a16="http://schemas.microsoft.com/office/drawing/2014/main" id="{9BE4D459-1CEB-47FA-A3CB-B35EAFF422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a:extLst>
            <a:ext uri="{FF2B5EF4-FFF2-40B4-BE49-F238E27FC236}">
              <a16:creationId xmlns:a16="http://schemas.microsoft.com/office/drawing/2014/main" id="{31053B72-2365-4979-B10B-A7E244C4B4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a:extLst>
            <a:ext uri="{FF2B5EF4-FFF2-40B4-BE49-F238E27FC236}">
              <a16:creationId xmlns:a16="http://schemas.microsoft.com/office/drawing/2014/main" id="{93D29E29-9CCA-4F86-89B8-82AF0008E1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5" name="直線コネクタ 554">
          <a:extLst>
            <a:ext uri="{FF2B5EF4-FFF2-40B4-BE49-F238E27FC236}">
              <a16:creationId xmlns:a16="http://schemas.microsoft.com/office/drawing/2014/main" id="{90173822-DE1E-4BCC-8D0C-92E579F30BD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6" name="テキスト ボックス 555">
          <a:extLst>
            <a:ext uri="{FF2B5EF4-FFF2-40B4-BE49-F238E27FC236}">
              <a16:creationId xmlns:a16="http://schemas.microsoft.com/office/drawing/2014/main" id="{A6E160D4-53B3-4C50-8361-D59932C2F9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7" name="直線コネクタ 556">
          <a:extLst>
            <a:ext uri="{FF2B5EF4-FFF2-40B4-BE49-F238E27FC236}">
              <a16:creationId xmlns:a16="http://schemas.microsoft.com/office/drawing/2014/main" id="{DB2DDE94-EB86-48EF-8241-1E93A6735FB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8" name="テキスト ボックス 557">
          <a:extLst>
            <a:ext uri="{FF2B5EF4-FFF2-40B4-BE49-F238E27FC236}">
              <a16:creationId xmlns:a16="http://schemas.microsoft.com/office/drawing/2014/main" id="{DB290EA7-3095-4F1F-A97F-F7322FFB2D3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9" name="直線コネクタ 558">
          <a:extLst>
            <a:ext uri="{FF2B5EF4-FFF2-40B4-BE49-F238E27FC236}">
              <a16:creationId xmlns:a16="http://schemas.microsoft.com/office/drawing/2014/main" id="{7B14FF28-3DDD-485C-A40B-3A6F7EEBAEC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0" name="テキスト ボックス 559">
          <a:extLst>
            <a:ext uri="{FF2B5EF4-FFF2-40B4-BE49-F238E27FC236}">
              <a16:creationId xmlns:a16="http://schemas.microsoft.com/office/drawing/2014/main" id="{5B5A195D-D396-46E8-97F9-E07A0DC0CC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1" name="直線コネクタ 560">
          <a:extLst>
            <a:ext uri="{FF2B5EF4-FFF2-40B4-BE49-F238E27FC236}">
              <a16:creationId xmlns:a16="http://schemas.microsoft.com/office/drawing/2014/main" id="{4C033DEE-8BEA-4F33-89BE-3D6FAA85E58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2" name="テキスト ボックス 561">
          <a:extLst>
            <a:ext uri="{FF2B5EF4-FFF2-40B4-BE49-F238E27FC236}">
              <a16:creationId xmlns:a16="http://schemas.microsoft.com/office/drawing/2014/main" id="{21422EAE-8800-4E5C-B695-244649EB533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a:extLst>
            <a:ext uri="{FF2B5EF4-FFF2-40B4-BE49-F238E27FC236}">
              <a16:creationId xmlns:a16="http://schemas.microsoft.com/office/drawing/2014/main" id="{5A9FF78E-DC8F-471A-8AB2-568757B550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C194BB28-830E-4625-832A-E1361191BA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a:extLst>
            <a:ext uri="{FF2B5EF4-FFF2-40B4-BE49-F238E27FC236}">
              <a16:creationId xmlns:a16="http://schemas.microsoft.com/office/drawing/2014/main" id="{CEAF8FA2-E389-497D-8389-AED13E43A6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566" name="直線コネクタ 565">
          <a:extLst>
            <a:ext uri="{FF2B5EF4-FFF2-40B4-BE49-F238E27FC236}">
              <a16:creationId xmlns:a16="http://schemas.microsoft.com/office/drawing/2014/main" id="{8F248618-FAA7-47C4-82F1-582FE3FFCF75}"/>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567" name="【児童館】&#10;一人当たり面積最小値テキスト">
          <a:extLst>
            <a:ext uri="{FF2B5EF4-FFF2-40B4-BE49-F238E27FC236}">
              <a16:creationId xmlns:a16="http://schemas.microsoft.com/office/drawing/2014/main" id="{1A1F4FB2-FE2C-49B4-B117-9393C1D7502E}"/>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568" name="直線コネクタ 567">
          <a:extLst>
            <a:ext uri="{FF2B5EF4-FFF2-40B4-BE49-F238E27FC236}">
              <a16:creationId xmlns:a16="http://schemas.microsoft.com/office/drawing/2014/main" id="{A0BBC1F7-7587-4873-B51A-7BC8FFF2A9B6}"/>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569" name="【児童館】&#10;一人当たり面積最大値テキスト">
          <a:extLst>
            <a:ext uri="{FF2B5EF4-FFF2-40B4-BE49-F238E27FC236}">
              <a16:creationId xmlns:a16="http://schemas.microsoft.com/office/drawing/2014/main" id="{2EA3AF54-350B-4A0E-A943-518D13B48A49}"/>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570" name="直線コネクタ 569">
          <a:extLst>
            <a:ext uri="{FF2B5EF4-FFF2-40B4-BE49-F238E27FC236}">
              <a16:creationId xmlns:a16="http://schemas.microsoft.com/office/drawing/2014/main" id="{EC652EBF-FC52-4EB0-8F38-A5D2E08C6EA1}"/>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571" name="【児童館】&#10;一人当たり面積平均値テキスト">
          <a:extLst>
            <a:ext uri="{FF2B5EF4-FFF2-40B4-BE49-F238E27FC236}">
              <a16:creationId xmlns:a16="http://schemas.microsoft.com/office/drawing/2014/main" id="{388B6B3C-571E-4814-9AF4-A7994C90A92D}"/>
            </a:ext>
          </a:extLst>
        </xdr:cNvPr>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572" name="フローチャート: 判断 571">
          <a:extLst>
            <a:ext uri="{FF2B5EF4-FFF2-40B4-BE49-F238E27FC236}">
              <a16:creationId xmlns:a16="http://schemas.microsoft.com/office/drawing/2014/main" id="{6FB166DD-A6E7-4DC9-AB27-E4C8A7DDD495}"/>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573" name="フローチャート: 判断 572">
          <a:extLst>
            <a:ext uri="{FF2B5EF4-FFF2-40B4-BE49-F238E27FC236}">
              <a16:creationId xmlns:a16="http://schemas.microsoft.com/office/drawing/2014/main" id="{0BBCC12D-6999-4B05-8319-29BA6E174856}"/>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574" name="フローチャート: 判断 573">
          <a:extLst>
            <a:ext uri="{FF2B5EF4-FFF2-40B4-BE49-F238E27FC236}">
              <a16:creationId xmlns:a16="http://schemas.microsoft.com/office/drawing/2014/main" id="{3E5A2A49-E087-4AE3-8F94-036CC6A6EE40}"/>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575" name="フローチャート: 判断 574">
          <a:extLst>
            <a:ext uri="{FF2B5EF4-FFF2-40B4-BE49-F238E27FC236}">
              <a16:creationId xmlns:a16="http://schemas.microsoft.com/office/drawing/2014/main" id="{18B9B3EF-BB10-455A-A84E-99300EC202C2}"/>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576" name="フローチャート: 判断 575">
          <a:extLst>
            <a:ext uri="{FF2B5EF4-FFF2-40B4-BE49-F238E27FC236}">
              <a16:creationId xmlns:a16="http://schemas.microsoft.com/office/drawing/2014/main" id="{A375A5E0-B48E-4E3F-8A95-96FCDF81CD9E}"/>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DD3E3942-9F08-4140-A870-E03E12B27F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92879A25-193F-4380-81F1-D14D20C0A6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97AFDB2-55BF-4B84-95CA-80A8D430C1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5AC69190-7A03-49CE-98D0-CC77594E0D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C81CD0FA-8523-4BB1-A9A7-BC4357EC55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582" name="楕円 581">
          <a:extLst>
            <a:ext uri="{FF2B5EF4-FFF2-40B4-BE49-F238E27FC236}">
              <a16:creationId xmlns:a16="http://schemas.microsoft.com/office/drawing/2014/main" id="{0ED5F4EF-123F-4F46-AFBF-3CB4434546E0}"/>
            </a:ext>
          </a:extLst>
        </xdr:cNvPr>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168927</xdr:rowOff>
    </xdr:from>
    <xdr:ext cx="469744" cy="259045"/>
    <xdr:sp macro="" textlink="">
      <xdr:nvSpPr>
        <xdr:cNvPr id="583" name="【児童館】&#10;一人当たり面積該当値テキスト">
          <a:extLst>
            <a:ext uri="{FF2B5EF4-FFF2-40B4-BE49-F238E27FC236}">
              <a16:creationId xmlns:a16="http://schemas.microsoft.com/office/drawing/2014/main" id="{4F96008E-48DB-441E-BFB5-7F097C98286F}"/>
            </a:ext>
          </a:extLst>
        </xdr:cNvPr>
        <xdr:cNvSpPr txBox="1"/>
      </xdr:nvSpPr>
      <xdr:spPr>
        <a:xfrm>
          <a:off x="22199600"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62737</xdr:rowOff>
    </xdr:from>
    <xdr:to>
      <xdr:col>112</xdr:col>
      <xdr:colOff>38100</xdr:colOff>
      <xdr:row>79</xdr:row>
      <xdr:rowOff>164337</xdr:rowOff>
    </xdr:to>
    <xdr:sp macro="" textlink="">
      <xdr:nvSpPr>
        <xdr:cNvPr id="584" name="楕円 583">
          <a:extLst>
            <a:ext uri="{FF2B5EF4-FFF2-40B4-BE49-F238E27FC236}">
              <a16:creationId xmlns:a16="http://schemas.microsoft.com/office/drawing/2014/main" id="{A7C20157-324D-4399-994B-C2614932D27F}"/>
            </a:ext>
          </a:extLst>
        </xdr:cNvPr>
        <xdr:cNvSpPr/>
      </xdr:nvSpPr>
      <xdr:spPr>
        <a:xfrm>
          <a:off x="21272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113537</xdr:rowOff>
    </xdr:to>
    <xdr:cxnSp macro="">
      <xdr:nvCxnSpPr>
        <xdr:cNvPr id="585" name="直線コネクタ 584">
          <a:extLst>
            <a:ext uri="{FF2B5EF4-FFF2-40B4-BE49-F238E27FC236}">
              <a16:creationId xmlns:a16="http://schemas.microsoft.com/office/drawing/2014/main" id="{83AFB529-6AE4-48AC-82B7-258CF2259308}"/>
            </a:ext>
          </a:extLst>
        </xdr:cNvPr>
        <xdr:cNvCxnSpPr/>
      </xdr:nvCxnSpPr>
      <xdr:spPr>
        <a:xfrm flipV="1">
          <a:off x="21323300" y="136398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90170</xdr:rowOff>
    </xdr:from>
    <xdr:to>
      <xdr:col>107</xdr:col>
      <xdr:colOff>101600</xdr:colOff>
      <xdr:row>80</xdr:row>
      <xdr:rowOff>20320</xdr:rowOff>
    </xdr:to>
    <xdr:sp macro="" textlink="">
      <xdr:nvSpPr>
        <xdr:cNvPr id="586" name="楕円 585">
          <a:extLst>
            <a:ext uri="{FF2B5EF4-FFF2-40B4-BE49-F238E27FC236}">
              <a16:creationId xmlns:a16="http://schemas.microsoft.com/office/drawing/2014/main" id="{60C2837C-74E9-4399-A5E6-18F151C16580}"/>
            </a:ext>
          </a:extLst>
        </xdr:cNvPr>
        <xdr:cNvSpPr/>
      </xdr:nvSpPr>
      <xdr:spPr>
        <a:xfrm>
          <a:off x="20383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113537</xdr:rowOff>
    </xdr:from>
    <xdr:to>
      <xdr:col>111</xdr:col>
      <xdr:colOff>177800</xdr:colOff>
      <xdr:row>79</xdr:row>
      <xdr:rowOff>140970</xdr:rowOff>
    </xdr:to>
    <xdr:cxnSp macro="">
      <xdr:nvCxnSpPr>
        <xdr:cNvPr id="587" name="直線コネクタ 586">
          <a:extLst>
            <a:ext uri="{FF2B5EF4-FFF2-40B4-BE49-F238E27FC236}">
              <a16:creationId xmlns:a16="http://schemas.microsoft.com/office/drawing/2014/main" id="{D2F5362D-D521-451C-944D-15698D704870}"/>
            </a:ext>
          </a:extLst>
        </xdr:cNvPr>
        <xdr:cNvCxnSpPr/>
      </xdr:nvCxnSpPr>
      <xdr:spPr>
        <a:xfrm flipV="1">
          <a:off x="20434300" y="136580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113030</xdr:rowOff>
    </xdr:from>
    <xdr:to>
      <xdr:col>102</xdr:col>
      <xdr:colOff>165100</xdr:colOff>
      <xdr:row>80</xdr:row>
      <xdr:rowOff>43180</xdr:rowOff>
    </xdr:to>
    <xdr:sp macro="" textlink="">
      <xdr:nvSpPr>
        <xdr:cNvPr id="588" name="楕円 587">
          <a:extLst>
            <a:ext uri="{FF2B5EF4-FFF2-40B4-BE49-F238E27FC236}">
              <a16:creationId xmlns:a16="http://schemas.microsoft.com/office/drawing/2014/main" id="{DED09A9D-1EF9-4832-9C34-4F89A33DDBBA}"/>
            </a:ext>
          </a:extLst>
        </xdr:cNvPr>
        <xdr:cNvSpPr/>
      </xdr:nvSpPr>
      <xdr:spPr>
        <a:xfrm>
          <a:off x="19494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140970</xdr:rowOff>
    </xdr:from>
    <xdr:to>
      <xdr:col>107</xdr:col>
      <xdr:colOff>50800</xdr:colOff>
      <xdr:row>79</xdr:row>
      <xdr:rowOff>163830</xdr:rowOff>
    </xdr:to>
    <xdr:cxnSp macro="">
      <xdr:nvCxnSpPr>
        <xdr:cNvPr id="589" name="直線コネクタ 588">
          <a:extLst>
            <a:ext uri="{FF2B5EF4-FFF2-40B4-BE49-F238E27FC236}">
              <a16:creationId xmlns:a16="http://schemas.microsoft.com/office/drawing/2014/main" id="{7ACBCA43-0EA7-4FE7-BBEA-9F746AA14D1E}"/>
            </a:ext>
          </a:extLst>
        </xdr:cNvPr>
        <xdr:cNvCxnSpPr/>
      </xdr:nvCxnSpPr>
      <xdr:spPr>
        <a:xfrm flipV="1">
          <a:off x="19545300" y="1368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590" name="n_1aveValue【児童館】&#10;一人当たり面積">
          <a:extLst>
            <a:ext uri="{FF2B5EF4-FFF2-40B4-BE49-F238E27FC236}">
              <a16:creationId xmlns:a16="http://schemas.microsoft.com/office/drawing/2014/main" id="{AAA2C23D-8EE5-472C-99F8-D21C298A43F1}"/>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591" name="n_2aveValue【児童館】&#10;一人当たり面積">
          <a:extLst>
            <a:ext uri="{FF2B5EF4-FFF2-40B4-BE49-F238E27FC236}">
              <a16:creationId xmlns:a16="http://schemas.microsoft.com/office/drawing/2014/main" id="{155E1F1C-F09C-4409-8A06-4304BE41A05D}"/>
            </a:ext>
          </a:extLst>
        </xdr:cNvPr>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592" name="n_3aveValue【児童館】&#10;一人当たり面積">
          <a:extLst>
            <a:ext uri="{FF2B5EF4-FFF2-40B4-BE49-F238E27FC236}">
              <a16:creationId xmlns:a16="http://schemas.microsoft.com/office/drawing/2014/main" id="{D3F61FBF-F0AE-47F6-B528-BFF1DE328870}"/>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593" name="n_4aveValue【児童館】&#10;一人当たり面積">
          <a:extLst>
            <a:ext uri="{FF2B5EF4-FFF2-40B4-BE49-F238E27FC236}">
              <a16:creationId xmlns:a16="http://schemas.microsoft.com/office/drawing/2014/main" id="{CB739837-9496-4273-A2C1-32CBBE4A6E97}"/>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9414</xdr:rowOff>
    </xdr:from>
    <xdr:ext cx="469744" cy="259045"/>
    <xdr:sp macro="" textlink="">
      <xdr:nvSpPr>
        <xdr:cNvPr id="594" name="n_1mainValue【児童館】&#10;一人当たり面積">
          <a:extLst>
            <a:ext uri="{FF2B5EF4-FFF2-40B4-BE49-F238E27FC236}">
              <a16:creationId xmlns:a16="http://schemas.microsoft.com/office/drawing/2014/main" id="{81517E98-B12E-4DC2-8290-7C5FBDA5F4B1}"/>
            </a:ext>
          </a:extLst>
        </xdr:cNvPr>
        <xdr:cNvSpPr txBox="1"/>
      </xdr:nvSpPr>
      <xdr:spPr>
        <a:xfrm>
          <a:off x="210757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36847</xdr:rowOff>
    </xdr:from>
    <xdr:ext cx="469744" cy="259045"/>
    <xdr:sp macro="" textlink="">
      <xdr:nvSpPr>
        <xdr:cNvPr id="595" name="n_2mainValue【児童館】&#10;一人当たり面積">
          <a:extLst>
            <a:ext uri="{FF2B5EF4-FFF2-40B4-BE49-F238E27FC236}">
              <a16:creationId xmlns:a16="http://schemas.microsoft.com/office/drawing/2014/main" id="{5B61C1F8-7638-4895-BEC0-8EC8776DE621}"/>
            </a:ext>
          </a:extLst>
        </xdr:cNvPr>
        <xdr:cNvSpPr txBox="1"/>
      </xdr:nvSpPr>
      <xdr:spPr>
        <a:xfrm>
          <a:off x="201994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59707</xdr:rowOff>
    </xdr:from>
    <xdr:ext cx="469744" cy="259045"/>
    <xdr:sp macro="" textlink="">
      <xdr:nvSpPr>
        <xdr:cNvPr id="596" name="n_3mainValue【児童館】&#10;一人当たり面積">
          <a:extLst>
            <a:ext uri="{FF2B5EF4-FFF2-40B4-BE49-F238E27FC236}">
              <a16:creationId xmlns:a16="http://schemas.microsoft.com/office/drawing/2014/main" id="{9ED7EA46-A876-41B8-84E2-2E0CD3DAC6FA}"/>
            </a:ext>
          </a:extLst>
        </xdr:cNvPr>
        <xdr:cNvSpPr txBox="1"/>
      </xdr:nvSpPr>
      <xdr:spPr>
        <a:xfrm>
          <a:off x="19310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a:extLst>
            <a:ext uri="{FF2B5EF4-FFF2-40B4-BE49-F238E27FC236}">
              <a16:creationId xmlns:a16="http://schemas.microsoft.com/office/drawing/2014/main" id="{CD043492-3D42-4948-85D3-6B390BA96B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8" name="正方形/長方形 597">
          <a:extLst>
            <a:ext uri="{FF2B5EF4-FFF2-40B4-BE49-F238E27FC236}">
              <a16:creationId xmlns:a16="http://schemas.microsoft.com/office/drawing/2014/main" id="{A4CD9696-5146-414A-AA4E-9FC07E372A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9" name="正方形/長方形 598">
          <a:extLst>
            <a:ext uri="{FF2B5EF4-FFF2-40B4-BE49-F238E27FC236}">
              <a16:creationId xmlns:a16="http://schemas.microsoft.com/office/drawing/2014/main" id="{27398F9A-21CC-4EEE-B7C6-231E7E0439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0" name="正方形/長方形 599">
          <a:extLst>
            <a:ext uri="{FF2B5EF4-FFF2-40B4-BE49-F238E27FC236}">
              <a16:creationId xmlns:a16="http://schemas.microsoft.com/office/drawing/2014/main" id="{6E7776E0-2A8E-4FEE-AE80-11B44D071F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1" name="正方形/長方形 600">
          <a:extLst>
            <a:ext uri="{FF2B5EF4-FFF2-40B4-BE49-F238E27FC236}">
              <a16:creationId xmlns:a16="http://schemas.microsoft.com/office/drawing/2014/main" id="{E9610BA3-EFFE-4EB5-9A2D-573BBB0906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2" name="正方形/長方形 601">
          <a:extLst>
            <a:ext uri="{FF2B5EF4-FFF2-40B4-BE49-F238E27FC236}">
              <a16:creationId xmlns:a16="http://schemas.microsoft.com/office/drawing/2014/main" id="{6D56DB0C-81A1-4983-AB3A-5148C2FBD8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3" name="正方形/長方形 602">
          <a:extLst>
            <a:ext uri="{FF2B5EF4-FFF2-40B4-BE49-F238E27FC236}">
              <a16:creationId xmlns:a16="http://schemas.microsoft.com/office/drawing/2014/main" id="{3BE4D58C-00DE-48AD-AAF1-951BB942D0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正方形/長方形 603">
          <a:extLst>
            <a:ext uri="{FF2B5EF4-FFF2-40B4-BE49-F238E27FC236}">
              <a16:creationId xmlns:a16="http://schemas.microsoft.com/office/drawing/2014/main" id="{8C7F668B-C76C-415C-99C1-8DF0A39519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5" name="テキスト ボックス 604">
          <a:extLst>
            <a:ext uri="{FF2B5EF4-FFF2-40B4-BE49-F238E27FC236}">
              <a16:creationId xmlns:a16="http://schemas.microsoft.com/office/drawing/2014/main" id="{31D19BA3-E9E7-4560-B6A7-396807C7A2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6" name="直線コネクタ 605">
          <a:extLst>
            <a:ext uri="{FF2B5EF4-FFF2-40B4-BE49-F238E27FC236}">
              <a16:creationId xmlns:a16="http://schemas.microsoft.com/office/drawing/2014/main" id="{6631C619-C083-4B46-86E1-A68D47CBB9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7" name="テキスト ボックス 606">
          <a:extLst>
            <a:ext uri="{FF2B5EF4-FFF2-40B4-BE49-F238E27FC236}">
              <a16:creationId xmlns:a16="http://schemas.microsoft.com/office/drawing/2014/main" id="{8CC1189A-B957-4EB5-BF63-D83A740109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8" name="直線コネクタ 607">
          <a:extLst>
            <a:ext uri="{FF2B5EF4-FFF2-40B4-BE49-F238E27FC236}">
              <a16:creationId xmlns:a16="http://schemas.microsoft.com/office/drawing/2014/main" id="{C4ACDCBB-782A-4F3F-8965-D64E0751979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3EDD5690-60C0-4577-89E3-2EEBA869B22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0" name="直線コネクタ 609">
          <a:extLst>
            <a:ext uri="{FF2B5EF4-FFF2-40B4-BE49-F238E27FC236}">
              <a16:creationId xmlns:a16="http://schemas.microsoft.com/office/drawing/2014/main" id="{F3B80218-D0A9-4193-B5A5-D34EBD4A99D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1" name="テキスト ボックス 610">
          <a:extLst>
            <a:ext uri="{FF2B5EF4-FFF2-40B4-BE49-F238E27FC236}">
              <a16:creationId xmlns:a16="http://schemas.microsoft.com/office/drawing/2014/main" id="{B28D3C4F-3107-4B10-BEA6-5BD05FDA7D1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2" name="直線コネクタ 611">
          <a:extLst>
            <a:ext uri="{FF2B5EF4-FFF2-40B4-BE49-F238E27FC236}">
              <a16:creationId xmlns:a16="http://schemas.microsoft.com/office/drawing/2014/main" id="{73543C48-8F57-43F8-B0A1-CAFADB73E20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3" name="テキスト ボックス 612">
          <a:extLst>
            <a:ext uri="{FF2B5EF4-FFF2-40B4-BE49-F238E27FC236}">
              <a16:creationId xmlns:a16="http://schemas.microsoft.com/office/drawing/2014/main" id="{DD149326-BF4A-4E52-8285-346B7DBCFF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4" name="直線コネクタ 613">
          <a:extLst>
            <a:ext uri="{FF2B5EF4-FFF2-40B4-BE49-F238E27FC236}">
              <a16:creationId xmlns:a16="http://schemas.microsoft.com/office/drawing/2014/main" id="{CC9FBB90-5179-406F-9E51-849DBD4759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5" name="テキスト ボックス 614">
          <a:extLst>
            <a:ext uri="{FF2B5EF4-FFF2-40B4-BE49-F238E27FC236}">
              <a16:creationId xmlns:a16="http://schemas.microsoft.com/office/drawing/2014/main" id="{E628CA44-D3B1-4B2E-865C-F89DF3E86F0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6" name="直線コネクタ 615">
          <a:extLst>
            <a:ext uri="{FF2B5EF4-FFF2-40B4-BE49-F238E27FC236}">
              <a16:creationId xmlns:a16="http://schemas.microsoft.com/office/drawing/2014/main" id="{AEE4DA62-0F8C-46EE-ADE0-582CFDA93CC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7" name="テキスト ボックス 616">
          <a:extLst>
            <a:ext uri="{FF2B5EF4-FFF2-40B4-BE49-F238E27FC236}">
              <a16:creationId xmlns:a16="http://schemas.microsoft.com/office/drawing/2014/main" id="{15C2A139-826C-4FB9-8665-E48C4D8E12E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a:extLst>
            <a:ext uri="{FF2B5EF4-FFF2-40B4-BE49-F238E27FC236}">
              <a16:creationId xmlns:a16="http://schemas.microsoft.com/office/drawing/2014/main" id="{4A134A7B-4D75-46F0-BBB3-BE246C22A81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9" name="テキスト ボックス 618">
          <a:extLst>
            <a:ext uri="{FF2B5EF4-FFF2-40B4-BE49-F238E27FC236}">
              <a16:creationId xmlns:a16="http://schemas.microsoft.com/office/drawing/2014/main" id="{DDA46B77-869D-4A2E-9538-8CA66EB08A2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0" name="【公民館】&#10;有形固定資産減価償却率グラフ枠">
          <a:extLst>
            <a:ext uri="{FF2B5EF4-FFF2-40B4-BE49-F238E27FC236}">
              <a16:creationId xmlns:a16="http://schemas.microsoft.com/office/drawing/2014/main" id="{4413509A-CBCA-4AD1-A49A-8F4A3758EA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21" name="直線コネクタ 620">
          <a:extLst>
            <a:ext uri="{FF2B5EF4-FFF2-40B4-BE49-F238E27FC236}">
              <a16:creationId xmlns:a16="http://schemas.microsoft.com/office/drawing/2014/main" id="{67ACC5B2-EC98-4FAC-8CC7-1C184602B9CD}"/>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2" name="【公民館】&#10;有形固定資産減価償却率最小値テキスト">
          <a:extLst>
            <a:ext uri="{FF2B5EF4-FFF2-40B4-BE49-F238E27FC236}">
              <a16:creationId xmlns:a16="http://schemas.microsoft.com/office/drawing/2014/main" id="{5F240653-BD51-4FE4-85F6-7E9C61BA143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3" name="直線コネクタ 622">
          <a:extLst>
            <a:ext uri="{FF2B5EF4-FFF2-40B4-BE49-F238E27FC236}">
              <a16:creationId xmlns:a16="http://schemas.microsoft.com/office/drawing/2014/main" id="{DCC6D4D5-BE0F-437B-A0FB-3F429C8460E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24" name="【公民館】&#10;有形固定資産減価償却率最大値テキスト">
          <a:extLst>
            <a:ext uri="{FF2B5EF4-FFF2-40B4-BE49-F238E27FC236}">
              <a16:creationId xmlns:a16="http://schemas.microsoft.com/office/drawing/2014/main" id="{E308F371-FD50-4658-9FEB-484680EF8021}"/>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25" name="直線コネクタ 624">
          <a:extLst>
            <a:ext uri="{FF2B5EF4-FFF2-40B4-BE49-F238E27FC236}">
              <a16:creationId xmlns:a16="http://schemas.microsoft.com/office/drawing/2014/main" id="{9151B5C6-911F-43F4-91DB-390E8B699699}"/>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26" name="【公民館】&#10;有形固定資産減価償却率平均値テキスト">
          <a:extLst>
            <a:ext uri="{FF2B5EF4-FFF2-40B4-BE49-F238E27FC236}">
              <a16:creationId xmlns:a16="http://schemas.microsoft.com/office/drawing/2014/main" id="{DF28B6E8-124C-4274-8118-C0B8F6605EB5}"/>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27" name="フローチャート: 判断 626">
          <a:extLst>
            <a:ext uri="{FF2B5EF4-FFF2-40B4-BE49-F238E27FC236}">
              <a16:creationId xmlns:a16="http://schemas.microsoft.com/office/drawing/2014/main" id="{6B4E2407-9FB9-4C0B-80B0-310CF31351E2}"/>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28" name="フローチャート: 判断 627">
          <a:extLst>
            <a:ext uri="{FF2B5EF4-FFF2-40B4-BE49-F238E27FC236}">
              <a16:creationId xmlns:a16="http://schemas.microsoft.com/office/drawing/2014/main" id="{AA2FC6E7-73C4-4EDC-8327-D230F51B689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29" name="フローチャート: 判断 628">
          <a:extLst>
            <a:ext uri="{FF2B5EF4-FFF2-40B4-BE49-F238E27FC236}">
              <a16:creationId xmlns:a16="http://schemas.microsoft.com/office/drawing/2014/main" id="{494A8902-A184-4C8E-A4B9-10316A6D6C94}"/>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30" name="フローチャート: 判断 629">
          <a:extLst>
            <a:ext uri="{FF2B5EF4-FFF2-40B4-BE49-F238E27FC236}">
              <a16:creationId xmlns:a16="http://schemas.microsoft.com/office/drawing/2014/main" id="{A3D28390-B6EE-4881-B446-E98542E330FC}"/>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31" name="フローチャート: 判断 630">
          <a:extLst>
            <a:ext uri="{FF2B5EF4-FFF2-40B4-BE49-F238E27FC236}">
              <a16:creationId xmlns:a16="http://schemas.microsoft.com/office/drawing/2014/main" id="{5B351FC0-8987-46E4-9DBB-6D29A2DB9E54}"/>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93D03CE-FFD7-43DD-B49F-539929CC6C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961A417-3B35-4AA7-96AA-F7BC117892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8F28DF0-699F-4192-A512-CD10B0E1FA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CA78DE1-B98B-4380-9FBF-E55AB313A5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658BE75-4576-424A-AA60-8174EE5E89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637" name="楕円 636">
          <a:extLst>
            <a:ext uri="{FF2B5EF4-FFF2-40B4-BE49-F238E27FC236}">
              <a16:creationId xmlns:a16="http://schemas.microsoft.com/office/drawing/2014/main" id="{5ED6BC17-6925-46F3-BF18-1727E5ED624D}"/>
            </a:ext>
          </a:extLst>
        </xdr:cNvPr>
        <xdr:cNvSpPr/>
      </xdr:nvSpPr>
      <xdr:spPr>
        <a:xfrm>
          <a:off x="162687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99713</xdr:rowOff>
    </xdr:from>
    <xdr:ext cx="405111" cy="259045"/>
    <xdr:sp macro="" textlink="">
      <xdr:nvSpPr>
        <xdr:cNvPr id="638" name="【公民館】&#10;有形固定資産減価償却率該当値テキスト">
          <a:extLst>
            <a:ext uri="{FF2B5EF4-FFF2-40B4-BE49-F238E27FC236}">
              <a16:creationId xmlns:a16="http://schemas.microsoft.com/office/drawing/2014/main" id="{12EACEAD-6157-4E2D-96F2-BE068CB66609}"/>
            </a:ext>
          </a:extLst>
        </xdr:cNvPr>
        <xdr:cNvSpPr txBox="1"/>
      </xdr:nvSpPr>
      <xdr:spPr>
        <a:xfrm>
          <a:off x="16357600"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39" name="楕円 638">
          <a:extLst>
            <a:ext uri="{FF2B5EF4-FFF2-40B4-BE49-F238E27FC236}">
              <a16:creationId xmlns:a16="http://schemas.microsoft.com/office/drawing/2014/main" id="{E6E2745C-0069-4DE9-9002-F495B495A342}"/>
            </a:ext>
          </a:extLst>
        </xdr:cNvPr>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127636</xdr:rowOff>
    </xdr:to>
    <xdr:cxnSp macro="">
      <xdr:nvCxnSpPr>
        <xdr:cNvPr id="640" name="直線コネクタ 639">
          <a:extLst>
            <a:ext uri="{FF2B5EF4-FFF2-40B4-BE49-F238E27FC236}">
              <a16:creationId xmlns:a16="http://schemas.microsoft.com/office/drawing/2014/main" id="{4B31BE48-2464-44DA-902F-FE0FF7C7701A}"/>
            </a:ext>
          </a:extLst>
        </xdr:cNvPr>
        <xdr:cNvCxnSpPr/>
      </xdr:nvCxnSpPr>
      <xdr:spPr>
        <a:xfrm>
          <a:off x="15481300" y="177355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41" name="n_1aveValue【公民館】&#10;有形固定資産減価償却率">
          <a:extLst>
            <a:ext uri="{FF2B5EF4-FFF2-40B4-BE49-F238E27FC236}">
              <a16:creationId xmlns:a16="http://schemas.microsoft.com/office/drawing/2014/main" id="{41DFA6C8-9880-4BB5-9246-045618351A3B}"/>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42" name="n_2aveValue【公民館】&#10;有形固定資産減価償却率">
          <a:extLst>
            <a:ext uri="{FF2B5EF4-FFF2-40B4-BE49-F238E27FC236}">
              <a16:creationId xmlns:a16="http://schemas.microsoft.com/office/drawing/2014/main" id="{49D84B22-774C-4C31-A279-ADEED4947785}"/>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43" name="n_3aveValue【公民館】&#10;有形固定資産減価償却率">
          <a:extLst>
            <a:ext uri="{FF2B5EF4-FFF2-40B4-BE49-F238E27FC236}">
              <a16:creationId xmlns:a16="http://schemas.microsoft.com/office/drawing/2014/main" id="{B15395E9-CEDD-4226-9EBD-C240739D0B96}"/>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44" name="n_4aveValue【公民館】&#10;有形固定資産減価償却率">
          <a:extLst>
            <a:ext uri="{FF2B5EF4-FFF2-40B4-BE49-F238E27FC236}">
              <a16:creationId xmlns:a16="http://schemas.microsoft.com/office/drawing/2014/main" id="{464ED2A1-3432-4B8E-BB88-772EF88B5194}"/>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45" name="n_1mainValue【公民館】&#10;有形固定資産減価償却率">
          <a:extLst>
            <a:ext uri="{FF2B5EF4-FFF2-40B4-BE49-F238E27FC236}">
              <a16:creationId xmlns:a16="http://schemas.microsoft.com/office/drawing/2014/main" id="{4730AB2B-7250-4F5A-961A-F2DDBC66BBD0}"/>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ED37B89A-0CD8-4EEB-84C8-64CE254E96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4BD87D98-F21A-4226-9940-EE37409194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6110E20B-9444-4A39-A4CF-C22A8504CB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B79834BF-FD1B-4A7F-95D0-E0710B5BC2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C1B705EE-C89D-41DC-A52E-823D154B40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B57058D3-64E7-4B52-8FB0-01B7323778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AC3D1546-C3A9-4633-AA25-1FA03F78EC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3A1E328C-4ECC-468C-A012-99D20715F8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2F2660DC-59B2-4BE0-8FD2-173F28DEA8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B9E12C77-DA5C-4FF7-9A56-0B65E12963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6" name="直線コネクタ 655">
          <a:extLst>
            <a:ext uri="{FF2B5EF4-FFF2-40B4-BE49-F238E27FC236}">
              <a16:creationId xmlns:a16="http://schemas.microsoft.com/office/drawing/2014/main" id="{90D76366-FFAA-474E-B47B-3DA6966FB1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67BDD643-944F-4787-BDAB-3DF7E791E5E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8" name="直線コネクタ 657">
          <a:extLst>
            <a:ext uri="{FF2B5EF4-FFF2-40B4-BE49-F238E27FC236}">
              <a16:creationId xmlns:a16="http://schemas.microsoft.com/office/drawing/2014/main" id="{C22D9336-75E3-4208-8D35-841DB14B136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9" name="テキスト ボックス 658">
          <a:extLst>
            <a:ext uri="{FF2B5EF4-FFF2-40B4-BE49-F238E27FC236}">
              <a16:creationId xmlns:a16="http://schemas.microsoft.com/office/drawing/2014/main" id="{6D84B886-0ECF-4BBC-A7E2-C21CEAF2237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0" name="直線コネクタ 659">
          <a:extLst>
            <a:ext uri="{FF2B5EF4-FFF2-40B4-BE49-F238E27FC236}">
              <a16:creationId xmlns:a16="http://schemas.microsoft.com/office/drawing/2014/main" id="{5A347883-3780-4DDF-AB11-D6550031AC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1" name="テキスト ボックス 660">
          <a:extLst>
            <a:ext uri="{FF2B5EF4-FFF2-40B4-BE49-F238E27FC236}">
              <a16:creationId xmlns:a16="http://schemas.microsoft.com/office/drawing/2014/main" id="{A96FF89C-4263-4639-83BC-1070E2BAF6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2" name="直線コネクタ 661">
          <a:extLst>
            <a:ext uri="{FF2B5EF4-FFF2-40B4-BE49-F238E27FC236}">
              <a16:creationId xmlns:a16="http://schemas.microsoft.com/office/drawing/2014/main" id="{FCC82BDD-2A68-4680-AD6F-355ED0C6987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3" name="テキスト ボックス 662">
          <a:extLst>
            <a:ext uri="{FF2B5EF4-FFF2-40B4-BE49-F238E27FC236}">
              <a16:creationId xmlns:a16="http://schemas.microsoft.com/office/drawing/2014/main" id="{4F9754AB-9747-487F-A172-A17A658F782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4" name="直線コネクタ 663">
          <a:extLst>
            <a:ext uri="{FF2B5EF4-FFF2-40B4-BE49-F238E27FC236}">
              <a16:creationId xmlns:a16="http://schemas.microsoft.com/office/drawing/2014/main" id="{04236154-208C-4886-8429-87B14F5B61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30D41008-25FB-498A-BA93-1C508BA4EEB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a16="http://schemas.microsoft.com/office/drawing/2014/main" id="{2CB032A1-3921-4853-9688-C0CC4E8182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DE5F9293-0D74-4050-B5A9-68A4B6EE7E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公民館】&#10;一人当たり面積グラフ枠">
          <a:extLst>
            <a:ext uri="{FF2B5EF4-FFF2-40B4-BE49-F238E27FC236}">
              <a16:creationId xmlns:a16="http://schemas.microsoft.com/office/drawing/2014/main" id="{10DDACCC-FDD9-4A4B-B23A-38BF7F7F27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69" name="直線コネクタ 668">
          <a:extLst>
            <a:ext uri="{FF2B5EF4-FFF2-40B4-BE49-F238E27FC236}">
              <a16:creationId xmlns:a16="http://schemas.microsoft.com/office/drawing/2014/main" id="{8A27FCA8-666D-4778-98CB-CBDB626903B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70" name="【公民館】&#10;一人当たり面積最小値テキスト">
          <a:extLst>
            <a:ext uri="{FF2B5EF4-FFF2-40B4-BE49-F238E27FC236}">
              <a16:creationId xmlns:a16="http://schemas.microsoft.com/office/drawing/2014/main" id="{8C4EEA51-A2F4-48B0-A417-2ED29446CEDE}"/>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71" name="直線コネクタ 670">
          <a:extLst>
            <a:ext uri="{FF2B5EF4-FFF2-40B4-BE49-F238E27FC236}">
              <a16:creationId xmlns:a16="http://schemas.microsoft.com/office/drawing/2014/main" id="{A98558B1-1970-4F75-98B8-0F68909AF6A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72" name="【公民館】&#10;一人当たり面積最大値テキスト">
          <a:extLst>
            <a:ext uri="{FF2B5EF4-FFF2-40B4-BE49-F238E27FC236}">
              <a16:creationId xmlns:a16="http://schemas.microsoft.com/office/drawing/2014/main" id="{465421B3-7A50-44F7-8D91-3D355C2F108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73" name="直線コネクタ 672">
          <a:extLst>
            <a:ext uri="{FF2B5EF4-FFF2-40B4-BE49-F238E27FC236}">
              <a16:creationId xmlns:a16="http://schemas.microsoft.com/office/drawing/2014/main" id="{A8DF3248-E892-49CF-B267-F36CBF85BA25}"/>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674" name="【公民館】&#10;一人当たり面積平均値テキスト">
          <a:extLst>
            <a:ext uri="{FF2B5EF4-FFF2-40B4-BE49-F238E27FC236}">
              <a16:creationId xmlns:a16="http://schemas.microsoft.com/office/drawing/2014/main" id="{4F68AD5A-6F3A-415F-8111-E358C2AA86E8}"/>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75" name="フローチャート: 判断 674">
          <a:extLst>
            <a:ext uri="{FF2B5EF4-FFF2-40B4-BE49-F238E27FC236}">
              <a16:creationId xmlns:a16="http://schemas.microsoft.com/office/drawing/2014/main" id="{FBE82448-A0F6-4FCA-A014-1DFC93364721}"/>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76" name="フローチャート: 判断 675">
          <a:extLst>
            <a:ext uri="{FF2B5EF4-FFF2-40B4-BE49-F238E27FC236}">
              <a16:creationId xmlns:a16="http://schemas.microsoft.com/office/drawing/2014/main" id="{FE62EA75-74F0-4DB6-B6D2-73F000A2CDB3}"/>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77" name="フローチャート: 判断 676">
          <a:extLst>
            <a:ext uri="{FF2B5EF4-FFF2-40B4-BE49-F238E27FC236}">
              <a16:creationId xmlns:a16="http://schemas.microsoft.com/office/drawing/2014/main" id="{1BCA70D5-A6ED-43D0-8371-636B77DDD24B}"/>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78" name="フローチャート: 判断 677">
          <a:extLst>
            <a:ext uri="{FF2B5EF4-FFF2-40B4-BE49-F238E27FC236}">
              <a16:creationId xmlns:a16="http://schemas.microsoft.com/office/drawing/2014/main" id="{19D4CF5D-7EE5-40B6-98E5-B402E491E649}"/>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79" name="フローチャート: 判断 678">
          <a:extLst>
            <a:ext uri="{FF2B5EF4-FFF2-40B4-BE49-F238E27FC236}">
              <a16:creationId xmlns:a16="http://schemas.microsoft.com/office/drawing/2014/main" id="{89F32EC2-61DE-48E7-BC9D-04F738F4E3D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E2B07F0-83CA-4B53-B4F5-2B0E66CF62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231D39C-3B72-43F4-B659-14D2A82773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6970591-E466-4F29-87B2-243CD32FE3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A0C7314-CE4A-400F-BBE7-1CF4860650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1FB81CA-8C98-4BDC-A563-4E38A45677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69596</xdr:rowOff>
    </xdr:from>
    <xdr:to>
      <xdr:col>116</xdr:col>
      <xdr:colOff>114300</xdr:colOff>
      <xdr:row>107</xdr:row>
      <xdr:rowOff>171196</xdr:rowOff>
    </xdr:to>
    <xdr:sp macro="" textlink="">
      <xdr:nvSpPr>
        <xdr:cNvPr id="685" name="楕円 684">
          <a:extLst>
            <a:ext uri="{FF2B5EF4-FFF2-40B4-BE49-F238E27FC236}">
              <a16:creationId xmlns:a16="http://schemas.microsoft.com/office/drawing/2014/main" id="{D308AD68-F168-4FF3-B3C3-4500E7C14BE1}"/>
            </a:ext>
          </a:extLst>
        </xdr:cNvPr>
        <xdr:cNvSpPr/>
      </xdr:nvSpPr>
      <xdr:spPr>
        <a:xfrm>
          <a:off x="221107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48023</xdr:rowOff>
    </xdr:from>
    <xdr:ext cx="469744" cy="259045"/>
    <xdr:sp macro="" textlink="">
      <xdr:nvSpPr>
        <xdr:cNvPr id="686" name="【公民館】&#10;一人当たり面積該当値テキスト">
          <a:extLst>
            <a:ext uri="{FF2B5EF4-FFF2-40B4-BE49-F238E27FC236}">
              <a16:creationId xmlns:a16="http://schemas.microsoft.com/office/drawing/2014/main" id="{33A00870-FEDF-419E-A8AE-B1F50D32AF67}"/>
            </a:ext>
          </a:extLst>
        </xdr:cNvPr>
        <xdr:cNvSpPr txBox="1"/>
      </xdr:nvSpPr>
      <xdr:spPr>
        <a:xfrm>
          <a:off x="22199600" y="183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687" name="楕円 686">
          <a:extLst>
            <a:ext uri="{FF2B5EF4-FFF2-40B4-BE49-F238E27FC236}">
              <a16:creationId xmlns:a16="http://schemas.microsoft.com/office/drawing/2014/main" id="{FB294BA5-BD87-429B-AFFD-178A876C4556}"/>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120396</xdr:rowOff>
    </xdr:from>
    <xdr:to>
      <xdr:col>116</xdr:col>
      <xdr:colOff>63500</xdr:colOff>
      <xdr:row>107</xdr:row>
      <xdr:rowOff>124206</xdr:rowOff>
    </xdr:to>
    <xdr:cxnSp macro="">
      <xdr:nvCxnSpPr>
        <xdr:cNvPr id="688" name="直線コネクタ 687">
          <a:extLst>
            <a:ext uri="{FF2B5EF4-FFF2-40B4-BE49-F238E27FC236}">
              <a16:creationId xmlns:a16="http://schemas.microsoft.com/office/drawing/2014/main" id="{F519632B-59AD-459C-A6F0-FA1287B11EEC}"/>
            </a:ext>
          </a:extLst>
        </xdr:cNvPr>
        <xdr:cNvCxnSpPr/>
      </xdr:nvCxnSpPr>
      <xdr:spPr>
        <a:xfrm flipV="1">
          <a:off x="21323300" y="1846554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689" name="n_1aveValue【公民館】&#10;一人当たり面積">
          <a:extLst>
            <a:ext uri="{FF2B5EF4-FFF2-40B4-BE49-F238E27FC236}">
              <a16:creationId xmlns:a16="http://schemas.microsoft.com/office/drawing/2014/main" id="{24925782-6695-4C1B-9687-58E149D22E63}"/>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690" name="n_2aveValue【公民館】&#10;一人当たり面積">
          <a:extLst>
            <a:ext uri="{FF2B5EF4-FFF2-40B4-BE49-F238E27FC236}">
              <a16:creationId xmlns:a16="http://schemas.microsoft.com/office/drawing/2014/main" id="{939DFAC1-BA4C-468F-9A5A-EB255BDAFC75}"/>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691" name="n_3aveValue【公民館】&#10;一人当たり面積">
          <a:extLst>
            <a:ext uri="{FF2B5EF4-FFF2-40B4-BE49-F238E27FC236}">
              <a16:creationId xmlns:a16="http://schemas.microsoft.com/office/drawing/2014/main" id="{F1290534-5E0C-4102-88BF-DBF4684E1EAB}"/>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92" name="n_4aveValue【公民館】&#10;一人当たり面積">
          <a:extLst>
            <a:ext uri="{FF2B5EF4-FFF2-40B4-BE49-F238E27FC236}">
              <a16:creationId xmlns:a16="http://schemas.microsoft.com/office/drawing/2014/main" id="{D3B8C859-3AF0-455B-9142-3A30B6CC4F3A}"/>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693" name="n_1mainValue【公民館】&#10;一人当たり面積">
          <a:extLst>
            <a:ext uri="{FF2B5EF4-FFF2-40B4-BE49-F238E27FC236}">
              <a16:creationId xmlns:a16="http://schemas.microsoft.com/office/drawing/2014/main" id="{A02FACD5-355A-480B-B617-743275C0AC9B}"/>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91A36CEF-608A-4F98-850A-B3F983847D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4D170EB6-18CA-4D4B-AF8E-B9ED34920D1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538A7F03-D205-4B10-ACB2-A39A940C47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主な要因は、著しく老朽化した公営住宅については年次計画で更新を行ったものの、それ以外の公営住宅の大半が建築後２０年以上経過しており、更新が進んでいないことである。令和４年度に見直しを行った公営住宅長寿命化計画に基づき、計画的な更新等を実施する。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減価償却率が前年度比で２．３％増加しているが、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令和４年度に小中併設校の長寿命化工事を行ったことにより、類似団体と比較して９．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認定こども園・幼稚園については、町に１施設あるが、減価償却率が９９．６％となっている。当町では当面の間更新計画はないものの、不都合が生じた際に補修を行う等の維持管理で安全性を確保できていると考えているところである。なお、こども園については、令和２年度に開園した認定こども園の第１・２号認定園児の幼児教育・保育場所として建物を無償貸与しているが、第２号認定の一部・第３号認定の保育実施場所が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Km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離れているため、将来的に１か所で運営することが望まれている。このような状況を踏まえ、当面は現状での不具合を修理しながら、施設運営方針が決定するまで支障がないように事後保全を行う予定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448C53-2F5D-443C-91BD-A27B64EB25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833044-71E0-4A35-92AE-40A0F09953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027182-DC7E-4B45-AAD1-FE28C76D44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C60615-AC6F-42B3-B427-EABEABE315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962185-4D98-4E83-BCC0-2D83C1EC5A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2A6CD7-1467-404B-AB31-22BDE3EEBA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0ABB53-4E8C-46C5-8A17-BCC0800DC2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5EB328-557A-451A-9999-C4C4BDD59F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DB6870-E531-46B1-8185-62D6ACB0BE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8C45CE-DCF5-47D8-957C-981E44F5A3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887E86-0E5B-4C78-9B56-1861A5B093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D75EC7-DAC0-43DE-84AC-80FA186749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3B9A6C-821E-46BC-9156-EA5CF3810E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93E77B-8B3D-4BBB-83BF-4A8F9367C6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5A6352-2267-4A6B-B825-4EAE4D2D1D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8E1606-86BD-4BE9-9858-68B5416933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65E5C3-B22E-414F-A226-3AE3D3E3EA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010E7D-CCC3-4013-B403-E7385C0ED6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9998F6-1644-4698-A0C7-5800293EA9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F675F4-A2FD-479F-BE88-32FA25186A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131C78-458C-478D-8F73-85796D4781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75969A-6F16-409F-9A03-D8524E7685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7B532D-D1FF-4CC2-8F00-05D65384B5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9EFDD8-0181-4B09-9358-B5B2C6D363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BBC91-2F63-4B24-A5F7-00D0D6AF23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ED75D4-D2DF-4C79-B35F-5FDE62B19A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E0FFF7-8399-4F40-B1D3-DB43C151C4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0BE9BD-36F9-4591-8F2B-88ECCB626A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682AD1-B76D-4D5B-9616-C89021C3A5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422942-118D-4532-B8F8-6475379200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515765-8C19-4EB8-98D6-0893844C71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DBF7B5-1957-4180-872D-CB094D06C1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E89DEE-C9A4-46AE-B751-FE9F69F1A8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9C9F82-B710-4705-B413-FE809FF732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A05966-9E15-40BA-93A4-0492A735B5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EC2BB5-A92D-488F-95CD-6D2DFD833D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47CC16-F250-4FFA-BA46-38ADB1E25E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A612CB-7CB7-4BD1-A7AF-FE00F719D9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C79DCF-9B69-4A5C-B83B-BDB6981C74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11D727-5A3D-4E3F-98E0-5F4256926A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94EB9F-296B-4D92-BB71-A1CC7B071C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114151-7878-4D66-A0D7-46E469B7EB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ED32BBF-735B-431B-AF39-80C890099FE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1155B2-743F-41A6-9DE4-C7EDDEC3463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C09AC27-0017-433F-8857-22812F1270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98286F6-AA06-4A99-BFA0-AAACC69DFDF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090D2D3-1933-4626-B1D6-4168A5FCE1D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6B86DB-91A8-41BF-A8D9-EEBD688663B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B5B3E7-4544-4B5C-9605-B325A9DA93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2F011C5-7316-4795-8062-15FB9B7A00C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7BFD1A-A4A0-4904-8B16-C2AA8E2EFC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F964DC-1F68-4A4C-B3F5-1E422C20B3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B83C2F-F0AA-44C7-85C2-AD31C4FD89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DA0DD30-3407-4C6C-B90D-D830713AB3F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070102-D3FA-4D20-8A75-78115B4292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6E82A7F-C36E-4C17-AA1A-60597ADE9F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46BCCE6-B701-4066-94DD-56170865FA49}"/>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95E7745C-B4E0-4F62-BFF0-0B42BCDD9702}"/>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FBEC088-5883-40CB-9522-616DF926194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FCC648E-6033-4EDA-BB6E-356FB2DDCA1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739909B-A7E5-4BC5-B743-D0757690968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E93636D9-0330-46E2-A01C-E70F788BAFBE}"/>
            </a:ext>
          </a:extLst>
        </xdr:cNvPr>
        <xdr:cNvSpPr txBox="1"/>
      </xdr:nvSpPr>
      <xdr:spPr>
        <a:xfrm>
          <a:off x="4673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B5615B88-CA16-4823-ABF1-4E02931E7CFD}"/>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56E208C5-9026-4256-949A-56ADEFC5238D}"/>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39D6090D-F9FA-4FC6-A728-D1C35C3CBC5D}"/>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F0AA3597-504C-45C3-AE22-0F73C68ED718}"/>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D4F4BEF7-9AA4-4FB7-B6A7-AFAC7997C4B7}"/>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578467-1439-4E7B-8A06-2C6AB07C96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888292-FCBE-42C8-A6C7-37D3AEF41C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F246B95-92FF-4885-93ED-C096E5DD6D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500013-0804-440A-ACB1-183F627A9E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D3C737-6D94-48E4-85E2-F03A251D8C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157661</xdr:rowOff>
    </xdr:from>
    <xdr:to>
      <xdr:col>24</xdr:col>
      <xdr:colOff>114300</xdr:colOff>
      <xdr:row>36</xdr:row>
      <xdr:rowOff>87811</xdr:rowOff>
    </xdr:to>
    <xdr:sp macro="" textlink="">
      <xdr:nvSpPr>
        <xdr:cNvPr id="74" name="楕円 73">
          <a:extLst>
            <a:ext uri="{FF2B5EF4-FFF2-40B4-BE49-F238E27FC236}">
              <a16:creationId xmlns:a16="http://schemas.microsoft.com/office/drawing/2014/main" id="{4F458A39-B1E0-4E73-AD4B-72550D74AF70}"/>
            </a:ext>
          </a:extLst>
        </xdr:cNvPr>
        <xdr:cNvSpPr/>
      </xdr:nvSpPr>
      <xdr:spPr>
        <a:xfrm>
          <a:off x="45847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9088</xdr:rowOff>
    </xdr:from>
    <xdr:ext cx="405111" cy="259045"/>
    <xdr:sp macro="" textlink="">
      <xdr:nvSpPr>
        <xdr:cNvPr id="75" name="【図書館】&#10;有形固定資産減価償却率該当値テキスト">
          <a:extLst>
            <a:ext uri="{FF2B5EF4-FFF2-40B4-BE49-F238E27FC236}">
              <a16:creationId xmlns:a16="http://schemas.microsoft.com/office/drawing/2014/main" id="{F0930D72-6D76-459A-86EA-484D6AE31CE4}"/>
            </a:ext>
          </a:extLst>
        </xdr:cNvPr>
        <xdr:cNvSpPr txBox="1"/>
      </xdr:nvSpPr>
      <xdr:spPr>
        <a:xfrm>
          <a:off x="4673600"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89081</xdr:rowOff>
    </xdr:from>
    <xdr:to>
      <xdr:col>20</xdr:col>
      <xdr:colOff>38100</xdr:colOff>
      <xdr:row>36</xdr:row>
      <xdr:rowOff>19231</xdr:rowOff>
    </xdr:to>
    <xdr:sp macro="" textlink="">
      <xdr:nvSpPr>
        <xdr:cNvPr id="76" name="楕円 75">
          <a:extLst>
            <a:ext uri="{FF2B5EF4-FFF2-40B4-BE49-F238E27FC236}">
              <a16:creationId xmlns:a16="http://schemas.microsoft.com/office/drawing/2014/main" id="{9F4C0612-E44B-41F8-BE84-067AA4F4A379}"/>
            </a:ext>
          </a:extLst>
        </xdr:cNvPr>
        <xdr:cNvSpPr/>
      </xdr:nvSpPr>
      <xdr:spPr>
        <a:xfrm>
          <a:off x="3746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139881</xdr:rowOff>
    </xdr:from>
    <xdr:to>
      <xdr:col>24</xdr:col>
      <xdr:colOff>63500</xdr:colOff>
      <xdr:row>36</xdr:row>
      <xdr:rowOff>37011</xdr:rowOff>
    </xdr:to>
    <xdr:cxnSp macro="">
      <xdr:nvCxnSpPr>
        <xdr:cNvPr id="77" name="直線コネクタ 76">
          <a:extLst>
            <a:ext uri="{FF2B5EF4-FFF2-40B4-BE49-F238E27FC236}">
              <a16:creationId xmlns:a16="http://schemas.microsoft.com/office/drawing/2014/main" id="{C831AA73-E576-4C9A-BEA8-D21D5EA10163}"/>
            </a:ext>
          </a:extLst>
        </xdr:cNvPr>
        <xdr:cNvCxnSpPr/>
      </xdr:nvCxnSpPr>
      <xdr:spPr>
        <a:xfrm>
          <a:off x="3797300" y="614063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20501</xdr:rowOff>
    </xdr:from>
    <xdr:to>
      <xdr:col>15</xdr:col>
      <xdr:colOff>101600</xdr:colOff>
      <xdr:row>35</xdr:row>
      <xdr:rowOff>122101</xdr:rowOff>
    </xdr:to>
    <xdr:sp macro="" textlink="">
      <xdr:nvSpPr>
        <xdr:cNvPr id="78" name="楕円 77">
          <a:extLst>
            <a:ext uri="{FF2B5EF4-FFF2-40B4-BE49-F238E27FC236}">
              <a16:creationId xmlns:a16="http://schemas.microsoft.com/office/drawing/2014/main" id="{3F7F4ECF-06CB-44C8-98C7-6ACE6CC5E571}"/>
            </a:ext>
          </a:extLst>
        </xdr:cNvPr>
        <xdr:cNvSpPr/>
      </xdr:nvSpPr>
      <xdr:spPr>
        <a:xfrm>
          <a:off x="2857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71301</xdr:rowOff>
    </xdr:from>
    <xdr:to>
      <xdr:col>19</xdr:col>
      <xdr:colOff>177800</xdr:colOff>
      <xdr:row>35</xdr:row>
      <xdr:rowOff>139881</xdr:rowOff>
    </xdr:to>
    <xdr:cxnSp macro="">
      <xdr:nvCxnSpPr>
        <xdr:cNvPr id="79" name="直線コネクタ 78">
          <a:extLst>
            <a:ext uri="{FF2B5EF4-FFF2-40B4-BE49-F238E27FC236}">
              <a16:creationId xmlns:a16="http://schemas.microsoft.com/office/drawing/2014/main" id="{D5A1057A-9126-4636-8F39-04B751460A8A}"/>
            </a:ext>
          </a:extLst>
        </xdr:cNvPr>
        <xdr:cNvCxnSpPr/>
      </xdr:nvCxnSpPr>
      <xdr:spPr>
        <a:xfrm>
          <a:off x="2908300" y="60720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123372</xdr:rowOff>
    </xdr:from>
    <xdr:to>
      <xdr:col>10</xdr:col>
      <xdr:colOff>165100</xdr:colOff>
      <xdr:row>35</xdr:row>
      <xdr:rowOff>53522</xdr:rowOff>
    </xdr:to>
    <xdr:sp macro="" textlink="">
      <xdr:nvSpPr>
        <xdr:cNvPr id="80" name="楕円 79">
          <a:extLst>
            <a:ext uri="{FF2B5EF4-FFF2-40B4-BE49-F238E27FC236}">
              <a16:creationId xmlns:a16="http://schemas.microsoft.com/office/drawing/2014/main" id="{25ABF486-E86C-4FDA-A23D-ACA18EC19161}"/>
            </a:ext>
          </a:extLst>
        </xdr:cNvPr>
        <xdr:cNvSpPr/>
      </xdr:nvSpPr>
      <xdr:spPr>
        <a:xfrm>
          <a:off x="1968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2722</xdr:rowOff>
    </xdr:from>
    <xdr:to>
      <xdr:col>15</xdr:col>
      <xdr:colOff>50800</xdr:colOff>
      <xdr:row>35</xdr:row>
      <xdr:rowOff>71301</xdr:rowOff>
    </xdr:to>
    <xdr:cxnSp macro="">
      <xdr:nvCxnSpPr>
        <xdr:cNvPr id="81" name="直線コネクタ 80">
          <a:extLst>
            <a:ext uri="{FF2B5EF4-FFF2-40B4-BE49-F238E27FC236}">
              <a16:creationId xmlns:a16="http://schemas.microsoft.com/office/drawing/2014/main" id="{9FC4A063-EEAB-450C-AEEB-BDCE9AEF163F}"/>
            </a:ext>
          </a:extLst>
        </xdr:cNvPr>
        <xdr:cNvCxnSpPr/>
      </xdr:nvCxnSpPr>
      <xdr:spPr>
        <a:xfrm>
          <a:off x="2019300" y="60034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2" name="n_1aveValue【図書館】&#10;有形固定資産減価償却率">
          <a:extLst>
            <a:ext uri="{FF2B5EF4-FFF2-40B4-BE49-F238E27FC236}">
              <a16:creationId xmlns:a16="http://schemas.microsoft.com/office/drawing/2014/main" id="{62C1A33A-CEEB-40C6-B217-81573C9EB2CE}"/>
            </a:ext>
          </a:extLst>
        </xdr:cNvPr>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3" name="n_2aveValue【図書館】&#10;有形固定資産減価償却率">
          <a:extLst>
            <a:ext uri="{FF2B5EF4-FFF2-40B4-BE49-F238E27FC236}">
              <a16:creationId xmlns:a16="http://schemas.microsoft.com/office/drawing/2014/main" id="{61D578FC-BBC8-434D-A2C6-27728040A229}"/>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4" name="n_3aveValue【図書館】&#10;有形固定資産減価償却率">
          <a:extLst>
            <a:ext uri="{FF2B5EF4-FFF2-40B4-BE49-F238E27FC236}">
              <a16:creationId xmlns:a16="http://schemas.microsoft.com/office/drawing/2014/main" id="{A46E1177-038B-4A56-9695-97F14FB2B28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5" name="n_4aveValue【図書館】&#10;有形固定資産減価償却率">
          <a:extLst>
            <a:ext uri="{FF2B5EF4-FFF2-40B4-BE49-F238E27FC236}">
              <a16:creationId xmlns:a16="http://schemas.microsoft.com/office/drawing/2014/main" id="{DA1A59EE-A781-41D9-BE5D-99671406F168}"/>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35758</xdr:rowOff>
    </xdr:from>
    <xdr:ext cx="405111" cy="259045"/>
    <xdr:sp macro="" textlink="">
      <xdr:nvSpPr>
        <xdr:cNvPr id="86" name="n_1mainValue【図書館】&#10;有形固定資産減価償却率">
          <a:extLst>
            <a:ext uri="{FF2B5EF4-FFF2-40B4-BE49-F238E27FC236}">
              <a16:creationId xmlns:a16="http://schemas.microsoft.com/office/drawing/2014/main" id="{82A61D14-EE72-409D-A044-0A4CFF3EF349}"/>
            </a:ext>
          </a:extLst>
        </xdr:cNvPr>
        <xdr:cNvSpPr txBox="1"/>
      </xdr:nvSpPr>
      <xdr:spPr>
        <a:xfrm>
          <a:off x="35820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138628</xdr:rowOff>
    </xdr:from>
    <xdr:ext cx="405111" cy="259045"/>
    <xdr:sp macro="" textlink="">
      <xdr:nvSpPr>
        <xdr:cNvPr id="87" name="n_2mainValue【図書館】&#10;有形固定資産減価償却率">
          <a:extLst>
            <a:ext uri="{FF2B5EF4-FFF2-40B4-BE49-F238E27FC236}">
              <a16:creationId xmlns:a16="http://schemas.microsoft.com/office/drawing/2014/main" id="{1AE55444-F7AD-4D0D-9C21-DD0A316BA455}"/>
            </a:ext>
          </a:extLst>
        </xdr:cNvPr>
        <xdr:cNvSpPr txBox="1"/>
      </xdr:nvSpPr>
      <xdr:spPr>
        <a:xfrm>
          <a:off x="2705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70049</xdr:rowOff>
    </xdr:from>
    <xdr:ext cx="405111" cy="259045"/>
    <xdr:sp macro="" textlink="">
      <xdr:nvSpPr>
        <xdr:cNvPr id="88" name="n_3mainValue【図書館】&#10;有形固定資産減価償却率">
          <a:extLst>
            <a:ext uri="{FF2B5EF4-FFF2-40B4-BE49-F238E27FC236}">
              <a16:creationId xmlns:a16="http://schemas.microsoft.com/office/drawing/2014/main" id="{A5BE09D1-2193-4F8F-B2B9-9AA7F7A37855}"/>
            </a:ext>
          </a:extLst>
        </xdr:cNvPr>
        <xdr:cNvSpPr txBox="1"/>
      </xdr:nvSpPr>
      <xdr:spPr>
        <a:xfrm>
          <a:off x="18167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21671F6-6FA8-4D0F-86BB-C0E0540AAB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537E9A5-553E-46CC-B2E1-ACE0A8313C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7CB7B37-F623-411D-A3B8-B2491A92C1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FBF9FC5-25C4-49E6-90E2-55B1B609C6C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7153B99-2CF3-4DE5-9F8C-3610959DFD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BDC590F-7B93-4D65-87D8-3A670D744A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D97BAC4-C41A-4744-BF0E-25EAD28E19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BBD3736-FAFD-4E8E-B2F6-F3215F64EC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3296FA0-2CF7-494D-8B44-E6AB38AA30E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D0AA3E5-C8B8-4E14-86A7-2C301654B9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6C722C5-3DA3-42BB-BEC5-A9D1291F6D9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A28DC60-C938-48DB-A603-3C5F4D88E4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8D54DD8-59E0-4C5A-9BF0-A8F3BAE0204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10DF7B7-8DFA-4778-85EE-B9B734C2539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C38CEB2-1410-497B-81A8-E3E00404450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198EBCB-28FC-4E1C-B5D7-2690C8379D4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3C1D2A7-8CC3-4997-BC35-7C95D63CF06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3A43AE31-10D9-46BB-919E-0892452D3F0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C635D29-FC51-4808-B5F1-0D5496BC3A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52E44BC-C9ED-4275-B6D1-B560E8DEF35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ECBA67D-85E7-4769-AD03-9DD9BF81D2F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AB8712B-E518-4E5A-92BA-29EA32BF81F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7D5D34E-D098-47BF-898E-AC5CB5DF0E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2" name="直線コネクタ 111">
          <a:extLst>
            <a:ext uri="{FF2B5EF4-FFF2-40B4-BE49-F238E27FC236}">
              <a16:creationId xmlns:a16="http://schemas.microsoft.com/office/drawing/2014/main" id="{8A099107-C341-4D03-B849-97E95758399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3" name="【図書館】&#10;一人当たり面積最小値テキスト">
          <a:extLst>
            <a:ext uri="{FF2B5EF4-FFF2-40B4-BE49-F238E27FC236}">
              <a16:creationId xmlns:a16="http://schemas.microsoft.com/office/drawing/2014/main" id="{E92D0A8E-CDA6-4A9D-B2EF-A6E6B64B4DBE}"/>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4" name="直線コネクタ 113">
          <a:extLst>
            <a:ext uri="{FF2B5EF4-FFF2-40B4-BE49-F238E27FC236}">
              <a16:creationId xmlns:a16="http://schemas.microsoft.com/office/drawing/2014/main" id="{D3EC7FDF-3632-4887-BE01-C81DE0D1DD15}"/>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5" name="【図書館】&#10;一人当たり面積最大値テキスト">
          <a:extLst>
            <a:ext uri="{FF2B5EF4-FFF2-40B4-BE49-F238E27FC236}">
              <a16:creationId xmlns:a16="http://schemas.microsoft.com/office/drawing/2014/main" id="{F8A8B727-458B-4A52-8AF5-1AA71B6DAA33}"/>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6" name="直線コネクタ 115">
          <a:extLst>
            <a:ext uri="{FF2B5EF4-FFF2-40B4-BE49-F238E27FC236}">
              <a16:creationId xmlns:a16="http://schemas.microsoft.com/office/drawing/2014/main" id="{A78B06DC-AB79-4783-B6B5-523F01B23A33}"/>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17" name="【図書館】&#10;一人当たり面積平均値テキスト">
          <a:extLst>
            <a:ext uri="{FF2B5EF4-FFF2-40B4-BE49-F238E27FC236}">
              <a16:creationId xmlns:a16="http://schemas.microsoft.com/office/drawing/2014/main" id="{FF84F778-EB49-415B-B784-31661D2EC394}"/>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8" name="フローチャート: 判断 117">
          <a:extLst>
            <a:ext uri="{FF2B5EF4-FFF2-40B4-BE49-F238E27FC236}">
              <a16:creationId xmlns:a16="http://schemas.microsoft.com/office/drawing/2014/main" id="{935F318E-B9B1-4525-B811-5054F57B1444}"/>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9" name="フローチャート: 判断 118">
          <a:extLst>
            <a:ext uri="{FF2B5EF4-FFF2-40B4-BE49-F238E27FC236}">
              <a16:creationId xmlns:a16="http://schemas.microsoft.com/office/drawing/2014/main" id="{AA8A41B6-0C27-4D5A-94FF-BDBB3AB2067C}"/>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0" name="フローチャート: 判断 119">
          <a:extLst>
            <a:ext uri="{FF2B5EF4-FFF2-40B4-BE49-F238E27FC236}">
              <a16:creationId xmlns:a16="http://schemas.microsoft.com/office/drawing/2014/main" id="{C173A97B-7E24-44AC-B56F-1B21E9DE5263}"/>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1" name="フローチャート: 判断 120">
          <a:extLst>
            <a:ext uri="{FF2B5EF4-FFF2-40B4-BE49-F238E27FC236}">
              <a16:creationId xmlns:a16="http://schemas.microsoft.com/office/drawing/2014/main" id="{B036C8CD-1797-4FD5-8580-090759F82F81}"/>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2" name="フローチャート: 判断 121">
          <a:extLst>
            <a:ext uri="{FF2B5EF4-FFF2-40B4-BE49-F238E27FC236}">
              <a16:creationId xmlns:a16="http://schemas.microsoft.com/office/drawing/2014/main" id="{1D19AC3E-D687-458C-9953-1AE0E1CA55B2}"/>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833F28C-F27F-4D2C-96F9-42CCC0F47F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B9507F2-5847-4C75-88C9-9C428B18D5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68707E-589B-4B1B-9789-95AA5FD2ECD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0236AB-F019-4614-9B85-7A1615E030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A3C664-AB2E-489E-B76B-AF55A38849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28" name="楕円 127">
          <a:extLst>
            <a:ext uri="{FF2B5EF4-FFF2-40B4-BE49-F238E27FC236}">
              <a16:creationId xmlns:a16="http://schemas.microsoft.com/office/drawing/2014/main" id="{18464B30-E754-486A-A010-24669A863807}"/>
            </a:ext>
          </a:extLst>
        </xdr:cNvPr>
        <xdr:cNvSpPr/>
      </xdr:nvSpPr>
      <xdr:spPr>
        <a:xfrm>
          <a:off x="10426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49547</xdr:rowOff>
    </xdr:from>
    <xdr:ext cx="469744" cy="259045"/>
    <xdr:sp macro="" textlink="">
      <xdr:nvSpPr>
        <xdr:cNvPr id="129" name="【図書館】&#10;一人当たり面積該当値テキスト">
          <a:extLst>
            <a:ext uri="{FF2B5EF4-FFF2-40B4-BE49-F238E27FC236}">
              <a16:creationId xmlns:a16="http://schemas.microsoft.com/office/drawing/2014/main" id="{7BD51E41-0520-47D2-B779-0597592A41CE}"/>
            </a:ext>
          </a:extLst>
        </xdr:cNvPr>
        <xdr:cNvSpPr txBox="1"/>
      </xdr:nvSpPr>
      <xdr:spPr>
        <a:xfrm>
          <a:off x="10515600"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78740</xdr:rowOff>
    </xdr:from>
    <xdr:to>
      <xdr:col>50</xdr:col>
      <xdr:colOff>165100</xdr:colOff>
      <xdr:row>40</xdr:row>
      <xdr:rowOff>8890</xdr:rowOff>
    </xdr:to>
    <xdr:sp macro="" textlink="">
      <xdr:nvSpPr>
        <xdr:cNvPr id="130" name="楕円 129">
          <a:extLst>
            <a:ext uri="{FF2B5EF4-FFF2-40B4-BE49-F238E27FC236}">
              <a16:creationId xmlns:a16="http://schemas.microsoft.com/office/drawing/2014/main" id="{CE77582B-46B1-4AB4-BBE8-22612F713297}"/>
            </a:ext>
          </a:extLst>
        </xdr:cNvPr>
        <xdr:cNvSpPr/>
      </xdr:nvSpPr>
      <xdr:spPr>
        <a:xfrm>
          <a:off x="958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121920</xdr:rowOff>
    </xdr:from>
    <xdr:to>
      <xdr:col>55</xdr:col>
      <xdr:colOff>0</xdr:colOff>
      <xdr:row>39</xdr:row>
      <xdr:rowOff>129540</xdr:rowOff>
    </xdr:to>
    <xdr:cxnSp macro="">
      <xdr:nvCxnSpPr>
        <xdr:cNvPr id="131" name="直線コネクタ 130">
          <a:extLst>
            <a:ext uri="{FF2B5EF4-FFF2-40B4-BE49-F238E27FC236}">
              <a16:creationId xmlns:a16="http://schemas.microsoft.com/office/drawing/2014/main" id="{FEFCED01-CEE9-4FCC-A004-D00BA908D6C9}"/>
            </a:ext>
          </a:extLst>
        </xdr:cNvPr>
        <xdr:cNvCxnSpPr/>
      </xdr:nvCxnSpPr>
      <xdr:spPr>
        <a:xfrm flipV="1">
          <a:off x="9639300" y="68084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32" name="楕円 131">
          <a:extLst>
            <a:ext uri="{FF2B5EF4-FFF2-40B4-BE49-F238E27FC236}">
              <a16:creationId xmlns:a16="http://schemas.microsoft.com/office/drawing/2014/main" id="{011517E8-AE43-4553-82A3-9F94A8CFB3E5}"/>
            </a:ext>
          </a:extLst>
        </xdr:cNvPr>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129540</xdr:rowOff>
    </xdr:from>
    <xdr:to>
      <xdr:col>50</xdr:col>
      <xdr:colOff>114300</xdr:colOff>
      <xdr:row>39</xdr:row>
      <xdr:rowOff>140970</xdr:rowOff>
    </xdr:to>
    <xdr:cxnSp macro="">
      <xdr:nvCxnSpPr>
        <xdr:cNvPr id="133" name="直線コネクタ 132">
          <a:extLst>
            <a:ext uri="{FF2B5EF4-FFF2-40B4-BE49-F238E27FC236}">
              <a16:creationId xmlns:a16="http://schemas.microsoft.com/office/drawing/2014/main" id="{50CF856E-DB78-47B5-B59A-F70EBBFA2B0A}"/>
            </a:ext>
          </a:extLst>
        </xdr:cNvPr>
        <xdr:cNvCxnSpPr/>
      </xdr:nvCxnSpPr>
      <xdr:spPr>
        <a:xfrm flipV="1">
          <a:off x="8750300" y="6816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4" name="楕円 133">
          <a:extLst>
            <a:ext uri="{FF2B5EF4-FFF2-40B4-BE49-F238E27FC236}">
              <a16:creationId xmlns:a16="http://schemas.microsoft.com/office/drawing/2014/main" id="{9BE7F9E7-08EE-47A4-94D9-B352DEB55752}"/>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5" name="直線コネクタ 134">
          <a:extLst>
            <a:ext uri="{FF2B5EF4-FFF2-40B4-BE49-F238E27FC236}">
              <a16:creationId xmlns:a16="http://schemas.microsoft.com/office/drawing/2014/main" id="{91372C86-E4AC-4EE3-A2CE-D9BB717A4639}"/>
            </a:ext>
          </a:extLst>
        </xdr:cNvPr>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36" name="n_1aveValue【図書館】&#10;一人当たり面積">
          <a:extLst>
            <a:ext uri="{FF2B5EF4-FFF2-40B4-BE49-F238E27FC236}">
              <a16:creationId xmlns:a16="http://schemas.microsoft.com/office/drawing/2014/main" id="{69C2F356-0124-4F4B-9F6B-59EE3D2DF241}"/>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7" name="n_2aveValue【図書館】&#10;一人当たり面積">
          <a:extLst>
            <a:ext uri="{FF2B5EF4-FFF2-40B4-BE49-F238E27FC236}">
              <a16:creationId xmlns:a16="http://schemas.microsoft.com/office/drawing/2014/main" id="{7BD257AE-1E90-425F-8E02-1661C8C0CD89}"/>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38" name="n_3aveValue【図書館】&#10;一人当たり面積">
          <a:extLst>
            <a:ext uri="{FF2B5EF4-FFF2-40B4-BE49-F238E27FC236}">
              <a16:creationId xmlns:a16="http://schemas.microsoft.com/office/drawing/2014/main" id="{8982AF09-BFAF-4F64-8A7F-FB45C19BADC6}"/>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39" name="n_4aveValue【図書館】&#10;一人当たり面積">
          <a:extLst>
            <a:ext uri="{FF2B5EF4-FFF2-40B4-BE49-F238E27FC236}">
              <a16:creationId xmlns:a16="http://schemas.microsoft.com/office/drawing/2014/main" id="{C982A121-1BCF-4603-B402-132B0F51F43E}"/>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25417</xdr:rowOff>
    </xdr:from>
    <xdr:ext cx="469744" cy="259045"/>
    <xdr:sp macro="" textlink="">
      <xdr:nvSpPr>
        <xdr:cNvPr id="140" name="n_1mainValue【図書館】&#10;一人当たり面積">
          <a:extLst>
            <a:ext uri="{FF2B5EF4-FFF2-40B4-BE49-F238E27FC236}">
              <a16:creationId xmlns:a16="http://schemas.microsoft.com/office/drawing/2014/main" id="{1C3261CA-5171-4CC0-A82D-0E2DA03AC6DB}"/>
            </a:ext>
          </a:extLst>
        </xdr:cNvPr>
        <xdr:cNvSpPr txBox="1"/>
      </xdr:nvSpPr>
      <xdr:spPr>
        <a:xfrm>
          <a:off x="93917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36847</xdr:rowOff>
    </xdr:from>
    <xdr:ext cx="469744" cy="259045"/>
    <xdr:sp macro="" textlink="">
      <xdr:nvSpPr>
        <xdr:cNvPr id="141" name="n_2mainValue【図書館】&#10;一人当たり面積">
          <a:extLst>
            <a:ext uri="{FF2B5EF4-FFF2-40B4-BE49-F238E27FC236}">
              <a16:creationId xmlns:a16="http://schemas.microsoft.com/office/drawing/2014/main" id="{DBA05BF4-1AD8-4C2E-B8B8-F54DB58B039D}"/>
            </a:ext>
          </a:extLst>
        </xdr:cNvPr>
        <xdr:cNvSpPr txBox="1"/>
      </xdr:nvSpPr>
      <xdr:spPr>
        <a:xfrm>
          <a:off x="8515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44467</xdr:rowOff>
    </xdr:from>
    <xdr:ext cx="469744" cy="259045"/>
    <xdr:sp macro="" textlink="">
      <xdr:nvSpPr>
        <xdr:cNvPr id="142" name="n_3mainValue【図書館】&#10;一人当たり面積">
          <a:extLst>
            <a:ext uri="{FF2B5EF4-FFF2-40B4-BE49-F238E27FC236}">
              <a16:creationId xmlns:a16="http://schemas.microsoft.com/office/drawing/2014/main" id="{BD222A5E-1903-40A7-8A00-1F42CB2E6426}"/>
            </a:ext>
          </a:extLst>
        </xdr:cNvPr>
        <xdr:cNvSpPr txBox="1"/>
      </xdr:nvSpPr>
      <xdr:spPr>
        <a:xfrm>
          <a:off x="7626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48DB3D18-8164-4364-B398-AEF07700A6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76CCDE1-52F9-4D2B-9986-A3B9C60EFE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894A5DEF-E358-458C-9131-E73179CB72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F88F6794-2A39-47A4-98A7-7E65623061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302D9B2A-AEB4-40A0-A87F-0EE5F185CA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7E360230-29E3-47CC-9904-42AD66A98A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AF22229-60BE-4573-A409-DD7E20FF0D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3E24174-48D5-4714-8835-D2E2A86885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48722A2-F6ED-4626-86A0-C5A534EF4C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55BED0A-D5F1-403E-8778-B2C1D28013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1B9BA40-2420-4838-B9D2-789304EA7FB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F30F3C1A-8076-4113-B96D-2733C1AA766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3868400A-D9FD-478F-9D4E-3FEA8760564B}"/>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B7E031EF-F288-4296-A91E-1212D65483A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BC0133A9-DC8C-4B9B-BCF2-685019D5481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44B98393-42A4-41E6-9408-1A55FCACB1A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70374585-F1C8-4722-AD7C-E847CF770DA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89D460F-69D6-4F3B-9D76-6B65BE25F55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A0F30FC-346F-46C9-8DB8-3A6C1910BBA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B9481C1-A6FA-4298-BF6F-F511A0385B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6FC5FC9F-EDF3-4D6A-AE49-C6CFF0E6481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80DB90B8-866E-4A50-B0F1-62B47A6D1E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65" name="直線コネクタ 164">
          <a:extLst>
            <a:ext uri="{FF2B5EF4-FFF2-40B4-BE49-F238E27FC236}">
              <a16:creationId xmlns:a16="http://schemas.microsoft.com/office/drawing/2014/main" id="{58AD76B6-6904-4859-B72C-8E4CD7F0BB8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D8B7CDDE-1354-4B19-8721-5F99846BEEE4}"/>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7" name="直線コネクタ 166">
          <a:extLst>
            <a:ext uri="{FF2B5EF4-FFF2-40B4-BE49-F238E27FC236}">
              <a16:creationId xmlns:a16="http://schemas.microsoft.com/office/drawing/2014/main" id="{F76AFDDA-5A42-4F9E-8F0D-44536E536AF6}"/>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0785D75-C059-44B4-B4E9-AB5287C04B7B}"/>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69" name="直線コネクタ 168">
          <a:extLst>
            <a:ext uri="{FF2B5EF4-FFF2-40B4-BE49-F238E27FC236}">
              <a16:creationId xmlns:a16="http://schemas.microsoft.com/office/drawing/2014/main" id="{B8553769-69E3-45AA-8977-F4FCB8507AE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F6FF334-BF47-495B-B777-387F4C3D044B}"/>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1" name="フローチャート: 判断 170">
          <a:extLst>
            <a:ext uri="{FF2B5EF4-FFF2-40B4-BE49-F238E27FC236}">
              <a16:creationId xmlns:a16="http://schemas.microsoft.com/office/drawing/2014/main" id="{35EFD4FE-539D-4160-84B8-474143135601}"/>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2" name="フローチャート: 判断 171">
          <a:extLst>
            <a:ext uri="{FF2B5EF4-FFF2-40B4-BE49-F238E27FC236}">
              <a16:creationId xmlns:a16="http://schemas.microsoft.com/office/drawing/2014/main" id="{F8B2836B-3EE5-4238-AE7A-8EB2B1D65E4C}"/>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3" name="フローチャート: 判断 172">
          <a:extLst>
            <a:ext uri="{FF2B5EF4-FFF2-40B4-BE49-F238E27FC236}">
              <a16:creationId xmlns:a16="http://schemas.microsoft.com/office/drawing/2014/main" id="{B654DAD4-4D98-453C-B268-142174B4DB4E}"/>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74" name="フローチャート: 判断 173">
          <a:extLst>
            <a:ext uri="{FF2B5EF4-FFF2-40B4-BE49-F238E27FC236}">
              <a16:creationId xmlns:a16="http://schemas.microsoft.com/office/drawing/2014/main" id="{8C0CFF45-7380-4ECD-B58E-86A661C0633C}"/>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75" name="フローチャート: 判断 174">
          <a:extLst>
            <a:ext uri="{FF2B5EF4-FFF2-40B4-BE49-F238E27FC236}">
              <a16:creationId xmlns:a16="http://schemas.microsoft.com/office/drawing/2014/main" id="{ED9C2833-0543-412B-A9A7-51E66936E2D5}"/>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775B74A-A6A2-4372-9551-C88390DCF2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5747D6E-DE70-4808-BADB-FD61D6CC8D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3401313-6528-47AE-BC87-A1720BF8E1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5CD9D1C-E607-4A79-AAA4-7F20F9888A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C1F7361-39EA-43F4-892C-D70BFB9A3F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79502</xdr:rowOff>
    </xdr:from>
    <xdr:to>
      <xdr:col>24</xdr:col>
      <xdr:colOff>114300</xdr:colOff>
      <xdr:row>64</xdr:row>
      <xdr:rowOff>9652</xdr:rowOff>
    </xdr:to>
    <xdr:sp macro="" textlink="">
      <xdr:nvSpPr>
        <xdr:cNvPr id="181" name="楕円 180">
          <a:extLst>
            <a:ext uri="{FF2B5EF4-FFF2-40B4-BE49-F238E27FC236}">
              <a16:creationId xmlns:a16="http://schemas.microsoft.com/office/drawing/2014/main" id="{D7F42B23-6891-40A1-8681-21C54AAD7059}"/>
            </a:ext>
          </a:extLst>
        </xdr:cNvPr>
        <xdr:cNvSpPr/>
      </xdr:nvSpPr>
      <xdr:spPr>
        <a:xfrm>
          <a:off x="4584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165879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E184E33-505B-488D-92BB-8508C803BD72}"/>
            </a:ext>
          </a:extLst>
        </xdr:cNvPr>
        <xdr:cNvSpPr txBox="1"/>
      </xdr:nvSpPr>
      <xdr:spPr>
        <a:xfrm>
          <a:off x="4673600" y="107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77216</xdr:rowOff>
    </xdr:from>
    <xdr:to>
      <xdr:col>20</xdr:col>
      <xdr:colOff>38100</xdr:colOff>
      <xdr:row>64</xdr:row>
      <xdr:rowOff>7366</xdr:rowOff>
    </xdr:to>
    <xdr:sp macro="" textlink="">
      <xdr:nvSpPr>
        <xdr:cNvPr id="183" name="楕円 182">
          <a:extLst>
            <a:ext uri="{FF2B5EF4-FFF2-40B4-BE49-F238E27FC236}">
              <a16:creationId xmlns:a16="http://schemas.microsoft.com/office/drawing/2014/main" id="{9AA21987-00B4-4865-9EC8-35D786A7A1DF}"/>
            </a:ext>
          </a:extLst>
        </xdr:cNvPr>
        <xdr:cNvSpPr/>
      </xdr:nvSpPr>
      <xdr:spPr>
        <a:xfrm>
          <a:off x="3746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128016</xdr:rowOff>
    </xdr:from>
    <xdr:to>
      <xdr:col>24</xdr:col>
      <xdr:colOff>63500</xdr:colOff>
      <xdr:row>63</xdr:row>
      <xdr:rowOff>130302</xdr:rowOff>
    </xdr:to>
    <xdr:cxnSp macro="">
      <xdr:nvCxnSpPr>
        <xdr:cNvPr id="184" name="直線コネクタ 183">
          <a:extLst>
            <a:ext uri="{FF2B5EF4-FFF2-40B4-BE49-F238E27FC236}">
              <a16:creationId xmlns:a16="http://schemas.microsoft.com/office/drawing/2014/main" id="{0AA74DD5-B92E-489F-883F-00075DAF92DA}"/>
            </a:ext>
          </a:extLst>
        </xdr:cNvPr>
        <xdr:cNvCxnSpPr/>
      </xdr:nvCxnSpPr>
      <xdr:spPr>
        <a:xfrm>
          <a:off x="3797300" y="109293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93218</xdr:rowOff>
    </xdr:from>
    <xdr:to>
      <xdr:col>15</xdr:col>
      <xdr:colOff>101600</xdr:colOff>
      <xdr:row>64</xdr:row>
      <xdr:rowOff>23368</xdr:rowOff>
    </xdr:to>
    <xdr:sp macro="" textlink="">
      <xdr:nvSpPr>
        <xdr:cNvPr id="185" name="楕円 184">
          <a:extLst>
            <a:ext uri="{FF2B5EF4-FFF2-40B4-BE49-F238E27FC236}">
              <a16:creationId xmlns:a16="http://schemas.microsoft.com/office/drawing/2014/main" id="{D61B7C3F-61E8-4622-A198-5D9372727B4E}"/>
            </a:ext>
          </a:extLst>
        </xdr:cNvPr>
        <xdr:cNvSpPr/>
      </xdr:nvSpPr>
      <xdr:spPr>
        <a:xfrm>
          <a:off x="2857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128016</xdr:rowOff>
    </xdr:from>
    <xdr:to>
      <xdr:col>19</xdr:col>
      <xdr:colOff>177800</xdr:colOff>
      <xdr:row>63</xdr:row>
      <xdr:rowOff>144018</xdr:rowOff>
    </xdr:to>
    <xdr:cxnSp macro="">
      <xdr:nvCxnSpPr>
        <xdr:cNvPr id="186" name="直線コネクタ 185">
          <a:extLst>
            <a:ext uri="{FF2B5EF4-FFF2-40B4-BE49-F238E27FC236}">
              <a16:creationId xmlns:a16="http://schemas.microsoft.com/office/drawing/2014/main" id="{2DE6742E-1036-488A-8AEE-99E261E68622}"/>
            </a:ext>
          </a:extLst>
        </xdr:cNvPr>
        <xdr:cNvCxnSpPr/>
      </xdr:nvCxnSpPr>
      <xdr:spPr>
        <a:xfrm flipV="1">
          <a:off x="2908300" y="109293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84074</xdr:rowOff>
    </xdr:from>
    <xdr:to>
      <xdr:col>10</xdr:col>
      <xdr:colOff>165100</xdr:colOff>
      <xdr:row>64</xdr:row>
      <xdr:rowOff>14224</xdr:rowOff>
    </xdr:to>
    <xdr:sp macro="" textlink="">
      <xdr:nvSpPr>
        <xdr:cNvPr id="187" name="楕円 186">
          <a:extLst>
            <a:ext uri="{FF2B5EF4-FFF2-40B4-BE49-F238E27FC236}">
              <a16:creationId xmlns:a16="http://schemas.microsoft.com/office/drawing/2014/main" id="{55E8FCC9-3064-4632-83F7-03CA1225FCE0}"/>
            </a:ext>
          </a:extLst>
        </xdr:cNvPr>
        <xdr:cNvSpPr/>
      </xdr:nvSpPr>
      <xdr:spPr>
        <a:xfrm>
          <a:off x="1968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134874</xdr:rowOff>
    </xdr:from>
    <xdr:to>
      <xdr:col>15</xdr:col>
      <xdr:colOff>50800</xdr:colOff>
      <xdr:row>63</xdr:row>
      <xdr:rowOff>144018</xdr:rowOff>
    </xdr:to>
    <xdr:cxnSp macro="">
      <xdr:nvCxnSpPr>
        <xdr:cNvPr id="188" name="直線コネクタ 187">
          <a:extLst>
            <a:ext uri="{FF2B5EF4-FFF2-40B4-BE49-F238E27FC236}">
              <a16:creationId xmlns:a16="http://schemas.microsoft.com/office/drawing/2014/main" id="{18723E3E-CD1E-476E-A4CF-989D35266AF3}"/>
            </a:ext>
          </a:extLst>
        </xdr:cNvPr>
        <xdr:cNvCxnSpPr/>
      </xdr:nvCxnSpPr>
      <xdr:spPr>
        <a:xfrm>
          <a:off x="2019300" y="10936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89" name="n_1aveValue【体育館・プール】&#10;有形固定資産減価償却率">
          <a:extLst>
            <a:ext uri="{FF2B5EF4-FFF2-40B4-BE49-F238E27FC236}">
              <a16:creationId xmlns:a16="http://schemas.microsoft.com/office/drawing/2014/main" id="{FB443C05-2D89-48D4-AC9B-D58C2A3DDA7F}"/>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0" name="n_2aveValue【体育館・プール】&#10;有形固定資産減価償却率">
          <a:extLst>
            <a:ext uri="{FF2B5EF4-FFF2-40B4-BE49-F238E27FC236}">
              <a16:creationId xmlns:a16="http://schemas.microsoft.com/office/drawing/2014/main" id="{0B9EC551-CC20-4F8B-8F41-A20C0D8B4BC8}"/>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1" name="n_3aveValue【体育館・プール】&#10;有形固定資産減価償却率">
          <a:extLst>
            <a:ext uri="{FF2B5EF4-FFF2-40B4-BE49-F238E27FC236}">
              <a16:creationId xmlns:a16="http://schemas.microsoft.com/office/drawing/2014/main" id="{2AA21A87-FC83-4CE4-BED4-3A7D8F0C8652}"/>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92" name="n_4aveValue【体育館・プール】&#10;有形固定資産減価償却率">
          <a:extLst>
            <a:ext uri="{FF2B5EF4-FFF2-40B4-BE49-F238E27FC236}">
              <a16:creationId xmlns:a16="http://schemas.microsoft.com/office/drawing/2014/main" id="{507A101C-20A7-455A-BDA1-564755A28CFC}"/>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169943</xdr:rowOff>
    </xdr:from>
    <xdr:ext cx="405111" cy="259045"/>
    <xdr:sp macro="" textlink="">
      <xdr:nvSpPr>
        <xdr:cNvPr id="193" name="n_1mainValue【体育館・プール】&#10;有形固定資産減価償却率">
          <a:extLst>
            <a:ext uri="{FF2B5EF4-FFF2-40B4-BE49-F238E27FC236}">
              <a16:creationId xmlns:a16="http://schemas.microsoft.com/office/drawing/2014/main" id="{534051FD-9304-4B2A-9F94-6D7212BEBBD7}"/>
            </a:ext>
          </a:extLst>
        </xdr:cNvPr>
        <xdr:cNvSpPr txBox="1"/>
      </xdr:nvSpPr>
      <xdr:spPr>
        <a:xfrm>
          <a:off x="3582044" y="1097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14495</xdr:rowOff>
    </xdr:from>
    <xdr:ext cx="405111" cy="259045"/>
    <xdr:sp macro="" textlink="">
      <xdr:nvSpPr>
        <xdr:cNvPr id="194" name="n_2mainValue【体育館・プール】&#10;有形固定資産減価償却率">
          <a:extLst>
            <a:ext uri="{FF2B5EF4-FFF2-40B4-BE49-F238E27FC236}">
              <a16:creationId xmlns:a16="http://schemas.microsoft.com/office/drawing/2014/main" id="{318DD1A0-1E69-490B-84B6-57E43226F124}"/>
            </a:ext>
          </a:extLst>
        </xdr:cNvPr>
        <xdr:cNvSpPr txBox="1"/>
      </xdr:nvSpPr>
      <xdr:spPr>
        <a:xfrm>
          <a:off x="2705744" y="1098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5351</xdr:rowOff>
    </xdr:from>
    <xdr:ext cx="405111" cy="259045"/>
    <xdr:sp macro="" textlink="">
      <xdr:nvSpPr>
        <xdr:cNvPr id="195" name="n_3mainValue【体育館・プール】&#10;有形固定資産減価償却率">
          <a:extLst>
            <a:ext uri="{FF2B5EF4-FFF2-40B4-BE49-F238E27FC236}">
              <a16:creationId xmlns:a16="http://schemas.microsoft.com/office/drawing/2014/main" id="{2608C2D1-8372-43FC-82F9-EDD1AF4A7915}"/>
            </a:ext>
          </a:extLst>
        </xdr:cNvPr>
        <xdr:cNvSpPr txBox="1"/>
      </xdr:nvSpPr>
      <xdr:spPr>
        <a:xfrm>
          <a:off x="1816744" y="1097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18A328FC-2008-4730-AEC4-7C683F36A2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C97132E-5A47-4723-8362-FFD7AE88FC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D239AA9-74C6-47D1-AF9A-761D07A590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8D97E5F-FE2E-406A-974A-988995E0CF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8E2FCDAE-7DF4-446C-B503-85F96F36E6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1F2DB3D-7E02-4210-AA89-6F9A2D307B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6C1C7051-A59B-4A3C-B1D5-A8F54004A1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A86BBF5-BCD2-45F7-BAE7-98F5897121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4699061-203E-40B0-A14D-7BE96315D2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5328AD4-6C19-4DAA-924F-7141583A84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390E3C45-FF2E-48FF-891A-46764015A9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88F3E7C6-A54F-4ECF-A1AF-566C697E7C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421DD023-520C-4D83-B3B5-EB9418AAB82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39AD4934-478D-46D7-A290-9315E12EC6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B00523D9-967A-4DDE-A728-F9C3E60B07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4E563052-B85C-43EB-8007-22A8329B2E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35769A82-0356-4BAE-86F9-9A6E4A7AB2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4E4F6096-769A-42AB-9BDD-F6E46867BA3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146875D1-0BEA-4CBC-9BBE-F783D9C7907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8E7A2B27-2446-4DDA-8091-B43F51EBBD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5B7FD84C-B818-4DF7-8F6D-7617846C18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6168A966-C104-4887-AFB8-E3EFA6702E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34780DE0-3077-41B1-B8F3-3D25E26249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19" name="直線コネクタ 218">
          <a:extLst>
            <a:ext uri="{FF2B5EF4-FFF2-40B4-BE49-F238E27FC236}">
              <a16:creationId xmlns:a16="http://schemas.microsoft.com/office/drawing/2014/main" id="{0E439720-BED6-4D53-AAB2-ED5636244FC8}"/>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0" name="【体育館・プール】&#10;一人当たり面積最小値テキスト">
          <a:extLst>
            <a:ext uri="{FF2B5EF4-FFF2-40B4-BE49-F238E27FC236}">
              <a16:creationId xmlns:a16="http://schemas.microsoft.com/office/drawing/2014/main" id="{1BD2E4AA-9BCC-43EA-A17E-5E749F4903A5}"/>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1" name="直線コネクタ 220">
          <a:extLst>
            <a:ext uri="{FF2B5EF4-FFF2-40B4-BE49-F238E27FC236}">
              <a16:creationId xmlns:a16="http://schemas.microsoft.com/office/drawing/2014/main" id="{E23EAFE1-69A7-4105-A4EE-6BD4BD3AB7A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2" name="【体育館・プール】&#10;一人当たり面積最大値テキスト">
          <a:extLst>
            <a:ext uri="{FF2B5EF4-FFF2-40B4-BE49-F238E27FC236}">
              <a16:creationId xmlns:a16="http://schemas.microsoft.com/office/drawing/2014/main" id="{72B9D67E-4DEF-46FA-91C5-2329ADECF20F}"/>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23" name="直線コネクタ 222">
          <a:extLst>
            <a:ext uri="{FF2B5EF4-FFF2-40B4-BE49-F238E27FC236}">
              <a16:creationId xmlns:a16="http://schemas.microsoft.com/office/drawing/2014/main" id="{633960D3-ECC7-4932-9284-450F16BA47DD}"/>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24" name="【体育館・プール】&#10;一人当たり面積平均値テキスト">
          <a:extLst>
            <a:ext uri="{FF2B5EF4-FFF2-40B4-BE49-F238E27FC236}">
              <a16:creationId xmlns:a16="http://schemas.microsoft.com/office/drawing/2014/main" id="{AE568C0B-C070-4739-9845-1BACC308A3BD}"/>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25" name="フローチャート: 判断 224">
          <a:extLst>
            <a:ext uri="{FF2B5EF4-FFF2-40B4-BE49-F238E27FC236}">
              <a16:creationId xmlns:a16="http://schemas.microsoft.com/office/drawing/2014/main" id="{174E6271-D829-4734-9596-067BE8997CC9}"/>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26" name="フローチャート: 判断 225">
          <a:extLst>
            <a:ext uri="{FF2B5EF4-FFF2-40B4-BE49-F238E27FC236}">
              <a16:creationId xmlns:a16="http://schemas.microsoft.com/office/drawing/2014/main" id="{1134DEF7-B538-4284-BE11-BBFD3F01A05E}"/>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27" name="フローチャート: 判断 226">
          <a:extLst>
            <a:ext uri="{FF2B5EF4-FFF2-40B4-BE49-F238E27FC236}">
              <a16:creationId xmlns:a16="http://schemas.microsoft.com/office/drawing/2014/main" id="{6A58FC13-ACF6-49D5-A96D-0DB943CEF97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28" name="フローチャート: 判断 227">
          <a:extLst>
            <a:ext uri="{FF2B5EF4-FFF2-40B4-BE49-F238E27FC236}">
              <a16:creationId xmlns:a16="http://schemas.microsoft.com/office/drawing/2014/main" id="{B4BAB0ED-1A1F-4910-A4C9-E2EF12CCE348}"/>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29" name="フローチャート: 判断 228">
          <a:extLst>
            <a:ext uri="{FF2B5EF4-FFF2-40B4-BE49-F238E27FC236}">
              <a16:creationId xmlns:a16="http://schemas.microsoft.com/office/drawing/2014/main" id="{06FFFF3C-23D6-4A0D-A9D0-6077729578B2}"/>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BE22261-D4FB-4419-90A0-BB5E5B9C74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91AEE01-3F2A-4D2C-9E5F-7BB1FB59B3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39D3EA8-27B1-4C8C-9D54-D159FC6956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2B610FE-14A3-43EE-8BC9-DAB933C718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1EC9EBC-4D6C-4F99-8B18-F1854DE57C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67691</xdr:rowOff>
    </xdr:from>
    <xdr:to>
      <xdr:col>55</xdr:col>
      <xdr:colOff>50800</xdr:colOff>
      <xdr:row>62</xdr:row>
      <xdr:rowOff>169291</xdr:rowOff>
    </xdr:to>
    <xdr:sp macro="" textlink="">
      <xdr:nvSpPr>
        <xdr:cNvPr id="235" name="楕円 234">
          <a:extLst>
            <a:ext uri="{FF2B5EF4-FFF2-40B4-BE49-F238E27FC236}">
              <a16:creationId xmlns:a16="http://schemas.microsoft.com/office/drawing/2014/main" id="{462D6CF9-7C93-4624-9D04-13501B64016F}"/>
            </a:ext>
          </a:extLst>
        </xdr:cNvPr>
        <xdr:cNvSpPr/>
      </xdr:nvSpPr>
      <xdr:spPr>
        <a:xfrm>
          <a:off x="10426700" y="106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90568</xdr:rowOff>
    </xdr:from>
    <xdr:ext cx="469744" cy="259045"/>
    <xdr:sp macro="" textlink="">
      <xdr:nvSpPr>
        <xdr:cNvPr id="236" name="【体育館・プール】&#10;一人当たり面積該当値テキスト">
          <a:extLst>
            <a:ext uri="{FF2B5EF4-FFF2-40B4-BE49-F238E27FC236}">
              <a16:creationId xmlns:a16="http://schemas.microsoft.com/office/drawing/2014/main" id="{942F4F1C-352E-4B80-8E0C-6B8FB9F70207}"/>
            </a:ext>
          </a:extLst>
        </xdr:cNvPr>
        <xdr:cNvSpPr txBox="1"/>
      </xdr:nvSpPr>
      <xdr:spPr>
        <a:xfrm>
          <a:off x="10515600" y="105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73406</xdr:rowOff>
    </xdr:from>
    <xdr:to>
      <xdr:col>50</xdr:col>
      <xdr:colOff>165100</xdr:colOff>
      <xdr:row>63</xdr:row>
      <xdr:rowOff>3556</xdr:rowOff>
    </xdr:to>
    <xdr:sp macro="" textlink="">
      <xdr:nvSpPr>
        <xdr:cNvPr id="237" name="楕円 236">
          <a:extLst>
            <a:ext uri="{FF2B5EF4-FFF2-40B4-BE49-F238E27FC236}">
              <a16:creationId xmlns:a16="http://schemas.microsoft.com/office/drawing/2014/main" id="{C248FE9C-B5B0-40A7-969A-9A0FC166FF6B}"/>
            </a:ext>
          </a:extLst>
        </xdr:cNvPr>
        <xdr:cNvSpPr/>
      </xdr:nvSpPr>
      <xdr:spPr>
        <a:xfrm>
          <a:off x="9588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118491</xdr:rowOff>
    </xdr:from>
    <xdr:to>
      <xdr:col>55</xdr:col>
      <xdr:colOff>0</xdr:colOff>
      <xdr:row>62</xdr:row>
      <xdr:rowOff>124206</xdr:rowOff>
    </xdr:to>
    <xdr:cxnSp macro="">
      <xdr:nvCxnSpPr>
        <xdr:cNvPr id="238" name="直線コネクタ 237">
          <a:extLst>
            <a:ext uri="{FF2B5EF4-FFF2-40B4-BE49-F238E27FC236}">
              <a16:creationId xmlns:a16="http://schemas.microsoft.com/office/drawing/2014/main" id="{B239F449-3949-459A-9FB4-084E622F1A20}"/>
            </a:ext>
          </a:extLst>
        </xdr:cNvPr>
        <xdr:cNvCxnSpPr/>
      </xdr:nvCxnSpPr>
      <xdr:spPr>
        <a:xfrm flipV="1">
          <a:off x="9639300" y="1074839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79502</xdr:rowOff>
    </xdr:from>
    <xdr:to>
      <xdr:col>46</xdr:col>
      <xdr:colOff>38100</xdr:colOff>
      <xdr:row>63</xdr:row>
      <xdr:rowOff>9652</xdr:rowOff>
    </xdr:to>
    <xdr:sp macro="" textlink="">
      <xdr:nvSpPr>
        <xdr:cNvPr id="239" name="楕円 238">
          <a:extLst>
            <a:ext uri="{FF2B5EF4-FFF2-40B4-BE49-F238E27FC236}">
              <a16:creationId xmlns:a16="http://schemas.microsoft.com/office/drawing/2014/main" id="{F0E76071-BEBF-417E-A8FF-A9F1AC994293}"/>
            </a:ext>
          </a:extLst>
        </xdr:cNvPr>
        <xdr:cNvSpPr/>
      </xdr:nvSpPr>
      <xdr:spPr>
        <a:xfrm>
          <a:off x="8699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124206</xdr:rowOff>
    </xdr:from>
    <xdr:to>
      <xdr:col>50</xdr:col>
      <xdr:colOff>114300</xdr:colOff>
      <xdr:row>62</xdr:row>
      <xdr:rowOff>130302</xdr:rowOff>
    </xdr:to>
    <xdr:cxnSp macro="">
      <xdr:nvCxnSpPr>
        <xdr:cNvPr id="240" name="直線コネクタ 239">
          <a:extLst>
            <a:ext uri="{FF2B5EF4-FFF2-40B4-BE49-F238E27FC236}">
              <a16:creationId xmlns:a16="http://schemas.microsoft.com/office/drawing/2014/main" id="{725B0FE7-405F-4E90-822E-9A03EF8A2225}"/>
            </a:ext>
          </a:extLst>
        </xdr:cNvPr>
        <xdr:cNvCxnSpPr/>
      </xdr:nvCxnSpPr>
      <xdr:spPr>
        <a:xfrm flipV="1">
          <a:off x="8750300" y="107541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85979</xdr:rowOff>
    </xdr:from>
    <xdr:to>
      <xdr:col>41</xdr:col>
      <xdr:colOff>101600</xdr:colOff>
      <xdr:row>63</xdr:row>
      <xdr:rowOff>16129</xdr:rowOff>
    </xdr:to>
    <xdr:sp macro="" textlink="">
      <xdr:nvSpPr>
        <xdr:cNvPr id="241" name="楕円 240">
          <a:extLst>
            <a:ext uri="{FF2B5EF4-FFF2-40B4-BE49-F238E27FC236}">
              <a16:creationId xmlns:a16="http://schemas.microsoft.com/office/drawing/2014/main" id="{6A59E10B-DFC2-4503-A063-6EB3970994BF}"/>
            </a:ext>
          </a:extLst>
        </xdr:cNvPr>
        <xdr:cNvSpPr/>
      </xdr:nvSpPr>
      <xdr:spPr>
        <a:xfrm>
          <a:off x="78105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130302</xdr:rowOff>
    </xdr:from>
    <xdr:to>
      <xdr:col>45</xdr:col>
      <xdr:colOff>177800</xdr:colOff>
      <xdr:row>62</xdr:row>
      <xdr:rowOff>136779</xdr:rowOff>
    </xdr:to>
    <xdr:cxnSp macro="">
      <xdr:nvCxnSpPr>
        <xdr:cNvPr id="242" name="直線コネクタ 241">
          <a:extLst>
            <a:ext uri="{FF2B5EF4-FFF2-40B4-BE49-F238E27FC236}">
              <a16:creationId xmlns:a16="http://schemas.microsoft.com/office/drawing/2014/main" id="{B0136436-631E-4816-9708-480ADC10E459}"/>
            </a:ext>
          </a:extLst>
        </xdr:cNvPr>
        <xdr:cNvCxnSpPr/>
      </xdr:nvCxnSpPr>
      <xdr:spPr>
        <a:xfrm flipV="1">
          <a:off x="7861300" y="1076020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43" name="n_1aveValue【体育館・プール】&#10;一人当たり面積">
          <a:extLst>
            <a:ext uri="{FF2B5EF4-FFF2-40B4-BE49-F238E27FC236}">
              <a16:creationId xmlns:a16="http://schemas.microsoft.com/office/drawing/2014/main" id="{F7EF130D-2F82-4C84-AA5A-6DAD8716C263}"/>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44" name="n_2aveValue【体育館・プール】&#10;一人当たり面積">
          <a:extLst>
            <a:ext uri="{FF2B5EF4-FFF2-40B4-BE49-F238E27FC236}">
              <a16:creationId xmlns:a16="http://schemas.microsoft.com/office/drawing/2014/main" id="{40A2C53E-F8DC-4672-AA55-50AB61C6A7D7}"/>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45" name="n_3aveValue【体育館・プール】&#10;一人当たり面積">
          <a:extLst>
            <a:ext uri="{FF2B5EF4-FFF2-40B4-BE49-F238E27FC236}">
              <a16:creationId xmlns:a16="http://schemas.microsoft.com/office/drawing/2014/main" id="{2A277A9B-C93A-4DE2-A195-A739FA0D8CA7}"/>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46" name="n_4aveValue【体育館・プール】&#10;一人当たり面積">
          <a:extLst>
            <a:ext uri="{FF2B5EF4-FFF2-40B4-BE49-F238E27FC236}">
              <a16:creationId xmlns:a16="http://schemas.microsoft.com/office/drawing/2014/main" id="{ABF8B34F-D813-4BB3-90C7-0426C9CD2549}"/>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20083</xdr:rowOff>
    </xdr:from>
    <xdr:ext cx="469744" cy="259045"/>
    <xdr:sp macro="" textlink="">
      <xdr:nvSpPr>
        <xdr:cNvPr id="247" name="n_1mainValue【体育館・プール】&#10;一人当たり面積">
          <a:extLst>
            <a:ext uri="{FF2B5EF4-FFF2-40B4-BE49-F238E27FC236}">
              <a16:creationId xmlns:a16="http://schemas.microsoft.com/office/drawing/2014/main" id="{8EDF9C95-FD22-41F8-9BD9-89F2786398E3}"/>
            </a:ext>
          </a:extLst>
        </xdr:cNvPr>
        <xdr:cNvSpPr txBox="1"/>
      </xdr:nvSpPr>
      <xdr:spPr>
        <a:xfrm>
          <a:off x="9391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26179</xdr:rowOff>
    </xdr:from>
    <xdr:ext cx="469744" cy="259045"/>
    <xdr:sp macro="" textlink="">
      <xdr:nvSpPr>
        <xdr:cNvPr id="248" name="n_2mainValue【体育館・プール】&#10;一人当たり面積">
          <a:extLst>
            <a:ext uri="{FF2B5EF4-FFF2-40B4-BE49-F238E27FC236}">
              <a16:creationId xmlns:a16="http://schemas.microsoft.com/office/drawing/2014/main" id="{C0B16569-A9F9-4CDA-B888-2CF683E98758}"/>
            </a:ext>
          </a:extLst>
        </xdr:cNvPr>
        <xdr:cNvSpPr txBox="1"/>
      </xdr:nvSpPr>
      <xdr:spPr>
        <a:xfrm>
          <a:off x="85154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32656</xdr:rowOff>
    </xdr:from>
    <xdr:ext cx="469744" cy="259045"/>
    <xdr:sp macro="" textlink="">
      <xdr:nvSpPr>
        <xdr:cNvPr id="249" name="n_3mainValue【体育館・プール】&#10;一人当たり面積">
          <a:extLst>
            <a:ext uri="{FF2B5EF4-FFF2-40B4-BE49-F238E27FC236}">
              <a16:creationId xmlns:a16="http://schemas.microsoft.com/office/drawing/2014/main" id="{8A3EA60A-2C1A-4C6F-80EB-F67CDF2F4D74}"/>
            </a:ext>
          </a:extLst>
        </xdr:cNvPr>
        <xdr:cNvSpPr txBox="1"/>
      </xdr:nvSpPr>
      <xdr:spPr>
        <a:xfrm>
          <a:off x="7626427" y="104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834F74B2-F455-49E1-88F9-85C6288061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B20F26B2-E702-4257-9663-0093E76C03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916AD0C-16DE-4A44-9185-0622371667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1DD7042C-63A0-40B8-8369-6CBC3C3531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B09CA44-FA95-463A-85CF-61BAEB9BA9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A7DA50D2-E65B-4947-92FC-C9C0C3E8CC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E917382-6BD8-44ED-949C-5E03467D52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BE72052-1FC7-45A9-97A3-A99527B365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87079E9-A0EA-47C7-8456-AD1B5DF066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CF33D4F2-6337-4F0B-9C27-D402AB320D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43498E8-37C4-42B4-A86C-40ECD8EAAB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F349148D-8250-461D-BE91-F0C634F727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97F6F829-50A7-430A-B457-608D54D046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3DDF3B15-2790-4808-B9EB-DBD9691010A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E4F79B2B-4922-4FF8-8101-04B5E3DAAF3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EC0F38A5-9162-4DA9-8EB5-DF3AD979DBA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1C8C7D47-8729-45F5-BE1A-E6955C5ECD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B69883A6-6AC5-4927-ACB3-589CD689CC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5C5C8A03-C0E5-46F6-AB3D-99F180DED0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6C862401-AAB3-4C10-A6EA-B888EFE6F1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13C12033-017E-4325-86B5-B51D969CA61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77F817D0-9979-47E9-803A-ADF2D78951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A2AC33D5-AA4B-4FF9-B9EC-363A0F5218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0A7F0086-4EBB-49F9-AAE7-F86DB7DFFC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CD81AE66-6A66-4EA5-8213-031AFA77D874}"/>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F0E734D3-BA5C-493C-99A5-E5010CFFCCE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9867FE7-70BC-4C22-BED6-404BAFA2F3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9006BF82-BA63-4DC1-8ECA-9A3666736C5E}"/>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78" name="直線コネクタ 277">
          <a:extLst>
            <a:ext uri="{FF2B5EF4-FFF2-40B4-BE49-F238E27FC236}">
              <a16:creationId xmlns:a16="http://schemas.microsoft.com/office/drawing/2014/main" id="{E0403949-20C1-48E4-B99D-83A0301CB4F8}"/>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8C3219B5-C69F-4A7F-A521-828E585D666E}"/>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80" name="フローチャート: 判断 279">
          <a:extLst>
            <a:ext uri="{FF2B5EF4-FFF2-40B4-BE49-F238E27FC236}">
              <a16:creationId xmlns:a16="http://schemas.microsoft.com/office/drawing/2014/main" id="{AAEE74F8-B5A3-46F9-836E-8FF18DF4016C}"/>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81" name="フローチャート: 判断 280">
          <a:extLst>
            <a:ext uri="{FF2B5EF4-FFF2-40B4-BE49-F238E27FC236}">
              <a16:creationId xmlns:a16="http://schemas.microsoft.com/office/drawing/2014/main" id="{09162338-AA54-41F4-8D1D-227E75DA19C2}"/>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82" name="フローチャート: 判断 281">
          <a:extLst>
            <a:ext uri="{FF2B5EF4-FFF2-40B4-BE49-F238E27FC236}">
              <a16:creationId xmlns:a16="http://schemas.microsoft.com/office/drawing/2014/main" id="{F5805D79-40CA-4C39-942D-BE56B7C70A15}"/>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83" name="フローチャート: 判断 282">
          <a:extLst>
            <a:ext uri="{FF2B5EF4-FFF2-40B4-BE49-F238E27FC236}">
              <a16:creationId xmlns:a16="http://schemas.microsoft.com/office/drawing/2014/main" id="{0F3795D5-311D-4DBA-BC9A-6C7A85BCF86E}"/>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84" name="フローチャート: 判断 283">
          <a:extLst>
            <a:ext uri="{FF2B5EF4-FFF2-40B4-BE49-F238E27FC236}">
              <a16:creationId xmlns:a16="http://schemas.microsoft.com/office/drawing/2014/main" id="{C7B1CBA7-E12A-409C-B617-987C338A09E4}"/>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97EC6F0-5A1D-458A-8122-A39FB77194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C926758-8D63-40C6-B196-12ACA507A3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F6464B4-4669-4250-925B-1D37A70012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E183379-3F43-4041-9474-99E6CD1F2D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EE5FA5-1A53-4A40-83B0-0162126C21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290" name="楕円 289">
          <a:extLst>
            <a:ext uri="{FF2B5EF4-FFF2-40B4-BE49-F238E27FC236}">
              <a16:creationId xmlns:a16="http://schemas.microsoft.com/office/drawing/2014/main" id="{82CCE6D2-ABDD-4E01-98F5-C14AA2F925A8}"/>
            </a:ext>
          </a:extLst>
        </xdr:cNvPr>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964D34BB-7EBD-4E8B-9D3A-46D1399433C4}"/>
            </a:ext>
          </a:extLst>
        </xdr:cNvPr>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292" name="楕円 291">
          <a:extLst>
            <a:ext uri="{FF2B5EF4-FFF2-40B4-BE49-F238E27FC236}">
              <a16:creationId xmlns:a16="http://schemas.microsoft.com/office/drawing/2014/main" id="{0CB654E0-A6E5-440C-9445-4BD99980C2ED}"/>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57150</xdr:rowOff>
    </xdr:to>
    <xdr:cxnSp macro="">
      <xdr:nvCxnSpPr>
        <xdr:cNvPr id="293" name="直線コネクタ 292">
          <a:extLst>
            <a:ext uri="{FF2B5EF4-FFF2-40B4-BE49-F238E27FC236}">
              <a16:creationId xmlns:a16="http://schemas.microsoft.com/office/drawing/2014/main" id="{1FF7F42E-1C77-4FEE-A332-6EC2E48A7915}"/>
            </a:ext>
          </a:extLst>
        </xdr:cNvPr>
        <xdr:cNvCxnSpPr/>
      </xdr:nvCxnSpPr>
      <xdr:spPr>
        <a:xfrm>
          <a:off x="3797300" y="142551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294" name="楕円 293">
          <a:extLst>
            <a:ext uri="{FF2B5EF4-FFF2-40B4-BE49-F238E27FC236}">
              <a16:creationId xmlns:a16="http://schemas.microsoft.com/office/drawing/2014/main" id="{9D13B4F5-885F-469A-9B84-AA1CD44EA587}"/>
            </a:ext>
          </a:extLst>
        </xdr:cNvPr>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24764</xdr:rowOff>
    </xdr:to>
    <xdr:cxnSp macro="">
      <xdr:nvCxnSpPr>
        <xdr:cNvPr id="295" name="直線コネクタ 294">
          <a:extLst>
            <a:ext uri="{FF2B5EF4-FFF2-40B4-BE49-F238E27FC236}">
              <a16:creationId xmlns:a16="http://schemas.microsoft.com/office/drawing/2014/main" id="{F2297580-9B80-425D-A97E-22EBDDE7E75C}"/>
            </a:ext>
          </a:extLst>
        </xdr:cNvPr>
        <xdr:cNvCxnSpPr/>
      </xdr:nvCxnSpPr>
      <xdr:spPr>
        <a:xfrm>
          <a:off x="2908300" y="142208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96" name="楕円 295">
          <a:extLst>
            <a:ext uri="{FF2B5EF4-FFF2-40B4-BE49-F238E27FC236}">
              <a16:creationId xmlns:a16="http://schemas.microsoft.com/office/drawing/2014/main" id="{76F0495E-0957-440C-A2D4-8BD26CDE8C8F}"/>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161925</xdr:rowOff>
    </xdr:to>
    <xdr:cxnSp macro="">
      <xdr:nvCxnSpPr>
        <xdr:cNvPr id="297" name="直線コネクタ 296">
          <a:extLst>
            <a:ext uri="{FF2B5EF4-FFF2-40B4-BE49-F238E27FC236}">
              <a16:creationId xmlns:a16="http://schemas.microsoft.com/office/drawing/2014/main" id="{E659405B-7107-4355-BB24-09B4124F854A}"/>
            </a:ext>
          </a:extLst>
        </xdr:cNvPr>
        <xdr:cNvCxnSpPr/>
      </xdr:nvCxnSpPr>
      <xdr:spPr>
        <a:xfrm>
          <a:off x="2019300" y="1418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98" name="n_1aveValue【福祉施設】&#10;有形固定資産減価償却率">
          <a:extLst>
            <a:ext uri="{FF2B5EF4-FFF2-40B4-BE49-F238E27FC236}">
              <a16:creationId xmlns:a16="http://schemas.microsoft.com/office/drawing/2014/main" id="{B3E0CFA2-9FDA-4E90-B3A4-80F3B79BD8C6}"/>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99" name="n_2aveValue【福祉施設】&#10;有形固定資産減価償却率">
          <a:extLst>
            <a:ext uri="{FF2B5EF4-FFF2-40B4-BE49-F238E27FC236}">
              <a16:creationId xmlns:a16="http://schemas.microsoft.com/office/drawing/2014/main" id="{09143400-16C9-488C-990E-E5D2D5738953}"/>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00" name="n_3aveValue【福祉施設】&#10;有形固定資産減価償却率">
          <a:extLst>
            <a:ext uri="{FF2B5EF4-FFF2-40B4-BE49-F238E27FC236}">
              <a16:creationId xmlns:a16="http://schemas.microsoft.com/office/drawing/2014/main" id="{E9665C0B-0E26-4CC1-9EEB-6D9B07A24125}"/>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01" name="n_4aveValue【福祉施設】&#10;有形固定資産減価償却率">
          <a:extLst>
            <a:ext uri="{FF2B5EF4-FFF2-40B4-BE49-F238E27FC236}">
              <a16:creationId xmlns:a16="http://schemas.microsoft.com/office/drawing/2014/main" id="{2A4E5DDB-D707-425F-A81B-B2FE454FD6DF}"/>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02" name="n_1mainValue【福祉施設】&#10;有形固定資産減価償却率">
          <a:extLst>
            <a:ext uri="{FF2B5EF4-FFF2-40B4-BE49-F238E27FC236}">
              <a16:creationId xmlns:a16="http://schemas.microsoft.com/office/drawing/2014/main" id="{6DBCFBB5-C0DE-4EED-91F0-C55202768299}"/>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03" name="n_2mainValue【福祉施設】&#10;有形固定資産減価償却率">
          <a:extLst>
            <a:ext uri="{FF2B5EF4-FFF2-40B4-BE49-F238E27FC236}">
              <a16:creationId xmlns:a16="http://schemas.microsoft.com/office/drawing/2014/main" id="{6258AE0D-3DA4-413E-A45C-96703DE880AB}"/>
            </a:ext>
          </a:extLst>
        </xdr:cNvPr>
        <xdr:cNvSpPr txBox="1"/>
      </xdr:nvSpPr>
      <xdr:spPr>
        <a:xfrm>
          <a:off x="2705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304" name="n_3mainValue【福祉施設】&#10;有形固定資産減価償却率">
          <a:extLst>
            <a:ext uri="{FF2B5EF4-FFF2-40B4-BE49-F238E27FC236}">
              <a16:creationId xmlns:a16="http://schemas.microsoft.com/office/drawing/2014/main" id="{81B879D5-12C7-4B54-8681-6838309A72BA}"/>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52B62B54-5304-4E4F-9821-F1749FE677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647E77C-5402-4533-AD3A-58F2799718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27E5E14-22A5-46B3-8279-57BD4E0038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E1F16DCC-91AC-4CAE-9598-2B5777E88B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25833BF1-4684-487B-AB78-7B7C7B90E9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44B62B5-5C3B-4F5C-B43D-79C1FB12F1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8186B631-7D45-4972-B9F4-40E1918A62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6D520FE2-67A7-4622-9557-4A3F6ADDE5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57D80D6-B839-45DD-BF06-951F62A5A9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FB15AEF8-3979-4695-AB24-185DEFC2F3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FCA7BA37-8D19-48E0-9A1F-A9F012F6776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395A45E5-F5B3-424D-8420-C8C7CE965DF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33674032-781E-4410-BB8C-005774834B9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FABF9E9B-D0A7-4F43-95EB-D6BFB179D00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284317B3-C610-48D5-B29B-E6EFD5AAA6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C629A32C-4A91-48AE-8FEC-EFB6D48CC7B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2CCDF5EE-3399-401F-9B5A-86C1F99143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A2A6CFA8-FEFC-4A6A-ABD1-6E956527A5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B27DC817-71E4-4865-9CAA-DC0765789E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76C3856-88E6-43EA-ABA6-56940B43969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B371CD93-FB37-41BB-B20E-EFB85F4F1A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BE364089-4A45-42A6-B14D-0461ED98951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CC48E884-49EC-451C-BF4E-791D918F0F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28" name="直線コネクタ 327">
          <a:extLst>
            <a:ext uri="{FF2B5EF4-FFF2-40B4-BE49-F238E27FC236}">
              <a16:creationId xmlns:a16="http://schemas.microsoft.com/office/drawing/2014/main" id="{96C21CCC-1A35-423E-BCDB-92D9ABE1AFDF}"/>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9" name="【福祉施設】&#10;一人当たり面積最小値テキスト">
          <a:extLst>
            <a:ext uri="{FF2B5EF4-FFF2-40B4-BE49-F238E27FC236}">
              <a16:creationId xmlns:a16="http://schemas.microsoft.com/office/drawing/2014/main" id="{51C5C89F-03C2-418B-ABD1-0E02E7BADF2B}"/>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0" name="直線コネクタ 329">
          <a:extLst>
            <a:ext uri="{FF2B5EF4-FFF2-40B4-BE49-F238E27FC236}">
              <a16:creationId xmlns:a16="http://schemas.microsoft.com/office/drawing/2014/main" id="{919879E3-24E6-4484-B406-4FD9E9EE1FD5}"/>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31" name="【福祉施設】&#10;一人当たり面積最大値テキスト">
          <a:extLst>
            <a:ext uri="{FF2B5EF4-FFF2-40B4-BE49-F238E27FC236}">
              <a16:creationId xmlns:a16="http://schemas.microsoft.com/office/drawing/2014/main" id="{576B21CA-ACB7-4A00-A1CF-CB66DA8E3D9E}"/>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32" name="直線コネクタ 331">
          <a:extLst>
            <a:ext uri="{FF2B5EF4-FFF2-40B4-BE49-F238E27FC236}">
              <a16:creationId xmlns:a16="http://schemas.microsoft.com/office/drawing/2014/main" id="{A4109799-650F-4AA8-8495-4F5D4AB9D71B}"/>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33" name="【福祉施設】&#10;一人当たり面積平均値テキスト">
          <a:extLst>
            <a:ext uri="{FF2B5EF4-FFF2-40B4-BE49-F238E27FC236}">
              <a16:creationId xmlns:a16="http://schemas.microsoft.com/office/drawing/2014/main" id="{272A5084-9F21-4299-9826-4529842F726E}"/>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34" name="フローチャート: 判断 333">
          <a:extLst>
            <a:ext uri="{FF2B5EF4-FFF2-40B4-BE49-F238E27FC236}">
              <a16:creationId xmlns:a16="http://schemas.microsoft.com/office/drawing/2014/main" id="{F5489E21-B692-4EAE-9E7B-CCCF33EA3268}"/>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35" name="フローチャート: 判断 334">
          <a:extLst>
            <a:ext uri="{FF2B5EF4-FFF2-40B4-BE49-F238E27FC236}">
              <a16:creationId xmlns:a16="http://schemas.microsoft.com/office/drawing/2014/main" id="{1FF75861-809B-4A4F-9379-4C1C89083D7A}"/>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6" name="フローチャート: 判断 335">
          <a:extLst>
            <a:ext uri="{FF2B5EF4-FFF2-40B4-BE49-F238E27FC236}">
              <a16:creationId xmlns:a16="http://schemas.microsoft.com/office/drawing/2014/main" id="{8BC6070D-27D5-4854-A69C-8AA8C8FC33EA}"/>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37" name="フローチャート: 判断 336">
          <a:extLst>
            <a:ext uri="{FF2B5EF4-FFF2-40B4-BE49-F238E27FC236}">
              <a16:creationId xmlns:a16="http://schemas.microsoft.com/office/drawing/2014/main" id="{297F4950-52A9-4ED6-B775-81D03097D57F}"/>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38" name="フローチャート: 判断 337">
          <a:extLst>
            <a:ext uri="{FF2B5EF4-FFF2-40B4-BE49-F238E27FC236}">
              <a16:creationId xmlns:a16="http://schemas.microsoft.com/office/drawing/2014/main" id="{16BD87D1-20F1-43BA-8015-28CA65B5913A}"/>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592CE23-A01D-4D3B-B110-DC1DB00DB9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676E906B-DAA8-47E9-B7EE-2F077822E1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D1D84F9-1ED0-4CF3-86FE-3ED0D2A2AB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8E54D1E-1121-4172-9FA2-5E1508F547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E380618-33DE-4AD5-BD31-F1C63F59C8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44" name="楕円 343">
          <a:extLst>
            <a:ext uri="{FF2B5EF4-FFF2-40B4-BE49-F238E27FC236}">
              <a16:creationId xmlns:a16="http://schemas.microsoft.com/office/drawing/2014/main" id="{57479E17-91DE-4F8B-8658-96DBBE820B36}"/>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45" name="【福祉施設】&#10;一人当たり面積該当値テキスト">
          <a:extLst>
            <a:ext uri="{FF2B5EF4-FFF2-40B4-BE49-F238E27FC236}">
              <a16:creationId xmlns:a16="http://schemas.microsoft.com/office/drawing/2014/main" id="{81FFDCFE-5113-4CF7-A482-207AF27F19D9}"/>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46" name="楕円 345">
          <a:extLst>
            <a:ext uri="{FF2B5EF4-FFF2-40B4-BE49-F238E27FC236}">
              <a16:creationId xmlns:a16="http://schemas.microsoft.com/office/drawing/2014/main" id="{9CDB737A-1592-4768-9C69-0D6015EC81FF}"/>
            </a:ext>
          </a:extLst>
        </xdr:cNvPr>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124968</xdr:rowOff>
    </xdr:to>
    <xdr:cxnSp macro="">
      <xdr:nvCxnSpPr>
        <xdr:cNvPr id="347" name="直線コネクタ 346">
          <a:extLst>
            <a:ext uri="{FF2B5EF4-FFF2-40B4-BE49-F238E27FC236}">
              <a16:creationId xmlns:a16="http://schemas.microsoft.com/office/drawing/2014/main" id="{1F109143-761F-4CF3-8DC1-2C1CD33D7172}"/>
            </a:ext>
          </a:extLst>
        </xdr:cNvPr>
        <xdr:cNvCxnSpPr/>
      </xdr:nvCxnSpPr>
      <xdr:spPr>
        <a:xfrm flipV="1">
          <a:off x="9639300" y="1469517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77978</xdr:rowOff>
    </xdr:from>
    <xdr:to>
      <xdr:col>46</xdr:col>
      <xdr:colOff>38100</xdr:colOff>
      <xdr:row>86</xdr:row>
      <xdr:rowOff>8128</xdr:rowOff>
    </xdr:to>
    <xdr:sp macro="" textlink="">
      <xdr:nvSpPr>
        <xdr:cNvPr id="348" name="楕円 347">
          <a:extLst>
            <a:ext uri="{FF2B5EF4-FFF2-40B4-BE49-F238E27FC236}">
              <a16:creationId xmlns:a16="http://schemas.microsoft.com/office/drawing/2014/main" id="{776DF6DC-3866-47EF-8DD5-A740094EF204}"/>
            </a:ext>
          </a:extLst>
        </xdr:cNvPr>
        <xdr:cNvSpPr/>
      </xdr:nvSpPr>
      <xdr:spPr>
        <a:xfrm>
          <a:off x="8699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128778</xdr:rowOff>
    </xdr:to>
    <xdr:cxnSp macro="">
      <xdr:nvCxnSpPr>
        <xdr:cNvPr id="349" name="直線コネクタ 348">
          <a:extLst>
            <a:ext uri="{FF2B5EF4-FFF2-40B4-BE49-F238E27FC236}">
              <a16:creationId xmlns:a16="http://schemas.microsoft.com/office/drawing/2014/main" id="{4916E316-7CC0-4CBB-8D17-7DD22567B765}"/>
            </a:ext>
          </a:extLst>
        </xdr:cNvPr>
        <xdr:cNvCxnSpPr/>
      </xdr:nvCxnSpPr>
      <xdr:spPr>
        <a:xfrm flipV="1">
          <a:off x="8750300" y="146982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81026</xdr:rowOff>
    </xdr:from>
    <xdr:to>
      <xdr:col>41</xdr:col>
      <xdr:colOff>101600</xdr:colOff>
      <xdr:row>86</xdr:row>
      <xdr:rowOff>11176</xdr:rowOff>
    </xdr:to>
    <xdr:sp macro="" textlink="">
      <xdr:nvSpPr>
        <xdr:cNvPr id="350" name="楕円 349">
          <a:extLst>
            <a:ext uri="{FF2B5EF4-FFF2-40B4-BE49-F238E27FC236}">
              <a16:creationId xmlns:a16="http://schemas.microsoft.com/office/drawing/2014/main" id="{62E2746E-B1D1-412E-A61E-A52A36EFBA37}"/>
            </a:ext>
          </a:extLst>
        </xdr:cNvPr>
        <xdr:cNvSpPr/>
      </xdr:nvSpPr>
      <xdr:spPr>
        <a:xfrm>
          <a:off x="7810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128778</xdr:rowOff>
    </xdr:from>
    <xdr:to>
      <xdr:col>45</xdr:col>
      <xdr:colOff>177800</xdr:colOff>
      <xdr:row>85</xdr:row>
      <xdr:rowOff>131826</xdr:rowOff>
    </xdr:to>
    <xdr:cxnSp macro="">
      <xdr:nvCxnSpPr>
        <xdr:cNvPr id="351" name="直線コネクタ 350">
          <a:extLst>
            <a:ext uri="{FF2B5EF4-FFF2-40B4-BE49-F238E27FC236}">
              <a16:creationId xmlns:a16="http://schemas.microsoft.com/office/drawing/2014/main" id="{1A72C414-90D6-48AC-846A-7A716941C864}"/>
            </a:ext>
          </a:extLst>
        </xdr:cNvPr>
        <xdr:cNvCxnSpPr/>
      </xdr:nvCxnSpPr>
      <xdr:spPr>
        <a:xfrm flipV="1">
          <a:off x="7861300" y="147020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2" name="n_1aveValue【福祉施設】&#10;一人当たり面積">
          <a:extLst>
            <a:ext uri="{FF2B5EF4-FFF2-40B4-BE49-F238E27FC236}">
              <a16:creationId xmlns:a16="http://schemas.microsoft.com/office/drawing/2014/main" id="{2C7A42A4-0AFC-40EE-B87A-E59B02EAC0B2}"/>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3" name="n_2aveValue【福祉施設】&#10;一人当たり面積">
          <a:extLst>
            <a:ext uri="{FF2B5EF4-FFF2-40B4-BE49-F238E27FC236}">
              <a16:creationId xmlns:a16="http://schemas.microsoft.com/office/drawing/2014/main" id="{D31F15A0-43EF-467C-996F-8076E80C2B61}"/>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54" name="n_3aveValue【福祉施設】&#10;一人当たり面積">
          <a:extLst>
            <a:ext uri="{FF2B5EF4-FFF2-40B4-BE49-F238E27FC236}">
              <a16:creationId xmlns:a16="http://schemas.microsoft.com/office/drawing/2014/main" id="{87C0277F-5E6F-4244-A042-1AF0F4F112FF}"/>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5" name="n_4aveValue【福祉施設】&#10;一人当たり面積">
          <a:extLst>
            <a:ext uri="{FF2B5EF4-FFF2-40B4-BE49-F238E27FC236}">
              <a16:creationId xmlns:a16="http://schemas.microsoft.com/office/drawing/2014/main" id="{B393FB08-3260-4DBA-A73F-4FE07E625D3E}"/>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56" name="n_1mainValue【福祉施設】&#10;一人当たり面積">
          <a:extLst>
            <a:ext uri="{FF2B5EF4-FFF2-40B4-BE49-F238E27FC236}">
              <a16:creationId xmlns:a16="http://schemas.microsoft.com/office/drawing/2014/main" id="{1EC2F172-6DD1-425F-A469-54CD1E771C4C}"/>
            </a:ext>
          </a:extLst>
        </xdr:cNvPr>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170705</xdr:rowOff>
    </xdr:from>
    <xdr:ext cx="469744" cy="259045"/>
    <xdr:sp macro="" textlink="">
      <xdr:nvSpPr>
        <xdr:cNvPr id="357" name="n_2mainValue【福祉施設】&#10;一人当たり面積">
          <a:extLst>
            <a:ext uri="{FF2B5EF4-FFF2-40B4-BE49-F238E27FC236}">
              <a16:creationId xmlns:a16="http://schemas.microsoft.com/office/drawing/2014/main" id="{99639DFC-7663-47A9-8F2E-EF9270867DB2}"/>
            </a:ext>
          </a:extLst>
        </xdr:cNvPr>
        <xdr:cNvSpPr txBox="1"/>
      </xdr:nvSpPr>
      <xdr:spPr>
        <a:xfrm>
          <a:off x="8515427"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2303</xdr:rowOff>
    </xdr:from>
    <xdr:ext cx="469744" cy="259045"/>
    <xdr:sp macro="" textlink="">
      <xdr:nvSpPr>
        <xdr:cNvPr id="358" name="n_3mainValue【福祉施設】&#10;一人当たり面積">
          <a:extLst>
            <a:ext uri="{FF2B5EF4-FFF2-40B4-BE49-F238E27FC236}">
              <a16:creationId xmlns:a16="http://schemas.microsoft.com/office/drawing/2014/main" id="{F9B53C55-0136-41DC-9783-B8FFEFC6C9D9}"/>
            </a:ext>
          </a:extLst>
        </xdr:cNvPr>
        <xdr:cNvSpPr txBox="1"/>
      </xdr:nvSpPr>
      <xdr:spPr>
        <a:xfrm>
          <a:off x="7626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135BA819-CAB3-4D3E-8E70-00B0F7B49C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7A1D21A7-746B-434E-AFB6-105CA43790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684472C6-AD50-49B2-9C3D-0B114D7C59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8ED8F6CD-9F04-4FDC-8EF7-B2C1CEEEA1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E862BDAC-788B-4ED1-A460-F179EFE050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32E6D46F-00B2-465A-A8F5-5C85D3120F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ED9370D5-B331-46D0-929C-55D84B2698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8722F1F5-02E1-4B7F-A626-0B8FEC422DC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795BA470-F1C7-4F23-9CFD-528DB6DC2C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FA153B57-B849-4083-91A6-53D3987397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291F2061-24CF-4B84-8EDD-6E4EA502C6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4BDB74D1-C805-4A64-9133-78D9C178DA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F0C5E2B0-57D6-4EB8-A7F2-DEC4320017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5ADC950E-FB95-4B71-89F2-CED367FA85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CA2C62AD-3353-49F3-AE12-F11C8D1F15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CDF6D323-637C-4A33-985A-D4D35924FF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515E1DD6-89D5-4110-A12D-B4AB373DBC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8644738B-3B92-46ED-B9A9-41312F7CBE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CC30BDA4-C54C-4478-9486-EC03A8D476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61FB4700-E2DF-4FDF-A9BF-8CC98ACCE9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9EEBAFA6-95F2-49EC-A939-C3D6C48B90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1AB8D25E-10D5-4551-A451-2ED747F70F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21E6F129-504A-4BF7-9AA8-D2328CB075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12BA494E-A693-4564-B0BF-5A570095DD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8640DEA6-5B5E-4CFA-824B-AA34406FE0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DBDAF916-2BC7-4FD4-8EFE-486EA9D9CE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18A6476-B9A3-4C21-ADD0-E0C83A16B3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9913C59A-29F9-4764-8780-B29E51A724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0F5E5989-60DA-4208-86BE-211AC862ED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5BAA45CA-3EB5-4BD7-98F0-63F5425E66B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423D4DAF-FF82-4BAC-B8D2-CC3B529DF1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A972699C-7E03-43DD-83AC-2525507AD36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D3189C6D-1532-4108-B9D9-430FF559BD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80D4D8AD-A077-4CEB-BAEA-DF64061B59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7ADC8932-D9C0-4D5C-81A2-289A68170C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19B3C2ED-A4F9-421D-ABFB-DC190CA722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C1847E4F-3549-4215-B6AB-3112AF2669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7A78CB5B-77A4-4451-AC8D-26A383600D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AEBAB935-91CE-4669-A7AB-1860D72E98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97B1C237-D106-47E1-8500-E6E17F816F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id="{A88C78DC-3F85-465E-9882-B7C68E80D3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D326BC10-7D13-4781-98FF-F71C97FD487B}"/>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一般廃棄物処理施設】&#10;有形固定資産減価償却率最小値テキスト">
          <a:extLst>
            <a:ext uri="{FF2B5EF4-FFF2-40B4-BE49-F238E27FC236}">
              <a16:creationId xmlns:a16="http://schemas.microsoft.com/office/drawing/2014/main" id="{7A97285A-69F9-4B19-9F67-04DFC700065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6D108BF6-6CED-4107-8F8B-DF3C5D887D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03" name="【一般廃棄物処理施設】&#10;有形固定資産減価償却率最大値テキスト">
          <a:extLst>
            <a:ext uri="{FF2B5EF4-FFF2-40B4-BE49-F238E27FC236}">
              <a16:creationId xmlns:a16="http://schemas.microsoft.com/office/drawing/2014/main" id="{60D0D4C6-C5BB-48C9-BA2F-5B45FC7ACC0A}"/>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04" name="直線コネクタ 403">
          <a:extLst>
            <a:ext uri="{FF2B5EF4-FFF2-40B4-BE49-F238E27FC236}">
              <a16:creationId xmlns:a16="http://schemas.microsoft.com/office/drawing/2014/main" id="{C520656B-2735-4EB5-A5E4-C1721CCE7741}"/>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id="{A7D8EC79-A6A1-4194-A79B-2B3A6358B7ED}"/>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06" name="フローチャート: 判断 405">
          <a:extLst>
            <a:ext uri="{FF2B5EF4-FFF2-40B4-BE49-F238E27FC236}">
              <a16:creationId xmlns:a16="http://schemas.microsoft.com/office/drawing/2014/main" id="{AA64FCA4-D8A6-45B3-99D8-1AFED705BE28}"/>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07" name="フローチャート: 判断 406">
          <a:extLst>
            <a:ext uri="{FF2B5EF4-FFF2-40B4-BE49-F238E27FC236}">
              <a16:creationId xmlns:a16="http://schemas.microsoft.com/office/drawing/2014/main" id="{ABD00BC3-88CD-4491-978B-912F6A9983C2}"/>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08" name="フローチャート: 判断 407">
          <a:extLst>
            <a:ext uri="{FF2B5EF4-FFF2-40B4-BE49-F238E27FC236}">
              <a16:creationId xmlns:a16="http://schemas.microsoft.com/office/drawing/2014/main" id="{4F778189-8A69-4D7C-98E9-BCD70EB7A089}"/>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09" name="フローチャート: 判断 408">
          <a:extLst>
            <a:ext uri="{FF2B5EF4-FFF2-40B4-BE49-F238E27FC236}">
              <a16:creationId xmlns:a16="http://schemas.microsoft.com/office/drawing/2014/main" id="{0B5F9A5B-FA37-4B54-AEAB-126A97C863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10" name="フローチャート: 判断 409">
          <a:extLst>
            <a:ext uri="{FF2B5EF4-FFF2-40B4-BE49-F238E27FC236}">
              <a16:creationId xmlns:a16="http://schemas.microsoft.com/office/drawing/2014/main" id="{8B59EBC4-9137-4A6B-A6BD-F917DF752E57}"/>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C2AA874-59BF-4FB8-8ABB-C0884700C1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A5DF3F61-69B7-4926-B2D4-E0FC8924FA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16885DC-4238-44A0-9D4F-6B3C63E074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B3DB7A5-491C-41EF-9367-8126897AE6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AD1C6D4-F77E-4CC9-B7B3-92CCBAFE7B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131535</xdr:rowOff>
    </xdr:from>
    <xdr:to>
      <xdr:col>85</xdr:col>
      <xdr:colOff>177800</xdr:colOff>
      <xdr:row>42</xdr:row>
      <xdr:rowOff>61685</xdr:rowOff>
    </xdr:to>
    <xdr:sp macro="" textlink="">
      <xdr:nvSpPr>
        <xdr:cNvPr id="416" name="楕円 415">
          <a:extLst>
            <a:ext uri="{FF2B5EF4-FFF2-40B4-BE49-F238E27FC236}">
              <a16:creationId xmlns:a16="http://schemas.microsoft.com/office/drawing/2014/main" id="{47AB0D13-3AE6-4EEC-9132-7AC0162EC27F}"/>
            </a:ext>
          </a:extLst>
        </xdr:cNvPr>
        <xdr:cNvSpPr/>
      </xdr:nvSpPr>
      <xdr:spPr>
        <a:xfrm>
          <a:off x="16268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46462</xdr:rowOff>
    </xdr:from>
    <xdr:ext cx="405111" cy="259045"/>
    <xdr:sp macro="" textlink="">
      <xdr:nvSpPr>
        <xdr:cNvPr id="417" name="【一般廃棄物処理施設】&#10;有形固定資産減価償却率該当値テキスト">
          <a:extLst>
            <a:ext uri="{FF2B5EF4-FFF2-40B4-BE49-F238E27FC236}">
              <a16:creationId xmlns:a16="http://schemas.microsoft.com/office/drawing/2014/main" id="{31D9291A-CD76-4E10-B7F2-B75581815E6F}"/>
            </a:ext>
          </a:extLst>
        </xdr:cNvPr>
        <xdr:cNvSpPr txBox="1"/>
      </xdr:nvSpPr>
      <xdr:spPr>
        <a:xfrm>
          <a:off x="16357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120106</xdr:rowOff>
    </xdr:from>
    <xdr:to>
      <xdr:col>81</xdr:col>
      <xdr:colOff>101600</xdr:colOff>
      <xdr:row>42</xdr:row>
      <xdr:rowOff>50256</xdr:rowOff>
    </xdr:to>
    <xdr:sp macro="" textlink="">
      <xdr:nvSpPr>
        <xdr:cNvPr id="418" name="楕円 417">
          <a:extLst>
            <a:ext uri="{FF2B5EF4-FFF2-40B4-BE49-F238E27FC236}">
              <a16:creationId xmlns:a16="http://schemas.microsoft.com/office/drawing/2014/main" id="{A966C53B-D734-4287-B717-1DC60BFB61F3}"/>
            </a:ext>
          </a:extLst>
        </xdr:cNvPr>
        <xdr:cNvSpPr/>
      </xdr:nvSpPr>
      <xdr:spPr>
        <a:xfrm>
          <a:off x="15430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170906</xdr:rowOff>
    </xdr:from>
    <xdr:to>
      <xdr:col>85</xdr:col>
      <xdr:colOff>127000</xdr:colOff>
      <xdr:row>42</xdr:row>
      <xdr:rowOff>10885</xdr:rowOff>
    </xdr:to>
    <xdr:cxnSp macro="">
      <xdr:nvCxnSpPr>
        <xdr:cNvPr id="419" name="直線コネクタ 418">
          <a:extLst>
            <a:ext uri="{FF2B5EF4-FFF2-40B4-BE49-F238E27FC236}">
              <a16:creationId xmlns:a16="http://schemas.microsoft.com/office/drawing/2014/main" id="{E9B462AB-0549-49EA-9297-5F04C1BFB087}"/>
            </a:ext>
          </a:extLst>
        </xdr:cNvPr>
        <xdr:cNvCxnSpPr/>
      </xdr:nvCxnSpPr>
      <xdr:spPr>
        <a:xfrm>
          <a:off x="15481300" y="720035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108676</xdr:rowOff>
    </xdr:from>
    <xdr:to>
      <xdr:col>76</xdr:col>
      <xdr:colOff>165100</xdr:colOff>
      <xdr:row>42</xdr:row>
      <xdr:rowOff>38826</xdr:rowOff>
    </xdr:to>
    <xdr:sp macro="" textlink="">
      <xdr:nvSpPr>
        <xdr:cNvPr id="420" name="楕円 419">
          <a:extLst>
            <a:ext uri="{FF2B5EF4-FFF2-40B4-BE49-F238E27FC236}">
              <a16:creationId xmlns:a16="http://schemas.microsoft.com/office/drawing/2014/main" id="{E626613D-1461-4863-8743-A632D792EA6D}"/>
            </a:ext>
          </a:extLst>
        </xdr:cNvPr>
        <xdr:cNvSpPr/>
      </xdr:nvSpPr>
      <xdr:spPr>
        <a:xfrm>
          <a:off x="14541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159476</xdr:rowOff>
    </xdr:from>
    <xdr:to>
      <xdr:col>81</xdr:col>
      <xdr:colOff>50800</xdr:colOff>
      <xdr:row>41</xdr:row>
      <xdr:rowOff>170906</xdr:rowOff>
    </xdr:to>
    <xdr:cxnSp macro="">
      <xdr:nvCxnSpPr>
        <xdr:cNvPr id="421" name="直線コネクタ 420">
          <a:extLst>
            <a:ext uri="{FF2B5EF4-FFF2-40B4-BE49-F238E27FC236}">
              <a16:creationId xmlns:a16="http://schemas.microsoft.com/office/drawing/2014/main" id="{BECBAE3A-A7F3-4B48-A9A0-28C971AFA833}"/>
            </a:ext>
          </a:extLst>
        </xdr:cNvPr>
        <xdr:cNvCxnSpPr/>
      </xdr:nvCxnSpPr>
      <xdr:spPr>
        <a:xfrm>
          <a:off x="14592300" y="71889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95613</xdr:rowOff>
    </xdr:from>
    <xdr:to>
      <xdr:col>72</xdr:col>
      <xdr:colOff>38100</xdr:colOff>
      <xdr:row>42</xdr:row>
      <xdr:rowOff>25763</xdr:rowOff>
    </xdr:to>
    <xdr:sp macro="" textlink="">
      <xdr:nvSpPr>
        <xdr:cNvPr id="422" name="楕円 421">
          <a:extLst>
            <a:ext uri="{FF2B5EF4-FFF2-40B4-BE49-F238E27FC236}">
              <a16:creationId xmlns:a16="http://schemas.microsoft.com/office/drawing/2014/main" id="{4B2C82A6-E06A-430F-B08B-20D411538B19}"/>
            </a:ext>
          </a:extLst>
        </xdr:cNvPr>
        <xdr:cNvSpPr/>
      </xdr:nvSpPr>
      <xdr:spPr>
        <a:xfrm>
          <a:off x="13652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146413</xdr:rowOff>
    </xdr:from>
    <xdr:to>
      <xdr:col>76</xdr:col>
      <xdr:colOff>114300</xdr:colOff>
      <xdr:row>41</xdr:row>
      <xdr:rowOff>159476</xdr:rowOff>
    </xdr:to>
    <xdr:cxnSp macro="">
      <xdr:nvCxnSpPr>
        <xdr:cNvPr id="423" name="直線コネクタ 422">
          <a:extLst>
            <a:ext uri="{FF2B5EF4-FFF2-40B4-BE49-F238E27FC236}">
              <a16:creationId xmlns:a16="http://schemas.microsoft.com/office/drawing/2014/main" id="{759B2776-F3B9-4E7F-9A1C-773DC3B825AB}"/>
            </a:ext>
          </a:extLst>
        </xdr:cNvPr>
        <xdr:cNvCxnSpPr/>
      </xdr:nvCxnSpPr>
      <xdr:spPr>
        <a:xfrm>
          <a:off x="13703300" y="71758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3CBCBF64-B7BE-44FD-81B4-B7C2F2CC5734}"/>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0C312F32-693E-46DB-A19E-9DC77FB9E5E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id="{F9C4B3D4-9B64-4ED2-8119-106D08111679}"/>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id="{9EB5B912-A344-4CDA-8010-59ED8B9903B1}"/>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41383</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id="{7557F6BE-7D76-42F1-BFF4-91D6E9A64BA5}"/>
            </a:ext>
          </a:extLst>
        </xdr:cNvPr>
        <xdr:cNvSpPr txBox="1"/>
      </xdr:nvSpPr>
      <xdr:spPr>
        <a:xfrm>
          <a:off x="152660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29953</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id="{CFB643BD-B273-44C2-B899-A7A41C12D364}"/>
            </a:ext>
          </a:extLst>
        </xdr:cNvPr>
        <xdr:cNvSpPr txBox="1"/>
      </xdr:nvSpPr>
      <xdr:spPr>
        <a:xfrm>
          <a:off x="14389744" y="72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16890</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id="{AECF2B38-47DD-448D-8A70-0EE45A8FDD5D}"/>
            </a:ext>
          </a:extLst>
        </xdr:cNvPr>
        <xdr:cNvSpPr txBox="1"/>
      </xdr:nvSpPr>
      <xdr:spPr>
        <a:xfrm>
          <a:off x="13500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B6C3B875-1DB7-489A-8132-E4A7495106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B2829C5A-0288-4F84-8987-185A4B5654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C5E09EF6-DF76-46B5-851C-A6EC25BE23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7F49D18A-6048-427C-A8A4-9EF2F086BC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B6AC0287-1C2F-4015-AFF0-6EECDD2DA4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7D8FD1B5-48D0-4DAF-BDCC-B9852C6EEF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A866F477-A02D-4E7D-BBD2-2277F39D65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A74B14C3-62C4-467C-8430-8E55A382C8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1433C27D-5AEC-4CEB-ACB0-BE60773EE3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CDEAC556-B39F-4861-B601-7F0EE45D20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1" name="直線コネクタ 440">
          <a:extLst>
            <a:ext uri="{FF2B5EF4-FFF2-40B4-BE49-F238E27FC236}">
              <a16:creationId xmlns:a16="http://schemas.microsoft.com/office/drawing/2014/main" id="{1A468B9E-2072-47BB-8598-07662B28EAD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2" name="テキスト ボックス 441">
          <a:extLst>
            <a:ext uri="{FF2B5EF4-FFF2-40B4-BE49-F238E27FC236}">
              <a16:creationId xmlns:a16="http://schemas.microsoft.com/office/drawing/2014/main" id="{99A37034-AA61-4EE2-B91A-8834B3D4CC1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a:extLst>
            <a:ext uri="{FF2B5EF4-FFF2-40B4-BE49-F238E27FC236}">
              <a16:creationId xmlns:a16="http://schemas.microsoft.com/office/drawing/2014/main" id="{A0331C42-7A3B-43DE-90F0-A59C2218F5F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44" name="テキスト ボックス 443">
          <a:extLst>
            <a:ext uri="{FF2B5EF4-FFF2-40B4-BE49-F238E27FC236}">
              <a16:creationId xmlns:a16="http://schemas.microsoft.com/office/drawing/2014/main" id="{4137B652-CBA3-4B96-9B43-0463D10D4EC4}"/>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5" name="直線コネクタ 444">
          <a:extLst>
            <a:ext uri="{FF2B5EF4-FFF2-40B4-BE49-F238E27FC236}">
              <a16:creationId xmlns:a16="http://schemas.microsoft.com/office/drawing/2014/main" id="{6B3D8DD1-889B-462A-BDF2-B3B371AE619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46" name="テキスト ボックス 445">
          <a:extLst>
            <a:ext uri="{FF2B5EF4-FFF2-40B4-BE49-F238E27FC236}">
              <a16:creationId xmlns:a16="http://schemas.microsoft.com/office/drawing/2014/main" id="{31A91CF0-FF69-474F-ACEE-7408F38032E4}"/>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35A20243-2EE1-43EA-944A-5318C86D41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8" name="テキスト ボックス 447">
          <a:extLst>
            <a:ext uri="{FF2B5EF4-FFF2-40B4-BE49-F238E27FC236}">
              <a16:creationId xmlns:a16="http://schemas.microsoft.com/office/drawing/2014/main" id="{E64FDF62-E169-43AE-A279-B2CE2B2E581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5EA926BF-F60A-4D17-A820-7163A79130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50" name="直線コネクタ 449">
          <a:extLst>
            <a:ext uri="{FF2B5EF4-FFF2-40B4-BE49-F238E27FC236}">
              <a16:creationId xmlns:a16="http://schemas.microsoft.com/office/drawing/2014/main" id="{37A94144-68B7-46F9-AFFB-6E012C6928C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51" name="【一般廃棄物処理施設】&#10;一人当たり有形固定資産（償却資産）額最小値テキスト">
          <a:extLst>
            <a:ext uri="{FF2B5EF4-FFF2-40B4-BE49-F238E27FC236}">
              <a16:creationId xmlns:a16="http://schemas.microsoft.com/office/drawing/2014/main" id="{7ACFD2FF-0C81-41BA-927F-2ADE029911B3}"/>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52" name="直線コネクタ 451">
          <a:extLst>
            <a:ext uri="{FF2B5EF4-FFF2-40B4-BE49-F238E27FC236}">
              <a16:creationId xmlns:a16="http://schemas.microsoft.com/office/drawing/2014/main" id="{DA945AD0-7B5A-4916-A24F-5447F77DB51A}"/>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53" name="【一般廃棄物処理施設】&#10;一人当たり有形固定資産（償却資産）額最大値テキスト">
          <a:extLst>
            <a:ext uri="{FF2B5EF4-FFF2-40B4-BE49-F238E27FC236}">
              <a16:creationId xmlns:a16="http://schemas.microsoft.com/office/drawing/2014/main" id="{31467F00-D11B-4089-A90C-C47CB563D497}"/>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54" name="直線コネクタ 453">
          <a:extLst>
            <a:ext uri="{FF2B5EF4-FFF2-40B4-BE49-F238E27FC236}">
              <a16:creationId xmlns:a16="http://schemas.microsoft.com/office/drawing/2014/main" id="{28695FDE-B6B6-4B9D-B55E-B76B999B6167}"/>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476D594A-AC7A-4EE1-BE17-3B1EB83B3E4D}"/>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56" name="フローチャート: 判断 455">
          <a:extLst>
            <a:ext uri="{FF2B5EF4-FFF2-40B4-BE49-F238E27FC236}">
              <a16:creationId xmlns:a16="http://schemas.microsoft.com/office/drawing/2014/main" id="{7A7C6632-66E2-4E1D-899E-FEA614B77EF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57" name="フローチャート: 判断 456">
          <a:extLst>
            <a:ext uri="{FF2B5EF4-FFF2-40B4-BE49-F238E27FC236}">
              <a16:creationId xmlns:a16="http://schemas.microsoft.com/office/drawing/2014/main" id="{4C29D8A6-6A55-4DD2-8AE2-E4B490AD194B}"/>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58" name="フローチャート: 判断 457">
          <a:extLst>
            <a:ext uri="{FF2B5EF4-FFF2-40B4-BE49-F238E27FC236}">
              <a16:creationId xmlns:a16="http://schemas.microsoft.com/office/drawing/2014/main" id="{EB30096B-3D08-4869-9C69-4EAA880B8079}"/>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59" name="フローチャート: 判断 458">
          <a:extLst>
            <a:ext uri="{FF2B5EF4-FFF2-40B4-BE49-F238E27FC236}">
              <a16:creationId xmlns:a16="http://schemas.microsoft.com/office/drawing/2014/main" id="{3ECE679E-A242-413D-BD3A-4E2A5E7D0D0B}"/>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60" name="フローチャート: 判断 459">
          <a:extLst>
            <a:ext uri="{FF2B5EF4-FFF2-40B4-BE49-F238E27FC236}">
              <a16:creationId xmlns:a16="http://schemas.microsoft.com/office/drawing/2014/main" id="{3FF39922-D6EC-4F74-8911-08399416ABDA}"/>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B6335B2-0E72-44B4-BF39-97215B6E33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F7F9973-B5B4-4B0E-B8B3-A99250F9D4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F1BD2ED6-5899-417C-8E24-FCF7754CD6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582EFD6-7788-492E-B39C-A4D4113A1C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382EBF32-C38C-4466-A448-65CF0307A3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136331</xdr:rowOff>
    </xdr:from>
    <xdr:to>
      <xdr:col>116</xdr:col>
      <xdr:colOff>114300</xdr:colOff>
      <xdr:row>41</xdr:row>
      <xdr:rowOff>66481</xdr:rowOff>
    </xdr:to>
    <xdr:sp macro="" textlink="">
      <xdr:nvSpPr>
        <xdr:cNvPr id="466" name="楕円 465">
          <a:extLst>
            <a:ext uri="{FF2B5EF4-FFF2-40B4-BE49-F238E27FC236}">
              <a16:creationId xmlns:a16="http://schemas.microsoft.com/office/drawing/2014/main" id="{BCC82D8E-B0E0-4E62-BC72-A8E25C1E4FE2}"/>
            </a:ext>
          </a:extLst>
        </xdr:cNvPr>
        <xdr:cNvSpPr/>
      </xdr:nvSpPr>
      <xdr:spPr>
        <a:xfrm>
          <a:off x="22110700" y="69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51258</xdr:rowOff>
    </xdr:from>
    <xdr:ext cx="469744" cy="259045"/>
    <xdr:sp macro="" textlink="">
      <xdr:nvSpPr>
        <xdr:cNvPr id="467" name="【一般廃棄物処理施設】&#10;一人当たり有形固定資産（償却資産）額該当値テキスト">
          <a:extLst>
            <a:ext uri="{FF2B5EF4-FFF2-40B4-BE49-F238E27FC236}">
              <a16:creationId xmlns:a16="http://schemas.microsoft.com/office/drawing/2014/main" id="{A710B19F-5BDB-4184-88C8-55ED67672839}"/>
            </a:ext>
          </a:extLst>
        </xdr:cNvPr>
        <xdr:cNvSpPr txBox="1"/>
      </xdr:nvSpPr>
      <xdr:spPr>
        <a:xfrm>
          <a:off x="22199600" y="690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136394</xdr:rowOff>
    </xdr:from>
    <xdr:to>
      <xdr:col>112</xdr:col>
      <xdr:colOff>38100</xdr:colOff>
      <xdr:row>41</xdr:row>
      <xdr:rowOff>66544</xdr:rowOff>
    </xdr:to>
    <xdr:sp macro="" textlink="">
      <xdr:nvSpPr>
        <xdr:cNvPr id="468" name="楕円 467">
          <a:extLst>
            <a:ext uri="{FF2B5EF4-FFF2-40B4-BE49-F238E27FC236}">
              <a16:creationId xmlns:a16="http://schemas.microsoft.com/office/drawing/2014/main" id="{D281BF3E-6739-451A-98F1-A5D601EBD2E7}"/>
            </a:ext>
          </a:extLst>
        </xdr:cNvPr>
        <xdr:cNvSpPr/>
      </xdr:nvSpPr>
      <xdr:spPr>
        <a:xfrm>
          <a:off x="21272500" y="69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15681</xdr:rowOff>
    </xdr:from>
    <xdr:to>
      <xdr:col>116</xdr:col>
      <xdr:colOff>63500</xdr:colOff>
      <xdr:row>41</xdr:row>
      <xdr:rowOff>15744</xdr:rowOff>
    </xdr:to>
    <xdr:cxnSp macro="">
      <xdr:nvCxnSpPr>
        <xdr:cNvPr id="469" name="直線コネクタ 468">
          <a:extLst>
            <a:ext uri="{FF2B5EF4-FFF2-40B4-BE49-F238E27FC236}">
              <a16:creationId xmlns:a16="http://schemas.microsoft.com/office/drawing/2014/main" id="{430DA233-ABF2-41D6-BB95-ACF2AFFFC14E}"/>
            </a:ext>
          </a:extLst>
        </xdr:cNvPr>
        <xdr:cNvCxnSpPr/>
      </xdr:nvCxnSpPr>
      <xdr:spPr>
        <a:xfrm flipV="1">
          <a:off x="21323300" y="7045131"/>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136463</xdr:rowOff>
    </xdr:from>
    <xdr:to>
      <xdr:col>107</xdr:col>
      <xdr:colOff>101600</xdr:colOff>
      <xdr:row>41</xdr:row>
      <xdr:rowOff>66613</xdr:rowOff>
    </xdr:to>
    <xdr:sp macro="" textlink="">
      <xdr:nvSpPr>
        <xdr:cNvPr id="470" name="楕円 469">
          <a:extLst>
            <a:ext uri="{FF2B5EF4-FFF2-40B4-BE49-F238E27FC236}">
              <a16:creationId xmlns:a16="http://schemas.microsoft.com/office/drawing/2014/main" id="{1DCB2A4B-5857-47FE-973D-4CC617819FEB}"/>
            </a:ext>
          </a:extLst>
        </xdr:cNvPr>
        <xdr:cNvSpPr/>
      </xdr:nvSpPr>
      <xdr:spPr>
        <a:xfrm>
          <a:off x="20383500" y="69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15744</xdr:rowOff>
    </xdr:from>
    <xdr:to>
      <xdr:col>111</xdr:col>
      <xdr:colOff>177800</xdr:colOff>
      <xdr:row>41</xdr:row>
      <xdr:rowOff>15813</xdr:rowOff>
    </xdr:to>
    <xdr:cxnSp macro="">
      <xdr:nvCxnSpPr>
        <xdr:cNvPr id="471" name="直線コネクタ 470">
          <a:extLst>
            <a:ext uri="{FF2B5EF4-FFF2-40B4-BE49-F238E27FC236}">
              <a16:creationId xmlns:a16="http://schemas.microsoft.com/office/drawing/2014/main" id="{2CBBCCD1-1467-4414-B4A7-BAF877016958}"/>
            </a:ext>
          </a:extLst>
        </xdr:cNvPr>
        <xdr:cNvCxnSpPr/>
      </xdr:nvCxnSpPr>
      <xdr:spPr>
        <a:xfrm flipV="1">
          <a:off x="20434300" y="704519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136536</xdr:rowOff>
    </xdr:from>
    <xdr:to>
      <xdr:col>102</xdr:col>
      <xdr:colOff>165100</xdr:colOff>
      <xdr:row>41</xdr:row>
      <xdr:rowOff>66686</xdr:rowOff>
    </xdr:to>
    <xdr:sp macro="" textlink="">
      <xdr:nvSpPr>
        <xdr:cNvPr id="472" name="楕円 471">
          <a:extLst>
            <a:ext uri="{FF2B5EF4-FFF2-40B4-BE49-F238E27FC236}">
              <a16:creationId xmlns:a16="http://schemas.microsoft.com/office/drawing/2014/main" id="{355DC584-D9D2-4C87-9E9A-C398AC0BF2D7}"/>
            </a:ext>
          </a:extLst>
        </xdr:cNvPr>
        <xdr:cNvSpPr/>
      </xdr:nvSpPr>
      <xdr:spPr>
        <a:xfrm>
          <a:off x="19494500" y="69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15813</xdr:rowOff>
    </xdr:from>
    <xdr:to>
      <xdr:col>107</xdr:col>
      <xdr:colOff>50800</xdr:colOff>
      <xdr:row>41</xdr:row>
      <xdr:rowOff>15886</xdr:rowOff>
    </xdr:to>
    <xdr:cxnSp macro="">
      <xdr:nvCxnSpPr>
        <xdr:cNvPr id="473" name="直線コネクタ 472">
          <a:extLst>
            <a:ext uri="{FF2B5EF4-FFF2-40B4-BE49-F238E27FC236}">
              <a16:creationId xmlns:a16="http://schemas.microsoft.com/office/drawing/2014/main" id="{DB38E65D-5598-4E98-8D40-EEC54B2C9958}"/>
            </a:ext>
          </a:extLst>
        </xdr:cNvPr>
        <xdr:cNvCxnSpPr/>
      </xdr:nvCxnSpPr>
      <xdr:spPr>
        <a:xfrm flipV="1">
          <a:off x="19545300" y="7045263"/>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FD49AFB2-78C1-479F-B606-4CED858D033B}"/>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C2E98610-0036-4794-8AC5-AEEDBB8B76A8}"/>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887F5652-A8B5-4B0C-B362-F909728385B7}"/>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7288DFB6-C6E6-4909-A5B3-A4B51FBF152D}"/>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57671</xdr:rowOff>
    </xdr:from>
    <xdr:ext cx="469744" cy="259045"/>
    <xdr:sp macro="" textlink="">
      <xdr:nvSpPr>
        <xdr:cNvPr id="478" name="n_1mainValue【一般廃棄物処理施設】&#10;一人当たり有形固定資産（償却資産）額">
          <a:extLst>
            <a:ext uri="{FF2B5EF4-FFF2-40B4-BE49-F238E27FC236}">
              <a16:creationId xmlns:a16="http://schemas.microsoft.com/office/drawing/2014/main" id="{87734ABD-71FA-4B70-BBE9-33E2B3499065}"/>
            </a:ext>
          </a:extLst>
        </xdr:cNvPr>
        <xdr:cNvSpPr txBox="1"/>
      </xdr:nvSpPr>
      <xdr:spPr>
        <a:xfrm>
          <a:off x="21075728" y="70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57740</xdr:rowOff>
    </xdr:from>
    <xdr:ext cx="469744" cy="259045"/>
    <xdr:sp macro="" textlink="">
      <xdr:nvSpPr>
        <xdr:cNvPr id="479" name="n_2mainValue【一般廃棄物処理施設】&#10;一人当たり有形固定資産（償却資産）額">
          <a:extLst>
            <a:ext uri="{FF2B5EF4-FFF2-40B4-BE49-F238E27FC236}">
              <a16:creationId xmlns:a16="http://schemas.microsoft.com/office/drawing/2014/main" id="{C3FCA441-97A7-4CF2-87B2-D8E631658615}"/>
            </a:ext>
          </a:extLst>
        </xdr:cNvPr>
        <xdr:cNvSpPr txBox="1"/>
      </xdr:nvSpPr>
      <xdr:spPr>
        <a:xfrm>
          <a:off x="20199428" y="70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57813</xdr:rowOff>
    </xdr:from>
    <xdr:ext cx="469744" cy="259045"/>
    <xdr:sp macro="" textlink="">
      <xdr:nvSpPr>
        <xdr:cNvPr id="480" name="n_3mainValue【一般廃棄物処理施設】&#10;一人当たり有形固定資産（償却資産）額">
          <a:extLst>
            <a:ext uri="{FF2B5EF4-FFF2-40B4-BE49-F238E27FC236}">
              <a16:creationId xmlns:a16="http://schemas.microsoft.com/office/drawing/2014/main" id="{AC1F77F5-E2FF-4067-AF16-016966A3F0D0}"/>
            </a:ext>
          </a:extLst>
        </xdr:cNvPr>
        <xdr:cNvSpPr txBox="1"/>
      </xdr:nvSpPr>
      <xdr:spPr>
        <a:xfrm>
          <a:off x="19310428" y="708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E67C3648-9E0C-4A5C-8CF2-A32D300435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F0137124-DB55-4136-A60F-396B56B9CB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E42779CE-71D4-4BB1-AA8A-C0685FEE24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27DDD7EC-9115-4645-BD17-98A30FCAE2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F08D1A72-689A-4A05-A9B8-32405E811F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41F4BE9A-F52C-40B8-AE69-1F17600354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AD6D3083-F7A1-4C72-A4D3-06003C10D6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1C9C7A27-D552-48C0-BFD1-B613CA8117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F8FC8AA5-6B59-4C2D-89F9-786642D089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0744F29-6941-484E-849D-61DD6D3F47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FC3562FB-E245-416A-B5B2-E3C37FA62C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39D07013-08F0-497A-8DEF-DEFCAEF05FF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3" name="テキスト ボックス 492">
          <a:extLst>
            <a:ext uri="{FF2B5EF4-FFF2-40B4-BE49-F238E27FC236}">
              <a16:creationId xmlns:a16="http://schemas.microsoft.com/office/drawing/2014/main" id="{87205A84-B0EF-4C89-8ED0-37EBFFD4467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99C5E330-66D2-4988-A81D-815D7D3634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155F7E84-F652-405D-8F81-1361419246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2EBB1FC2-4997-4450-9B96-FF7D8353B9E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CB6C5514-86EF-4D9A-803E-2F1C5F8D04B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2BCAE3C1-2C7E-4896-917D-8E68ADA802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D05BD34F-14D1-4AB9-B8B5-B9727BCD006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CD46C2D7-5C46-4DD6-8F29-6FCC031B6F9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a:extLst>
            <a:ext uri="{FF2B5EF4-FFF2-40B4-BE49-F238E27FC236}">
              <a16:creationId xmlns:a16="http://schemas.microsoft.com/office/drawing/2014/main" id="{73D30581-B0F1-4A74-86FF-3130A17B13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4C013BAD-1629-4DD6-B884-7F888A059D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3" name="テキスト ボックス 502">
          <a:extLst>
            <a:ext uri="{FF2B5EF4-FFF2-40B4-BE49-F238E27FC236}">
              <a16:creationId xmlns:a16="http://schemas.microsoft.com/office/drawing/2014/main" id="{A1795C75-40EF-4A8A-B62F-076B34F91B5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保健センター・保健所】&#10;有形固定資産減価償却率グラフ枠">
          <a:extLst>
            <a:ext uri="{FF2B5EF4-FFF2-40B4-BE49-F238E27FC236}">
              <a16:creationId xmlns:a16="http://schemas.microsoft.com/office/drawing/2014/main" id="{744E782F-3844-45F5-886B-30133AD5B8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05" name="直線コネクタ 504">
          <a:extLst>
            <a:ext uri="{FF2B5EF4-FFF2-40B4-BE49-F238E27FC236}">
              <a16:creationId xmlns:a16="http://schemas.microsoft.com/office/drawing/2014/main" id="{F071BD2A-DE70-4BE8-B7E0-2BF53843F7E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06" name="【保健センター・保健所】&#10;有形固定資産減価償却率最小値テキスト">
          <a:extLst>
            <a:ext uri="{FF2B5EF4-FFF2-40B4-BE49-F238E27FC236}">
              <a16:creationId xmlns:a16="http://schemas.microsoft.com/office/drawing/2014/main" id="{4775BD9E-4B60-4343-A775-33CC90E1A5B9}"/>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07" name="直線コネクタ 506">
          <a:extLst>
            <a:ext uri="{FF2B5EF4-FFF2-40B4-BE49-F238E27FC236}">
              <a16:creationId xmlns:a16="http://schemas.microsoft.com/office/drawing/2014/main" id="{B42F2995-A657-414A-A324-E4442CB954B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08" name="【保健センター・保健所】&#10;有形固定資産減価償却率最大値テキスト">
          <a:extLst>
            <a:ext uri="{FF2B5EF4-FFF2-40B4-BE49-F238E27FC236}">
              <a16:creationId xmlns:a16="http://schemas.microsoft.com/office/drawing/2014/main" id="{65495B30-BD08-410D-AC81-9A54AC534A5C}"/>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09" name="直線コネクタ 508">
          <a:extLst>
            <a:ext uri="{FF2B5EF4-FFF2-40B4-BE49-F238E27FC236}">
              <a16:creationId xmlns:a16="http://schemas.microsoft.com/office/drawing/2014/main" id="{DBBF2D39-0B9E-44DC-904C-9F47D10C8BDF}"/>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10" name="【保健センター・保健所】&#10;有形固定資産減価償却率平均値テキスト">
          <a:extLst>
            <a:ext uri="{FF2B5EF4-FFF2-40B4-BE49-F238E27FC236}">
              <a16:creationId xmlns:a16="http://schemas.microsoft.com/office/drawing/2014/main" id="{0F71A4FE-4196-4B35-A533-D5FB47DA257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11" name="フローチャート: 判断 510">
          <a:extLst>
            <a:ext uri="{FF2B5EF4-FFF2-40B4-BE49-F238E27FC236}">
              <a16:creationId xmlns:a16="http://schemas.microsoft.com/office/drawing/2014/main" id="{AC65BE94-7492-4EC2-AABA-324142601C7B}"/>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12" name="フローチャート: 判断 511">
          <a:extLst>
            <a:ext uri="{FF2B5EF4-FFF2-40B4-BE49-F238E27FC236}">
              <a16:creationId xmlns:a16="http://schemas.microsoft.com/office/drawing/2014/main" id="{C0E1A1BE-EBE9-4431-8D5F-270D02B00946}"/>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13" name="フローチャート: 判断 512">
          <a:extLst>
            <a:ext uri="{FF2B5EF4-FFF2-40B4-BE49-F238E27FC236}">
              <a16:creationId xmlns:a16="http://schemas.microsoft.com/office/drawing/2014/main" id="{DD0B8A36-0DAE-4716-B562-D31E02428575}"/>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4" name="フローチャート: 判断 513">
          <a:extLst>
            <a:ext uri="{FF2B5EF4-FFF2-40B4-BE49-F238E27FC236}">
              <a16:creationId xmlns:a16="http://schemas.microsoft.com/office/drawing/2014/main" id="{EEC9B896-2378-4885-9255-F3DE9A45C9E8}"/>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515" name="フローチャート: 判断 514">
          <a:extLst>
            <a:ext uri="{FF2B5EF4-FFF2-40B4-BE49-F238E27FC236}">
              <a16:creationId xmlns:a16="http://schemas.microsoft.com/office/drawing/2014/main" id="{9E45CD1D-A46B-46B2-AAD1-BDC665BE5D8A}"/>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D21447D0-AEAA-4CC8-A82A-963A83DA7D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1D39E68-A4B0-418A-8EB8-324F7F008A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8E673E58-9EF8-4A8A-9C37-5EAA1A4A9C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4350A9D4-7F3E-456D-BB93-B1493D953B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844E02C-19E0-4EEC-B39E-F5BA691FE0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21" name="楕円 520">
          <a:extLst>
            <a:ext uri="{FF2B5EF4-FFF2-40B4-BE49-F238E27FC236}">
              <a16:creationId xmlns:a16="http://schemas.microsoft.com/office/drawing/2014/main" id="{2C1A8955-DC48-4612-9AEC-B91804D17E4A}"/>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522" name="【保健センター・保健所】&#10;有形固定資産減価償却率該当値テキスト">
          <a:extLst>
            <a:ext uri="{FF2B5EF4-FFF2-40B4-BE49-F238E27FC236}">
              <a16:creationId xmlns:a16="http://schemas.microsoft.com/office/drawing/2014/main" id="{F63724E2-E3CD-4FB9-B2CE-7F63F19BEAB5}"/>
            </a:ext>
          </a:extLst>
        </xdr:cNvPr>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523" name="楕円 522">
          <a:extLst>
            <a:ext uri="{FF2B5EF4-FFF2-40B4-BE49-F238E27FC236}">
              <a16:creationId xmlns:a16="http://schemas.microsoft.com/office/drawing/2014/main" id="{48B3CEFB-D9EC-42F2-AED4-E84234845B91}"/>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81915</xdr:rowOff>
    </xdr:to>
    <xdr:cxnSp macro="">
      <xdr:nvCxnSpPr>
        <xdr:cNvPr id="524" name="直線コネクタ 523">
          <a:extLst>
            <a:ext uri="{FF2B5EF4-FFF2-40B4-BE49-F238E27FC236}">
              <a16:creationId xmlns:a16="http://schemas.microsoft.com/office/drawing/2014/main" id="{31783CD0-840F-41B9-9FBD-80D5FF7D7E68}"/>
            </a:ext>
          </a:extLst>
        </xdr:cNvPr>
        <xdr:cNvCxnSpPr/>
      </xdr:nvCxnSpPr>
      <xdr:spPr>
        <a:xfrm>
          <a:off x="15481300" y="10330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525" name="楕円 524">
          <a:extLst>
            <a:ext uri="{FF2B5EF4-FFF2-40B4-BE49-F238E27FC236}">
              <a16:creationId xmlns:a16="http://schemas.microsoft.com/office/drawing/2014/main" id="{C0E62C90-45D0-491C-9E37-FD0647D33C0E}"/>
            </a:ext>
          </a:extLst>
        </xdr:cNvPr>
        <xdr:cNvSpPr/>
      </xdr:nvSpPr>
      <xdr:spPr>
        <a:xfrm>
          <a:off x="14541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xdr:rowOff>
    </xdr:from>
    <xdr:to>
      <xdr:col>81</xdr:col>
      <xdr:colOff>50800</xdr:colOff>
      <xdr:row>60</xdr:row>
      <xdr:rowOff>43815</xdr:rowOff>
    </xdr:to>
    <xdr:cxnSp macro="">
      <xdr:nvCxnSpPr>
        <xdr:cNvPr id="526" name="直線コネクタ 525">
          <a:extLst>
            <a:ext uri="{FF2B5EF4-FFF2-40B4-BE49-F238E27FC236}">
              <a16:creationId xmlns:a16="http://schemas.microsoft.com/office/drawing/2014/main" id="{6246F06A-0C5B-487C-924C-B8D44EB5C5F5}"/>
            </a:ext>
          </a:extLst>
        </xdr:cNvPr>
        <xdr:cNvCxnSpPr/>
      </xdr:nvCxnSpPr>
      <xdr:spPr>
        <a:xfrm>
          <a:off x="14592300" y="10294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27" name="楕円 526">
          <a:extLst>
            <a:ext uri="{FF2B5EF4-FFF2-40B4-BE49-F238E27FC236}">
              <a16:creationId xmlns:a16="http://schemas.microsoft.com/office/drawing/2014/main" id="{CC906591-9337-41EB-BC2F-E1497131A411}"/>
            </a:ext>
          </a:extLst>
        </xdr:cNvPr>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7620</xdr:rowOff>
    </xdr:to>
    <xdr:cxnSp macro="">
      <xdr:nvCxnSpPr>
        <xdr:cNvPr id="528" name="直線コネクタ 527">
          <a:extLst>
            <a:ext uri="{FF2B5EF4-FFF2-40B4-BE49-F238E27FC236}">
              <a16:creationId xmlns:a16="http://schemas.microsoft.com/office/drawing/2014/main" id="{07BDF1B6-DCD0-46C4-9ED2-528222684593}"/>
            </a:ext>
          </a:extLst>
        </xdr:cNvPr>
        <xdr:cNvCxnSpPr/>
      </xdr:nvCxnSpPr>
      <xdr:spPr>
        <a:xfrm>
          <a:off x="13703300" y="1025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id="{5AE35FD1-3D18-426D-9144-9063D81B7EAB}"/>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id="{982D4F51-5236-49D7-9325-85D0219EAB8F}"/>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A7CCEB1C-2B9C-47BE-A469-F8AD2BA71233}"/>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id="{F02EC607-87B5-4D2C-9FEB-BD4299B55B7D}"/>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09EA6AFE-FB93-4ABE-9843-76A16D86CD87}"/>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49547</xdr:rowOff>
    </xdr:from>
    <xdr:ext cx="405111" cy="259045"/>
    <xdr:sp macro="" textlink="">
      <xdr:nvSpPr>
        <xdr:cNvPr id="534" name="n_2mainValue【保健センター・保健所】&#10;有形固定資産減価償却率">
          <a:extLst>
            <a:ext uri="{FF2B5EF4-FFF2-40B4-BE49-F238E27FC236}">
              <a16:creationId xmlns:a16="http://schemas.microsoft.com/office/drawing/2014/main" id="{A047602D-CCAF-4C7A-9B19-9E8AE44EE11E}"/>
            </a:ext>
          </a:extLst>
        </xdr:cNvPr>
        <xdr:cNvSpPr txBox="1"/>
      </xdr:nvSpPr>
      <xdr:spPr>
        <a:xfrm>
          <a:off x="14389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535" name="n_3mainValue【保健センター・保健所】&#10;有形固定資産減価償却率">
          <a:extLst>
            <a:ext uri="{FF2B5EF4-FFF2-40B4-BE49-F238E27FC236}">
              <a16:creationId xmlns:a16="http://schemas.microsoft.com/office/drawing/2014/main" id="{FE8F5F88-BB0F-4BD2-B4EE-AC2781044413}"/>
            </a:ext>
          </a:extLst>
        </xdr:cNvPr>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E2CF81CC-9C54-4A39-B019-710AE32057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B3781DDE-BF1B-4D77-BCD0-21F2820419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D788C7FF-4881-47EA-8B5F-499229FE40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B56E3A00-934E-4BA7-8C11-D9CC61441A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9A19038A-F2DB-44D8-95C5-60692B7BC8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E8F4E6EB-5B79-4379-9F5D-7D2D317E42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3872C168-661B-486B-BCC3-2AD3C1AB36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6C71A0C8-6FFC-470B-8451-7D6C591C50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17031190-1AFF-4D0C-BD9C-B88DF5375B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AFD75B14-68F3-4035-96BB-A75EFEC5CB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a:extLst>
            <a:ext uri="{FF2B5EF4-FFF2-40B4-BE49-F238E27FC236}">
              <a16:creationId xmlns:a16="http://schemas.microsoft.com/office/drawing/2014/main" id="{788113DC-D30A-4473-BF7C-D3BBC7610E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a:extLst>
            <a:ext uri="{FF2B5EF4-FFF2-40B4-BE49-F238E27FC236}">
              <a16:creationId xmlns:a16="http://schemas.microsoft.com/office/drawing/2014/main" id="{5161A0E6-3FA8-428C-8427-ED4D7EC60F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a:extLst>
            <a:ext uri="{FF2B5EF4-FFF2-40B4-BE49-F238E27FC236}">
              <a16:creationId xmlns:a16="http://schemas.microsoft.com/office/drawing/2014/main" id="{6A86B6BA-A153-4835-9E45-1D0D928381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a:extLst>
            <a:ext uri="{FF2B5EF4-FFF2-40B4-BE49-F238E27FC236}">
              <a16:creationId xmlns:a16="http://schemas.microsoft.com/office/drawing/2014/main" id="{D119ED22-96FD-430B-BD84-ED395804B59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a:extLst>
            <a:ext uri="{FF2B5EF4-FFF2-40B4-BE49-F238E27FC236}">
              <a16:creationId xmlns:a16="http://schemas.microsoft.com/office/drawing/2014/main" id="{A18B6440-589C-4D4C-B1C8-B761C65817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a:extLst>
            <a:ext uri="{FF2B5EF4-FFF2-40B4-BE49-F238E27FC236}">
              <a16:creationId xmlns:a16="http://schemas.microsoft.com/office/drawing/2014/main" id="{06C627B3-0736-4DE6-B633-B4297E5908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a:extLst>
            <a:ext uri="{FF2B5EF4-FFF2-40B4-BE49-F238E27FC236}">
              <a16:creationId xmlns:a16="http://schemas.microsoft.com/office/drawing/2014/main" id="{F02E261C-E00A-49FF-B73A-604C350BA3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a:extLst>
            <a:ext uri="{FF2B5EF4-FFF2-40B4-BE49-F238E27FC236}">
              <a16:creationId xmlns:a16="http://schemas.microsoft.com/office/drawing/2014/main" id="{9F741A2F-0E8E-4C9A-BA3C-EA88FFD1572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a:extLst>
            <a:ext uri="{FF2B5EF4-FFF2-40B4-BE49-F238E27FC236}">
              <a16:creationId xmlns:a16="http://schemas.microsoft.com/office/drawing/2014/main" id="{6CDA277B-E131-43E7-BDC6-1A126048F0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a:extLst>
            <a:ext uri="{FF2B5EF4-FFF2-40B4-BE49-F238E27FC236}">
              <a16:creationId xmlns:a16="http://schemas.microsoft.com/office/drawing/2014/main" id="{2E01925F-2637-4885-B32B-8860C198CBD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751ABD15-5937-4CEC-828A-3043016C6C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17839F0B-17B1-4743-845E-507F89770C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E653DE34-B8B8-435D-8069-1C9657F625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59" name="直線コネクタ 558">
          <a:extLst>
            <a:ext uri="{FF2B5EF4-FFF2-40B4-BE49-F238E27FC236}">
              <a16:creationId xmlns:a16="http://schemas.microsoft.com/office/drawing/2014/main" id="{5882C0AA-BFDA-4C6B-9971-D04F828E01A6}"/>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3E572C29-5E5F-45F4-816E-2DAF13D33065}"/>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61" name="直線コネクタ 560">
          <a:extLst>
            <a:ext uri="{FF2B5EF4-FFF2-40B4-BE49-F238E27FC236}">
              <a16:creationId xmlns:a16="http://schemas.microsoft.com/office/drawing/2014/main" id="{6A0808C9-904B-4796-9E82-54762018167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54A5D253-0236-42C7-9C68-F213B6233A3D}"/>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63" name="直線コネクタ 562">
          <a:extLst>
            <a:ext uri="{FF2B5EF4-FFF2-40B4-BE49-F238E27FC236}">
              <a16:creationId xmlns:a16="http://schemas.microsoft.com/office/drawing/2014/main" id="{FF79F207-D754-40B7-8E33-9C8BDFBB7E2E}"/>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4D7FD13D-0173-4258-843F-410878BE8B58}"/>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65" name="フローチャート: 判断 564">
          <a:extLst>
            <a:ext uri="{FF2B5EF4-FFF2-40B4-BE49-F238E27FC236}">
              <a16:creationId xmlns:a16="http://schemas.microsoft.com/office/drawing/2014/main" id="{E3BB0ECD-BAEB-4AD8-AA2E-9098BE2D8F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66" name="フローチャート: 判断 565">
          <a:extLst>
            <a:ext uri="{FF2B5EF4-FFF2-40B4-BE49-F238E27FC236}">
              <a16:creationId xmlns:a16="http://schemas.microsoft.com/office/drawing/2014/main" id="{5A1A7A52-AAE0-49C0-8C8E-279E6906FDEC}"/>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67" name="フローチャート: 判断 566">
          <a:extLst>
            <a:ext uri="{FF2B5EF4-FFF2-40B4-BE49-F238E27FC236}">
              <a16:creationId xmlns:a16="http://schemas.microsoft.com/office/drawing/2014/main" id="{F36F1741-66E0-4006-B81D-78260B7DD893}"/>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68" name="フローチャート: 判断 567">
          <a:extLst>
            <a:ext uri="{FF2B5EF4-FFF2-40B4-BE49-F238E27FC236}">
              <a16:creationId xmlns:a16="http://schemas.microsoft.com/office/drawing/2014/main" id="{5A07C641-B2D6-464A-B48F-7909A3ABA98F}"/>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69" name="フローチャート: 判断 568">
          <a:extLst>
            <a:ext uri="{FF2B5EF4-FFF2-40B4-BE49-F238E27FC236}">
              <a16:creationId xmlns:a16="http://schemas.microsoft.com/office/drawing/2014/main" id="{DC6FCB01-A5E3-4D54-B920-583A432A5B25}"/>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67C379F1-4B1A-4580-B193-B6CC2A38D9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51DBDF51-896D-4425-B156-49B4CBFAF9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9DAA2989-617C-49EB-8C5B-0BF95DE10A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2F44834A-347E-4CD7-A727-1FA6230ABE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E904ABFB-904B-48C4-A5B3-BC0929E2BC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8890</xdr:rowOff>
    </xdr:from>
    <xdr:to>
      <xdr:col>116</xdr:col>
      <xdr:colOff>114300</xdr:colOff>
      <xdr:row>63</xdr:row>
      <xdr:rowOff>110490</xdr:rowOff>
    </xdr:to>
    <xdr:sp macro="" textlink="">
      <xdr:nvSpPr>
        <xdr:cNvPr id="575" name="楕円 574">
          <a:extLst>
            <a:ext uri="{FF2B5EF4-FFF2-40B4-BE49-F238E27FC236}">
              <a16:creationId xmlns:a16="http://schemas.microsoft.com/office/drawing/2014/main" id="{83C8206E-25EE-4BB9-9CC0-A9AEAA9A3970}"/>
            </a:ext>
          </a:extLst>
        </xdr:cNvPr>
        <xdr:cNvSpPr/>
      </xdr:nvSpPr>
      <xdr:spPr>
        <a:xfrm>
          <a:off x="22110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158767</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73384C49-1E72-47D1-A833-6E7112CE8F34}"/>
            </a:ext>
          </a:extLst>
        </xdr:cNvPr>
        <xdr:cNvSpPr txBox="1"/>
      </xdr:nvSpPr>
      <xdr:spPr>
        <a:xfrm>
          <a:off x="22199600"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12700</xdr:rowOff>
    </xdr:from>
    <xdr:to>
      <xdr:col>112</xdr:col>
      <xdr:colOff>38100</xdr:colOff>
      <xdr:row>63</xdr:row>
      <xdr:rowOff>114300</xdr:rowOff>
    </xdr:to>
    <xdr:sp macro="" textlink="">
      <xdr:nvSpPr>
        <xdr:cNvPr id="577" name="楕円 576">
          <a:extLst>
            <a:ext uri="{FF2B5EF4-FFF2-40B4-BE49-F238E27FC236}">
              <a16:creationId xmlns:a16="http://schemas.microsoft.com/office/drawing/2014/main" id="{B1E49B1F-D0DD-4DC6-A224-24C088FFBA73}"/>
            </a:ext>
          </a:extLst>
        </xdr:cNvPr>
        <xdr:cNvSpPr/>
      </xdr:nvSpPr>
      <xdr:spPr>
        <a:xfrm>
          <a:off x="21272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59690</xdr:rowOff>
    </xdr:from>
    <xdr:to>
      <xdr:col>116</xdr:col>
      <xdr:colOff>63500</xdr:colOff>
      <xdr:row>63</xdr:row>
      <xdr:rowOff>63500</xdr:rowOff>
    </xdr:to>
    <xdr:cxnSp macro="">
      <xdr:nvCxnSpPr>
        <xdr:cNvPr id="578" name="直線コネクタ 577">
          <a:extLst>
            <a:ext uri="{FF2B5EF4-FFF2-40B4-BE49-F238E27FC236}">
              <a16:creationId xmlns:a16="http://schemas.microsoft.com/office/drawing/2014/main" id="{12CE19B5-8CF1-4FF5-9DE4-F37CCA5EC4B2}"/>
            </a:ext>
          </a:extLst>
        </xdr:cNvPr>
        <xdr:cNvCxnSpPr/>
      </xdr:nvCxnSpPr>
      <xdr:spPr>
        <a:xfrm flipV="1">
          <a:off x="21323300" y="10861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16510</xdr:rowOff>
    </xdr:from>
    <xdr:to>
      <xdr:col>107</xdr:col>
      <xdr:colOff>101600</xdr:colOff>
      <xdr:row>63</xdr:row>
      <xdr:rowOff>118110</xdr:rowOff>
    </xdr:to>
    <xdr:sp macro="" textlink="">
      <xdr:nvSpPr>
        <xdr:cNvPr id="579" name="楕円 578">
          <a:extLst>
            <a:ext uri="{FF2B5EF4-FFF2-40B4-BE49-F238E27FC236}">
              <a16:creationId xmlns:a16="http://schemas.microsoft.com/office/drawing/2014/main" id="{7BB40FC7-9628-4817-A360-B620A05D6730}"/>
            </a:ext>
          </a:extLst>
        </xdr:cNvPr>
        <xdr:cNvSpPr/>
      </xdr:nvSpPr>
      <xdr:spPr>
        <a:xfrm>
          <a:off x="20383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63500</xdr:rowOff>
    </xdr:from>
    <xdr:to>
      <xdr:col>111</xdr:col>
      <xdr:colOff>177800</xdr:colOff>
      <xdr:row>63</xdr:row>
      <xdr:rowOff>67310</xdr:rowOff>
    </xdr:to>
    <xdr:cxnSp macro="">
      <xdr:nvCxnSpPr>
        <xdr:cNvPr id="580" name="直線コネクタ 579">
          <a:extLst>
            <a:ext uri="{FF2B5EF4-FFF2-40B4-BE49-F238E27FC236}">
              <a16:creationId xmlns:a16="http://schemas.microsoft.com/office/drawing/2014/main" id="{6920B652-956A-4E4F-84AC-EF5342312D3F}"/>
            </a:ext>
          </a:extLst>
        </xdr:cNvPr>
        <xdr:cNvCxnSpPr/>
      </xdr:nvCxnSpPr>
      <xdr:spPr>
        <a:xfrm flipV="1">
          <a:off x="20434300" y="10864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20320</xdr:rowOff>
    </xdr:from>
    <xdr:to>
      <xdr:col>102</xdr:col>
      <xdr:colOff>165100</xdr:colOff>
      <xdr:row>63</xdr:row>
      <xdr:rowOff>121920</xdr:rowOff>
    </xdr:to>
    <xdr:sp macro="" textlink="">
      <xdr:nvSpPr>
        <xdr:cNvPr id="581" name="楕円 580">
          <a:extLst>
            <a:ext uri="{FF2B5EF4-FFF2-40B4-BE49-F238E27FC236}">
              <a16:creationId xmlns:a16="http://schemas.microsoft.com/office/drawing/2014/main" id="{FB233CAC-3697-4085-91FE-E525A964DFE2}"/>
            </a:ext>
          </a:extLst>
        </xdr:cNvPr>
        <xdr:cNvSpPr/>
      </xdr:nvSpPr>
      <xdr:spPr>
        <a:xfrm>
          <a:off x="19494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67310</xdr:rowOff>
    </xdr:from>
    <xdr:to>
      <xdr:col>107</xdr:col>
      <xdr:colOff>50800</xdr:colOff>
      <xdr:row>63</xdr:row>
      <xdr:rowOff>71120</xdr:rowOff>
    </xdr:to>
    <xdr:cxnSp macro="">
      <xdr:nvCxnSpPr>
        <xdr:cNvPr id="582" name="直線コネクタ 581">
          <a:extLst>
            <a:ext uri="{FF2B5EF4-FFF2-40B4-BE49-F238E27FC236}">
              <a16:creationId xmlns:a16="http://schemas.microsoft.com/office/drawing/2014/main" id="{EA3617DC-F411-4257-B058-E8A9F68F90F2}"/>
            </a:ext>
          </a:extLst>
        </xdr:cNvPr>
        <xdr:cNvCxnSpPr/>
      </xdr:nvCxnSpPr>
      <xdr:spPr>
        <a:xfrm flipV="1">
          <a:off x="19545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83" name="n_1aveValue【保健センター・保健所】&#10;一人当たり面積">
          <a:extLst>
            <a:ext uri="{FF2B5EF4-FFF2-40B4-BE49-F238E27FC236}">
              <a16:creationId xmlns:a16="http://schemas.microsoft.com/office/drawing/2014/main" id="{DA6F9622-2680-4B24-9419-2B44AB690863}"/>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84" name="n_2aveValue【保健センター・保健所】&#10;一人当たり面積">
          <a:extLst>
            <a:ext uri="{FF2B5EF4-FFF2-40B4-BE49-F238E27FC236}">
              <a16:creationId xmlns:a16="http://schemas.microsoft.com/office/drawing/2014/main" id="{5AD60B49-B194-403C-8FE2-2DD005C591BD}"/>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85" name="n_3aveValue【保健センター・保健所】&#10;一人当たり面積">
          <a:extLst>
            <a:ext uri="{FF2B5EF4-FFF2-40B4-BE49-F238E27FC236}">
              <a16:creationId xmlns:a16="http://schemas.microsoft.com/office/drawing/2014/main" id="{4F34796E-C613-471A-B6AD-1DCBD440CAE4}"/>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86" name="n_4aveValue【保健センター・保健所】&#10;一人当たり面積">
          <a:extLst>
            <a:ext uri="{FF2B5EF4-FFF2-40B4-BE49-F238E27FC236}">
              <a16:creationId xmlns:a16="http://schemas.microsoft.com/office/drawing/2014/main" id="{C3461D95-C749-4E68-8EB4-C593896A4AA4}"/>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105427</xdr:rowOff>
    </xdr:from>
    <xdr:ext cx="469744" cy="259045"/>
    <xdr:sp macro="" textlink="">
      <xdr:nvSpPr>
        <xdr:cNvPr id="587" name="n_1mainValue【保健センター・保健所】&#10;一人当たり面積">
          <a:extLst>
            <a:ext uri="{FF2B5EF4-FFF2-40B4-BE49-F238E27FC236}">
              <a16:creationId xmlns:a16="http://schemas.microsoft.com/office/drawing/2014/main" id="{094212E0-ACE9-4BE2-A373-937398BAF97F}"/>
            </a:ext>
          </a:extLst>
        </xdr:cNvPr>
        <xdr:cNvSpPr txBox="1"/>
      </xdr:nvSpPr>
      <xdr:spPr>
        <a:xfrm>
          <a:off x="21075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109237</xdr:rowOff>
    </xdr:from>
    <xdr:ext cx="469744" cy="259045"/>
    <xdr:sp macro="" textlink="">
      <xdr:nvSpPr>
        <xdr:cNvPr id="588" name="n_2mainValue【保健センター・保健所】&#10;一人当たり面積">
          <a:extLst>
            <a:ext uri="{FF2B5EF4-FFF2-40B4-BE49-F238E27FC236}">
              <a16:creationId xmlns:a16="http://schemas.microsoft.com/office/drawing/2014/main" id="{5D051231-D454-4A37-A5B3-4FB81CB34327}"/>
            </a:ext>
          </a:extLst>
        </xdr:cNvPr>
        <xdr:cNvSpPr txBox="1"/>
      </xdr:nvSpPr>
      <xdr:spPr>
        <a:xfrm>
          <a:off x="20199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113047</xdr:rowOff>
    </xdr:from>
    <xdr:ext cx="469744" cy="259045"/>
    <xdr:sp macro="" textlink="">
      <xdr:nvSpPr>
        <xdr:cNvPr id="589" name="n_3mainValue【保健センター・保健所】&#10;一人当たり面積">
          <a:extLst>
            <a:ext uri="{FF2B5EF4-FFF2-40B4-BE49-F238E27FC236}">
              <a16:creationId xmlns:a16="http://schemas.microsoft.com/office/drawing/2014/main" id="{3BAB3465-0A86-4FF7-9C6B-05912B8C20F5}"/>
            </a:ext>
          </a:extLst>
        </xdr:cNvPr>
        <xdr:cNvSpPr txBox="1"/>
      </xdr:nvSpPr>
      <xdr:spPr>
        <a:xfrm>
          <a:off x="19310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5B62CD86-D5ED-4DEA-997B-F6DC3CE4AF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BE5C3BBD-ECBE-469A-834A-C57B5F134F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4B3A82DD-9831-404B-A853-F8AB99AFED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CF0C5012-1BEC-4C38-AE3D-9551120A57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40A1E618-015B-425B-8D4A-4D2ED60577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EA105EA3-210D-4593-BDFB-4C4E94EED2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F3E88DA1-EE31-4DD2-9BFE-EA66AB2FEF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1B924FCF-AE09-4B7B-BB46-063E6EB610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D22AA593-3DC7-4915-80C2-1532BD198C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0184F4C6-42C6-495D-98FE-55F8B35298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7782B15F-6A0E-4052-80B9-587BB96E9C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1" name="直線コネクタ 600">
          <a:extLst>
            <a:ext uri="{FF2B5EF4-FFF2-40B4-BE49-F238E27FC236}">
              <a16:creationId xmlns:a16="http://schemas.microsoft.com/office/drawing/2014/main" id="{D4B37AFF-19F5-4DFA-9B82-9052592F91E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2" name="テキスト ボックス 601">
          <a:extLst>
            <a:ext uri="{FF2B5EF4-FFF2-40B4-BE49-F238E27FC236}">
              <a16:creationId xmlns:a16="http://schemas.microsoft.com/office/drawing/2014/main" id="{789144FD-5410-4BF9-B4F8-CF800D1564B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3" name="直線コネクタ 602">
          <a:extLst>
            <a:ext uri="{FF2B5EF4-FFF2-40B4-BE49-F238E27FC236}">
              <a16:creationId xmlns:a16="http://schemas.microsoft.com/office/drawing/2014/main" id="{AA2EAC26-A8B6-4869-9077-E6F1702696D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4" name="テキスト ボックス 603">
          <a:extLst>
            <a:ext uri="{FF2B5EF4-FFF2-40B4-BE49-F238E27FC236}">
              <a16:creationId xmlns:a16="http://schemas.microsoft.com/office/drawing/2014/main" id="{C914E11E-5AAF-44DD-ACF0-55ECB9894D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5" name="直線コネクタ 604">
          <a:extLst>
            <a:ext uri="{FF2B5EF4-FFF2-40B4-BE49-F238E27FC236}">
              <a16:creationId xmlns:a16="http://schemas.microsoft.com/office/drawing/2014/main" id="{43052F0C-AAA8-4CDB-98FF-115A79BB54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6" name="テキスト ボックス 605">
          <a:extLst>
            <a:ext uri="{FF2B5EF4-FFF2-40B4-BE49-F238E27FC236}">
              <a16:creationId xmlns:a16="http://schemas.microsoft.com/office/drawing/2014/main" id="{0032F96A-6818-4980-A368-D57A0E6E49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7" name="直線コネクタ 606">
          <a:extLst>
            <a:ext uri="{FF2B5EF4-FFF2-40B4-BE49-F238E27FC236}">
              <a16:creationId xmlns:a16="http://schemas.microsoft.com/office/drawing/2014/main" id="{56FFCA5B-A36D-4DCB-B7DA-231DDF9781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8" name="テキスト ボックス 607">
          <a:extLst>
            <a:ext uri="{FF2B5EF4-FFF2-40B4-BE49-F238E27FC236}">
              <a16:creationId xmlns:a16="http://schemas.microsoft.com/office/drawing/2014/main" id="{0747162D-91D0-4A17-87A6-A4E351B550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9" name="直線コネクタ 608">
          <a:extLst>
            <a:ext uri="{FF2B5EF4-FFF2-40B4-BE49-F238E27FC236}">
              <a16:creationId xmlns:a16="http://schemas.microsoft.com/office/drawing/2014/main" id="{3BE0CDAC-D73B-4F1A-915F-53EF615817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0" name="テキスト ボックス 609">
          <a:extLst>
            <a:ext uri="{FF2B5EF4-FFF2-40B4-BE49-F238E27FC236}">
              <a16:creationId xmlns:a16="http://schemas.microsoft.com/office/drawing/2014/main" id="{769C9899-E377-44FF-8167-C2F67CA29F9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CEB7C177-983C-43AF-9750-1A3BB77C69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2" name="テキスト ボックス 611">
          <a:extLst>
            <a:ext uri="{FF2B5EF4-FFF2-40B4-BE49-F238E27FC236}">
              <a16:creationId xmlns:a16="http://schemas.microsoft.com/office/drawing/2014/main" id="{8B2B53BD-5912-448A-967C-30A57206591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D06D63F0-1B50-4382-B6E1-879278B0BA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14" name="直線コネクタ 613">
          <a:extLst>
            <a:ext uri="{FF2B5EF4-FFF2-40B4-BE49-F238E27FC236}">
              <a16:creationId xmlns:a16="http://schemas.microsoft.com/office/drawing/2014/main" id="{D578A170-9F99-4915-92A1-3782682F86BE}"/>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5" name="【消防施設】&#10;有形固定資産減価償却率最小値テキスト">
          <a:extLst>
            <a:ext uri="{FF2B5EF4-FFF2-40B4-BE49-F238E27FC236}">
              <a16:creationId xmlns:a16="http://schemas.microsoft.com/office/drawing/2014/main" id="{98E2B2F1-FE9E-41AA-AC3C-534BC073458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6" name="直線コネクタ 615">
          <a:extLst>
            <a:ext uri="{FF2B5EF4-FFF2-40B4-BE49-F238E27FC236}">
              <a16:creationId xmlns:a16="http://schemas.microsoft.com/office/drawing/2014/main" id="{678193EA-9AD8-46AB-B9FE-B418895B658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17" name="【消防施設】&#10;有形固定資産減価償却率最大値テキスト">
          <a:extLst>
            <a:ext uri="{FF2B5EF4-FFF2-40B4-BE49-F238E27FC236}">
              <a16:creationId xmlns:a16="http://schemas.microsoft.com/office/drawing/2014/main" id="{7386AB68-38D5-4680-B57D-EE58EB90CDD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18" name="直線コネクタ 617">
          <a:extLst>
            <a:ext uri="{FF2B5EF4-FFF2-40B4-BE49-F238E27FC236}">
              <a16:creationId xmlns:a16="http://schemas.microsoft.com/office/drawing/2014/main" id="{03CE8234-EEFC-4C96-8FD6-A4A784E371B8}"/>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9A2EF617-382E-452D-AED2-6087FC9A07A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20" name="フローチャート: 判断 619">
          <a:extLst>
            <a:ext uri="{FF2B5EF4-FFF2-40B4-BE49-F238E27FC236}">
              <a16:creationId xmlns:a16="http://schemas.microsoft.com/office/drawing/2014/main" id="{53FA2649-20C2-4803-9750-7987FAEE2FD1}"/>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21" name="フローチャート: 判断 620">
          <a:extLst>
            <a:ext uri="{FF2B5EF4-FFF2-40B4-BE49-F238E27FC236}">
              <a16:creationId xmlns:a16="http://schemas.microsoft.com/office/drawing/2014/main" id="{EBECC562-EB11-420F-9DEB-9678AC1F388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22" name="フローチャート: 判断 621">
          <a:extLst>
            <a:ext uri="{FF2B5EF4-FFF2-40B4-BE49-F238E27FC236}">
              <a16:creationId xmlns:a16="http://schemas.microsoft.com/office/drawing/2014/main" id="{AA2977A2-F56D-487C-B91E-1EDF93A4CC2E}"/>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23" name="フローチャート: 判断 622">
          <a:extLst>
            <a:ext uri="{FF2B5EF4-FFF2-40B4-BE49-F238E27FC236}">
              <a16:creationId xmlns:a16="http://schemas.microsoft.com/office/drawing/2014/main" id="{3FC899E2-5DE4-4BA8-86CE-4CCFA87D625E}"/>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24" name="フローチャート: 判断 623">
          <a:extLst>
            <a:ext uri="{FF2B5EF4-FFF2-40B4-BE49-F238E27FC236}">
              <a16:creationId xmlns:a16="http://schemas.microsoft.com/office/drawing/2014/main" id="{E891DE20-6BE9-40CF-98CE-6A3264D0F34F}"/>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5644619-A54C-4BE0-99A9-6EA4F10407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CDE142FC-93D0-4FE6-9B52-F3E5577760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6299FE1C-A663-4EDB-B248-1E08E1FFB6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22A7639F-8655-41BA-9F93-C34DC4B21E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98ED683E-1985-4645-9791-F7858883A3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30" name="楕円 629">
          <a:extLst>
            <a:ext uri="{FF2B5EF4-FFF2-40B4-BE49-F238E27FC236}">
              <a16:creationId xmlns:a16="http://schemas.microsoft.com/office/drawing/2014/main" id="{167E48C5-8536-4EFC-8843-3822809CF934}"/>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31" name="【消防施設】&#10;有形固定資産減価償却率該当値テキスト">
          <a:extLst>
            <a:ext uri="{FF2B5EF4-FFF2-40B4-BE49-F238E27FC236}">
              <a16:creationId xmlns:a16="http://schemas.microsoft.com/office/drawing/2014/main" id="{94E963D2-0C81-4C4B-8428-F328826B2687}"/>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32" name="楕円 631">
          <a:extLst>
            <a:ext uri="{FF2B5EF4-FFF2-40B4-BE49-F238E27FC236}">
              <a16:creationId xmlns:a16="http://schemas.microsoft.com/office/drawing/2014/main" id="{A93C5C71-0D63-4369-8739-D09EC6ECDA85}"/>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33" name="直線コネクタ 632">
          <a:extLst>
            <a:ext uri="{FF2B5EF4-FFF2-40B4-BE49-F238E27FC236}">
              <a16:creationId xmlns:a16="http://schemas.microsoft.com/office/drawing/2014/main" id="{C21537BB-E708-4124-B6A8-60ACA385E2C9}"/>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34" name="楕円 633">
          <a:extLst>
            <a:ext uri="{FF2B5EF4-FFF2-40B4-BE49-F238E27FC236}">
              <a16:creationId xmlns:a16="http://schemas.microsoft.com/office/drawing/2014/main" id="{6B6B66CA-CB19-4122-8EE8-E6555ABA1054}"/>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35" name="直線コネクタ 634">
          <a:extLst>
            <a:ext uri="{FF2B5EF4-FFF2-40B4-BE49-F238E27FC236}">
              <a16:creationId xmlns:a16="http://schemas.microsoft.com/office/drawing/2014/main" id="{8268251F-45CD-4148-8C7D-59718619B689}"/>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36" name="楕円 635">
          <a:extLst>
            <a:ext uri="{FF2B5EF4-FFF2-40B4-BE49-F238E27FC236}">
              <a16:creationId xmlns:a16="http://schemas.microsoft.com/office/drawing/2014/main" id="{8A668C4E-A671-48C1-B522-1D2C1E1BF7F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37" name="直線コネクタ 636">
          <a:extLst>
            <a:ext uri="{FF2B5EF4-FFF2-40B4-BE49-F238E27FC236}">
              <a16:creationId xmlns:a16="http://schemas.microsoft.com/office/drawing/2014/main" id="{28148619-40F6-41AF-917C-84083AA683F5}"/>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38" name="n_1aveValue【消防施設】&#10;有形固定資産減価償却率">
          <a:extLst>
            <a:ext uri="{FF2B5EF4-FFF2-40B4-BE49-F238E27FC236}">
              <a16:creationId xmlns:a16="http://schemas.microsoft.com/office/drawing/2014/main" id="{C997C7E3-1500-44BA-99D6-3B12D9D2F5CB}"/>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39" name="n_2aveValue【消防施設】&#10;有形固定資産減価償却率">
          <a:extLst>
            <a:ext uri="{FF2B5EF4-FFF2-40B4-BE49-F238E27FC236}">
              <a16:creationId xmlns:a16="http://schemas.microsoft.com/office/drawing/2014/main" id="{28C65379-799D-45A1-98EF-39BBE68B1C7C}"/>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40" name="n_3aveValue【消防施設】&#10;有形固定資産減価償却率">
          <a:extLst>
            <a:ext uri="{FF2B5EF4-FFF2-40B4-BE49-F238E27FC236}">
              <a16:creationId xmlns:a16="http://schemas.microsoft.com/office/drawing/2014/main" id="{85E84D1E-618F-4362-8860-6DD9DB995EEC}"/>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41" name="n_4aveValue【消防施設】&#10;有形固定資産減価償却率">
          <a:extLst>
            <a:ext uri="{FF2B5EF4-FFF2-40B4-BE49-F238E27FC236}">
              <a16:creationId xmlns:a16="http://schemas.microsoft.com/office/drawing/2014/main" id="{1EF1976B-2A26-4229-A41D-14975B7D3D23}"/>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42" name="n_1mainValue【消防施設】&#10;有形固定資産減価償却率">
          <a:extLst>
            <a:ext uri="{FF2B5EF4-FFF2-40B4-BE49-F238E27FC236}">
              <a16:creationId xmlns:a16="http://schemas.microsoft.com/office/drawing/2014/main" id="{12F6D59B-3908-4180-8E4B-9B4F33B7EE32}"/>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43" name="n_2mainValue【消防施設】&#10;有形固定資産減価償却率">
          <a:extLst>
            <a:ext uri="{FF2B5EF4-FFF2-40B4-BE49-F238E27FC236}">
              <a16:creationId xmlns:a16="http://schemas.microsoft.com/office/drawing/2014/main" id="{27F2C205-ABFF-48AE-A9D8-DE26EAFF8AC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44" name="n_3mainValue【消防施設】&#10;有形固定資産減価償却率">
          <a:extLst>
            <a:ext uri="{FF2B5EF4-FFF2-40B4-BE49-F238E27FC236}">
              <a16:creationId xmlns:a16="http://schemas.microsoft.com/office/drawing/2014/main" id="{1111E7D0-374C-47CB-A27F-9A5F71E158B8}"/>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9F6FA8B9-9065-456C-BF49-E5757ABD5E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D832783C-0540-4FD2-9BFB-B4ADBB764B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DC454900-051D-4A06-996E-F7E7608AA8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D37E539E-79A0-47DF-BEFF-F51CE78685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B0719CD4-EC9E-4A21-B652-E883008E76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A33AD5F9-492C-4B8D-AA4F-C05BDD1101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6A23BA22-A145-43A8-9AC9-3191258D05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37860719-A9B7-4E93-97E2-ABB46D55E2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A086CD19-26D4-4779-B761-1D08552C38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102E03BA-F6AB-4A92-AAC3-30A910B391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a:extLst>
            <a:ext uri="{FF2B5EF4-FFF2-40B4-BE49-F238E27FC236}">
              <a16:creationId xmlns:a16="http://schemas.microsoft.com/office/drawing/2014/main" id="{F665F0D8-3B99-433A-936A-22255B73B60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a:extLst>
            <a:ext uri="{FF2B5EF4-FFF2-40B4-BE49-F238E27FC236}">
              <a16:creationId xmlns:a16="http://schemas.microsoft.com/office/drawing/2014/main" id="{5BEAC7B0-E3F9-4098-8BD2-36440ADF809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a:extLst>
            <a:ext uri="{FF2B5EF4-FFF2-40B4-BE49-F238E27FC236}">
              <a16:creationId xmlns:a16="http://schemas.microsoft.com/office/drawing/2014/main" id="{22A2B6B4-B194-42F2-8B12-2BE883402C0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a:extLst>
            <a:ext uri="{FF2B5EF4-FFF2-40B4-BE49-F238E27FC236}">
              <a16:creationId xmlns:a16="http://schemas.microsoft.com/office/drawing/2014/main" id="{036FA79B-6AD1-4D01-9FD3-24862F99DBD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a:extLst>
            <a:ext uri="{FF2B5EF4-FFF2-40B4-BE49-F238E27FC236}">
              <a16:creationId xmlns:a16="http://schemas.microsoft.com/office/drawing/2014/main" id="{4569ED06-7B20-49CC-83BC-C7592B3B77B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a:extLst>
            <a:ext uri="{FF2B5EF4-FFF2-40B4-BE49-F238E27FC236}">
              <a16:creationId xmlns:a16="http://schemas.microsoft.com/office/drawing/2014/main" id="{888D89F9-53EB-4166-BABB-8C04EF1D28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a:extLst>
            <a:ext uri="{FF2B5EF4-FFF2-40B4-BE49-F238E27FC236}">
              <a16:creationId xmlns:a16="http://schemas.microsoft.com/office/drawing/2014/main" id="{D7F3A39F-17CF-4A00-BA05-D103E511BA9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a:extLst>
            <a:ext uri="{FF2B5EF4-FFF2-40B4-BE49-F238E27FC236}">
              <a16:creationId xmlns:a16="http://schemas.microsoft.com/office/drawing/2014/main" id="{E27BA087-3785-40C7-9E44-38366A60E59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87F4A8D6-4318-4DA0-8657-B94C624762A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38DB5433-41A0-4004-A468-A4E55CB75B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a:extLst>
            <a:ext uri="{FF2B5EF4-FFF2-40B4-BE49-F238E27FC236}">
              <a16:creationId xmlns:a16="http://schemas.microsoft.com/office/drawing/2014/main" id="{39DBEEA0-E2E7-4D71-B3CE-88B903338C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66" name="直線コネクタ 665">
          <a:extLst>
            <a:ext uri="{FF2B5EF4-FFF2-40B4-BE49-F238E27FC236}">
              <a16:creationId xmlns:a16="http://schemas.microsoft.com/office/drawing/2014/main" id="{F2C70B12-14FD-438F-97FF-E7BAD3B541D3}"/>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67" name="【消防施設】&#10;一人当たり面積最小値テキスト">
          <a:extLst>
            <a:ext uri="{FF2B5EF4-FFF2-40B4-BE49-F238E27FC236}">
              <a16:creationId xmlns:a16="http://schemas.microsoft.com/office/drawing/2014/main" id="{41C5428B-4695-47BB-BC92-82F013F7BF9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8" name="直線コネクタ 667">
          <a:extLst>
            <a:ext uri="{FF2B5EF4-FFF2-40B4-BE49-F238E27FC236}">
              <a16:creationId xmlns:a16="http://schemas.microsoft.com/office/drawing/2014/main" id="{0583B629-5246-42A8-B177-3F7A9DFEEDFB}"/>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69" name="【消防施設】&#10;一人当たり面積最大値テキスト">
          <a:extLst>
            <a:ext uri="{FF2B5EF4-FFF2-40B4-BE49-F238E27FC236}">
              <a16:creationId xmlns:a16="http://schemas.microsoft.com/office/drawing/2014/main" id="{8E8F1BB9-F1DB-4055-9F67-BF848843B5C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70" name="直線コネクタ 669">
          <a:extLst>
            <a:ext uri="{FF2B5EF4-FFF2-40B4-BE49-F238E27FC236}">
              <a16:creationId xmlns:a16="http://schemas.microsoft.com/office/drawing/2014/main" id="{B1149E00-7396-4F99-A0E5-49EE4D6AAE46}"/>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71" name="【消防施設】&#10;一人当たり面積平均値テキスト">
          <a:extLst>
            <a:ext uri="{FF2B5EF4-FFF2-40B4-BE49-F238E27FC236}">
              <a16:creationId xmlns:a16="http://schemas.microsoft.com/office/drawing/2014/main" id="{CAE1C980-C1F6-46A6-BEA3-AF404CD7525B}"/>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72" name="フローチャート: 判断 671">
          <a:extLst>
            <a:ext uri="{FF2B5EF4-FFF2-40B4-BE49-F238E27FC236}">
              <a16:creationId xmlns:a16="http://schemas.microsoft.com/office/drawing/2014/main" id="{B26CE2A8-E206-4DDE-AF84-A4FB193E97E6}"/>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73" name="フローチャート: 判断 672">
          <a:extLst>
            <a:ext uri="{FF2B5EF4-FFF2-40B4-BE49-F238E27FC236}">
              <a16:creationId xmlns:a16="http://schemas.microsoft.com/office/drawing/2014/main" id="{6638B4FE-1016-4C16-A33B-22133556AB6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74" name="フローチャート: 判断 673">
          <a:extLst>
            <a:ext uri="{FF2B5EF4-FFF2-40B4-BE49-F238E27FC236}">
              <a16:creationId xmlns:a16="http://schemas.microsoft.com/office/drawing/2014/main" id="{B3AF9DB6-F1BB-4B8F-8041-2CEB43627B3B}"/>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5" name="フローチャート: 判断 674">
          <a:extLst>
            <a:ext uri="{FF2B5EF4-FFF2-40B4-BE49-F238E27FC236}">
              <a16:creationId xmlns:a16="http://schemas.microsoft.com/office/drawing/2014/main" id="{4CA5E4BC-ACD1-4BDB-94B8-D62DDF2BDE39}"/>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76" name="フローチャート: 判断 675">
          <a:extLst>
            <a:ext uri="{FF2B5EF4-FFF2-40B4-BE49-F238E27FC236}">
              <a16:creationId xmlns:a16="http://schemas.microsoft.com/office/drawing/2014/main" id="{03041B38-8411-45AE-9B40-74E7516819F3}"/>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82F1AF0-C6E5-47A9-945D-8DB893C1FC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76792F9D-A78A-4430-84F8-4A3880436F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9691085-ADFD-4883-B8B3-CED4497942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876F16E9-7B22-4194-AB64-B74AAB80D2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77F4B4A9-B402-41FD-865C-C76C03C308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682" name="楕円 681">
          <a:extLst>
            <a:ext uri="{FF2B5EF4-FFF2-40B4-BE49-F238E27FC236}">
              <a16:creationId xmlns:a16="http://schemas.microsoft.com/office/drawing/2014/main" id="{8102320E-7994-4972-837E-81F2E9578F74}"/>
            </a:ext>
          </a:extLst>
        </xdr:cNvPr>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683" name="【消防施設】&#10;一人当たり面積該当値テキスト">
          <a:extLst>
            <a:ext uri="{FF2B5EF4-FFF2-40B4-BE49-F238E27FC236}">
              <a16:creationId xmlns:a16="http://schemas.microsoft.com/office/drawing/2014/main" id="{D511FF74-ED85-4C73-A4CD-82CC32AC0ADF}"/>
            </a:ext>
          </a:extLst>
        </xdr:cNvPr>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84" name="楕円 683">
          <a:extLst>
            <a:ext uri="{FF2B5EF4-FFF2-40B4-BE49-F238E27FC236}">
              <a16:creationId xmlns:a16="http://schemas.microsoft.com/office/drawing/2014/main" id="{0A4AB9B7-FC83-455D-9B8B-78914B3745C5}"/>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106680</xdr:rowOff>
    </xdr:to>
    <xdr:cxnSp macro="">
      <xdr:nvCxnSpPr>
        <xdr:cNvPr id="685" name="直線コネクタ 684">
          <a:extLst>
            <a:ext uri="{FF2B5EF4-FFF2-40B4-BE49-F238E27FC236}">
              <a16:creationId xmlns:a16="http://schemas.microsoft.com/office/drawing/2014/main" id="{107CFBAD-2DED-4386-9B55-44E9E9C05AEA}"/>
            </a:ext>
          </a:extLst>
        </xdr:cNvPr>
        <xdr:cNvCxnSpPr/>
      </xdr:nvCxnSpPr>
      <xdr:spPr>
        <a:xfrm flipV="1">
          <a:off x="21323300" y="1467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686" name="楕円 685">
          <a:extLst>
            <a:ext uri="{FF2B5EF4-FFF2-40B4-BE49-F238E27FC236}">
              <a16:creationId xmlns:a16="http://schemas.microsoft.com/office/drawing/2014/main" id="{6ED64CF3-70DD-488C-A6A2-7174061ACE4C}"/>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108965</xdr:rowOff>
    </xdr:to>
    <xdr:cxnSp macro="">
      <xdr:nvCxnSpPr>
        <xdr:cNvPr id="687" name="直線コネクタ 686">
          <a:extLst>
            <a:ext uri="{FF2B5EF4-FFF2-40B4-BE49-F238E27FC236}">
              <a16:creationId xmlns:a16="http://schemas.microsoft.com/office/drawing/2014/main" id="{06D8C458-1BEA-4B9D-B1B8-4B8D87407090}"/>
            </a:ext>
          </a:extLst>
        </xdr:cNvPr>
        <xdr:cNvCxnSpPr/>
      </xdr:nvCxnSpPr>
      <xdr:spPr>
        <a:xfrm flipV="1">
          <a:off x="20434300" y="146799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688" name="楕円 687">
          <a:extLst>
            <a:ext uri="{FF2B5EF4-FFF2-40B4-BE49-F238E27FC236}">
              <a16:creationId xmlns:a16="http://schemas.microsoft.com/office/drawing/2014/main" id="{02DAEB47-BA4F-4222-B29D-BC7C099A0D2B}"/>
            </a:ext>
          </a:extLst>
        </xdr:cNvPr>
        <xdr:cNvSpPr/>
      </xdr:nvSpPr>
      <xdr:spPr>
        <a:xfrm>
          <a:off x="19494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111252</xdr:rowOff>
    </xdr:to>
    <xdr:cxnSp macro="">
      <xdr:nvCxnSpPr>
        <xdr:cNvPr id="689" name="直線コネクタ 688">
          <a:extLst>
            <a:ext uri="{FF2B5EF4-FFF2-40B4-BE49-F238E27FC236}">
              <a16:creationId xmlns:a16="http://schemas.microsoft.com/office/drawing/2014/main" id="{D6E4A03E-69F8-4A85-8ED8-C67918761B99}"/>
            </a:ext>
          </a:extLst>
        </xdr:cNvPr>
        <xdr:cNvCxnSpPr/>
      </xdr:nvCxnSpPr>
      <xdr:spPr>
        <a:xfrm flipV="1">
          <a:off x="19545300" y="1468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90" name="n_1aveValue【消防施設】&#10;一人当たり面積">
          <a:extLst>
            <a:ext uri="{FF2B5EF4-FFF2-40B4-BE49-F238E27FC236}">
              <a16:creationId xmlns:a16="http://schemas.microsoft.com/office/drawing/2014/main" id="{5C44DC90-13FA-491C-A540-0025D0E677AC}"/>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91" name="n_2aveValue【消防施設】&#10;一人当たり面積">
          <a:extLst>
            <a:ext uri="{FF2B5EF4-FFF2-40B4-BE49-F238E27FC236}">
              <a16:creationId xmlns:a16="http://schemas.microsoft.com/office/drawing/2014/main" id="{31B19693-6241-4C86-8CA2-6B9A1CB3D639}"/>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2" name="n_3aveValue【消防施設】&#10;一人当たり面積">
          <a:extLst>
            <a:ext uri="{FF2B5EF4-FFF2-40B4-BE49-F238E27FC236}">
              <a16:creationId xmlns:a16="http://schemas.microsoft.com/office/drawing/2014/main" id="{BAB28BD4-330E-4E10-B556-32789EB4008E}"/>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93" name="n_4aveValue【消防施設】&#10;一人当たり面積">
          <a:extLst>
            <a:ext uri="{FF2B5EF4-FFF2-40B4-BE49-F238E27FC236}">
              <a16:creationId xmlns:a16="http://schemas.microsoft.com/office/drawing/2014/main" id="{D3413782-0856-4BEE-9F12-2FCD3FDC89E9}"/>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94" name="n_1mainValue【消防施設】&#10;一人当たり面積">
          <a:extLst>
            <a:ext uri="{FF2B5EF4-FFF2-40B4-BE49-F238E27FC236}">
              <a16:creationId xmlns:a16="http://schemas.microsoft.com/office/drawing/2014/main" id="{8173A33E-CCE7-404C-9965-AD2432A40E3D}"/>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95" name="n_2mainValue【消防施設】&#10;一人当たり面積">
          <a:extLst>
            <a:ext uri="{FF2B5EF4-FFF2-40B4-BE49-F238E27FC236}">
              <a16:creationId xmlns:a16="http://schemas.microsoft.com/office/drawing/2014/main" id="{ADCF56D0-DD6E-4BED-A256-98F21A6027BC}"/>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696" name="n_3mainValue【消防施設】&#10;一人当たり面積">
          <a:extLst>
            <a:ext uri="{FF2B5EF4-FFF2-40B4-BE49-F238E27FC236}">
              <a16:creationId xmlns:a16="http://schemas.microsoft.com/office/drawing/2014/main" id="{43421026-045E-4ED3-82FC-961623D9DBA2}"/>
            </a:ext>
          </a:extLst>
        </xdr:cNvPr>
        <xdr:cNvSpPr txBox="1"/>
      </xdr:nvSpPr>
      <xdr:spPr>
        <a:xfrm>
          <a:off x="19310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CE644E40-952D-40AB-8B78-D7BAC06472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D7890FAE-43D4-4EE8-9306-23713C8BE3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48ECA0F0-C9DC-48CC-A667-9F89FC5FBE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9C94ECCC-BA5F-4F21-8786-F5E7A20B19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2BE4DA5E-139E-4661-BD84-C945D86FF9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5FD94111-D85B-41E3-83AC-FBD1BBBF2B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CF1234D8-5342-44B2-8461-3054D722F3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074FDD33-EBC9-4287-B8E3-1FFF53D369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5D8859A6-E491-4FA1-9F84-481F1A2C5E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4E095B17-0B42-4F9D-B9E4-2C92C06D50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F8CC1B09-2646-4D0C-B2EE-F9900DDD41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8" name="直線コネクタ 707">
          <a:extLst>
            <a:ext uri="{FF2B5EF4-FFF2-40B4-BE49-F238E27FC236}">
              <a16:creationId xmlns:a16="http://schemas.microsoft.com/office/drawing/2014/main" id="{DBBB4A08-1BDD-4BBF-A226-39E37EDC0B0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905FCB09-0C23-4946-832D-39EFC182DC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0" name="直線コネクタ 709">
          <a:extLst>
            <a:ext uri="{FF2B5EF4-FFF2-40B4-BE49-F238E27FC236}">
              <a16:creationId xmlns:a16="http://schemas.microsoft.com/office/drawing/2014/main" id="{4451759F-BC95-4727-A874-14DAF8FA6F8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1" name="テキスト ボックス 710">
          <a:extLst>
            <a:ext uri="{FF2B5EF4-FFF2-40B4-BE49-F238E27FC236}">
              <a16:creationId xmlns:a16="http://schemas.microsoft.com/office/drawing/2014/main" id="{5A6B3B6C-D8B4-451F-BDCE-7D4EBC045B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2" name="直線コネクタ 711">
          <a:extLst>
            <a:ext uri="{FF2B5EF4-FFF2-40B4-BE49-F238E27FC236}">
              <a16:creationId xmlns:a16="http://schemas.microsoft.com/office/drawing/2014/main" id="{A37A7759-D9D7-4E65-915E-8087F0C1972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3" name="テキスト ボックス 712">
          <a:extLst>
            <a:ext uri="{FF2B5EF4-FFF2-40B4-BE49-F238E27FC236}">
              <a16:creationId xmlns:a16="http://schemas.microsoft.com/office/drawing/2014/main" id="{A9D35DA1-408C-4277-8EEA-48BCE375AA2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4" name="直線コネクタ 713">
          <a:extLst>
            <a:ext uri="{FF2B5EF4-FFF2-40B4-BE49-F238E27FC236}">
              <a16:creationId xmlns:a16="http://schemas.microsoft.com/office/drawing/2014/main" id="{C2641D6A-15C8-4AD9-A77A-A1F66301B9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5" name="テキスト ボックス 714">
          <a:extLst>
            <a:ext uri="{FF2B5EF4-FFF2-40B4-BE49-F238E27FC236}">
              <a16:creationId xmlns:a16="http://schemas.microsoft.com/office/drawing/2014/main" id="{AC165FFE-7AAA-442E-B2C6-4F18B944F1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6" name="直線コネクタ 715">
          <a:extLst>
            <a:ext uri="{FF2B5EF4-FFF2-40B4-BE49-F238E27FC236}">
              <a16:creationId xmlns:a16="http://schemas.microsoft.com/office/drawing/2014/main" id="{D3536A93-4C09-4E13-B01F-5E2F6A4B66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7" name="テキスト ボックス 716">
          <a:extLst>
            <a:ext uri="{FF2B5EF4-FFF2-40B4-BE49-F238E27FC236}">
              <a16:creationId xmlns:a16="http://schemas.microsoft.com/office/drawing/2014/main" id="{4266F601-C69F-4BFC-A1B5-E580687BE68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a:extLst>
            <a:ext uri="{FF2B5EF4-FFF2-40B4-BE49-F238E27FC236}">
              <a16:creationId xmlns:a16="http://schemas.microsoft.com/office/drawing/2014/main" id="{7F37684F-55DD-4679-BAE2-A493FE6332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a:extLst>
            <a:ext uri="{FF2B5EF4-FFF2-40B4-BE49-F238E27FC236}">
              <a16:creationId xmlns:a16="http://schemas.microsoft.com/office/drawing/2014/main" id="{B878D9AE-273E-4647-9B28-5DC2A6CEA9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2539</xdr:rowOff>
    </xdr:from>
    <xdr:to>
      <xdr:col>85</xdr:col>
      <xdr:colOff>126364</xdr:colOff>
      <xdr:row>107</xdr:row>
      <xdr:rowOff>49530</xdr:rowOff>
    </xdr:to>
    <xdr:cxnSp macro="">
      <xdr:nvCxnSpPr>
        <xdr:cNvPr id="720" name="直線コネクタ 719">
          <a:extLst>
            <a:ext uri="{FF2B5EF4-FFF2-40B4-BE49-F238E27FC236}">
              <a16:creationId xmlns:a16="http://schemas.microsoft.com/office/drawing/2014/main" id="{2BD28ABE-18B9-4DA0-B169-4EFC51C9186E}"/>
            </a:ext>
          </a:extLst>
        </xdr:cNvPr>
        <xdr:cNvCxnSpPr/>
      </xdr:nvCxnSpPr>
      <xdr:spPr>
        <a:xfrm flipV="1">
          <a:off x="16318864" y="17147539"/>
          <a:ext cx="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53357</xdr:rowOff>
    </xdr:from>
    <xdr:ext cx="405111" cy="259045"/>
    <xdr:sp macro="" textlink="">
      <xdr:nvSpPr>
        <xdr:cNvPr id="721" name="【庁舎】&#10;有形固定資産減価償却率最小値テキスト">
          <a:extLst>
            <a:ext uri="{FF2B5EF4-FFF2-40B4-BE49-F238E27FC236}">
              <a16:creationId xmlns:a16="http://schemas.microsoft.com/office/drawing/2014/main" id="{8675F11D-0EE2-4566-8ED4-7446FE67815C}"/>
            </a:ext>
          </a:extLst>
        </xdr:cNvPr>
        <xdr:cNvSpPr txBox="1"/>
      </xdr:nvSpPr>
      <xdr:spPr>
        <a:xfrm>
          <a:off x="163576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49530</xdr:rowOff>
    </xdr:from>
    <xdr:to>
      <xdr:col>86</xdr:col>
      <xdr:colOff>25400</xdr:colOff>
      <xdr:row>107</xdr:row>
      <xdr:rowOff>49530</xdr:rowOff>
    </xdr:to>
    <xdr:cxnSp macro="">
      <xdr:nvCxnSpPr>
        <xdr:cNvPr id="722" name="直線コネクタ 721">
          <a:extLst>
            <a:ext uri="{FF2B5EF4-FFF2-40B4-BE49-F238E27FC236}">
              <a16:creationId xmlns:a16="http://schemas.microsoft.com/office/drawing/2014/main" id="{6D1448F6-35D8-48A4-9B92-120B06D5676C}"/>
            </a:ext>
          </a:extLst>
        </xdr:cNvPr>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120666</xdr:rowOff>
    </xdr:from>
    <xdr:ext cx="340478" cy="259045"/>
    <xdr:sp macro="" textlink="">
      <xdr:nvSpPr>
        <xdr:cNvPr id="723" name="【庁舎】&#10;有形固定資産減価償却率最大値テキスト">
          <a:extLst>
            <a:ext uri="{FF2B5EF4-FFF2-40B4-BE49-F238E27FC236}">
              <a16:creationId xmlns:a16="http://schemas.microsoft.com/office/drawing/2014/main" id="{BC346B63-0D77-4409-939C-DB7AA67F61ED}"/>
            </a:ext>
          </a:extLst>
        </xdr:cNvPr>
        <xdr:cNvSpPr txBox="1"/>
      </xdr:nvSpPr>
      <xdr:spPr>
        <a:xfrm>
          <a:off x="16357600"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2539</xdr:rowOff>
    </xdr:from>
    <xdr:to>
      <xdr:col>86</xdr:col>
      <xdr:colOff>25400</xdr:colOff>
      <xdr:row>100</xdr:row>
      <xdr:rowOff>2539</xdr:rowOff>
    </xdr:to>
    <xdr:cxnSp macro="">
      <xdr:nvCxnSpPr>
        <xdr:cNvPr id="724" name="直線コネクタ 723">
          <a:extLst>
            <a:ext uri="{FF2B5EF4-FFF2-40B4-BE49-F238E27FC236}">
              <a16:creationId xmlns:a16="http://schemas.microsoft.com/office/drawing/2014/main" id="{81D41216-EF4E-4BB3-AE71-F66A72109F14}"/>
            </a:ext>
          </a:extLst>
        </xdr:cNvPr>
        <xdr:cNvCxnSpPr/>
      </xdr:nvCxnSpPr>
      <xdr:spPr>
        <a:xfrm>
          <a:off x="16230600" y="1714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725" name="【庁舎】&#10;有形固定資産減価償却率平均値テキスト">
          <a:extLst>
            <a:ext uri="{FF2B5EF4-FFF2-40B4-BE49-F238E27FC236}">
              <a16:creationId xmlns:a16="http://schemas.microsoft.com/office/drawing/2014/main" id="{239BB836-2D91-4CF8-8D73-37C7AE37EC02}"/>
            </a:ext>
          </a:extLst>
        </xdr:cNvPr>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107950</xdr:rowOff>
    </xdr:from>
    <xdr:to>
      <xdr:col>85</xdr:col>
      <xdr:colOff>177800</xdr:colOff>
      <xdr:row>104</xdr:row>
      <xdr:rowOff>38100</xdr:rowOff>
    </xdr:to>
    <xdr:sp macro="" textlink="">
      <xdr:nvSpPr>
        <xdr:cNvPr id="726" name="フローチャート: 判断 725">
          <a:extLst>
            <a:ext uri="{FF2B5EF4-FFF2-40B4-BE49-F238E27FC236}">
              <a16:creationId xmlns:a16="http://schemas.microsoft.com/office/drawing/2014/main" id="{12268ED7-1447-49C8-8114-A08764B2E39A}"/>
            </a:ext>
          </a:extLst>
        </xdr:cNvPr>
        <xdr:cNvSpPr/>
      </xdr:nvSpPr>
      <xdr:spPr>
        <a:xfrm>
          <a:off x="16268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109220</xdr:rowOff>
    </xdr:from>
    <xdr:to>
      <xdr:col>81</xdr:col>
      <xdr:colOff>101600</xdr:colOff>
      <xdr:row>104</xdr:row>
      <xdr:rowOff>39370</xdr:rowOff>
    </xdr:to>
    <xdr:sp macro="" textlink="">
      <xdr:nvSpPr>
        <xdr:cNvPr id="727" name="フローチャート: 判断 726">
          <a:extLst>
            <a:ext uri="{FF2B5EF4-FFF2-40B4-BE49-F238E27FC236}">
              <a16:creationId xmlns:a16="http://schemas.microsoft.com/office/drawing/2014/main" id="{83688680-B41F-4B52-B468-F3B38906FED9}"/>
            </a:ext>
          </a:extLst>
        </xdr:cNvPr>
        <xdr:cNvSpPr/>
      </xdr:nvSpPr>
      <xdr:spPr>
        <a:xfrm>
          <a:off x="15430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104139</xdr:rowOff>
    </xdr:from>
    <xdr:to>
      <xdr:col>76</xdr:col>
      <xdr:colOff>165100</xdr:colOff>
      <xdr:row>104</xdr:row>
      <xdr:rowOff>34289</xdr:rowOff>
    </xdr:to>
    <xdr:sp macro="" textlink="">
      <xdr:nvSpPr>
        <xdr:cNvPr id="728" name="フローチャート: 判断 727">
          <a:extLst>
            <a:ext uri="{FF2B5EF4-FFF2-40B4-BE49-F238E27FC236}">
              <a16:creationId xmlns:a16="http://schemas.microsoft.com/office/drawing/2014/main" id="{7F48A2CD-07EB-4C55-84BB-CBE075D77017}"/>
            </a:ext>
          </a:extLst>
        </xdr:cNvPr>
        <xdr:cNvSpPr/>
      </xdr:nvSpPr>
      <xdr:spPr>
        <a:xfrm>
          <a:off x="145415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29" name="フローチャート: 判断 728">
          <a:extLst>
            <a:ext uri="{FF2B5EF4-FFF2-40B4-BE49-F238E27FC236}">
              <a16:creationId xmlns:a16="http://schemas.microsoft.com/office/drawing/2014/main" id="{0747C882-5C48-4233-B4AD-CA660DED47BE}"/>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30" name="フローチャート: 判断 729">
          <a:extLst>
            <a:ext uri="{FF2B5EF4-FFF2-40B4-BE49-F238E27FC236}">
              <a16:creationId xmlns:a16="http://schemas.microsoft.com/office/drawing/2014/main" id="{307D1547-DCFA-4159-B26E-8AE4E0E9172B}"/>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1D9DDB2-F1F2-4E17-9510-73140AF513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D879906-0DE7-4EF2-BF09-916DBBFEBA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140B3B3-DA12-49CC-A3E0-77FD188159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85984D1-8EDC-4080-8DA3-C75C08BAA4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2AD3807-E464-42E6-83FC-E3FBDEDC36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167639</xdr:rowOff>
    </xdr:from>
    <xdr:to>
      <xdr:col>85</xdr:col>
      <xdr:colOff>177800</xdr:colOff>
      <xdr:row>100</xdr:row>
      <xdr:rowOff>97789</xdr:rowOff>
    </xdr:to>
    <xdr:sp macro="" textlink="">
      <xdr:nvSpPr>
        <xdr:cNvPr id="736" name="楕円 735">
          <a:extLst>
            <a:ext uri="{FF2B5EF4-FFF2-40B4-BE49-F238E27FC236}">
              <a16:creationId xmlns:a16="http://schemas.microsoft.com/office/drawing/2014/main" id="{4C1BB434-D31A-4DB1-BB94-A8D0844B6772}"/>
            </a:ext>
          </a:extLst>
        </xdr:cNvPr>
        <xdr:cNvSpPr/>
      </xdr:nvSpPr>
      <xdr:spPr>
        <a:xfrm>
          <a:off x="16268700" y="17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82566</xdr:rowOff>
    </xdr:from>
    <xdr:ext cx="340478" cy="259045"/>
    <xdr:sp macro="" textlink="">
      <xdr:nvSpPr>
        <xdr:cNvPr id="737" name="【庁舎】&#10;有形固定資産減価償却率該当値テキスト">
          <a:extLst>
            <a:ext uri="{FF2B5EF4-FFF2-40B4-BE49-F238E27FC236}">
              <a16:creationId xmlns:a16="http://schemas.microsoft.com/office/drawing/2014/main" id="{BD42B3C3-92BB-4004-9B38-76CCA216CA58}"/>
            </a:ext>
          </a:extLst>
        </xdr:cNvPr>
        <xdr:cNvSpPr txBox="1"/>
      </xdr:nvSpPr>
      <xdr:spPr>
        <a:xfrm>
          <a:off x="16357600" y="17056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162561</xdr:rowOff>
    </xdr:from>
    <xdr:to>
      <xdr:col>81</xdr:col>
      <xdr:colOff>101600</xdr:colOff>
      <xdr:row>100</xdr:row>
      <xdr:rowOff>92711</xdr:rowOff>
    </xdr:to>
    <xdr:sp macro="" textlink="">
      <xdr:nvSpPr>
        <xdr:cNvPr id="738" name="楕円 737">
          <a:extLst>
            <a:ext uri="{FF2B5EF4-FFF2-40B4-BE49-F238E27FC236}">
              <a16:creationId xmlns:a16="http://schemas.microsoft.com/office/drawing/2014/main" id="{1E8D0BAD-DF7D-44DF-9E40-87645B4342EC}"/>
            </a:ext>
          </a:extLst>
        </xdr:cNvPr>
        <xdr:cNvSpPr/>
      </xdr:nvSpPr>
      <xdr:spPr>
        <a:xfrm>
          <a:off x="15430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41911</xdr:rowOff>
    </xdr:from>
    <xdr:to>
      <xdr:col>85</xdr:col>
      <xdr:colOff>127000</xdr:colOff>
      <xdr:row>100</xdr:row>
      <xdr:rowOff>46989</xdr:rowOff>
    </xdr:to>
    <xdr:cxnSp macro="">
      <xdr:nvCxnSpPr>
        <xdr:cNvPr id="739" name="直線コネクタ 738">
          <a:extLst>
            <a:ext uri="{FF2B5EF4-FFF2-40B4-BE49-F238E27FC236}">
              <a16:creationId xmlns:a16="http://schemas.microsoft.com/office/drawing/2014/main" id="{668C0D1F-2198-4D72-AE09-E3DC1870FD05}"/>
            </a:ext>
          </a:extLst>
        </xdr:cNvPr>
        <xdr:cNvCxnSpPr/>
      </xdr:nvCxnSpPr>
      <xdr:spPr>
        <a:xfrm>
          <a:off x="15481300" y="1718691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40" name="楕円 739">
          <a:extLst>
            <a:ext uri="{FF2B5EF4-FFF2-40B4-BE49-F238E27FC236}">
              <a16:creationId xmlns:a16="http://schemas.microsoft.com/office/drawing/2014/main" id="{9D5B8259-C7E2-40B4-A7B6-30DD0DB0A1F2}"/>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41911</xdr:rowOff>
    </xdr:to>
    <xdr:cxnSp macro="">
      <xdr:nvCxnSpPr>
        <xdr:cNvPr id="741" name="直線コネクタ 740">
          <a:extLst>
            <a:ext uri="{FF2B5EF4-FFF2-40B4-BE49-F238E27FC236}">
              <a16:creationId xmlns:a16="http://schemas.microsoft.com/office/drawing/2014/main" id="{FA2A4B38-9778-4437-B2FB-DB6CDF73767D}"/>
            </a:ext>
          </a:extLst>
        </xdr:cNvPr>
        <xdr:cNvCxnSpPr/>
      </xdr:nvCxnSpPr>
      <xdr:spPr>
        <a:xfrm>
          <a:off x="14592300" y="17145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42" name="楕円 741">
          <a:extLst>
            <a:ext uri="{FF2B5EF4-FFF2-40B4-BE49-F238E27FC236}">
              <a16:creationId xmlns:a16="http://schemas.microsoft.com/office/drawing/2014/main" id="{C575B159-A0DA-4740-8E59-DA4BB43EA900}"/>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107</xdr:row>
      <xdr:rowOff>69850</xdr:rowOff>
    </xdr:to>
    <xdr:cxnSp macro="">
      <xdr:nvCxnSpPr>
        <xdr:cNvPr id="743" name="直線コネクタ 742">
          <a:extLst>
            <a:ext uri="{FF2B5EF4-FFF2-40B4-BE49-F238E27FC236}">
              <a16:creationId xmlns:a16="http://schemas.microsoft.com/office/drawing/2014/main" id="{C3EE81E0-A531-477F-9A62-E2286F981774}"/>
            </a:ext>
          </a:extLst>
        </xdr:cNvPr>
        <xdr:cNvCxnSpPr/>
      </xdr:nvCxnSpPr>
      <xdr:spPr>
        <a:xfrm flipV="1">
          <a:off x="13703300" y="171450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30497</xdr:rowOff>
    </xdr:from>
    <xdr:ext cx="405111" cy="259045"/>
    <xdr:sp macro="" textlink="">
      <xdr:nvSpPr>
        <xdr:cNvPr id="744" name="n_1aveValue【庁舎】&#10;有形固定資産減価償却率">
          <a:extLst>
            <a:ext uri="{FF2B5EF4-FFF2-40B4-BE49-F238E27FC236}">
              <a16:creationId xmlns:a16="http://schemas.microsoft.com/office/drawing/2014/main" id="{5B92F271-049A-436A-809C-8D1CB9548F6C}"/>
            </a:ext>
          </a:extLst>
        </xdr:cNvPr>
        <xdr:cNvSpPr txBox="1"/>
      </xdr:nvSpPr>
      <xdr:spPr>
        <a:xfrm>
          <a:off x="15266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25416</xdr:rowOff>
    </xdr:from>
    <xdr:ext cx="405111" cy="259045"/>
    <xdr:sp macro="" textlink="">
      <xdr:nvSpPr>
        <xdr:cNvPr id="745" name="n_2aveValue【庁舎】&#10;有形固定資産減価償却率">
          <a:extLst>
            <a:ext uri="{FF2B5EF4-FFF2-40B4-BE49-F238E27FC236}">
              <a16:creationId xmlns:a16="http://schemas.microsoft.com/office/drawing/2014/main" id="{7928169C-1328-456B-A691-43108EE097B6}"/>
            </a:ext>
          </a:extLst>
        </xdr:cNvPr>
        <xdr:cNvSpPr txBox="1"/>
      </xdr:nvSpPr>
      <xdr:spPr>
        <a:xfrm>
          <a:off x="14389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746" name="n_3aveValue【庁舎】&#10;有形固定資産減価償却率">
          <a:extLst>
            <a:ext uri="{FF2B5EF4-FFF2-40B4-BE49-F238E27FC236}">
              <a16:creationId xmlns:a16="http://schemas.microsoft.com/office/drawing/2014/main" id="{0BC3134A-F8F1-48FC-A50D-CDE1A4199F01}"/>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47" name="n_4aveValue【庁舎】&#10;有形固定資産減価償却率">
          <a:extLst>
            <a:ext uri="{FF2B5EF4-FFF2-40B4-BE49-F238E27FC236}">
              <a16:creationId xmlns:a16="http://schemas.microsoft.com/office/drawing/2014/main" id="{7EABF5C2-CC4C-49B6-9496-7EC6E47FC341}"/>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109238</xdr:rowOff>
    </xdr:from>
    <xdr:ext cx="340478" cy="259045"/>
    <xdr:sp macro="" textlink="">
      <xdr:nvSpPr>
        <xdr:cNvPr id="748" name="n_1mainValue【庁舎】&#10;有形固定資産減価償却率">
          <a:extLst>
            <a:ext uri="{FF2B5EF4-FFF2-40B4-BE49-F238E27FC236}">
              <a16:creationId xmlns:a16="http://schemas.microsoft.com/office/drawing/2014/main" id="{D9C17720-E3D4-4F4B-8E41-FE7BBA6A6D01}"/>
            </a:ext>
          </a:extLst>
        </xdr:cNvPr>
        <xdr:cNvSpPr txBox="1"/>
      </xdr:nvSpPr>
      <xdr:spPr>
        <a:xfrm>
          <a:off x="15298361" y="169113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49" name="n_2mainValue【庁舎】&#10;有形固定資産減価償却率">
          <a:extLst>
            <a:ext uri="{FF2B5EF4-FFF2-40B4-BE49-F238E27FC236}">
              <a16:creationId xmlns:a16="http://schemas.microsoft.com/office/drawing/2014/main" id="{79A12790-A0DC-4151-A44D-7A55ABC75CF9}"/>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50" name="n_3mainValue【庁舎】&#10;有形固定資産減価償却率">
          <a:extLst>
            <a:ext uri="{FF2B5EF4-FFF2-40B4-BE49-F238E27FC236}">
              <a16:creationId xmlns:a16="http://schemas.microsoft.com/office/drawing/2014/main" id="{5E82D093-9A8E-4D8B-8158-B1FC5F3BFEEE}"/>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BF2FFC02-B421-413E-B527-36DEE4EC26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FD4B01C4-02CA-41E9-8F24-54E118B44A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6123686D-58C0-45B9-853E-4F3C197C0E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8B0C4911-8E55-4D14-BA31-6F4E531A60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A3186B6C-ED24-4B3C-8A26-F13C3C6767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1725EB1D-1499-4C41-A832-6F2122976D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2309D61B-7CF6-4484-B27E-3DA0E5B52D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F21A533B-1A97-4066-8997-41CD480933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294A4A69-4171-456E-9F77-1CCCA8C5D8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B84C0734-8744-4E30-8DC1-0106402561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13A22A7-89B9-4120-A1A7-B5B8DCDE231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a:extLst>
            <a:ext uri="{FF2B5EF4-FFF2-40B4-BE49-F238E27FC236}">
              <a16:creationId xmlns:a16="http://schemas.microsoft.com/office/drawing/2014/main" id="{15A6AB10-8514-42B2-9DB5-6DAFF880713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a:extLst>
            <a:ext uri="{FF2B5EF4-FFF2-40B4-BE49-F238E27FC236}">
              <a16:creationId xmlns:a16="http://schemas.microsoft.com/office/drawing/2014/main" id="{69A18C6F-BD24-4AFF-8396-781A5332AE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a:extLst>
            <a:ext uri="{FF2B5EF4-FFF2-40B4-BE49-F238E27FC236}">
              <a16:creationId xmlns:a16="http://schemas.microsoft.com/office/drawing/2014/main" id="{ECEBFA3A-99B8-4E25-84A3-E594CDDF3C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a:extLst>
            <a:ext uri="{FF2B5EF4-FFF2-40B4-BE49-F238E27FC236}">
              <a16:creationId xmlns:a16="http://schemas.microsoft.com/office/drawing/2014/main" id="{088ADDC3-FF42-49C5-A482-76EA74693A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a:extLst>
            <a:ext uri="{FF2B5EF4-FFF2-40B4-BE49-F238E27FC236}">
              <a16:creationId xmlns:a16="http://schemas.microsoft.com/office/drawing/2014/main" id="{68E92F53-09F5-44FB-92ED-E473011F944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a:extLst>
            <a:ext uri="{FF2B5EF4-FFF2-40B4-BE49-F238E27FC236}">
              <a16:creationId xmlns:a16="http://schemas.microsoft.com/office/drawing/2014/main" id="{6E701D34-A170-4279-A75A-DF0A91AFD0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a:extLst>
            <a:ext uri="{FF2B5EF4-FFF2-40B4-BE49-F238E27FC236}">
              <a16:creationId xmlns:a16="http://schemas.microsoft.com/office/drawing/2014/main" id="{EB6DD688-6269-4E00-A6DD-E760458C00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a:extLst>
            <a:ext uri="{FF2B5EF4-FFF2-40B4-BE49-F238E27FC236}">
              <a16:creationId xmlns:a16="http://schemas.microsoft.com/office/drawing/2014/main" id="{F446D781-43CE-4965-8791-1787F8F718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a:extLst>
            <a:ext uri="{FF2B5EF4-FFF2-40B4-BE49-F238E27FC236}">
              <a16:creationId xmlns:a16="http://schemas.microsoft.com/office/drawing/2014/main" id="{8A4D70E7-709D-454C-9C61-20C56D32418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a:extLst>
            <a:ext uri="{FF2B5EF4-FFF2-40B4-BE49-F238E27FC236}">
              <a16:creationId xmlns:a16="http://schemas.microsoft.com/office/drawing/2014/main" id="{4B128951-A95B-4E27-88F5-206A2EC4B4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53AD77DC-24E4-437F-BC56-A1367EBFE5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E0914DFD-1CDA-43E9-AC38-E9D656D7CF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34F6EA7E-D95E-4372-9606-697D2AF700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75" name="直線コネクタ 774">
          <a:extLst>
            <a:ext uri="{FF2B5EF4-FFF2-40B4-BE49-F238E27FC236}">
              <a16:creationId xmlns:a16="http://schemas.microsoft.com/office/drawing/2014/main" id="{9282A9E8-B409-4FC1-AE37-134F0111ACEA}"/>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76" name="【庁舎】&#10;一人当たり面積最小値テキスト">
          <a:extLst>
            <a:ext uri="{FF2B5EF4-FFF2-40B4-BE49-F238E27FC236}">
              <a16:creationId xmlns:a16="http://schemas.microsoft.com/office/drawing/2014/main" id="{720BE451-B350-4E1F-9D8B-067DB3F3DDF4}"/>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77" name="直線コネクタ 776">
          <a:extLst>
            <a:ext uri="{FF2B5EF4-FFF2-40B4-BE49-F238E27FC236}">
              <a16:creationId xmlns:a16="http://schemas.microsoft.com/office/drawing/2014/main" id="{50B688EF-23EC-4113-999B-7322022BEB16}"/>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78" name="【庁舎】&#10;一人当たり面積最大値テキスト">
          <a:extLst>
            <a:ext uri="{FF2B5EF4-FFF2-40B4-BE49-F238E27FC236}">
              <a16:creationId xmlns:a16="http://schemas.microsoft.com/office/drawing/2014/main" id="{7CE1CA28-326C-486C-A045-74CE40C826E9}"/>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79" name="直線コネクタ 778">
          <a:extLst>
            <a:ext uri="{FF2B5EF4-FFF2-40B4-BE49-F238E27FC236}">
              <a16:creationId xmlns:a16="http://schemas.microsoft.com/office/drawing/2014/main" id="{891FDDEC-A02A-4D8C-8884-03CFCF38CF3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80" name="【庁舎】&#10;一人当たり面積平均値テキスト">
          <a:extLst>
            <a:ext uri="{FF2B5EF4-FFF2-40B4-BE49-F238E27FC236}">
              <a16:creationId xmlns:a16="http://schemas.microsoft.com/office/drawing/2014/main" id="{01EEA607-0043-4170-8781-22DA2DCDCF8D}"/>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1" name="フローチャート: 判断 780">
          <a:extLst>
            <a:ext uri="{FF2B5EF4-FFF2-40B4-BE49-F238E27FC236}">
              <a16:creationId xmlns:a16="http://schemas.microsoft.com/office/drawing/2014/main" id="{FA9A7876-9088-4BBB-BFCF-DFFEFC656988}"/>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2" name="フローチャート: 判断 781">
          <a:extLst>
            <a:ext uri="{FF2B5EF4-FFF2-40B4-BE49-F238E27FC236}">
              <a16:creationId xmlns:a16="http://schemas.microsoft.com/office/drawing/2014/main" id="{A9E8463C-BA4F-4889-BD90-8D87486DCA55}"/>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83" name="フローチャート: 判断 782">
          <a:extLst>
            <a:ext uri="{FF2B5EF4-FFF2-40B4-BE49-F238E27FC236}">
              <a16:creationId xmlns:a16="http://schemas.microsoft.com/office/drawing/2014/main" id="{CDC69627-088A-431B-8119-5839F92CF32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84" name="フローチャート: 判断 783">
          <a:extLst>
            <a:ext uri="{FF2B5EF4-FFF2-40B4-BE49-F238E27FC236}">
              <a16:creationId xmlns:a16="http://schemas.microsoft.com/office/drawing/2014/main" id="{328B70BD-85A0-4CEE-B895-EA724DED93B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85" name="フローチャート: 判断 784">
          <a:extLst>
            <a:ext uri="{FF2B5EF4-FFF2-40B4-BE49-F238E27FC236}">
              <a16:creationId xmlns:a16="http://schemas.microsoft.com/office/drawing/2014/main" id="{C15C42B3-C15A-488A-A78C-7E9D114F6CF1}"/>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EE1FC374-BCA2-4BA2-8D9C-5C6EA5743A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619285C7-5665-473F-BB02-7244C5CED6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2D00ECB-846E-46BB-87A1-0002316238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3D9C9E28-1A72-4FD2-BA85-B923100302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634F1E9B-2B00-4D0D-9628-CAA9DFF490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87630</xdr:rowOff>
    </xdr:from>
    <xdr:to>
      <xdr:col>116</xdr:col>
      <xdr:colOff>114300</xdr:colOff>
      <xdr:row>108</xdr:row>
      <xdr:rowOff>17780</xdr:rowOff>
    </xdr:to>
    <xdr:sp macro="" textlink="">
      <xdr:nvSpPr>
        <xdr:cNvPr id="791" name="楕円 790">
          <a:extLst>
            <a:ext uri="{FF2B5EF4-FFF2-40B4-BE49-F238E27FC236}">
              <a16:creationId xmlns:a16="http://schemas.microsoft.com/office/drawing/2014/main" id="{78EF4F5E-14D5-4E58-9103-1DEC80AC9452}"/>
            </a:ext>
          </a:extLst>
        </xdr:cNvPr>
        <xdr:cNvSpPr/>
      </xdr:nvSpPr>
      <xdr:spPr>
        <a:xfrm>
          <a:off x="221107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792" name="【庁舎】&#10;一人当たり面積該当値テキスト">
          <a:extLst>
            <a:ext uri="{FF2B5EF4-FFF2-40B4-BE49-F238E27FC236}">
              <a16:creationId xmlns:a16="http://schemas.microsoft.com/office/drawing/2014/main" id="{07EADDDF-76B8-4F8F-A506-84F303A39490}"/>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793" name="楕円 792">
          <a:extLst>
            <a:ext uri="{FF2B5EF4-FFF2-40B4-BE49-F238E27FC236}">
              <a16:creationId xmlns:a16="http://schemas.microsoft.com/office/drawing/2014/main" id="{2D38B423-BD40-45B8-9875-0225AB95022B}"/>
            </a:ext>
          </a:extLst>
        </xdr:cNvPr>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138430</xdr:rowOff>
    </xdr:from>
    <xdr:to>
      <xdr:col>116</xdr:col>
      <xdr:colOff>63500</xdr:colOff>
      <xdr:row>107</xdr:row>
      <xdr:rowOff>160020</xdr:rowOff>
    </xdr:to>
    <xdr:cxnSp macro="">
      <xdr:nvCxnSpPr>
        <xdr:cNvPr id="794" name="直線コネクタ 793">
          <a:extLst>
            <a:ext uri="{FF2B5EF4-FFF2-40B4-BE49-F238E27FC236}">
              <a16:creationId xmlns:a16="http://schemas.microsoft.com/office/drawing/2014/main" id="{00E0816B-3F6E-45FF-8ED7-543D65921B8A}"/>
            </a:ext>
          </a:extLst>
        </xdr:cNvPr>
        <xdr:cNvCxnSpPr/>
      </xdr:nvCxnSpPr>
      <xdr:spPr>
        <a:xfrm flipV="1">
          <a:off x="21323300" y="184835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795" name="楕円 794">
          <a:extLst>
            <a:ext uri="{FF2B5EF4-FFF2-40B4-BE49-F238E27FC236}">
              <a16:creationId xmlns:a16="http://schemas.microsoft.com/office/drawing/2014/main" id="{072326C7-8A5E-4E64-A295-9745B18D50D2}"/>
            </a:ext>
          </a:extLst>
        </xdr:cNvPr>
        <xdr:cNvSpPr/>
      </xdr:nvSpPr>
      <xdr:spPr>
        <a:xfrm>
          <a:off x="2038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108</xdr:row>
      <xdr:rowOff>0</xdr:rowOff>
    </xdr:to>
    <xdr:cxnSp macro="">
      <xdr:nvCxnSpPr>
        <xdr:cNvPr id="796" name="直線コネクタ 795">
          <a:extLst>
            <a:ext uri="{FF2B5EF4-FFF2-40B4-BE49-F238E27FC236}">
              <a16:creationId xmlns:a16="http://schemas.microsoft.com/office/drawing/2014/main" id="{E5FAEBD1-D9D8-4871-BFA0-CE16BBB202F2}"/>
            </a:ext>
          </a:extLst>
        </xdr:cNvPr>
        <xdr:cNvCxnSpPr/>
      </xdr:nvCxnSpPr>
      <xdr:spPr>
        <a:xfrm flipV="1">
          <a:off x="20434300" y="18505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95250</xdr:rowOff>
    </xdr:from>
    <xdr:to>
      <xdr:col>102</xdr:col>
      <xdr:colOff>165100</xdr:colOff>
      <xdr:row>107</xdr:row>
      <xdr:rowOff>25400</xdr:rowOff>
    </xdr:to>
    <xdr:sp macro="" textlink="">
      <xdr:nvSpPr>
        <xdr:cNvPr id="797" name="楕円 796">
          <a:extLst>
            <a:ext uri="{FF2B5EF4-FFF2-40B4-BE49-F238E27FC236}">
              <a16:creationId xmlns:a16="http://schemas.microsoft.com/office/drawing/2014/main" id="{3A31C097-148C-41C1-80EA-6D77D64D1A8B}"/>
            </a:ext>
          </a:extLst>
        </xdr:cNvPr>
        <xdr:cNvSpPr/>
      </xdr:nvSpPr>
      <xdr:spPr>
        <a:xfrm>
          <a:off x="19494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146050</xdr:rowOff>
    </xdr:from>
    <xdr:to>
      <xdr:col>107</xdr:col>
      <xdr:colOff>50800</xdr:colOff>
      <xdr:row>108</xdr:row>
      <xdr:rowOff>0</xdr:rowOff>
    </xdr:to>
    <xdr:cxnSp macro="">
      <xdr:nvCxnSpPr>
        <xdr:cNvPr id="798" name="直線コネクタ 797">
          <a:extLst>
            <a:ext uri="{FF2B5EF4-FFF2-40B4-BE49-F238E27FC236}">
              <a16:creationId xmlns:a16="http://schemas.microsoft.com/office/drawing/2014/main" id="{7C890EF0-E8F6-4DF9-81C1-66F36750D93E}"/>
            </a:ext>
          </a:extLst>
        </xdr:cNvPr>
        <xdr:cNvCxnSpPr/>
      </xdr:nvCxnSpPr>
      <xdr:spPr>
        <a:xfrm>
          <a:off x="19545300" y="18319750"/>
          <a:ext cx="8890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99" name="n_1aveValue【庁舎】&#10;一人当たり面積">
          <a:extLst>
            <a:ext uri="{FF2B5EF4-FFF2-40B4-BE49-F238E27FC236}">
              <a16:creationId xmlns:a16="http://schemas.microsoft.com/office/drawing/2014/main" id="{3A4AA962-B684-4798-A6FE-F60E9F71524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00" name="n_2aveValue【庁舎】&#10;一人当たり面積">
          <a:extLst>
            <a:ext uri="{FF2B5EF4-FFF2-40B4-BE49-F238E27FC236}">
              <a16:creationId xmlns:a16="http://schemas.microsoft.com/office/drawing/2014/main" id="{4B6A8494-67EB-451F-AAC2-EDDA606CED63}"/>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801" name="n_3aveValue【庁舎】&#10;一人当たり面積">
          <a:extLst>
            <a:ext uri="{FF2B5EF4-FFF2-40B4-BE49-F238E27FC236}">
              <a16:creationId xmlns:a16="http://schemas.microsoft.com/office/drawing/2014/main" id="{BB190288-67F5-4336-81C8-19EDCB381903}"/>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02" name="n_4aveValue【庁舎】&#10;一人当たり面積">
          <a:extLst>
            <a:ext uri="{FF2B5EF4-FFF2-40B4-BE49-F238E27FC236}">
              <a16:creationId xmlns:a16="http://schemas.microsoft.com/office/drawing/2014/main" id="{A56B5513-2795-4DFA-883A-AC7CB0881641}"/>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803" name="n_1mainValue【庁舎】&#10;一人当たり面積">
          <a:extLst>
            <a:ext uri="{FF2B5EF4-FFF2-40B4-BE49-F238E27FC236}">
              <a16:creationId xmlns:a16="http://schemas.microsoft.com/office/drawing/2014/main" id="{3D1668E7-F4BF-4DF7-941D-CC3FA382CED8}"/>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804" name="n_2mainValue【庁舎】&#10;一人当たり面積">
          <a:extLst>
            <a:ext uri="{FF2B5EF4-FFF2-40B4-BE49-F238E27FC236}">
              <a16:creationId xmlns:a16="http://schemas.microsoft.com/office/drawing/2014/main" id="{DF38379D-1017-4321-8FD0-7D40E3EC4C52}"/>
            </a:ext>
          </a:extLst>
        </xdr:cNvPr>
        <xdr:cNvSpPr txBox="1"/>
      </xdr:nvSpPr>
      <xdr:spPr>
        <a:xfrm>
          <a:off x="20199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41927</xdr:rowOff>
    </xdr:from>
    <xdr:ext cx="469744" cy="259045"/>
    <xdr:sp macro="" textlink="">
      <xdr:nvSpPr>
        <xdr:cNvPr id="805" name="n_3mainValue【庁舎】&#10;一人当たり面積">
          <a:extLst>
            <a:ext uri="{FF2B5EF4-FFF2-40B4-BE49-F238E27FC236}">
              <a16:creationId xmlns:a16="http://schemas.microsoft.com/office/drawing/2014/main" id="{CED1480A-593F-4A0D-97C2-0CD0C59FF6DC}"/>
            </a:ext>
          </a:extLst>
        </xdr:cNvPr>
        <xdr:cNvSpPr txBox="1"/>
      </xdr:nvSpPr>
      <xdr:spPr>
        <a:xfrm>
          <a:off x="19310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AEEEE43-FF9B-4747-B7B5-2399616F71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71FEC1BA-91BF-4134-BE7D-81A685EFF3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A7E7D7E5-CB23-4F02-A4FF-0F7206B86B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平成２７年度に図書館も含めた複合施設を建設し、町で有する図書館がその１施設のみのためである。図書館を含めた複合施設については、駅前という立地から利用率も高く、町民にも広く親しまれているため、予防保全的な維持管理を進め、長寿命化を図る。体育館・プール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２５．７％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主な要因は、町唯一のプールについて、整備後３０年以上経過していることなど施設の大半について更新が進んでいないためである。プールについては、更新を計画しているが、規模や内容について精査し、適正な規模の更新となるよう検討する。また、体育館等の施設についても更新時期を迎えていることから、施設の統廃合や廃止も含めて総合的に更新を計画していく。消防施設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これは主な消防施設が消防団の詰所であり、屋根及び外壁の経年劣化が進んでいるものの施設利用上の不具合箇所はなく、不具合が生じた際に補修を行う等の維持管理としていることから、長寿命化対策が進んでいないためである。消防団の詰所については、団員数の減少に伴う消防団の運営について検討を重ねる必要があるため、当面は現状と同様の事後保全的な維持管理を行い、分団再編後の詰所建物の耐震化を計画する。なお、経年劣化が進んでいる屋根・外壁については、公共施設等個別計画の次期計画期間（令和９年度から令和１８年度の計画期間となる予定。）の初期に塗装などの対応を検討する。庁舎については、令和３年度に新庁舎を建築したことから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となっている。今後は、予防保全的な維持管理を進めていく。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の減少に加え、長引く景気低迷による個人関係の税収減などから、財政力指数は令和元年度及び令和２年度が０．２６、令和３年度が０．２５、令和４年度及び令和５年度が０．２４となっており、類似団体平均を大きく下回っている。今後も投資的経費を抑制するなど、歳出の徹底的な見直しを進めるとともに、滞納者への滞納整理等対策を強化するなど地方税の徴収率向上対策を中心とする歳入の確保を図り、行政の効率化及び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分母に含まれる普通交付税が増加したが、それ以上に分子に含まれる物件費及び補助費等が増加したことが影響し、前年度より</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83.8%</a:t>
          </a:r>
          <a:r>
            <a:rPr lang="ja-JP" altLang="ja-JP" sz="1100">
              <a:solidFill>
                <a:schemeClr val="dk1"/>
              </a:solidFill>
              <a:effectLst/>
              <a:latin typeface="+mn-lt"/>
              <a:ea typeface="+mn-ea"/>
              <a:cs typeface="+mn-cs"/>
            </a:rPr>
            <a:t>となっている。今後、地方税の増加は見込めないことから比率の上昇が懸念されるため、歳出全体について引き続き事務事業の見直しを進めるとともに、繰上償還を検討するなど公債費の抑制等に努め、全体的な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87206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295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75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104775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750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158538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4675"/>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類似団体平均を下回って推移しており、前年度から</a:t>
          </a:r>
          <a:r>
            <a:rPr lang="en-US" altLang="ja-JP" sz="1100">
              <a:solidFill>
                <a:schemeClr val="dk1"/>
              </a:solidFill>
              <a:effectLst/>
              <a:latin typeface="+mn-lt"/>
              <a:ea typeface="+mn-ea"/>
              <a:cs typeface="+mn-cs"/>
            </a:rPr>
            <a:t>16,579</a:t>
          </a:r>
          <a:r>
            <a:rPr lang="ja-JP" altLang="ja-JP" sz="1100">
              <a:solidFill>
                <a:schemeClr val="dk1"/>
              </a:solidFill>
              <a:effectLst/>
              <a:latin typeface="+mn-lt"/>
              <a:ea typeface="+mn-ea"/>
              <a:cs typeface="+mn-cs"/>
            </a:rPr>
            <a:t>円減の</a:t>
          </a:r>
          <a:r>
            <a:rPr lang="en-US" altLang="ja-JP" sz="1100">
              <a:solidFill>
                <a:schemeClr val="dk1"/>
              </a:solidFill>
              <a:effectLst/>
              <a:latin typeface="+mn-lt"/>
              <a:ea typeface="+mn-ea"/>
              <a:cs typeface="+mn-cs"/>
            </a:rPr>
            <a:t>177,914</a:t>
          </a:r>
          <a:r>
            <a:rPr lang="ja-JP" altLang="ja-JP" sz="1100">
              <a:solidFill>
                <a:schemeClr val="dk1"/>
              </a:solidFill>
              <a:effectLst/>
              <a:latin typeface="+mn-lt"/>
              <a:ea typeface="+mn-ea"/>
              <a:cs typeface="+mn-cs"/>
            </a:rPr>
            <a:t>円となっている。主な要因は臨時的な物件費の減少である。令和４年度は新庁舎における備品の購入費及びシステム関係の業務委託をしており、令和５年度には臨時的な物件費の支出が大きく減少している。今後も人口減少が進むことから、人件費と物件費の支出については見直しを行い、適正な支出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151721</xdr:rowOff>
    </xdr:from>
    <xdr:to>
      <xdr:col>23</xdr:col>
      <xdr:colOff>133350</xdr:colOff>
      <xdr:row>82</xdr:row>
      <xdr:rowOff>2496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39171"/>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130922</xdr:rowOff>
    </xdr:from>
    <xdr:to>
      <xdr:col>19</xdr:col>
      <xdr:colOff>133350</xdr:colOff>
      <xdr:row>82</xdr:row>
      <xdr:rowOff>2496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8372"/>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118769</xdr:rowOff>
    </xdr:from>
    <xdr:to>
      <xdr:col>15</xdr:col>
      <xdr:colOff>82550</xdr:colOff>
      <xdr:row>81</xdr:row>
      <xdr:rowOff>130922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6219"/>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111105</xdr:rowOff>
    </xdr:from>
    <xdr:to>
      <xdr:col>11</xdr:col>
      <xdr:colOff>31750</xdr:colOff>
      <xdr:row>81</xdr:row>
      <xdr:rowOff>118769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8555"/>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100921</xdr:rowOff>
    </xdr:from>
    <xdr:to>
      <xdr:col>23</xdr:col>
      <xdr:colOff>184150</xdr:colOff>
      <xdr:row>82</xdr:row>
      <xdr:rowOff>31071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22198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123146</xdr:rowOff>
    </xdr:from>
    <xdr:to>
      <xdr:col>19</xdr:col>
      <xdr:colOff>184150</xdr:colOff>
      <xdr:row>82</xdr:row>
      <xdr:rowOff>53296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63473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9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80122</xdr:rowOff>
    </xdr:from>
    <xdr:to>
      <xdr:col>15</xdr:col>
      <xdr:colOff>133350</xdr:colOff>
      <xdr:row>82</xdr:row>
      <xdr:rowOff>10272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67969</xdr:rowOff>
    </xdr:from>
    <xdr:to>
      <xdr:col>11</xdr:col>
      <xdr:colOff>82550</xdr:colOff>
      <xdr:row>81</xdr:row>
      <xdr:rowOff>169569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60305</xdr:rowOff>
    </xdr:from>
    <xdr:to>
      <xdr:col>7</xdr:col>
      <xdr:colOff>31750</xdr:colOff>
      <xdr:row>81</xdr:row>
      <xdr:rowOff>161905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90.7</a:t>
          </a:r>
          <a:r>
            <a:rPr lang="ja-JP" altLang="ja-JP" sz="1100">
              <a:solidFill>
                <a:schemeClr val="dk1"/>
              </a:solidFill>
              <a:effectLst/>
              <a:latin typeface="+mn-lt"/>
              <a:ea typeface="+mn-ea"/>
              <a:cs typeface="+mn-cs"/>
            </a:rPr>
            <a:t>ポイントとなっている。増加の主な要因は、採用前の職において経験年数を重ねたが、採用が遅かった職員の階層間移動があったためである。階層間移動とは、給与水準の算出にあたり使用する経験年数階層区分（</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以上では５年刻み）において、経験年数階層内における職員の分布が年数経過により変動することである。また、国及び類似団体と比べ昇格のスピードが遅い傾向にあるため、昇格時期の検討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108555</xdr:rowOff>
    </xdr:from>
    <xdr:to>
      <xdr:col>81</xdr:col>
      <xdr:colOff>44450</xdr:colOff>
      <xdr:row>82</xdr:row>
      <xdr:rowOff>109462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96005"/>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108555</xdr:rowOff>
    </xdr:from>
    <xdr:to>
      <xdr:col>77</xdr:col>
      <xdr:colOff>44450</xdr:colOff>
      <xdr:row>82</xdr:row>
      <xdr:rowOff>6048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9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6048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534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811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57755</xdr:rowOff>
    </xdr:from>
    <xdr:to>
      <xdr:col>77</xdr:col>
      <xdr:colOff>95250</xdr:colOff>
      <xdr:row>81</xdr:row>
      <xdr:rowOff>159355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169532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126698</xdr:rowOff>
    </xdr:from>
    <xdr:to>
      <xdr:col>73</xdr:col>
      <xdr:colOff>44450</xdr:colOff>
      <xdr:row>82</xdr:row>
      <xdr:rowOff>56848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67025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8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八郎潟町自立計画に基づき平成</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年度の間に職員数を大幅に削減してから、その水準を維持しており、令和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年度の一般会計対象職員数は約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人となっている。今後も職員の定員管理に努めながら住民サービスの向上を図っていく。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64812</xdr:rowOff>
    </xdr:from>
    <xdr:to>
      <xdr:col>81</xdr:col>
      <xdr:colOff>44450</xdr:colOff>
      <xdr:row>60</xdr:row>
      <xdr:rowOff>124333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1812"/>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64812</xdr:rowOff>
    </xdr:from>
    <xdr:to>
      <xdr:col>77</xdr:col>
      <xdr:colOff>44450</xdr:colOff>
      <xdr:row>60</xdr:row>
      <xdr:rowOff>77681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5181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60791</xdr:rowOff>
    </xdr:from>
    <xdr:to>
      <xdr:col>72</xdr:col>
      <xdr:colOff>203200</xdr:colOff>
      <xdr:row>60</xdr:row>
      <xdr:rowOff>77681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4779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60791</xdr:rowOff>
    </xdr:from>
    <xdr:to>
      <xdr:col>68</xdr:col>
      <xdr:colOff>152400</xdr:colOff>
      <xdr:row>60</xdr:row>
      <xdr:rowOff>84117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47791"/>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90060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14012</xdr:rowOff>
    </xdr:from>
    <xdr:to>
      <xdr:col>77</xdr:col>
      <xdr:colOff>95250</xdr:colOff>
      <xdr:row>60</xdr:row>
      <xdr:rowOff>115612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9991</xdr:rowOff>
    </xdr:from>
    <xdr:to>
      <xdr:col>68</xdr:col>
      <xdr:colOff>203200</xdr:colOff>
      <xdr:row>60</xdr:row>
      <xdr:rowOff>111591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121768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33317</xdr:rowOff>
    </xdr:from>
    <xdr:to>
      <xdr:col>64</xdr:col>
      <xdr:colOff>152400</xdr:colOff>
      <xdr:row>60</xdr:row>
      <xdr:rowOff>134917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145094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実質公債費比率は、</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ポイント減の</a:t>
          </a:r>
          <a:r>
            <a:rPr lang="en-US" altLang="ja-JP" sz="1100">
              <a:solidFill>
                <a:schemeClr val="dk1"/>
              </a:solidFill>
              <a:effectLst/>
              <a:latin typeface="+mn-lt"/>
              <a:ea typeface="+mn-ea"/>
              <a:cs typeface="+mn-cs"/>
            </a:rPr>
            <a:t>10.8</a:t>
          </a:r>
          <a:r>
            <a:rPr lang="ja-JP" altLang="ja-JP" sz="1100">
              <a:solidFill>
                <a:schemeClr val="dk1"/>
              </a:solidFill>
              <a:effectLst/>
              <a:latin typeface="+mn-lt"/>
              <a:ea typeface="+mn-ea"/>
              <a:cs typeface="+mn-cs"/>
            </a:rPr>
            <a:t>％となった。これは、分子が減少し、分母が増加したことによる。分子の減少については、過去の地方債の償還終了、繰上償還等により元利償還金が減少したことによるものであり、分母については、基準財政需要額の算入額が中学校校舎改修事業の地方債の償還終了等により減少したことによるものである。昨年度と比べ、実質公債比率は減少したものの、類似団体平均を</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％上回っていることから、将来負担比率と同様、各会計において新規事業の実施をできる限り控え、地方債発行の抑制及び繰上償還の実施などにより財政の健全化に努める。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0351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27686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43</xdr:row>
      <xdr:rowOff>27686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131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充当可能基金と交付税算入見込額の合計値が将来負担額を上回っており、将来負担比率は平成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引き続き「比率なし」となっている。今後、大規模事業の予定はなく、大きく基金を取り崩す予定はないため、今後とも将来負担比率が上がる見込みは現時点では無い。次世代への負担を少しでも軽減するよう、新規事業の実施をできる限り控え、地方債発行の抑制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類似団体平均を下回って推移しているが、前年度から０．２ポイント増の１８．８％となっている。これは、</a:t>
          </a:r>
          <a:r>
            <a:rPr lang="ja-JP" altLang="en-US" sz="1100">
              <a:solidFill>
                <a:schemeClr val="dk1"/>
              </a:solidFill>
              <a:effectLst/>
              <a:latin typeface="+mn-lt"/>
              <a:ea typeface="+mn-ea"/>
              <a:cs typeface="+mn-cs"/>
            </a:rPr>
            <a:t>秋田県</a:t>
          </a:r>
          <a:r>
            <a:rPr lang="ja-JP" altLang="ja-JP" sz="1100">
              <a:solidFill>
                <a:schemeClr val="dk1"/>
              </a:solidFill>
              <a:effectLst/>
              <a:latin typeface="+mn-lt"/>
              <a:ea typeface="+mn-ea"/>
              <a:cs typeface="+mn-cs"/>
            </a:rPr>
            <a:t>人事</a:t>
          </a:r>
          <a:r>
            <a:rPr lang="ja-JP" altLang="en-US" sz="1100">
              <a:solidFill>
                <a:schemeClr val="dk1"/>
              </a:solidFill>
              <a:effectLst/>
              <a:latin typeface="+mn-lt"/>
              <a:ea typeface="+mn-ea"/>
              <a:cs typeface="+mn-cs"/>
            </a:rPr>
            <a:t>委員会</a:t>
          </a:r>
          <a:r>
            <a:rPr lang="ja-JP" altLang="ja-JP" sz="1100">
              <a:solidFill>
                <a:schemeClr val="dk1"/>
              </a:solidFill>
              <a:effectLst/>
              <a:latin typeface="+mn-lt"/>
              <a:ea typeface="+mn-ea"/>
              <a:cs typeface="+mn-cs"/>
            </a:rPr>
            <a:t>勧告の給与改定により、一般職員の給与費が引き上げられたことなどによるものである。今後も職員の定員管理及び給与水準の適正化により人件費の抑制に努めながら、住民サービスの向上を図っていく。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いるが、前年度から０．７ポイント増の１０．０％となっている。これは、エネルギー価格の高騰により光熱水費が増となったことや物価高騰により消耗品費等が増となったことなどによるものである。今後は町有施設の</a:t>
          </a:r>
          <a:r>
            <a:rPr lang="en-US" altLang="ja-JP" sz="1100">
              <a:solidFill>
                <a:schemeClr val="dk1"/>
              </a:solidFill>
              <a:effectLst/>
              <a:latin typeface="+mn-lt"/>
              <a:ea typeface="+mn-ea"/>
              <a:cs typeface="+mn-cs"/>
            </a:rPr>
            <a:t>LED</a:t>
          </a:r>
          <a:r>
            <a:rPr lang="ja-JP" altLang="ja-JP" sz="1100">
              <a:solidFill>
                <a:schemeClr val="dk1"/>
              </a:solidFill>
              <a:effectLst/>
              <a:latin typeface="+mn-lt"/>
              <a:ea typeface="+mn-ea"/>
              <a:cs typeface="+mn-cs"/>
            </a:rPr>
            <a:t>化を進めていくことで、電気代の抑制を図り、財政の健全化に努める。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152146</xdr:rowOff>
    </xdr:from>
    <xdr:to>
      <xdr:col>82</xdr:col>
      <xdr:colOff>107950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38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15</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01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01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0103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101346</xdr:rowOff>
    </xdr:from>
    <xdr:to>
      <xdr:col>78</xdr:col>
      <xdr:colOff>120650</xdr:colOff>
      <xdr:row>16</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41673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上回って推移しており、前年度から０．３ポイント増の５．０％となっている。これは、福祉医療費支給において件数が増加したことなどによるものである。扶助費については、今後も給付対象者の増加等により微増で推移していくことが予想されるため、子ども・子育て支援法など各制度の適切な運用と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を上回って推移しているが、前年度から０．１ポイント減の１９．５％となっている。これは、保険基盤安定制度に係る経費の減により、国民健康保険特別会計繰出金が減となったことなどによるものである。今後の繰出金については各特別会計の健全運営を図り、普通会計への負担軽減に努める。また、維持補修費については、施設の老朽化に伴う経費の増加が見込まれるため、施設の</a:t>
          </a:r>
          <a:r>
            <a:rPr lang="ja-JP" altLang="en-US" sz="1100">
              <a:solidFill>
                <a:schemeClr val="dk1"/>
              </a:solidFill>
              <a:effectLst/>
              <a:latin typeface="+mn-lt"/>
              <a:ea typeface="+mn-ea"/>
              <a:cs typeface="+mn-cs"/>
            </a:rPr>
            <a:t>将来性等</a:t>
          </a:r>
          <a:r>
            <a:rPr lang="ja-JP" altLang="ja-JP" sz="1100">
              <a:solidFill>
                <a:schemeClr val="dk1"/>
              </a:solidFill>
              <a:effectLst/>
              <a:latin typeface="+mn-lt"/>
              <a:ea typeface="+mn-ea"/>
              <a:cs typeface="+mn-cs"/>
            </a:rPr>
            <a:t>も考慮しながら計画的な支出を行う。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8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7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いるが、前年度から０．４ポイント増の１５．７％となっている。これは、一部事務組合に対する負担金や町の団体への補助金が増となったことによるものである。負担金や経常的な町単独補助金について増加傾向にあるため、引き続き見直しを実施し、現状をより一層引き締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27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から１．１ポイント減の１４．８％となっており、類似団体平均を１．８ポイント下回っている。これは、地方債の償還の完了、令和４年度までの繰上償還などにより前年度に比べて元利償還額が約２千万円減となり、経常収支比率の分母である普通交付税が約７百万円増となったことによるものである。令和６年度以降も脱炭素関連事業などの大型事業が予定されているため、新規事業の実施をできる限り控え、繰上償還や地方債発行の抑制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73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を下回っているが、前年度から１．５ポイント増の６９．０％となった。これは、扶助費、物件費及び補助費等が増となり、公債費を除く経常的な経費の総額が増となったためである。経常的な町単独補助金については増加傾向にあるため、引き続き見直しを実施し、増加傾向にある現状をより一層引き締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76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5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5338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79</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210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170297</xdr:rowOff>
    </xdr:from>
    <xdr:to>
      <xdr:col>29</xdr:col>
      <xdr:colOff>127000</xdr:colOff>
      <xdr:row>19</xdr:row>
      <xdr:rowOff>38996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4022"/>
          <a:ext cx="647700" cy="4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38996</xdr:rowOff>
    </xdr:from>
    <xdr:to>
      <xdr:col>26</xdr:col>
      <xdr:colOff>50800</xdr:colOff>
      <xdr:row>19</xdr:row>
      <xdr:rowOff>79161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4171"/>
          <a:ext cx="698500" cy="4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59815</xdr:rowOff>
    </xdr:from>
    <xdr:to>
      <xdr:col>22</xdr:col>
      <xdr:colOff>114300</xdr:colOff>
      <xdr:row>19</xdr:row>
      <xdr:rowOff>79161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4990"/>
          <a:ext cx="698500" cy="19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59815</xdr:rowOff>
    </xdr:from>
    <xdr:to>
      <xdr:col>18</xdr:col>
      <xdr:colOff>177800</xdr:colOff>
      <xdr:row>19</xdr:row>
      <xdr:rowOff>113589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4990"/>
          <a:ext cx="698500" cy="5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119497</xdr:rowOff>
    </xdr:from>
    <xdr:to>
      <xdr:col>29</xdr:col>
      <xdr:colOff>177800</xdr:colOff>
      <xdr:row>19</xdr:row>
      <xdr:rowOff>49647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91574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159646</xdr:rowOff>
    </xdr:from>
    <xdr:to>
      <xdr:col>26</xdr:col>
      <xdr:colOff>101600</xdr:colOff>
      <xdr:row>19</xdr:row>
      <xdr:rowOff>89796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74573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28361</xdr:rowOff>
    </xdr:from>
    <xdr:to>
      <xdr:col>22</xdr:col>
      <xdr:colOff>165100</xdr:colOff>
      <xdr:row>19</xdr:row>
      <xdr:rowOff>129961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9015</xdr:rowOff>
    </xdr:from>
    <xdr:to>
      <xdr:col>19</xdr:col>
      <xdr:colOff>38100</xdr:colOff>
      <xdr:row>19</xdr:row>
      <xdr:rowOff>110615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95392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62789</xdr:rowOff>
    </xdr:from>
    <xdr:to>
      <xdr:col>15</xdr:col>
      <xdr:colOff>101600</xdr:colOff>
      <xdr:row>19</xdr:row>
      <xdr:rowOff>164389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7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149166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310745</xdr:rowOff>
    </xdr:from>
    <xdr:to>
      <xdr:col>29</xdr:col>
      <xdr:colOff>127000</xdr:colOff>
      <xdr:row>36</xdr:row>
      <xdr:rowOff>7851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1095"/>
          <a:ext cx="647700" cy="40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310745</xdr:rowOff>
    </xdr:from>
    <xdr:to>
      <xdr:col>26</xdr:col>
      <xdr:colOff>50800</xdr:colOff>
      <xdr:row>36</xdr:row>
      <xdr:rowOff>4258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21095"/>
          <a:ext cx="698500" cy="3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332169</xdr:rowOff>
    </xdr:from>
    <xdr:to>
      <xdr:col>22</xdr:col>
      <xdr:colOff>114300</xdr:colOff>
      <xdr:row>36</xdr:row>
      <xdr:rowOff>4258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42519"/>
          <a:ext cx="6985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332169</xdr:rowOff>
    </xdr:from>
    <xdr:to>
      <xdr:col>18</xdr:col>
      <xdr:colOff>177800</xdr:colOff>
      <xdr:row>36</xdr:row>
      <xdr:rowOff>66062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2519"/>
          <a:ext cx="698500" cy="76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299951</xdr:rowOff>
    </xdr:from>
    <xdr:to>
      <xdr:col>29</xdr:col>
      <xdr:colOff>177800</xdr:colOff>
      <xdr:row>36</xdr:row>
      <xdr:rowOff>58651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1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145028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5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259945</xdr:rowOff>
    </xdr:from>
    <xdr:to>
      <xdr:col>26</xdr:col>
      <xdr:colOff>101600</xdr:colOff>
      <xdr:row>36</xdr:row>
      <xdr:rowOff>18645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3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296358</xdr:rowOff>
    </xdr:from>
    <xdr:to>
      <xdr:col>22</xdr:col>
      <xdr:colOff>165100</xdr:colOff>
      <xdr:row>36</xdr:row>
      <xdr:rowOff>55058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65235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281369</xdr:rowOff>
    </xdr:from>
    <xdr:to>
      <xdr:col>19</xdr:col>
      <xdr:colOff>38100</xdr:colOff>
      <xdr:row>36</xdr:row>
      <xdr:rowOff>40069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50246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15262</xdr:rowOff>
    </xdr:from>
    <xdr:to>
      <xdr:col>15</xdr:col>
      <xdr:colOff>101600</xdr:colOff>
      <xdr:row>36</xdr:row>
      <xdr:rowOff>116862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8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127039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3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164412</xdr:rowOff>
    </xdr:from>
    <xdr:to>
      <xdr:col>24</xdr:col>
      <xdr:colOff>63500</xdr:colOff>
      <xdr:row>37</xdr:row>
      <xdr:rowOff>35573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6612"/>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35573</xdr:rowOff>
    </xdr:from>
    <xdr:to>
      <xdr:col>19</xdr:col>
      <xdr:colOff>177800</xdr:colOff>
      <xdr:row>37</xdr:row>
      <xdr:rowOff>60269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9223"/>
          <a:ext cx="8890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51590</xdr:rowOff>
    </xdr:from>
    <xdr:to>
      <xdr:col>15</xdr:col>
      <xdr:colOff>50800</xdr:colOff>
      <xdr:row>37</xdr:row>
      <xdr:rowOff>60269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5240"/>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51590</xdr:rowOff>
    </xdr:from>
    <xdr:to>
      <xdr:col>10</xdr:col>
      <xdr:colOff>114300</xdr:colOff>
      <xdr:row>37</xdr:row>
      <xdr:rowOff>135928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5240"/>
          <a:ext cx="889000" cy="8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113612</xdr:rowOff>
    </xdr:from>
    <xdr:to>
      <xdr:col>24</xdr:col>
      <xdr:colOff>114300</xdr:colOff>
      <xdr:row>37</xdr:row>
      <xdr:rowOff>43762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92039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156223</xdr:rowOff>
    </xdr:from>
    <xdr:to>
      <xdr:col>20</xdr:col>
      <xdr:colOff>38100</xdr:colOff>
      <xdr:row>37</xdr:row>
      <xdr:rowOff>86373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9469</xdr:rowOff>
    </xdr:from>
    <xdr:to>
      <xdr:col>15</xdr:col>
      <xdr:colOff>101600</xdr:colOff>
      <xdr:row>37</xdr:row>
      <xdr:rowOff>111069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790</xdr:rowOff>
    </xdr:from>
    <xdr:to>
      <xdr:col>10</xdr:col>
      <xdr:colOff>165100</xdr:colOff>
      <xdr:row>37</xdr:row>
      <xdr:rowOff>102390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85128</xdr:rowOff>
    </xdr:from>
    <xdr:to>
      <xdr:col>6</xdr:col>
      <xdr:colOff>38100</xdr:colOff>
      <xdr:row>38</xdr:row>
      <xdr:rowOff>15278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123417</xdr:rowOff>
    </xdr:from>
    <xdr:to>
      <xdr:col>24</xdr:col>
      <xdr:colOff>63500</xdr:colOff>
      <xdr:row>58</xdr:row>
      <xdr:rowOff>158546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67517"/>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123417</xdr:rowOff>
    </xdr:from>
    <xdr:to>
      <xdr:col>19</xdr:col>
      <xdr:colOff>177800</xdr:colOff>
      <xdr:row>58</xdr:row>
      <xdr:rowOff>166922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67517"/>
          <a:ext cx="889000" cy="4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166922</xdr:rowOff>
    </xdr:from>
    <xdr:to>
      <xdr:col>15</xdr:col>
      <xdr:colOff>50800</xdr:colOff>
      <xdr:row>59</xdr:row>
      <xdr:rowOff>7940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11022"/>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158997</xdr:rowOff>
    </xdr:from>
    <xdr:to>
      <xdr:col>10</xdr:col>
      <xdr:colOff>114300</xdr:colOff>
      <xdr:row>59</xdr:row>
      <xdr:rowOff>7940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03097"/>
          <a:ext cx="8890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107746</xdr:rowOff>
    </xdr:from>
    <xdr:to>
      <xdr:col>24</xdr:col>
      <xdr:colOff>114300</xdr:colOff>
      <xdr:row>59</xdr:row>
      <xdr:rowOff>37896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22673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72617</xdr:rowOff>
    </xdr:from>
    <xdr:to>
      <xdr:col>20</xdr:col>
      <xdr:colOff>38100</xdr:colOff>
      <xdr:row>59</xdr:row>
      <xdr:rowOff>2767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165344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0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116122</xdr:rowOff>
    </xdr:from>
    <xdr:to>
      <xdr:col>15</xdr:col>
      <xdr:colOff>101600</xdr:colOff>
      <xdr:row>59</xdr:row>
      <xdr:rowOff>46272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37399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128590</xdr:rowOff>
    </xdr:from>
    <xdr:to>
      <xdr:col>10</xdr:col>
      <xdr:colOff>165100</xdr:colOff>
      <xdr:row>59</xdr:row>
      <xdr:rowOff>58740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49867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108197</xdr:rowOff>
    </xdr:from>
    <xdr:to>
      <xdr:col>6</xdr:col>
      <xdr:colOff>38100</xdr:colOff>
      <xdr:row>59</xdr:row>
      <xdr:rowOff>38347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29474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78950</xdr:rowOff>
    </xdr:from>
    <xdr:to>
      <xdr:col>24</xdr:col>
      <xdr:colOff>63500</xdr:colOff>
      <xdr:row>78</xdr:row>
      <xdr:rowOff>92380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2050"/>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92380</xdr:rowOff>
    </xdr:from>
    <xdr:to>
      <xdr:col>19</xdr:col>
      <xdr:colOff>177800</xdr:colOff>
      <xdr:row>78</xdr:row>
      <xdr:rowOff>92456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548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92456</xdr:rowOff>
    </xdr:from>
    <xdr:to>
      <xdr:col>15</xdr:col>
      <xdr:colOff>50800</xdr:colOff>
      <xdr:row>78</xdr:row>
      <xdr:rowOff>117335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5556"/>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117335</xdr:rowOff>
    </xdr:from>
    <xdr:to>
      <xdr:col>10</xdr:col>
      <xdr:colOff>114300</xdr:colOff>
      <xdr:row>78</xdr:row>
      <xdr:rowOff>152101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0435"/>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28150</xdr:rowOff>
    </xdr:from>
    <xdr:to>
      <xdr:col>24</xdr:col>
      <xdr:colOff>114300</xdr:colOff>
      <xdr:row>78</xdr:row>
      <xdr:rowOff>129750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114527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41580</xdr:rowOff>
    </xdr:from>
    <xdr:to>
      <xdr:col>20</xdr:col>
      <xdr:colOff>38100</xdr:colOff>
      <xdr:row>78</xdr:row>
      <xdr:rowOff>143180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134307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41656</xdr:rowOff>
    </xdr:from>
    <xdr:to>
      <xdr:col>15</xdr:col>
      <xdr:colOff>101600</xdr:colOff>
      <xdr:row>78</xdr:row>
      <xdr:rowOff>143256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66535</xdr:rowOff>
    </xdr:from>
    <xdr:to>
      <xdr:col>10</xdr:col>
      <xdr:colOff>165100</xdr:colOff>
      <xdr:row>78</xdr:row>
      <xdr:rowOff>168135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159262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101301</xdr:rowOff>
    </xdr:from>
    <xdr:to>
      <xdr:col>6</xdr:col>
      <xdr:colOff>38100</xdr:colOff>
      <xdr:row>79</xdr:row>
      <xdr:rowOff>31451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22578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41576</xdr:rowOff>
    </xdr:from>
    <xdr:to>
      <xdr:col>24</xdr:col>
      <xdr:colOff>63500</xdr:colOff>
      <xdr:row>96</xdr:row>
      <xdr:rowOff>165925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0776"/>
          <a:ext cx="838200" cy="1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54158</xdr:rowOff>
    </xdr:from>
    <xdr:to>
      <xdr:col>19</xdr:col>
      <xdr:colOff>177800</xdr:colOff>
      <xdr:row>96</xdr:row>
      <xdr:rowOff>165925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3358"/>
          <a:ext cx="889000" cy="1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54158</xdr:rowOff>
    </xdr:from>
    <xdr:to>
      <xdr:col>15</xdr:col>
      <xdr:colOff>50800</xdr:colOff>
      <xdr:row>97</xdr:row>
      <xdr:rowOff>87945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3358"/>
          <a:ext cx="889000" cy="2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87945</xdr:rowOff>
    </xdr:from>
    <xdr:to>
      <xdr:col>10</xdr:col>
      <xdr:colOff>114300</xdr:colOff>
      <xdr:row>97</xdr:row>
      <xdr:rowOff>140852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18595"/>
          <a:ext cx="889000" cy="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162226</xdr:rowOff>
    </xdr:from>
    <xdr:to>
      <xdr:col>24</xdr:col>
      <xdr:colOff>114300</xdr:colOff>
      <xdr:row>96</xdr:row>
      <xdr:rowOff>92376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13653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115125</xdr:rowOff>
    </xdr:from>
    <xdr:to>
      <xdr:col>20</xdr:col>
      <xdr:colOff>38100</xdr:colOff>
      <xdr:row>97</xdr:row>
      <xdr:rowOff>45275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61802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3358</xdr:rowOff>
    </xdr:from>
    <xdr:to>
      <xdr:col>15</xdr:col>
      <xdr:colOff>101600</xdr:colOff>
      <xdr:row>96</xdr:row>
      <xdr:rowOff>104958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121485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3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37145</xdr:rowOff>
    </xdr:from>
    <xdr:to>
      <xdr:col>10</xdr:col>
      <xdr:colOff>165100</xdr:colOff>
      <xdr:row>97</xdr:row>
      <xdr:rowOff>138745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90052</xdr:rowOff>
    </xdr:from>
    <xdr:to>
      <xdr:col>6</xdr:col>
      <xdr:colOff>38100</xdr:colOff>
      <xdr:row>98</xdr:row>
      <xdr:rowOff>20202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46663</xdr:rowOff>
    </xdr:from>
    <xdr:to>
      <xdr:col>55</xdr:col>
      <xdr:colOff>0</xdr:colOff>
      <xdr:row>37</xdr:row>
      <xdr:rowOff>78034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0313"/>
          <a:ext cx="8382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46663</xdr:rowOff>
    </xdr:from>
    <xdr:to>
      <xdr:col>50</xdr:col>
      <xdr:colOff>114300</xdr:colOff>
      <xdr:row>37</xdr:row>
      <xdr:rowOff>90969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0313"/>
          <a:ext cx="889000" cy="4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95946</xdr:rowOff>
    </xdr:from>
    <xdr:to>
      <xdr:col>45</xdr:col>
      <xdr:colOff>177800</xdr:colOff>
      <xdr:row>37</xdr:row>
      <xdr:rowOff>90969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6696"/>
          <a:ext cx="889000" cy="3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95946</xdr:rowOff>
    </xdr:from>
    <xdr:to>
      <xdr:col>41</xdr:col>
      <xdr:colOff>50800</xdr:colOff>
      <xdr:row>37</xdr:row>
      <xdr:rowOff>161489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6696"/>
          <a:ext cx="889000" cy="4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27234</xdr:rowOff>
    </xdr:from>
    <xdr:to>
      <xdr:col>55</xdr:col>
      <xdr:colOff>50800</xdr:colOff>
      <xdr:row>37</xdr:row>
      <xdr:rowOff>128834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167313</xdr:rowOff>
    </xdr:from>
    <xdr:to>
      <xdr:col>50</xdr:col>
      <xdr:colOff>165100</xdr:colOff>
      <xdr:row>37</xdr:row>
      <xdr:rowOff>97463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88590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3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40169</xdr:rowOff>
    </xdr:from>
    <xdr:to>
      <xdr:col>46</xdr:col>
      <xdr:colOff>38100</xdr:colOff>
      <xdr:row>37</xdr:row>
      <xdr:rowOff>141769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132896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45146</xdr:rowOff>
    </xdr:from>
    <xdr:to>
      <xdr:col>41</xdr:col>
      <xdr:colOff>101600</xdr:colOff>
      <xdr:row>35</xdr:row>
      <xdr:rowOff>146746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137873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110689</xdr:rowOff>
    </xdr:from>
    <xdr:to>
      <xdr:col>36</xdr:col>
      <xdr:colOff>165100</xdr:colOff>
      <xdr:row>38</xdr:row>
      <xdr:rowOff>40839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31966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82467</xdr:rowOff>
    </xdr:from>
    <xdr:to>
      <xdr:col>55</xdr:col>
      <xdr:colOff>0</xdr:colOff>
      <xdr:row>58</xdr:row>
      <xdr:rowOff>100926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26567"/>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39468</xdr:rowOff>
    </xdr:from>
    <xdr:to>
      <xdr:col>50</xdr:col>
      <xdr:colOff>114300</xdr:colOff>
      <xdr:row>58</xdr:row>
      <xdr:rowOff>82467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356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39468</xdr:rowOff>
    </xdr:from>
    <xdr:to>
      <xdr:col>45</xdr:col>
      <xdr:colOff>177800</xdr:colOff>
      <xdr:row>58</xdr:row>
      <xdr:rowOff>76660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3568"/>
          <a:ext cx="889000" cy="3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76660</xdr:rowOff>
    </xdr:from>
    <xdr:to>
      <xdr:col>41</xdr:col>
      <xdr:colOff>50800</xdr:colOff>
      <xdr:row>58</xdr:row>
      <xdr:rowOff>76853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0760"/>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50126</xdr:rowOff>
    </xdr:from>
    <xdr:to>
      <xdr:col>55</xdr:col>
      <xdr:colOff>50800</xdr:colOff>
      <xdr:row>58</xdr:row>
      <xdr:rowOff>151726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31667</xdr:rowOff>
    </xdr:from>
    <xdr:to>
      <xdr:col>50</xdr:col>
      <xdr:colOff>165100</xdr:colOff>
      <xdr:row>58</xdr:row>
      <xdr:rowOff>133267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124394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160118</xdr:rowOff>
    </xdr:from>
    <xdr:to>
      <xdr:col>46</xdr:col>
      <xdr:colOff>38100</xdr:colOff>
      <xdr:row>58</xdr:row>
      <xdr:rowOff>90268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106795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25860</xdr:rowOff>
    </xdr:from>
    <xdr:to>
      <xdr:col>41</xdr:col>
      <xdr:colOff>101600</xdr:colOff>
      <xdr:row>58</xdr:row>
      <xdr:rowOff>127460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143987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26053</xdr:rowOff>
    </xdr:from>
    <xdr:to>
      <xdr:col>36</xdr:col>
      <xdr:colOff>165100</xdr:colOff>
      <xdr:row>58</xdr:row>
      <xdr:rowOff>127653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118780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139471</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2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138733</xdr:rowOff>
    </xdr:from>
    <xdr:to>
      <xdr:col>45</xdr:col>
      <xdr:colOff>177800</xdr:colOff>
      <xdr:row>78</xdr:row>
      <xdr:rowOff>139471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183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138733</xdr:rowOff>
    </xdr:from>
    <xdr:to>
      <xdr:col>41</xdr:col>
      <xdr:colOff>50800</xdr:colOff>
      <xdr:row>78</xdr:row>
      <xdr:rowOff>138985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1833"/>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88671</xdr:rowOff>
    </xdr:from>
    <xdr:to>
      <xdr:col>46</xdr:col>
      <xdr:colOff>38100</xdr:colOff>
      <xdr:row>79</xdr:row>
      <xdr:rowOff>18821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9948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55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87933</xdr:rowOff>
    </xdr:from>
    <xdr:to>
      <xdr:col>41</xdr:col>
      <xdr:colOff>101600</xdr:colOff>
      <xdr:row>79</xdr:row>
      <xdr:rowOff>18083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88185</xdr:rowOff>
    </xdr:from>
    <xdr:to>
      <xdr:col>36</xdr:col>
      <xdr:colOff>165100</xdr:colOff>
      <xdr:row>79</xdr:row>
      <xdr:rowOff>18335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9462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66940</xdr:rowOff>
    </xdr:from>
    <xdr:to>
      <xdr:col>55</xdr:col>
      <xdr:colOff>0</xdr:colOff>
      <xdr:row>98</xdr:row>
      <xdr:rowOff>15091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97590"/>
          <a:ext cx="838200" cy="1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114489</xdr:rowOff>
    </xdr:from>
    <xdr:to>
      <xdr:col>50</xdr:col>
      <xdr:colOff>114300</xdr:colOff>
      <xdr:row>97</xdr:row>
      <xdr:rowOff>66940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02239"/>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114489</xdr:rowOff>
    </xdr:from>
    <xdr:to>
      <xdr:col>45</xdr:col>
      <xdr:colOff>177800</xdr:colOff>
      <xdr:row>97</xdr:row>
      <xdr:rowOff>49792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02239"/>
          <a:ext cx="889000" cy="2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37539</xdr:rowOff>
    </xdr:from>
    <xdr:to>
      <xdr:col>41</xdr:col>
      <xdr:colOff>50800</xdr:colOff>
      <xdr:row>97</xdr:row>
      <xdr:rowOff>49792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68189"/>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135741</xdr:rowOff>
    </xdr:from>
    <xdr:to>
      <xdr:col>55</xdr:col>
      <xdr:colOff>50800</xdr:colOff>
      <xdr:row>98</xdr:row>
      <xdr:rowOff>65891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16140</xdr:rowOff>
    </xdr:from>
    <xdr:to>
      <xdr:col>50</xdr:col>
      <xdr:colOff>165100</xdr:colOff>
      <xdr:row>97</xdr:row>
      <xdr:rowOff>117740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134267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63689</xdr:rowOff>
    </xdr:from>
    <xdr:to>
      <xdr:col>46</xdr:col>
      <xdr:colOff>38100</xdr:colOff>
      <xdr:row>95</xdr:row>
      <xdr:rowOff>165289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10366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2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170442</xdr:rowOff>
    </xdr:from>
    <xdr:to>
      <xdr:col>41</xdr:col>
      <xdr:colOff>101600</xdr:colOff>
      <xdr:row>97</xdr:row>
      <xdr:rowOff>100592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117119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0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158189</xdr:rowOff>
    </xdr:from>
    <xdr:to>
      <xdr:col>36</xdr:col>
      <xdr:colOff>165100</xdr:colOff>
      <xdr:row>97</xdr:row>
      <xdr:rowOff>88339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104866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9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96135</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8268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75572</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2122"/>
          <a:ext cx="889000" cy="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45335</xdr:rowOff>
    </xdr:from>
    <xdr:to>
      <xdr:col>85</xdr:col>
      <xdr:colOff>177800</xdr:colOff>
      <xdr:row>39</xdr:row>
      <xdr:rowOff>146935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131712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24772</xdr:rowOff>
    </xdr:from>
    <xdr:to>
      <xdr:col>67</xdr:col>
      <xdr:colOff>101600</xdr:colOff>
      <xdr:row>39</xdr:row>
      <xdr:rowOff>126372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117499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25580</xdr:rowOff>
    </xdr:from>
    <xdr:to>
      <xdr:col>85</xdr:col>
      <xdr:colOff>127000</xdr:colOff>
      <xdr:row>77</xdr:row>
      <xdr:rowOff>42252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27230"/>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25580</xdr:rowOff>
    </xdr:from>
    <xdr:to>
      <xdr:col>81</xdr:col>
      <xdr:colOff>50800</xdr:colOff>
      <xdr:row>77</xdr:row>
      <xdr:rowOff>29141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27230"/>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8243</xdr:rowOff>
    </xdr:from>
    <xdr:to>
      <xdr:col>76</xdr:col>
      <xdr:colOff>114300</xdr:colOff>
      <xdr:row>77</xdr:row>
      <xdr:rowOff>29141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9893"/>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8243</xdr:rowOff>
    </xdr:from>
    <xdr:to>
      <xdr:col>71</xdr:col>
      <xdr:colOff>177800</xdr:colOff>
      <xdr:row>77</xdr:row>
      <xdr:rowOff>155381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9893"/>
          <a:ext cx="889000" cy="1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162902</xdr:rowOff>
    </xdr:from>
    <xdr:to>
      <xdr:col>85</xdr:col>
      <xdr:colOff>177800</xdr:colOff>
      <xdr:row>77</xdr:row>
      <xdr:rowOff>93052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14329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146230</xdr:rowOff>
    </xdr:from>
    <xdr:to>
      <xdr:col>81</xdr:col>
      <xdr:colOff>101600</xdr:colOff>
      <xdr:row>77</xdr:row>
      <xdr:rowOff>76380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92906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149791</xdr:rowOff>
    </xdr:from>
    <xdr:to>
      <xdr:col>76</xdr:col>
      <xdr:colOff>165100</xdr:colOff>
      <xdr:row>77</xdr:row>
      <xdr:rowOff>79941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96469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128893</xdr:rowOff>
    </xdr:from>
    <xdr:to>
      <xdr:col>72</xdr:col>
      <xdr:colOff>38100</xdr:colOff>
      <xdr:row>77</xdr:row>
      <xdr:rowOff>59043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75571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104581</xdr:rowOff>
    </xdr:from>
    <xdr:to>
      <xdr:col>67</xdr:col>
      <xdr:colOff>101600</xdr:colOff>
      <xdr:row>78</xdr:row>
      <xdr:rowOff>34731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25858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85223</xdr:rowOff>
    </xdr:from>
    <xdr:to>
      <xdr:col>85</xdr:col>
      <xdr:colOff>127000</xdr:colOff>
      <xdr:row>98</xdr:row>
      <xdr:rowOff>129927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87323"/>
          <a:ext cx="8382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129882</xdr:rowOff>
    </xdr:from>
    <xdr:to>
      <xdr:col>81</xdr:col>
      <xdr:colOff>50800</xdr:colOff>
      <xdr:row>98</xdr:row>
      <xdr:rowOff>129927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198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129882</xdr:rowOff>
    </xdr:from>
    <xdr:to>
      <xdr:col>76</xdr:col>
      <xdr:colOff>114300</xdr:colOff>
      <xdr:row>98</xdr:row>
      <xdr:rowOff>129994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3198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99771</xdr:rowOff>
    </xdr:from>
    <xdr:to>
      <xdr:col>71</xdr:col>
      <xdr:colOff>177800</xdr:colOff>
      <xdr:row>98</xdr:row>
      <xdr:rowOff>129994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01871"/>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34423</xdr:rowOff>
    </xdr:from>
    <xdr:to>
      <xdr:col>85</xdr:col>
      <xdr:colOff>177800</xdr:colOff>
      <xdr:row>98</xdr:row>
      <xdr:rowOff>136023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120800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79127</xdr:rowOff>
    </xdr:from>
    <xdr:to>
      <xdr:col>81</xdr:col>
      <xdr:colOff>101600</xdr:colOff>
      <xdr:row>99</xdr:row>
      <xdr:rowOff>9277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7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79082</xdr:rowOff>
    </xdr:from>
    <xdr:to>
      <xdr:col>76</xdr:col>
      <xdr:colOff>165100</xdr:colOff>
      <xdr:row>99</xdr:row>
      <xdr:rowOff>9232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79194</xdr:rowOff>
    </xdr:from>
    <xdr:to>
      <xdr:col>72</xdr:col>
      <xdr:colOff>38100</xdr:colOff>
      <xdr:row>99</xdr:row>
      <xdr:rowOff>9344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48971</xdr:rowOff>
    </xdr:from>
    <xdr:to>
      <xdr:col>67</xdr:col>
      <xdr:colOff>101600</xdr:colOff>
      <xdr:row>98</xdr:row>
      <xdr:rowOff>150571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141698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116863</xdr:rowOff>
    </xdr:from>
    <xdr:to>
      <xdr:col>116</xdr:col>
      <xdr:colOff>63500</xdr:colOff>
      <xdr:row>38</xdr:row>
      <xdr:rowOff>129093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3196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89157</xdr:rowOff>
    </xdr:from>
    <xdr:to>
      <xdr:col>111</xdr:col>
      <xdr:colOff>177800</xdr:colOff>
      <xdr:row>38</xdr:row>
      <xdr:rowOff>129093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04257"/>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89157</xdr:rowOff>
    </xdr:from>
    <xdr:to>
      <xdr:col>107</xdr:col>
      <xdr:colOff>50800</xdr:colOff>
      <xdr:row>38</xdr:row>
      <xdr:rowOff>102370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04257"/>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102370</xdr:rowOff>
    </xdr:from>
    <xdr:to>
      <xdr:col>102</xdr:col>
      <xdr:colOff>114300</xdr:colOff>
      <xdr:row>38</xdr:row>
      <xdr:rowOff>113777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1747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66063</xdr:rowOff>
    </xdr:from>
    <xdr:to>
      <xdr:col>116</xdr:col>
      <xdr:colOff>114300</xdr:colOff>
      <xdr:row>38</xdr:row>
      <xdr:rowOff>167663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162128</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78293</xdr:rowOff>
    </xdr:from>
    <xdr:to>
      <xdr:col>112</xdr:col>
      <xdr:colOff>38100</xdr:colOff>
      <xdr:row>39</xdr:row>
      <xdr:rowOff>8443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171020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8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38357</xdr:rowOff>
    </xdr:from>
    <xdr:to>
      <xdr:col>107</xdr:col>
      <xdr:colOff>101600</xdr:colOff>
      <xdr:row>38</xdr:row>
      <xdr:rowOff>139957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156484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51570</xdr:rowOff>
    </xdr:from>
    <xdr:to>
      <xdr:col>102</xdr:col>
      <xdr:colOff>165100</xdr:colOff>
      <xdr:row>38</xdr:row>
      <xdr:rowOff>153170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144297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5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62977</xdr:rowOff>
    </xdr:from>
    <xdr:to>
      <xdr:col>98</xdr:col>
      <xdr:colOff>38100</xdr:colOff>
      <xdr:row>38</xdr:row>
      <xdr:rowOff>164577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155704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121503</xdr:rowOff>
    </xdr:from>
    <xdr:to>
      <xdr:col>116</xdr:col>
      <xdr:colOff>63500</xdr:colOff>
      <xdr:row>58</xdr:row>
      <xdr:rowOff>121841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65603"/>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121841</xdr:rowOff>
    </xdr:from>
    <xdr:to>
      <xdr:col>111</xdr:col>
      <xdr:colOff>177800</xdr:colOff>
      <xdr:row>58</xdr:row>
      <xdr:rowOff>122217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594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117722</xdr:rowOff>
    </xdr:from>
    <xdr:to>
      <xdr:col>107</xdr:col>
      <xdr:colOff>50800</xdr:colOff>
      <xdr:row>58</xdr:row>
      <xdr:rowOff>122217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61822"/>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115875</xdr:rowOff>
    </xdr:from>
    <xdr:to>
      <xdr:col>102</xdr:col>
      <xdr:colOff>114300</xdr:colOff>
      <xdr:row>58</xdr:row>
      <xdr:rowOff>117722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59975"/>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70703</xdr:rowOff>
    </xdr:from>
    <xdr:to>
      <xdr:col>116</xdr:col>
      <xdr:colOff>114300</xdr:colOff>
      <xdr:row>59</xdr:row>
      <xdr:rowOff>853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71041</xdr:rowOff>
    </xdr:from>
    <xdr:to>
      <xdr:col>112</xdr:col>
      <xdr:colOff>38100</xdr:colOff>
      <xdr:row>59</xdr:row>
      <xdr:rowOff>1191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71417</xdr:rowOff>
    </xdr:from>
    <xdr:to>
      <xdr:col>107</xdr:col>
      <xdr:colOff>101600</xdr:colOff>
      <xdr:row>59</xdr:row>
      <xdr:rowOff>1567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164144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66922</xdr:rowOff>
    </xdr:from>
    <xdr:to>
      <xdr:col>102</xdr:col>
      <xdr:colOff>165100</xdr:colOff>
      <xdr:row>58</xdr:row>
      <xdr:rowOff>168522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65075</xdr:rowOff>
    </xdr:from>
    <xdr:to>
      <xdr:col>98</xdr:col>
      <xdr:colOff>38100</xdr:colOff>
      <xdr:row>58</xdr:row>
      <xdr:rowOff>166675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11752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61328</xdr:rowOff>
    </xdr:from>
    <xdr:to>
      <xdr:col>116</xdr:col>
      <xdr:colOff>63500</xdr:colOff>
      <xdr:row>74</xdr:row>
      <xdr:rowOff>67463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48628"/>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67463</xdr:rowOff>
    </xdr:from>
    <xdr:to>
      <xdr:col>111</xdr:col>
      <xdr:colOff>177800</xdr:colOff>
      <xdr:row>74</xdr:row>
      <xdr:rowOff>145936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54763"/>
          <a:ext cx="889000" cy="7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145936</xdr:rowOff>
    </xdr:from>
    <xdr:to>
      <xdr:col>107</xdr:col>
      <xdr:colOff>50800</xdr:colOff>
      <xdr:row>74</xdr:row>
      <xdr:rowOff>168122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33236"/>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168122</xdr:rowOff>
    </xdr:from>
    <xdr:to>
      <xdr:col>102</xdr:col>
      <xdr:colOff>114300</xdr:colOff>
      <xdr:row>75</xdr:row>
      <xdr:rowOff>53149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55422"/>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10528</xdr:rowOff>
    </xdr:from>
    <xdr:to>
      <xdr:col>116</xdr:col>
      <xdr:colOff>114300</xdr:colOff>
      <xdr:row>74</xdr:row>
      <xdr:rowOff>112128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33405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16663</xdr:rowOff>
    </xdr:from>
    <xdr:to>
      <xdr:col>112</xdr:col>
      <xdr:colOff>38100</xdr:colOff>
      <xdr:row>74</xdr:row>
      <xdr:rowOff>118263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134790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7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95136</xdr:rowOff>
    </xdr:from>
    <xdr:to>
      <xdr:col>107</xdr:col>
      <xdr:colOff>101600</xdr:colOff>
      <xdr:row>75</xdr:row>
      <xdr:rowOff>25286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41813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117322</xdr:rowOff>
    </xdr:from>
    <xdr:to>
      <xdr:col>102</xdr:col>
      <xdr:colOff>165100</xdr:colOff>
      <xdr:row>75</xdr:row>
      <xdr:rowOff>47472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63999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2349</xdr:rowOff>
    </xdr:from>
    <xdr:to>
      <xdr:col>98</xdr:col>
      <xdr:colOff>38100</xdr:colOff>
      <xdr:row>75</xdr:row>
      <xdr:rowOff>103949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120476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歳出決算総額は住民一人当たり６８７，６３５円となっている。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増額となった主な項目は、扶助費、積立金となっている。扶助費は、住民一人当たりのコストが９８，２３１円で、前年度から１３，５９９円増となっている。これは、福祉医療費支給において件数が増加したことなどによるものである。積立金は、住民一人当たりのコストが２３，８３１円で、前年度から１９，５５６円増となっている。これは、財政調整基金積立金やがんばれふるさと基金積立金が大幅に増加したことなどによるものである。</a:t>
          </a:r>
        </a:p>
        <a:p>
          <a:r>
            <a:rPr lang="ja-JP" altLang="ja-JP" sz="1100">
              <a:solidFill>
                <a:schemeClr val="dk1"/>
              </a:solidFill>
              <a:effectLst/>
              <a:latin typeface="+mn-lt"/>
              <a:ea typeface="+mn-ea"/>
              <a:cs typeface="+mn-cs"/>
            </a:rPr>
            <a:t>　減額となった主な項目は、物件費、普通建設事業費（うち更新整備）となっている。物件費は、住民一人当たりのコストが６８，４５８円で、２１，５１４円の減となっている。これは、庁舎建設事業費における消耗品や新庁舎用備品購入費が皆減したことなどによるものである。普通建設事業費は、住民一人当たりのコストが８４，８０９円で、前年度から４０，３７３円の減となっている。これは、新庁舎建設事業において、学校長寿命化工事の完了により、事業費が減少したことなどによるものである。</a:t>
          </a:r>
        </a:p>
        <a:p>
          <a:r>
            <a:rPr lang="ja-JP" altLang="ja-JP" sz="1100">
              <a:solidFill>
                <a:schemeClr val="dk1"/>
              </a:solidFill>
              <a:effectLst/>
              <a:latin typeface="+mn-lt"/>
              <a:ea typeface="+mn-ea"/>
              <a:cs typeface="+mn-cs"/>
            </a:rPr>
            <a:t>　臨時的な歳出の増減による大きな変動が見られるが、経常的な歳出についても見直しを実施し、財政の健全化に努める。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50872</xdr:rowOff>
    </xdr:from>
    <xdr:to>
      <xdr:col>24</xdr:col>
      <xdr:colOff>63500</xdr:colOff>
      <xdr:row>35</xdr:row>
      <xdr:rowOff>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5162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50872</xdr:rowOff>
    </xdr:from>
    <xdr:to>
      <xdr:col>19</xdr:col>
      <xdr:colOff>177800</xdr:colOff>
      <xdr:row>35</xdr:row>
      <xdr:rowOff>82387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1622"/>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82387</xdr:rowOff>
    </xdr:from>
    <xdr:to>
      <xdr:col>15</xdr:col>
      <xdr:colOff>50800</xdr:colOff>
      <xdr:row>35</xdr:row>
      <xdr:rowOff>129086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3137"/>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129086</xdr:rowOff>
    </xdr:from>
    <xdr:to>
      <xdr:col>10</xdr:col>
      <xdr:colOff>114300</xdr:colOff>
      <xdr:row>35</xdr:row>
      <xdr:rowOff>133822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9836"/>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13789</xdr:rowOff>
    </xdr:from>
    <xdr:to>
      <xdr:col>24</xdr:col>
      <xdr:colOff>114300</xdr:colOff>
      <xdr:row>35</xdr:row>
      <xdr:rowOff>115389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36666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xdr:rowOff>
    </xdr:from>
    <xdr:to>
      <xdr:col>20</xdr:col>
      <xdr:colOff>38100</xdr:colOff>
      <xdr:row>35</xdr:row>
      <xdr:rowOff>101672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118199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31587</xdr:rowOff>
    </xdr:from>
    <xdr:to>
      <xdr:col>15</xdr:col>
      <xdr:colOff>101600</xdr:colOff>
      <xdr:row>35</xdr:row>
      <xdr:rowOff>133187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149714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78286</xdr:rowOff>
    </xdr:from>
    <xdr:to>
      <xdr:col>10</xdr:col>
      <xdr:colOff>165100</xdr:colOff>
      <xdr:row>36</xdr:row>
      <xdr:rowOff>8436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24963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83022</xdr:rowOff>
    </xdr:from>
    <xdr:to>
      <xdr:col>6</xdr:col>
      <xdr:colOff>38100</xdr:colOff>
      <xdr:row>36</xdr:row>
      <xdr:rowOff>13172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29699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5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133624</xdr:rowOff>
    </xdr:from>
    <xdr:to>
      <xdr:col>24</xdr:col>
      <xdr:colOff>63500</xdr:colOff>
      <xdr:row>58</xdr:row>
      <xdr:rowOff>149327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77724"/>
          <a:ext cx="8382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9775</xdr:rowOff>
    </xdr:from>
    <xdr:to>
      <xdr:col>19</xdr:col>
      <xdr:colOff>177800</xdr:colOff>
      <xdr:row>58</xdr:row>
      <xdr:rowOff>133624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53875"/>
          <a:ext cx="889000" cy="1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9775</xdr:rowOff>
    </xdr:from>
    <xdr:to>
      <xdr:col>15</xdr:col>
      <xdr:colOff>50800</xdr:colOff>
      <xdr:row>58</xdr:row>
      <xdr:rowOff>11035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53875"/>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11035</xdr:rowOff>
    </xdr:from>
    <xdr:to>
      <xdr:col>10</xdr:col>
      <xdr:colOff>114300</xdr:colOff>
      <xdr:row>59</xdr:row>
      <xdr:rowOff>4272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55135"/>
          <a:ext cx="8890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98527</xdr:rowOff>
    </xdr:from>
    <xdr:to>
      <xdr:col>24</xdr:col>
      <xdr:colOff>114300</xdr:colOff>
      <xdr:row>59</xdr:row>
      <xdr:rowOff>28677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13454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82824</xdr:rowOff>
    </xdr:from>
    <xdr:to>
      <xdr:col>20</xdr:col>
      <xdr:colOff>38100</xdr:colOff>
      <xdr:row>59</xdr:row>
      <xdr:rowOff>12974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4101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1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130425</xdr:rowOff>
    </xdr:from>
    <xdr:to>
      <xdr:col>15</xdr:col>
      <xdr:colOff>101600</xdr:colOff>
      <xdr:row>58</xdr:row>
      <xdr:rowOff>60575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77102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7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131685</xdr:rowOff>
    </xdr:from>
    <xdr:to>
      <xdr:col>10</xdr:col>
      <xdr:colOff>165100</xdr:colOff>
      <xdr:row>58</xdr:row>
      <xdr:rowOff>61835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52962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124922</xdr:rowOff>
    </xdr:from>
    <xdr:to>
      <xdr:col>6</xdr:col>
      <xdr:colOff>38100</xdr:colOff>
      <xdr:row>59</xdr:row>
      <xdr:rowOff>55072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46199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31652</xdr:rowOff>
    </xdr:from>
    <xdr:to>
      <xdr:col>24</xdr:col>
      <xdr:colOff>63500</xdr:colOff>
      <xdr:row>77</xdr:row>
      <xdr:rowOff>105132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3302"/>
          <a:ext cx="8382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63424</xdr:rowOff>
    </xdr:from>
    <xdr:to>
      <xdr:col>19</xdr:col>
      <xdr:colOff>177800</xdr:colOff>
      <xdr:row>77</xdr:row>
      <xdr:rowOff>105132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65074"/>
          <a:ext cx="889000" cy="4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63424</xdr:rowOff>
    </xdr:from>
    <xdr:to>
      <xdr:col>15</xdr:col>
      <xdr:colOff>50800</xdr:colOff>
      <xdr:row>77</xdr:row>
      <xdr:rowOff>170351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65074"/>
          <a:ext cx="889000" cy="10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170351</xdr:rowOff>
    </xdr:from>
    <xdr:to>
      <xdr:col>10</xdr:col>
      <xdr:colOff>114300</xdr:colOff>
      <xdr:row>78</xdr:row>
      <xdr:rowOff>33801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72001"/>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152302</xdr:rowOff>
    </xdr:from>
    <xdr:to>
      <xdr:col>24</xdr:col>
      <xdr:colOff>114300</xdr:colOff>
      <xdr:row>77</xdr:row>
      <xdr:rowOff>82452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130729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54332</xdr:rowOff>
    </xdr:from>
    <xdr:to>
      <xdr:col>20</xdr:col>
      <xdr:colOff>38100</xdr:colOff>
      <xdr:row>77</xdr:row>
      <xdr:rowOff>155932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12624</xdr:rowOff>
    </xdr:from>
    <xdr:to>
      <xdr:col>15</xdr:col>
      <xdr:colOff>101600</xdr:colOff>
      <xdr:row>77</xdr:row>
      <xdr:rowOff>114224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105351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119551</xdr:rowOff>
    </xdr:from>
    <xdr:to>
      <xdr:col>10</xdr:col>
      <xdr:colOff>165100</xdr:colOff>
      <xdr:row>78</xdr:row>
      <xdr:rowOff>49701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40828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154451</xdr:rowOff>
    </xdr:from>
    <xdr:to>
      <xdr:col>6</xdr:col>
      <xdr:colOff>38100</xdr:colOff>
      <xdr:row>78</xdr:row>
      <xdr:rowOff>84601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75728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120163</xdr:rowOff>
    </xdr:from>
    <xdr:to>
      <xdr:col>24</xdr:col>
      <xdr:colOff>63500</xdr:colOff>
      <xdr:row>98</xdr:row>
      <xdr:rowOff>121602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2263"/>
          <a:ext cx="8382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119490</xdr:rowOff>
    </xdr:from>
    <xdr:to>
      <xdr:col>19</xdr:col>
      <xdr:colOff>177800</xdr:colOff>
      <xdr:row>98</xdr:row>
      <xdr:rowOff>120163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2159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119490</xdr:rowOff>
    </xdr:from>
    <xdr:to>
      <xdr:col>15</xdr:col>
      <xdr:colOff>50800</xdr:colOff>
      <xdr:row>98</xdr:row>
      <xdr:rowOff>123532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1590"/>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123532</xdr:rowOff>
    </xdr:from>
    <xdr:to>
      <xdr:col>10</xdr:col>
      <xdr:colOff>114300</xdr:colOff>
      <xdr:row>98</xdr:row>
      <xdr:rowOff>124616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5632"/>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70802</xdr:rowOff>
    </xdr:from>
    <xdr:to>
      <xdr:col>24</xdr:col>
      <xdr:colOff>114300</xdr:colOff>
      <xdr:row>99</xdr:row>
      <xdr:rowOff>952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69363</xdr:rowOff>
    </xdr:from>
    <xdr:to>
      <xdr:col>20</xdr:col>
      <xdr:colOff>38100</xdr:colOff>
      <xdr:row>98</xdr:row>
      <xdr:rowOff>170963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162090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68690</xdr:rowOff>
    </xdr:from>
    <xdr:to>
      <xdr:col>15</xdr:col>
      <xdr:colOff>101600</xdr:colOff>
      <xdr:row>98</xdr:row>
      <xdr:rowOff>170290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72732</xdr:rowOff>
    </xdr:from>
    <xdr:to>
      <xdr:col>10</xdr:col>
      <xdr:colOff>165100</xdr:colOff>
      <xdr:row>99</xdr:row>
      <xdr:rowOff>2882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73816</xdr:rowOff>
    </xdr:from>
    <xdr:to>
      <xdr:col>6</xdr:col>
      <xdr:colOff>38100</xdr:colOff>
      <xdr:row>99</xdr:row>
      <xdr:rowOff>3966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166543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11855</xdr:rowOff>
    </xdr:from>
    <xdr:to>
      <xdr:col>55</xdr:col>
      <xdr:colOff>0</xdr:colOff>
      <xdr:row>38</xdr:row>
      <xdr:rowOff>12256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6955"/>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12256</xdr:rowOff>
    </xdr:from>
    <xdr:to>
      <xdr:col>50</xdr:col>
      <xdr:colOff>114300</xdr:colOff>
      <xdr:row>38</xdr:row>
      <xdr:rowOff>15113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735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15113</xdr:rowOff>
    </xdr:from>
    <xdr:to>
      <xdr:col>45</xdr:col>
      <xdr:colOff>177800</xdr:colOff>
      <xdr:row>38</xdr:row>
      <xdr:rowOff>16999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021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xdr:rowOff>
    </xdr:from>
    <xdr:to>
      <xdr:col>41</xdr:col>
      <xdr:colOff>50800</xdr:colOff>
      <xdr:row>38</xdr:row>
      <xdr:rowOff>16999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0670"/>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132505</xdr:rowOff>
    </xdr:from>
    <xdr:to>
      <xdr:col>55</xdr:col>
      <xdr:colOff>50800</xdr:colOff>
      <xdr:row>38</xdr:row>
      <xdr:rowOff>62655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132905</xdr:rowOff>
    </xdr:from>
    <xdr:to>
      <xdr:col>50</xdr:col>
      <xdr:colOff>165100</xdr:colOff>
      <xdr:row>38</xdr:row>
      <xdr:rowOff>63055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54183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69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135763</xdr:rowOff>
    </xdr:from>
    <xdr:to>
      <xdr:col>46</xdr:col>
      <xdr:colOff>38100</xdr:colOff>
      <xdr:row>38</xdr:row>
      <xdr:rowOff>65913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57040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137649</xdr:rowOff>
    </xdr:from>
    <xdr:to>
      <xdr:col>41</xdr:col>
      <xdr:colOff>101600</xdr:colOff>
      <xdr:row>38</xdr:row>
      <xdr:rowOff>67799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58926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7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136220</xdr:rowOff>
    </xdr:from>
    <xdr:to>
      <xdr:col>36</xdr:col>
      <xdr:colOff>165100</xdr:colOff>
      <xdr:row>38</xdr:row>
      <xdr:rowOff>66370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57497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149228</xdr:rowOff>
    </xdr:from>
    <xdr:to>
      <xdr:col>55</xdr:col>
      <xdr:colOff>0</xdr:colOff>
      <xdr:row>57</xdr:row>
      <xdr:rowOff>162052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21878"/>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149228</xdr:rowOff>
    </xdr:from>
    <xdr:to>
      <xdr:col>50</xdr:col>
      <xdr:colOff>114300</xdr:colOff>
      <xdr:row>57</xdr:row>
      <xdr:rowOff>151834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187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121284</xdr:rowOff>
    </xdr:from>
    <xdr:to>
      <xdr:col>45</xdr:col>
      <xdr:colOff>177800</xdr:colOff>
      <xdr:row>57</xdr:row>
      <xdr:rowOff>151834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93934"/>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121284</xdr:rowOff>
    </xdr:from>
    <xdr:to>
      <xdr:col>41</xdr:col>
      <xdr:colOff>50800</xdr:colOff>
      <xdr:row>57</xdr:row>
      <xdr:rowOff>153315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3934"/>
          <a:ext cx="8890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111252</xdr:rowOff>
    </xdr:from>
    <xdr:to>
      <xdr:col>55</xdr:col>
      <xdr:colOff>50800</xdr:colOff>
      <xdr:row>58</xdr:row>
      <xdr:rowOff>41402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89679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98428</xdr:rowOff>
    </xdr:from>
    <xdr:to>
      <xdr:col>50</xdr:col>
      <xdr:colOff>165100</xdr:colOff>
      <xdr:row>58</xdr:row>
      <xdr:rowOff>28578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19705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101034</xdr:rowOff>
    </xdr:from>
    <xdr:to>
      <xdr:col>46</xdr:col>
      <xdr:colOff>38100</xdr:colOff>
      <xdr:row>58</xdr:row>
      <xdr:rowOff>31184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22311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70484</xdr:rowOff>
    </xdr:from>
    <xdr:to>
      <xdr:col>41</xdr:col>
      <xdr:colOff>101600</xdr:colOff>
      <xdr:row>58</xdr:row>
      <xdr:rowOff>634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163211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102515</xdr:rowOff>
    </xdr:from>
    <xdr:to>
      <xdr:col>36</xdr:col>
      <xdr:colOff>165100</xdr:colOff>
      <xdr:row>58</xdr:row>
      <xdr:rowOff>32665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23792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80615</xdr:rowOff>
    </xdr:from>
    <xdr:to>
      <xdr:col>55</xdr:col>
      <xdr:colOff>0</xdr:colOff>
      <xdr:row>78</xdr:row>
      <xdr:rowOff>109685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3715"/>
          <a:ext cx="8382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80615</xdr:rowOff>
    </xdr:from>
    <xdr:to>
      <xdr:col>50</xdr:col>
      <xdr:colOff>114300</xdr:colOff>
      <xdr:row>78</xdr:row>
      <xdr:rowOff>119027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3715"/>
          <a:ext cx="889000" cy="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78459</xdr:rowOff>
    </xdr:from>
    <xdr:to>
      <xdr:col>45</xdr:col>
      <xdr:colOff>177800</xdr:colOff>
      <xdr:row>78</xdr:row>
      <xdr:rowOff>119027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1559"/>
          <a:ext cx="889000" cy="4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78459</xdr:rowOff>
    </xdr:from>
    <xdr:to>
      <xdr:col>41</xdr:col>
      <xdr:colOff>50800</xdr:colOff>
      <xdr:row>78</xdr:row>
      <xdr:rowOff>146828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1559"/>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58885</xdr:rowOff>
    </xdr:from>
    <xdr:to>
      <xdr:col>55</xdr:col>
      <xdr:colOff>50800</xdr:colOff>
      <xdr:row>78</xdr:row>
      <xdr:rowOff>160485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29815</xdr:rowOff>
    </xdr:from>
    <xdr:to>
      <xdr:col>50</xdr:col>
      <xdr:colOff>165100</xdr:colOff>
      <xdr:row>78</xdr:row>
      <xdr:rowOff>131415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122542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68227</xdr:rowOff>
    </xdr:from>
    <xdr:to>
      <xdr:col>46</xdr:col>
      <xdr:colOff>38100</xdr:colOff>
      <xdr:row>78</xdr:row>
      <xdr:rowOff>169827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160954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27659</xdr:rowOff>
    </xdr:from>
    <xdr:to>
      <xdr:col>41</xdr:col>
      <xdr:colOff>101600</xdr:colOff>
      <xdr:row>78</xdr:row>
      <xdr:rowOff>129259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120386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96028</xdr:rowOff>
    </xdr:from>
    <xdr:to>
      <xdr:col>36</xdr:col>
      <xdr:colOff>165100</xdr:colOff>
      <xdr:row>79</xdr:row>
      <xdr:rowOff>26178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17305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131110</xdr:rowOff>
    </xdr:from>
    <xdr:to>
      <xdr:col>55</xdr:col>
      <xdr:colOff>0</xdr:colOff>
      <xdr:row>96</xdr:row>
      <xdr:rowOff>167749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90310"/>
          <a:ext cx="8382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131110</xdr:rowOff>
    </xdr:from>
    <xdr:to>
      <xdr:col>50</xdr:col>
      <xdr:colOff>114300</xdr:colOff>
      <xdr:row>97</xdr:row>
      <xdr:rowOff>33373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90310"/>
          <a:ext cx="889000" cy="7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9572</xdr:rowOff>
    </xdr:from>
    <xdr:to>
      <xdr:col>45</xdr:col>
      <xdr:colOff>177800</xdr:colOff>
      <xdr:row>97</xdr:row>
      <xdr:rowOff>33373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0222"/>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55868</xdr:rowOff>
    </xdr:from>
    <xdr:to>
      <xdr:col>41</xdr:col>
      <xdr:colOff>50800</xdr:colOff>
      <xdr:row>97</xdr:row>
      <xdr:rowOff>9572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15068"/>
          <a:ext cx="889000" cy="12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116949</xdr:rowOff>
    </xdr:from>
    <xdr:to>
      <xdr:col>55</xdr:col>
      <xdr:colOff>50800</xdr:colOff>
      <xdr:row>97</xdr:row>
      <xdr:rowOff>47099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95376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80310</xdr:rowOff>
    </xdr:from>
    <xdr:to>
      <xdr:col>50</xdr:col>
      <xdr:colOff>165100</xdr:colOff>
      <xdr:row>97</xdr:row>
      <xdr:rowOff>10460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154023</xdr:rowOff>
    </xdr:from>
    <xdr:to>
      <xdr:col>46</xdr:col>
      <xdr:colOff>38100</xdr:colOff>
      <xdr:row>97</xdr:row>
      <xdr:rowOff>84173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130222</xdr:rowOff>
    </xdr:from>
    <xdr:to>
      <xdr:col>41</xdr:col>
      <xdr:colOff>101600</xdr:colOff>
      <xdr:row>97</xdr:row>
      <xdr:rowOff>60372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51499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5068</xdr:rowOff>
    </xdr:from>
    <xdr:to>
      <xdr:col>36</xdr:col>
      <xdr:colOff>165100</xdr:colOff>
      <xdr:row>96</xdr:row>
      <xdr:rowOff>106668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123195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88755</xdr:rowOff>
    </xdr:from>
    <xdr:to>
      <xdr:col>85</xdr:col>
      <xdr:colOff>127000</xdr:colOff>
      <xdr:row>37</xdr:row>
      <xdr:rowOff>141905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32405"/>
          <a:ext cx="8382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88755</xdr:rowOff>
    </xdr:from>
    <xdr:to>
      <xdr:col>81</xdr:col>
      <xdr:colOff>50800</xdr:colOff>
      <xdr:row>38</xdr:row>
      <xdr:rowOff>22706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32405"/>
          <a:ext cx="889000" cy="10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22706</xdr:rowOff>
    </xdr:from>
    <xdr:to>
      <xdr:col>76</xdr:col>
      <xdr:colOff>114300</xdr:colOff>
      <xdr:row>38</xdr:row>
      <xdr:rowOff>59053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780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59053</xdr:rowOff>
    </xdr:from>
    <xdr:to>
      <xdr:col>71</xdr:col>
      <xdr:colOff>177800</xdr:colOff>
      <xdr:row>38</xdr:row>
      <xdr:rowOff>87743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4153"/>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91105</xdr:rowOff>
    </xdr:from>
    <xdr:to>
      <xdr:col>85</xdr:col>
      <xdr:colOff>177800</xdr:colOff>
      <xdr:row>38</xdr:row>
      <xdr:rowOff>21255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69532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37955</xdr:rowOff>
    </xdr:from>
    <xdr:to>
      <xdr:col>81</xdr:col>
      <xdr:colOff>101600</xdr:colOff>
      <xdr:row>37</xdr:row>
      <xdr:rowOff>139555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156082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143356</xdr:rowOff>
    </xdr:from>
    <xdr:to>
      <xdr:col>76</xdr:col>
      <xdr:colOff>165100</xdr:colOff>
      <xdr:row>38</xdr:row>
      <xdr:rowOff>73506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64633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8253</xdr:rowOff>
    </xdr:from>
    <xdr:to>
      <xdr:col>72</xdr:col>
      <xdr:colOff>38100</xdr:colOff>
      <xdr:row>38</xdr:row>
      <xdr:rowOff>109853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100980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36943</xdr:rowOff>
    </xdr:from>
    <xdr:to>
      <xdr:col>67</xdr:col>
      <xdr:colOff>101600</xdr:colOff>
      <xdr:row>38</xdr:row>
      <xdr:rowOff>138543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129670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62654</xdr:rowOff>
    </xdr:from>
    <xdr:to>
      <xdr:col>85</xdr:col>
      <xdr:colOff>127000</xdr:colOff>
      <xdr:row>57</xdr:row>
      <xdr:rowOff>104122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35304"/>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62654</xdr:rowOff>
    </xdr:from>
    <xdr:to>
      <xdr:col>81</xdr:col>
      <xdr:colOff>50800</xdr:colOff>
      <xdr:row>58</xdr:row>
      <xdr:rowOff>22245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5304"/>
          <a:ext cx="889000" cy="1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161082</xdr:rowOff>
    </xdr:from>
    <xdr:to>
      <xdr:col>76</xdr:col>
      <xdr:colOff>114300</xdr:colOff>
      <xdr:row>58</xdr:row>
      <xdr:rowOff>22245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3373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11890</xdr:rowOff>
    </xdr:from>
    <xdr:to>
      <xdr:col>71</xdr:col>
      <xdr:colOff>177800</xdr:colOff>
      <xdr:row>57</xdr:row>
      <xdr:rowOff>161082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84540"/>
          <a:ext cx="889000" cy="14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53322</xdr:rowOff>
    </xdr:from>
    <xdr:to>
      <xdr:col>85</xdr:col>
      <xdr:colOff>177800</xdr:colOff>
      <xdr:row>57</xdr:row>
      <xdr:rowOff>154922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141035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11854</xdr:rowOff>
    </xdr:from>
    <xdr:to>
      <xdr:col>81</xdr:col>
      <xdr:colOff>101600</xdr:colOff>
      <xdr:row>57</xdr:row>
      <xdr:rowOff>113454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104581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142895</xdr:rowOff>
    </xdr:from>
    <xdr:to>
      <xdr:col>76</xdr:col>
      <xdr:colOff>165100</xdr:colOff>
      <xdr:row>58</xdr:row>
      <xdr:rowOff>73045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64172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110282</xdr:rowOff>
    </xdr:from>
    <xdr:to>
      <xdr:col>72</xdr:col>
      <xdr:colOff>38100</xdr:colOff>
      <xdr:row>58</xdr:row>
      <xdr:rowOff>40432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31559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132540</xdr:rowOff>
    </xdr:from>
    <xdr:to>
      <xdr:col>67</xdr:col>
      <xdr:colOff>101600</xdr:colOff>
      <xdr:row>57</xdr:row>
      <xdr:rowOff>62690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79217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96135</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64068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75572</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20122"/>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45335</xdr:rowOff>
    </xdr:from>
    <xdr:to>
      <xdr:col>85</xdr:col>
      <xdr:colOff>177800</xdr:colOff>
      <xdr:row>79</xdr:row>
      <xdr:rowOff>146935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131712</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24772</xdr:rowOff>
    </xdr:from>
    <xdr:to>
      <xdr:col>67</xdr:col>
      <xdr:colOff>101600</xdr:colOff>
      <xdr:row>79</xdr:row>
      <xdr:rowOff>126372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117499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25580</xdr:rowOff>
    </xdr:from>
    <xdr:to>
      <xdr:col>85</xdr:col>
      <xdr:colOff>127000</xdr:colOff>
      <xdr:row>97</xdr:row>
      <xdr:rowOff>42252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56230"/>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25580</xdr:rowOff>
    </xdr:from>
    <xdr:to>
      <xdr:col>81</xdr:col>
      <xdr:colOff>50800</xdr:colOff>
      <xdr:row>97</xdr:row>
      <xdr:rowOff>29141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6230"/>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8243</xdr:rowOff>
    </xdr:from>
    <xdr:to>
      <xdr:col>76</xdr:col>
      <xdr:colOff>114300</xdr:colOff>
      <xdr:row>97</xdr:row>
      <xdr:rowOff>29141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8893"/>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8243</xdr:rowOff>
    </xdr:from>
    <xdr:to>
      <xdr:col>71</xdr:col>
      <xdr:colOff>177800</xdr:colOff>
      <xdr:row>97</xdr:row>
      <xdr:rowOff>155381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8893"/>
          <a:ext cx="889000" cy="1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14329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146230</xdr:rowOff>
    </xdr:from>
    <xdr:to>
      <xdr:col>81</xdr:col>
      <xdr:colOff>101600</xdr:colOff>
      <xdr:row>97</xdr:row>
      <xdr:rowOff>76380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92907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149791</xdr:rowOff>
    </xdr:from>
    <xdr:to>
      <xdr:col>76</xdr:col>
      <xdr:colOff>165100</xdr:colOff>
      <xdr:row>97</xdr:row>
      <xdr:rowOff>79941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96468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128893</xdr:rowOff>
    </xdr:from>
    <xdr:to>
      <xdr:col>72</xdr:col>
      <xdr:colOff>38100</xdr:colOff>
      <xdr:row>97</xdr:row>
      <xdr:rowOff>59043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75570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104581</xdr:rowOff>
    </xdr:from>
    <xdr:to>
      <xdr:col>67</xdr:col>
      <xdr:colOff>101600</xdr:colOff>
      <xdr:row>98</xdr:row>
      <xdr:rowOff>34731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25858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増額となっている主なものは、民生費である。民生費については、住民一人当たりのコストが１９３，３５９円で、前年度から１９，２８６円増となっている。これは、物価高騰対応支援地方創生臨時交付金事業（国補助分）、同事業（県補助分）、同事業（国予備費分）が皆増したことなどによるものである。</a:t>
          </a:r>
        </a:p>
        <a:p>
          <a:r>
            <a:rPr lang="ja-JP" altLang="ja-JP" sz="1100">
              <a:solidFill>
                <a:schemeClr val="dk1"/>
              </a:solidFill>
              <a:effectLst/>
              <a:latin typeface="+mn-lt"/>
              <a:ea typeface="+mn-ea"/>
              <a:cs typeface="+mn-cs"/>
            </a:rPr>
            <a:t>　減額となった主なものは、総務費、教育費である。総務費については、住民一人当たりのコストが１１１，１５７円で、前年度から１４，４２４円の減となっている。これは、新庁舎建設事業において、令和４年度に旧庁舎等解体工事が完了し、令和５年度は新庁舎連絡通路等整備工事の実施であったため、事業費が減となったことなどによるものである。教育費については、住民一人当たりのコストが７４，３３８円で、前年度から１０，８８４円の減となっている。これは、令和４年度に行われた学校長寿命化改良工事を実施したことなどによるものである。</a:t>
          </a:r>
        </a:p>
        <a:p>
          <a:r>
            <a:rPr lang="ja-JP" altLang="ja-JP" sz="1100">
              <a:solidFill>
                <a:schemeClr val="dk1"/>
              </a:solidFill>
              <a:effectLst/>
              <a:latin typeface="+mn-lt"/>
              <a:ea typeface="+mn-ea"/>
              <a:cs typeface="+mn-cs"/>
            </a:rPr>
            <a:t>　教育費については、今後も農村環境改善センターなど複数の施設の改修の検討が必要な時期が近付いているため、内容や事業規模を精査し、適切な支出に努めたい。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000">
              <a:solidFill>
                <a:schemeClr val="dk1"/>
              </a:solidFill>
              <a:effectLst/>
              <a:latin typeface="+mn-lt"/>
              <a:ea typeface="+mn-ea"/>
              <a:cs typeface="+mn-cs"/>
            </a:rPr>
            <a:t>財政調整基金残高については、標準財政規模比で前年度比</a:t>
          </a:r>
          <a:r>
            <a:rPr lang="en-US" altLang="ja-JP" sz="1000">
              <a:solidFill>
                <a:schemeClr val="dk1"/>
              </a:solidFill>
              <a:effectLst/>
              <a:latin typeface="+mn-lt"/>
              <a:ea typeface="+mn-ea"/>
              <a:cs typeface="+mn-cs"/>
            </a:rPr>
            <a:t>3.99</a:t>
          </a:r>
          <a:r>
            <a:rPr lang="ja-JP" altLang="ja-JP" sz="1000">
              <a:solidFill>
                <a:schemeClr val="dk1"/>
              </a:solidFill>
              <a:effectLst/>
              <a:latin typeface="+mn-lt"/>
              <a:ea typeface="+mn-ea"/>
              <a:cs typeface="+mn-cs"/>
            </a:rPr>
            <a:t>％増の</a:t>
          </a:r>
          <a:r>
            <a:rPr lang="en-US" altLang="ja-JP" sz="1000">
              <a:solidFill>
                <a:schemeClr val="dk1"/>
              </a:solidFill>
              <a:effectLst/>
              <a:latin typeface="+mn-lt"/>
              <a:ea typeface="+mn-ea"/>
              <a:cs typeface="+mn-cs"/>
            </a:rPr>
            <a:t>100.95</a:t>
          </a:r>
          <a:r>
            <a:rPr lang="ja-JP" altLang="ja-JP" sz="1000">
              <a:solidFill>
                <a:schemeClr val="dk1"/>
              </a:solidFill>
              <a:effectLst/>
              <a:latin typeface="+mn-lt"/>
              <a:ea typeface="+mn-ea"/>
              <a:cs typeface="+mn-cs"/>
            </a:rPr>
            <a:t>％となっている。これは、令和５年度は財政調整基金の取崩しを行わず、積立てのみを行ったことによるものである。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実質収支額について、実質収支は前年度比で約</a:t>
          </a:r>
          <a:r>
            <a:rPr lang="en-US" altLang="ja-JP" sz="1000">
              <a:solidFill>
                <a:schemeClr val="dk1"/>
              </a:solidFill>
              <a:effectLst/>
              <a:latin typeface="+mn-lt"/>
              <a:ea typeface="+mn-ea"/>
              <a:cs typeface="+mn-cs"/>
            </a:rPr>
            <a:t>4.6</a:t>
          </a:r>
          <a:r>
            <a:rPr lang="ja-JP" altLang="ja-JP" sz="1000">
              <a:solidFill>
                <a:schemeClr val="dk1"/>
              </a:solidFill>
              <a:effectLst/>
              <a:latin typeface="+mn-lt"/>
              <a:ea typeface="+mn-ea"/>
              <a:cs typeface="+mn-cs"/>
            </a:rPr>
            <a:t>百万円の減となった。標準財政規模比は前年度比</a:t>
          </a:r>
          <a:r>
            <a:rPr lang="en-US" altLang="ja-JP" sz="1000">
              <a:solidFill>
                <a:schemeClr val="dk1"/>
              </a:solidFill>
              <a:effectLst/>
              <a:latin typeface="+mn-lt"/>
              <a:ea typeface="+mn-ea"/>
              <a:cs typeface="+mn-cs"/>
            </a:rPr>
            <a:t>0.19</a:t>
          </a:r>
          <a:r>
            <a:rPr lang="ja-JP" altLang="ja-JP" sz="1000">
              <a:solidFill>
                <a:schemeClr val="dk1"/>
              </a:solidFill>
              <a:effectLst/>
              <a:latin typeface="+mn-lt"/>
              <a:ea typeface="+mn-ea"/>
              <a:cs typeface="+mn-cs"/>
            </a:rPr>
            <a:t>％の減となっている。これは、分子の実質収支の減となったことによるものである。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実質単年度収支については、前年度比で積立金取崩し額が皆減となり、積立金が</a:t>
          </a:r>
          <a:r>
            <a:rPr lang="en-US" altLang="ja-JP" sz="1000">
              <a:solidFill>
                <a:schemeClr val="dk1"/>
              </a:solidFill>
              <a:effectLst/>
              <a:latin typeface="+mn-lt"/>
              <a:ea typeface="+mn-ea"/>
              <a:cs typeface="+mn-cs"/>
            </a:rPr>
            <a:t>86</a:t>
          </a:r>
          <a:r>
            <a:rPr lang="ja-JP" altLang="ja-JP" sz="1000">
              <a:solidFill>
                <a:schemeClr val="dk1"/>
              </a:solidFill>
              <a:effectLst/>
              <a:latin typeface="+mn-lt"/>
              <a:ea typeface="+mn-ea"/>
              <a:cs typeface="+mn-cs"/>
            </a:rPr>
            <a:t>百万円増加したことにより、標準財政規模比が</a:t>
          </a:r>
          <a:r>
            <a:rPr lang="en-US" altLang="ja-JP" sz="1000">
              <a:solidFill>
                <a:schemeClr val="dk1"/>
              </a:solidFill>
              <a:effectLst/>
              <a:latin typeface="+mn-lt"/>
              <a:ea typeface="+mn-ea"/>
              <a:cs typeface="+mn-cs"/>
            </a:rPr>
            <a:t>8.8</a:t>
          </a:r>
          <a:r>
            <a:rPr lang="ja-JP" altLang="ja-JP" sz="1000">
              <a:solidFill>
                <a:schemeClr val="dk1"/>
              </a:solidFill>
              <a:effectLst/>
              <a:latin typeface="+mn-lt"/>
              <a:ea typeface="+mn-ea"/>
              <a:cs typeface="+mn-cs"/>
            </a:rPr>
            <a:t>％の増となっている。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今後も国県補助事業の活用による歳入の確保、経費削減に努める。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すべての会計で黒字となっている。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一般会計については、実質収支が前年度比で約</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百万円の減となったことにより標準財政規模は前年度比</a:t>
          </a:r>
          <a:r>
            <a:rPr lang="en-US" altLang="ja-JP" sz="1100">
              <a:solidFill>
                <a:schemeClr val="dk1"/>
              </a:solidFill>
              <a:effectLst/>
              <a:latin typeface="+mn-lt"/>
              <a:ea typeface="+mn-ea"/>
              <a:cs typeface="+mn-cs"/>
            </a:rPr>
            <a:t>0.19</a:t>
          </a:r>
          <a:r>
            <a:rPr lang="ja-JP" altLang="ja-JP" sz="1100">
              <a:solidFill>
                <a:schemeClr val="dk1"/>
              </a:solidFill>
              <a:effectLst/>
              <a:latin typeface="+mn-lt"/>
              <a:ea typeface="+mn-ea"/>
              <a:cs typeface="+mn-cs"/>
            </a:rPr>
            <a:t>％の減となっている。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後期高齢者医療特別会計について、令和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年度は赤字となったが、令和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年度は実質収支が</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百万円となったことから、標準財政規模比で</a:t>
          </a:r>
          <a:r>
            <a:rPr lang="en-US" altLang="ja-JP" sz="1100">
              <a:solidFill>
                <a:schemeClr val="dk1"/>
              </a:solidFill>
              <a:effectLst/>
              <a:latin typeface="+mn-lt"/>
              <a:ea typeface="+mn-ea"/>
              <a:cs typeface="+mn-cs"/>
            </a:rPr>
            <a:t>0.07</a:t>
          </a:r>
          <a:r>
            <a:rPr lang="ja-JP" altLang="ja-JP" sz="1100">
              <a:solidFill>
                <a:schemeClr val="dk1"/>
              </a:solidFill>
              <a:effectLst/>
              <a:latin typeface="+mn-lt"/>
              <a:ea typeface="+mn-ea"/>
              <a:cs typeface="+mn-cs"/>
            </a:rPr>
            <a:t>％との黒字となっている。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上水道特別会計については、流動資産の増加により黒字が標準財政規模比で</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％増加している。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公共下水道事業特別会計については、繰越明許費繰越額が前年度に比べて減少したことなどにより、実質収支額が増加し、標準財政規模比が</a:t>
          </a:r>
          <a:r>
            <a:rPr lang="en-US" altLang="ja-JP" sz="1100">
              <a:solidFill>
                <a:schemeClr val="dk1"/>
              </a:solidFill>
              <a:effectLst/>
              <a:latin typeface="+mn-lt"/>
              <a:ea typeface="+mn-ea"/>
              <a:cs typeface="+mn-cs"/>
            </a:rPr>
            <a:t>0.43</a:t>
          </a:r>
          <a:r>
            <a:rPr lang="ja-JP" altLang="ja-JP" sz="1100">
              <a:solidFill>
                <a:schemeClr val="dk1"/>
              </a:solidFill>
              <a:effectLst/>
              <a:latin typeface="+mn-lt"/>
              <a:ea typeface="+mn-ea"/>
              <a:cs typeface="+mn-cs"/>
            </a:rPr>
            <a:t>％増加している。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3842603</v>
      </c>
      <c r="BO4" s="407"/>
      <c r="BP4" s="407"/>
      <c r="BQ4" s="407"/>
      <c r="BR4" s="407"/>
      <c r="BS4" s="407"/>
      <c r="BT4" s="407"/>
      <c r="BU4" s="408"/>
      <c r="BV4" s="406">
        <v>4095594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8.8000000000000007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3628650</v>
      </c>
      <c r="BO5" s="444"/>
      <c r="BP5" s="444"/>
      <c r="BQ5" s="444"/>
      <c r="BR5" s="444"/>
      <c r="BS5" s="444"/>
      <c r="BT5" s="444"/>
      <c r="BU5" s="445"/>
      <c r="BV5" s="443">
        <v>3885286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83.8</v>
      </c>
      <c r="CU5" s="441"/>
      <c r="CV5" s="441"/>
      <c r="CW5" s="441"/>
      <c r="CX5" s="441"/>
      <c r="CY5" s="441"/>
      <c r="CZ5" s="441"/>
      <c r="DA5" s="442"/>
      <c r="DB5" s="440">
        <v>83.4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213953</v>
      </c>
      <c r="BO6" s="444"/>
      <c r="BP6" s="444"/>
      <c r="BQ6" s="444"/>
      <c r="BR6" s="444"/>
      <c r="BS6" s="444"/>
      <c r="BT6" s="444"/>
      <c r="BU6" s="445"/>
      <c r="BV6" s="443">
        <v>210308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84.2</v>
      </c>
      <c r="CU6" s="481"/>
      <c r="CV6" s="481"/>
      <c r="CW6" s="481"/>
      <c r="CX6" s="481"/>
      <c r="CY6" s="481"/>
      <c r="CZ6" s="481"/>
      <c r="DA6" s="482"/>
      <c r="DB6" s="480">
        <v>83.4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15248</v>
      </c>
      <c r="BO7" s="444"/>
      <c r="BP7" s="444"/>
      <c r="BQ7" s="444"/>
      <c r="BR7" s="444"/>
      <c r="BS7" s="444"/>
      <c r="BT7" s="444"/>
      <c r="BU7" s="445"/>
      <c r="BV7" s="443">
        <v>6951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2302501</v>
      </c>
      <c r="CU7" s="444"/>
      <c r="CV7" s="444"/>
      <c r="CW7" s="444"/>
      <c r="CX7" s="444"/>
      <c r="CY7" s="444"/>
      <c r="CZ7" s="444"/>
      <c r="DA7" s="445"/>
      <c r="DB7" s="443">
        <v>2306264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198705</v>
      </c>
      <c r="BO8" s="444"/>
      <c r="BP8" s="444"/>
      <c r="BQ8" s="444"/>
      <c r="BR8" s="444"/>
      <c r="BS8" s="444"/>
      <c r="BT8" s="444"/>
      <c r="BU8" s="445"/>
      <c r="BV8" s="443">
        <v>203357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5583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-4652</v>
      </c>
      <c r="BO9" s="444"/>
      <c r="BP9" s="444"/>
      <c r="BQ9" s="444"/>
      <c r="BR9" s="444"/>
      <c r="BS9" s="444"/>
      <c r="BT9" s="444"/>
      <c r="BU9" s="445"/>
      <c r="BV9" s="443">
        <v>2818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16.600000000000001</v>
      </c>
      <c r="CU9" s="441"/>
      <c r="CV9" s="441"/>
      <c r="CW9" s="441"/>
      <c r="CX9" s="441"/>
      <c r="CY9" s="441"/>
      <c r="CZ9" s="441"/>
      <c r="DA9" s="442"/>
      <c r="DB9" s="440">
        <v>16.899999999999999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6080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88289</v>
      </c>
      <c r="BO10" s="444"/>
      <c r="BP10" s="444"/>
      <c r="BQ10" s="444"/>
      <c r="BR10" s="444"/>
      <c r="BS10" s="444"/>
      <c r="BT10" s="444"/>
      <c r="BU10" s="445"/>
      <c r="BV10" s="443">
        <v>2232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134190</v>
      </c>
      <c r="BO11" s="444"/>
      <c r="BP11" s="444"/>
      <c r="BQ11" s="444"/>
      <c r="BR11" s="444"/>
      <c r="BS11" s="444"/>
      <c r="BT11" s="444"/>
      <c r="BU11" s="445"/>
      <c r="BV11" s="443">
        <v>144996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5277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134769</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5261</v>
      </c>
      <c r="S13" s="528"/>
      <c r="T13" s="528"/>
      <c r="U13" s="528"/>
      <c r="V13" s="529"/>
      <c r="W13" s="459" t="s">
        <v>131</v>
      </c>
      <c r="X13" s="460"/>
      <c r="Y13" s="460"/>
      <c r="Z13" s="460"/>
      <c r="AA13" s="460"/>
      <c r="AB13" s="450"/>
      <c r="AC13" s="494">
        <v>282</v>
      </c>
      <c r="AD13" s="495"/>
      <c r="AE13" s="495"/>
      <c r="AF13" s="495"/>
      <c r="AG13" s="537"/>
      <c r="AH13" s="494">
        <v>324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217827</v>
      </c>
      <c r="BO13" s="444"/>
      <c r="BP13" s="444"/>
      <c r="BQ13" s="444"/>
      <c r="BR13" s="444"/>
      <c r="BS13" s="444"/>
      <c r="BT13" s="444"/>
      <c r="BU13" s="445"/>
      <c r="BV13" s="443">
        <v>15277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11.5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5376</v>
      </c>
      <c r="S14" s="528"/>
      <c r="T14" s="528"/>
      <c r="U14" s="528"/>
      <c r="V14" s="529"/>
      <c r="W14" s="433"/>
      <c r="X14" s="434"/>
      <c r="Y14" s="434"/>
      <c r="Z14" s="434"/>
      <c r="AA14" s="434"/>
      <c r="AB14" s="423"/>
      <c r="AC14" s="530">
        <v>10.6</v>
      </c>
      <c r="AD14" s="531"/>
      <c r="AE14" s="531"/>
      <c r="AF14" s="531"/>
      <c r="AG14" s="532"/>
      <c r="AH14" s="530">
        <v>11.3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5348</v>
      </c>
      <c r="S15" s="528"/>
      <c r="T15" s="528"/>
      <c r="U15" s="528"/>
      <c r="V15" s="529"/>
      <c r="W15" s="459" t="s">
        <v>137</v>
      </c>
      <c r="X15" s="460"/>
      <c r="Y15" s="460"/>
      <c r="Z15" s="460"/>
      <c r="AA15" s="460"/>
      <c r="AB15" s="450"/>
      <c r="AC15" s="494">
        <v>577</v>
      </c>
      <c r="AD15" s="495"/>
      <c r="AE15" s="495"/>
      <c r="AF15" s="495"/>
      <c r="AG15" s="537"/>
      <c r="AH15" s="494">
        <v>646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514489</v>
      </c>
      <c r="BO15" s="407"/>
      <c r="BP15" s="407"/>
      <c r="BQ15" s="407"/>
      <c r="BR15" s="407"/>
      <c r="BS15" s="407"/>
      <c r="BT15" s="407"/>
      <c r="BU15" s="408"/>
      <c r="BV15" s="406">
        <v>512355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21.7</v>
      </c>
      <c r="AD16" s="531"/>
      <c r="AE16" s="531"/>
      <c r="AF16" s="531"/>
      <c r="AG16" s="532"/>
      <c r="AH16" s="530">
        <v>22.5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2173299</v>
      </c>
      <c r="BO16" s="444"/>
      <c r="BP16" s="444"/>
      <c r="BQ16" s="444"/>
      <c r="BR16" s="444"/>
      <c r="BS16" s="444"/>
      <c r="BT16" s="444"/>
      <c r="BU16" s="445"/>
      <c r="BV16" s="443">
        <v>2164017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1802</v>
      </c>
      <c r="AD17" s="495"/>
      <c r="AE17" s="495"/>
      <c r="AF17" s="495"/>
      <c r="AG17" s="537"/>
      <c r="AH17" s="494">
        <v>1898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633566</v>
      </c>
      <c r="BO17" s="444"/>
      <c r="BP17" s="444"/>
      <c r="BQ17" s="444"/>
      <c r="BR17" s="444"/>
      <c r="BS17" s="444"/>
      <c r="BT17" s="444"/>
      <c r="BU17" s="445"/>
      <c r="BV17" s="443">
        <v>632570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17</v>
      </c>
      <c r="M18" s="567"/>
      <c r="N18" s="567"/>
      <c r="O18" s="567"/>
      <c r="P18" s="567"/>
      <c r="Q18" s="567"/>
      <c r="R18" s="568"/>
      <c r="S18" s="568"/>
      <c r="T18" s="568"/>
      <c r="U18" s="568"/>
      <c r="V18" s="569"/>
      <c r="W18" s="461"/>
      <c r="X18" s="462"/>
      <c r="Y18" s="462"/>
      <c r="Z18" s="462"/>
      <c r="AA18" s="462"/>
      <c r="AB18" s="453"/>
      <c r="AC18" s="570">
        <v>67.7</v>
      </c>
      <c r="AD18" s="571"/>
      <c r="AE18" s="571"/>
      <c r="AF18" s="571"/>
      <c r="AG18" s="572"/>
      <c r="AH18" s="570">
        <v>66.2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1942249</v>
      </c>
      <c r="BO18" s="444"/>
      <c r="BP18" s="444"/>
      <c r="BQ18" s="444"/>
      <c r="BR18" s="444"/>
      <c r="BS18" s="444"/>
      <c r="BT18" s="444"/>
      <c r="BU18" s="445"/>
      <c r="BV18" s="443">
        <v>1909792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328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2886624</v>
      </c>
      <c r="BO19" s="444"/>
      <c r="BP19" s="444"/>
      <c r="BQ19" s="444"/>
      <c r="BR19" s="444"/>
      <c r="BS19" s="444"/>
      <c r="BT19" s="444"/>
      <c r="BU19" s="445"/>
      <c r="BV19" s="443">
        <v>3011527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2144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2868549</v>
      </c>
      <c r="BO22" s="407"/>
      <c r="BP22" s="407"/>
      <c r="BQ22" s="407"/>
      <c r="BR22" s="407"/>
      <c r="BS22" s="407"/>
      <c r="BT22" s="407"/>
      <c r="BU22" s="408"/>
      <c r="BV22" s="406">
        <v>3082282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2288541</v>
      </c>
      <c r="BO23" s="444"/>
      <c r="BP23" s="444"/>
      <c r="BQ23" s="444"/>
      <c r="BR23" s="444"/>
      <c r="BS23" s="444"/>
      <c r="BT23" s="444"/>
      <c r="BU23" s="445"/>
      <c r="BV23" s="443">
        <v>2328820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6300</v>
      </c>
      <c r="R24" s="495"/>
      <c r="S24" s="495"/>
      <c r="T24" s="495"/>
      <c r="U24" s="495"/>
      <c r="V24" s="537"/>
      <c r="W24" s="589"/>
      <c r="X24" s="590"/>
      <c r="Y24" s="591"/>
      <c r="Z24" s="493" t="s">
        <v>162</v>
      </c>
      <c r="AA24" s="473"/>
      <c r="AB24" s="473"/>
      <c r="AC24" s="473"/>
      <c r="AD24" s="473"/>
      <c r="AE24" s="473"/>
      <c r="AF24" s="473"/>
      <c r="AG24" s="474"/>
      <c r="AH24" s="494">
        <v>54</v>
      </c>
      <c r="AI24" s="495"/>
      <c r="AJ24" s="495"/>
      <c r="AK24" s="495"/>
      <c r="AL24" s="537"/>
      <c r="AM24" s="494">
        <v>157734</v>
      </c>
      <c r="AN24" s="495"/>
      <c r="AO24" s="495"/>
      <c r="AP24" s="495"/>
      <c r="AQ24" s="495"/>
      <c r="AR24" s="537"/>
      <c r="AS24" s="494">
        <v>2921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2337488</v>
      </c>
      <c r="BO24" s="444"/>
      <c r="BP24" s="444"/>
      <c r="BQ24" s="444"/>
      <c r="BR24" s="444"/>
      <c r="BS24" s="444"/>
      <c r="BT24" s="444"/>
      <c r="BU24" s="445"/>
      <c r="BV24" s="443">
        <v>2442259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5030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12119</v>
      </c>
      <c r="BO25" s="407"/>
      <c r="BP25" s="407"/>
      <c r="BQ25" s="407"/>
      <c r="BR25" s="407"/>
      <c r="BS25" s="407"/>
      <c r="BT25" s="407"/>
      <c r="BU25" s="408"/>
      <c r="BV25" s="406">
        <v>207440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4860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2100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1940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2324472</v>
      </c>
      <c r="BO28" s="407"/>
      <c r="BP28" s="407"/>
      <c r="BQ28" s="407"/>
      <c r="BR28" s="407"/>
      <c r="BS28" s="407"/>
      <c r="BT28" s="407"/>
      <c r="BU28" s="408"/>
      <c r="BV28" s="406">
        <v>2236183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10</v>
      </c>
      <c r="M29" s="495"/>
      <c r="N29" s="495"/>
      <c r="O29" s="495"/>
      <c r="P29" s="537"/>
      <c r="Q29" s="494">
        <v>1860</v>
      </c>
      <c r="R29" s="495"/>
      <c r="S29" s="495"/>
      <c r="T29" s="495"/>
      <c r="U29" s="495"/>
      <c r="V29" s="537"/>
      <c r="W29" s="592"/>
      <c r="X29" s="593"/>
      <c r="Y29" s="594"/>
      <c r="Z29" s="493" t="s">
        <v>177</v>
      </c>
      <c r="AA29" s="473"/>
      <c r="AB29" s="473"/>
      <c r="AC29" s="473"/>
      <c r="AD29" s="473"/>
      <c r="AE29" s="473"/>
      <c r="AF29" s="473"/>
      <c r="AG29" s="474"/>
      <c r="AH29" s="494">
        <v>54</v>
      </c>
      <c r="AI29" s="495"/>
      <c r="AJ29" s="495"/>
      <c r="AK29" s="495"/>
      <c r="AL29" s="537"/>
      <c r="AM29" s="494">
        <v>157734</v>
      </c>
      <c r="AN29" s="495"/>
      <c r="AO29" s="495"/>
      <c r="AP29" s="495"/>
      <c r="AQ29" s="495"/>
      <c r="AR29" s="537"/>
      <c r="AS29" s="494">
        <v>2921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99459</v>
      </c>
      <c r="BO29" s="444"/>
      <c r="BP29" s="444"/>
      <c r="BQ29" s="444"/>
      <c r="BR29" s="444"/>
      <c r="BS29" s="444"/>
      <c r="BT29" s="444"/>
      <c r="BU29" s="445"/>
      <c r="BV29" s="443">
        <v>99457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90.7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177493</v>
      </c>
      <c r="BO30" s="563"/>
      <c r="BP30" s="563"/>
      <c r="BQ30" s="563"/>
      <c r="BR30" s="563"/>
      <c r="BS30" s="563"/>
      <c r="BT30" s="563"/>
      <c r="BU30" s="564"/>
      <c r="BV30" s="562">
        <v>154278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上水道特別会計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湖東地区行政一部事務組合（一般会計）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八郎湖周辺清掃事務組合（一般会計）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八郎潟町・井川町衛生処理施設組合（一般会計）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秋田県市町村総合事務組合（一般会計）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秋田県市町村総合事務組合（交通災害共済事業等特別会計）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秋田県市町村会館管理組合（一般会計）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秋田県後期高齢者医療広域連合（一般会計）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秋田県後期高齢者医療広域連合（後期高齢者医療特別会計）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秋田県町村電算システム共同事業組合（一般会計）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i/tCTSi+SZ07QbJgis5TZoGWpigPZrxQI86cbdrEyZM6XcFwiLNDryyDd8gmnn2+iCserxwO6di9IK702ywsTA==" saltValue="6gGR9pfgjifjoYapwXGl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91" t="s">
        <v>532</v>
      </c>
      <c r="D34" s="1191"/>
      <c r="E34" s="1192"/>
      <c r="F34" s="32">
        <v>11.08</v>
      </c>
      <c r="G34" s="33">
        <v>12.28</v>
      </c>
      <c r="H34" s="33">
        <v>11.84</v>
      </c>
      <c r="I34" s="33">
        <v>12.24</v>
      </c>
      <c r="J34" s="34">
        <v>13.34</v>
      </c>
      <c r="K34" s="22"/>
      <c r="L34" s="22"/>
      <c r="M34" s="22"/>
      <c r="N34" s="22"/>
      <c r="O34" s="22"/>
      <c r="P34" s="22"/>
    </row>
    <row r="35" spans="1:16" ht="39" customHeight="1" x14ac:dyDescent="0.2">
      <c r="A35" s="22"/>
      <c r="B35" s="35"/>
      <c r="C35" s="1185" t="s">
        <v>533</v>
      </c>
      <c r="D35" s="1186"/>
      <c r="E35" s="1187"/>
      <c r="F35" s="36">
        <v>10.88</v>
      </c>
      <c r="G35" s="37">
        <v>10.65</v>
      </c>
      <c r="H35" s="37">
        <v>8.5500000000000007</v>
      </c>
      <c r="I35" s="37">
        <v>8.81</v>
      </c>
      <c r="J35" s="38">
        <v>8.6199999999999992</v>
      </c>
      <c r="K35" s="22"/>
      <c r="L35" s="22"/>
      <c r="M35" s="22"/>
      <c r="N35" s="22"/>
      <c r="O35" s="22"/>
      <c r="P35" s="22"/>
    </row>
    <row r="36" spans="1:16" ht="39" customHeight="1" x14ac:dyDescent="0.2">
      <c r="A36" s="22"/>
      <c r="B36" s="35"/>
      <c r="C36" s="1185" t="s">
        <v>534</v>
      </c>
      <c r="D36" s="1186"/>
      <c r="E36" s="1187"/>
      <c r="F36" s="36">
        <v>8.36</v>
      </c>
      <c r="G36" s="37">
        <v>8.3800000000000008</v>
      </c>
      <c r="H36" s="37">
        <v>7.95</v>
      </c>
      <c r="I36" s="37">
        <v>7.68</v>
      </c>
      <c r="J36" s="38">
        <v>7.2</v>
      </c>
      <c r="K36" s="22"/>
      <c r="L36" s="22"/>
      <c r="M36" s="22"/>
      <c r="N36" s="22"/>
      <c r="O36" s="22"/>
      <c r="P36" s="22"/>
    </row>
    <row r="37" spans="1:16" ht="39" customHeight="1" x14ac:dyDescent="0.2">
      <c r="A37" s="22"/>
      <c r="B37" s="35"/>
      <c r="C37" s="1185" t="s">
        <v>535</v>
      </c>
      <c r="D37" s="1186"/>
      <c r="E37" s="1187"/>
      <c r="F37" s="36">
        <v>1.02</v>
      </c>
      <c r="G37" s="37">
        <v>1.4</v>
      </c>
      <c r="H37" s="37">
        <v>1.87</v>
      </c>
      <c r="I37" s="37">
        <v>1.82</v>
      </c>
      <c r="J37" s="38">
        <v>2.17</v>
      </c>
      <c r="K37" s="22"/>
      <c r="L37" s="22"/>
      <c r="M37" s="22"/>
      <c r="N37" s="22"/>
      <c r="O37" s="22"/>
      <c r="P37" s="22"/>
    </row>
    <row r="38" spans="1:16" ht="39" customHeight="1" x14ac:dyDescent="0.2">
      <c r="A38" s="22"/>
      <c r="B38" s="35"/>
      <c r="C38" s="1185" t="s">
        <v>536</v>
      </c>
      <c r="D38" s="1186"/>
      <c r="E38" s="1187"/>
      <c r="F38" s="36">
        <v>0.65</v>
      </c>
      <c r="G38" s="37">
        <v>0.47</v>
      </c>
      <c r="H38" s="37">
        <v>0.2</v>
      </c>
      <c r="I38" s="37">
        <v>0.15</v>
      </c>
      <c r="J38" s="38">
        <v>0.57999999999999996</v>
      </c>
      <c r="K38" s="22"/>
      <c r="L38" s="22"/>
      <c r="M38" s="22"/>
      <c r="N38" s="22"/>
      <c r="O38" s="22"/>
      <c r="P38" s="22"/>
    </row>
    <row r="39" spans="1:16" ht="39" customHeight="1" x14ac:dyDescent="0.2">
      <c r="A39" s="22"/>
      <c r="B39" s="35"/>
      <c r="C39" s="1185" t="s">
        <v>537</v>
      </c>
      <c r="D39" s="1186"/>
      <c r="E39" s="1187"/>
      <c r="F39" s="36">
        <v>0.02</v>
      </c>
      <c r="G39" s="37">
        <v>0</v>
      </c>
      <c r="H39" s="37">
        <v>0.05</v>
      </c>
      <c r="I39" s="37" t="s">
        <v>538</v>
      </c>
      <c r="J39" s="38">
        <v>7.0000000000000007E-2</v>
      </c>
      <c r="K39" s="22"/>
      <c r="L39" s="22"/>
      <c r="M39" s="22"/>
      <c r="N39" s="22"/>
      <c r="O39" s="22"/>
      <c r="P39" s="22"/>
    </row>
    <row r="40" spans="1:16" ht="39" customHeight="1" x14ac:dyDescent="0.2">
      <c r="A40" s="22"/>
      <c r="B40" s="35"/>
      <c r="C40" s="1185" t="s">
        <v>539</v>
      </c>
      <c r="D40" s="1186"/>
      <c r="E40" s="1187"/>
      <c r="F40" s="36">
        <v>0.01</v>
      </c>
      <c r="G40" s="37">
        <v>0</v>
      </c>
      <c r="H40" s="37">
        <v>0</v>
      </c>
      <c r="I40" s="37">
        <v>0</v>
      </c>
      <c r="J40" s="38">
        <v>0</v>
      </c>
      <c r="K40" s="22"/>
      <c r="L40" s="22"/>
      <c r="M40" s="22"/>
      <c r="N40" s="22"/>
      <c r="O40" s="22"/>
      <c r="P40" s="22"/>
    </row>
    <row r="41" spans="1:16" ht="39" customHeight="1" x14ac:dyDescent="0.2">
      <c r="A41" s="22"/>
      <c r="B41" s="35"/>
      <c r="C41" s="1185"/>
      <c r="D41" s="1186"/>
      <c r="E41" s="1187"/>
      <c r="F41" s="36"/>
      <c r="G41" s="37"/>
      <c r="H41" s="37"/>
      <c r="I41" s="37"/>
      <c r="J41" s="38"/>
      <c r="K41" s="22"/>
      <c r="L41" s="22"/>
      <c r="M41" s="22"/>
      <c r="N41" s="22"/>
      <c r="O41" s="22"/>
      <c r="P41" s="22"/>
    </row>
    <row r="42" spans="1:16" ht="39" customHeight="1" x14ac:dyDescent="0.2">
      <c r="A42" s="22"/>
      <c r="B42" s="39"/>
      <c r="C42" s="1185" t="s">
        <v>540</v>
      </c>
      <c r="D42" s="1186"/>
      <c r="E42" s="1187"/>
      <c r="F42" s="36" t="s">
        <v>487</v>
      </c>
      <c r="G42" s="37" t="s">
        <v>487</v>
      </c>
      <c r="H42" s="37" t="s">
        <v>487</v>
      </c>
      <c r="I42" s="37" t="s">
        <v>487</v>
      </c>
      <c r="J42" s="38" t="s">
        <v>487</v>
      </c>
      <c r="K42" s="22"/>
      <c r="L42" s="22"/>
      <c r="M42" s="22"/>
      <c r="N42" s="22"/>
      <c r="O42" s="22"/>
      <c r="P42" s="22"/>
    </row>
    <row r="43" spans="1:16" ht="39" customHeight="1" thickBot="1" x14ac:dyDescent="0.25">
      <c r="A43" s="22"/>
      <c r="B43" s="40"/>
      <c r="C43" s="1188" t="s">
        <v>541</v>
      </c>
      <c r="D43" s="1189"/>
      <c r="E43" s="119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NpmQiNghg13psNdHnIDbh94nJa7Xc5jfCGYv6d1Py5hd1EnSWJz7AYOnKkm+YVxZa03V1DoXqR/SvNWF13v0g==" saltValue="Tznmp1+9aPRShLHOTasA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3" t="s">
        <v>9</v>
      </c>
      <c r="C45" s="1194"/>
      <c r="D45" s="58"/>
      <c r="E45" s="1199" t="s">
        <v>10</v>
      </c>
      <c r="F45" s="1199"/>
      <c r="G45" s="1199"/>
      <c r="H45" s="1199"/>
      <c r="I45" s="1199"/>
      <c r="J45" s="1200"/>
      <c r="K45" s="59">
        <v>351</v>
      </c>
      <c r="L45" s="60">
        <v>370</v>
      </c>
      <c r="M45" s="60">
        <v>371</v>
      </c>
      <c r="N45" s="60">
        <v>365</v>
      </c>
      <c r="O45" s="61">
        <v>344</v>
      </c>
      <c r="P45" s="48"/>
      <c r="Q45" s="48"/>
      <c r="R45" s="48"/>
      <c r="S45" s="48"/>
      <c r="T45" s="48"/>
      <c r="U45" s="48"/>
    </row>
    <row r="46" spans="1:21" ht="30.75" customHeight="1" x14ac:dyDescent="0.2">
      <c r="A46" s="48"/>
      <c r="B46" s="1195"/>
      <c r="C46" s="1196"/>
      <c r="D46" s="62"/>
      <c r="E46" s="1201" t="s">
        <v>11</v>
      </c>
      <c r="F46" s="1201"/>
      <c r="G46" s="1201"/>
      <c r="H46" s="1201"/>
      <c r="I46" s="1201"/>
      <c r="J46" s="1202"/>
      <c r="K46" s="63" t="s">
        <v>487</v>
      </c>
      <c r="L46" s="64" t="s">
        <v>487</v>
      </c>
      <c r="M46" s="64" t="s">
        <v>487</v>
      </c>
      <c r="N46" s="64" t="s">
        <v>487</v>
      </c>
      <c r="O46" s="65" t="s">
        <v>487</v>
      </c>
      <c r="P46" s="48"/>
      <c r="Q46" s="48"/>
      <c r="R46" s="48"/>
      <c r="S46" s="48"/>
      <c r="T46" s="48"/>
      <c r="U46" s="48"/>
    </row>
    <row r="47" spans="1:21" ht="30.75" customHeight="1" x14ac:dyDescent="0.2">
      <c r="A47" s="48"/>
      <c r="B47" s="1195"/>
      <c r="C47" s="1196"/>
      <c r="D47" s="62"/>
      <c r="E47" s="1201" t="s">
        <v>12</v>
      </c>
      <c r="F47" s="1201"/>
      <c r="G47" s="1201"/>
      <c r="H47" s="1201"/>
      <c r="I47" s="1201"/>
      <c r="J47" s="1202"/>
      <c r="K47" s="63" t="s">
        <v>487</v>
      </c>
      <c r="L47" s="64" t="s">
        <v>487</v>
      </c>
      <c r="M47" s="64" t="s">
        <v>487</v>
      </c>
      <c r="N47" s="64" t="s">
        <v>487</v>
      </c>
      <c r="O47" s="65" t="s">
        <v>487</v>
      </c>
      <c r="P47" s="48"/>
      <c r="Q47" s="48"/>
      <c r="R47" s="48"/>
      <c r="S47" s="48"/>
      <c r="T47" s="48"/>
      <c r="U47" s="48"/>
    </row>
    <row r="48" spans="1:21" ht="30.75" customHeight="1" x14ac:dyDescent="0.2">
      <c r="A48" s="48"/>
      <c r="B48" s="1195"/>
      <c r="C48" s="1196"/>
      <c r="D48" s="62"/>
      <c r="E48" s="1201" t="s">
        <v>13</v>
      </c>
      <c r="F48" s="1201"/>
      <c r="G48" s="1201"/>
      <c r="H48" s="1201"/>
      <c r="I48" s="1201"/>
      <c r="J48" s="1202"/>
      <c r="K48" s="63">
        <v>144</v>
      </c>
      <c r="L48" s="64">
        <v>148</v>
      </c>
      <c r="M48" s="64">
        <v>146</v>
      </c>
      <c r="N48" s="64">
        <v>153</v>
      </c>
      <c r="O48" s="65">
        <v>153</v>
      </c>
      <c r="P48" s="48"/>
      <c r="Q48" s="48"/>
      <c r="R48" s="48"/>
      <c r="S48" s="48"/>
      <c r="T48" s="48"/>
      <c r="U48" s="48"/>
    </row>
    <row r="49" spans="1:21" ht="30.75" customHeight="1" x14ac:dyDescent="0.2">
      <c r="A49" s="48"/>
      <c r="B49" s="1195"/>
      <c r="C49" s="1196"/>
      <c r="D49" s="62"/>
      <c r="E49" s="1201" t="s">
        <v>14</v>
      </c>
      <c r="F49" s="1201"/>
      <c r="G49" s="1201"/>
      <c r="H49" s="1201"/>
      <c r="I49" s="1201"/>
      <c r="J49" s="1202"/>
      <c r="K49" s="63">
        <v>20</v>
      </c>
      <c r="L49" s="64">
        <v>20</v>
      </c>
      <c r="M49" s="64">
        <v>18</v>
      </c>
      <c r="N49" s="64">
        <v>18</v>
      </c>
      <c r="O49" s="65">
        <v>8</v>
      </c>
      <c r="P49" s="48"/>
      <c r="Q49" s="48"/>
      <c r="R49" s="48"/>
      <c r="S49" s="48"/>
      <c r="T49" s="48"/>
      <c r="U49" s="48"/>
    </row>
    <row r="50" spans="1:21" ht="30.75" customHeight="1" x14ac:dyDescent="0.2">
      <c r="A50" s="48"/>
      <c r="B50" s="1195"/>
      <c r="C50" s="1196"/>
      <c r="D50" s="62"/>
      <c r="E50" s="1201" t="s">
        <v>15</v>
      </c>
      <c r="F50" s="1201"/>
      <c r="G50" s="1201"/>
      <c r="H50" s="1201"/>
      <c r="I50" s="1201"/>
      <c r="J50" s="1202"/>
      <c r="K50" s="63">
        <v>1</v>
      </c>
      <c r="L50" s="64">
        <v>0</v>
      </c>
      <c r="M50" s="64">
        <v>0</v>
      </c>
      <c r="N50" s="64">
        <v>0</v>
      </c>
      <c r="O50" s="65">
        <v>0</v>
      </c>
      <c r="P50" s="48"/>
      <c r="Q50" s="48"/>
      <c r="R50" s="48"/>
      <c r="S50" s="48"/>
      <c r="T50" s="48"/>
      <c r="U50" s="48"/>
    </row>
    <row r="51" spans="1:21" ht="30.75" customHeight="1" x14ac:dyDescent="0.2">
      <c r="A51" s="48"/>
      <c r="B51" s="1197"/>
      <c r="C51" s="1198"/>
      <c r="D51" s="66"/>
      <c r="E51" s="1201" t="s">
        <v>16</v>
      </c>
      <c r="F51" s="1201"/>
      <c r="G51" s="1201"/>
      <c r="H51" s="1201"/>
      <c r="I51" s="1201"/>
      <c r="J51" s="1202"/>
      <c r="K51" s="63" t="s">
        <v>487</v>
      </c>
      <c r="L51" s="64" t="s">
        <v>487</v>
      </c>
      <c r="M51" s="64" t="s">
        <v>487</v>
      </c>
      <c r="N51" s="64" t="s">
        <v>487</v>
      </c>
      <c r="O51" s="65" t="s">
        <v>487</v>
      </c>
      <c r="P51" s="48"/>
      <c r="Q51" s="48"/>
      <c r="R51" s="48"/>
      <c r="S51" s="48"/>
      <c r="T51" s="48"/>
      <c r="U51" s="48"/>
    </row>
    <row r="52" spans="1:21" ht="30.75" customHeight="1" x14ac:dyDescent="0.2">
      <c r="A52" s="48"/>
      <c r="B52" s="1203" t="s">
        <v>17</v>
      </c>
      <c r="C52" s="1204"/>
      <c r="D52" s="66"/>
      <c r="E52" s="1201" t="s">
        <v>18</v>
      </c>
      <c r="F52" s="1201"/>
      <c r="G52" s="1201"/>
      <c r="H52" s="1201"/>
      <c r="I52" s="1201"/>
      <c r="J52" s="1202"/>
      <c r="K52" s="63">
        <v>306</v>
      </c>
      <c r="L52" s="64">
        <v>308</v>
      </c>
      <c r="M52" s="64">
        <v>315</v>
      </c>
      <c r="N52" s="64">
        <v>309</v>
      </c>
      <c r="O52" s="65">
        <v>294</v>
      </c>
      <c r="P52" s="48"/>
      <c r="Q52" s="48"/>
      <c r="R52" s="48"/>
      <c r="S52" s="48"/>
      <c r="T52" s="48"/>
      <c r="U52" s="48"/>
    </row>
    <row r="53" spans="1:21" ht="30.75" customHeight="1" thickBot="1" x14ac:dyDescent="0.25">
      <c r="A53" s="48"/>
      <c r="B53" s="1205" t="s">
        <v>19</v>
      </c>
      <c r="C53" s="1206"/>
      <c r="D53" s="67"/>
      <c r="E53" s="1207" t="s">
        <v>20</v>
      </c>
      <c r="F53" s="1207"/>
      <c r="G53" s="1207"/>
      <c r="H53" s="1207"/>
      <c r="I53" s="1207"/>
      <c r="J53" s="1208"/>
      <c r="K53" s="68">
        <v>210</v>
      </c>
      <c r="L53" s="69">
        <v>230</v>
      </c>
      <c r="M53" s="69">
        <v>220</v>
      </c>
      <c r="N53" s="69">
        <v>227</v>
      </c>
      <c r="O53" s="70">
        <v>211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9" t="s">
        <v>24</v>
      </c>
      <c r="C58" s="1210"/>
      <c r="D58" s="1215" t="s">
        <v>25</v>
      </c>
      <c r="E58" s="1216"/>
      <c r="F58" s="1216"/>
      <c r="G58" s="1216"/>
      <c r="H58" s="1216"/>
      <c r="I58" s="1216"/>
      <c r="J58" s="1217"/>
      <c r="K58" s="83" t="s">
        <v>556</v>
      </c>
      <c r="L58" s="84" t="s">
        <v>556</v>
      </c>
      <c r="M58" s="84" t="s">
        <v>556</v>
      </c>
      <c r="N58" s="84" t="s">
        <v>556</v>
      </c>
      <c r="O58" s="85" t="s">
        <v>556</v>
      </c>
    </row>
    <row r="59" spans="1:21" ht="31.5" customHeight="1" x14ac:dyDescent="0.2">
      <c r="B59" s="1211"/>
      <c r="C59" s="1212"/>
      <c r="D59" s="1218" t="s">
        <v>26</v>
      </c>
      <c r="E59" s="1219"/>
      <c r="F59" s="1219"/>
      <c r="G59" s="1219"/>
      <c r="H59" s="1219"/>
      <c r="I59" s="1219"/>
      <c r="J59" s="1220"/>
      <c r="K59" s="86" t="s">
        <v>556</v>
      </c>
      <c r="L59" s="87" t="s">
        <v>556</v>
      </c>
      <c r="M59" s="87" t="s">
        <v>556</v>
      </c>
      <c r="N59" s="87" t="s">
        <v>556</v>
      </c>
      <c r="O59" s="88" t="s">
        <v>556</v>
      </c>
    </row>
    <row r="60" spans="1:21" ht="31.5" customHeight="1" thickBot="1" x14ac:dyDescent="0.25">
      <c r="B60" s="1213"/>
      <c r="C60" s="1214"/>
      <c r="D60" s="1221" t="s">
        <v>27</v>
      </c>
      <c r="E60" s="1222"/>
      <c r="F60" s="1222"/>
      <c r="G60" s="1222"/>
      <c r="H60" s="1222"/>
      <c r="I60" s="1222"/>
      <c r="J60" s="1223"/>
      <c r="K60" s="89" t="s">
        <v>556</v>
      </c>
      <c r="L60" s="90" t="s">
        <v>556</v>
      </c>
      <c r="M60" s="90" t="s">
        <v>556</v>
      </c>
      <c r="N60" s="90" t="s">
        <v>556</v>
      </c>
      <c r="O60" s="91" t="s">
        <v>556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tm4cRFSoT8ESS7Fa6+eQqtQtJqcc2wuiU49O5yeNr+OwoS2xzD9cDJKXlQAHH9biNY9CEdx28aQgfTosnRUA==" saltValue="J5L3bTBrLmvZTLIof9gv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4" t="s">
        <v>30</v>
      </c>
      <c r="C41" s="1225"/>
      <c r="D41" s="105"/>
      <c r="E41" s="1230" t="s">
        <v>31</v>
      </c>
      <c r="F41" s="1230"/>
      <c r="G41" s="1230"/>
      <c r="H41" s="1231"/>
      <c r="I41" s="355">
        <v>3103</v>
      </c>
      <c r="J41" s="356">
        <v>3022</v>
      </c>
      <c r="K41" s="356">
        <v>3329</v>
      </c>
      <c r="L41" s="356">
        <v>3082</v>
      </c>
      <c r="M41" s="357">
        <v>2869</v>
      </c>
    </row>
    <row r="42" spans="2:13" ht="27.75" customHeight="1" x14ac:dyDescent="0.2">
      <c r="B42" s="1226"/>
      <c r="C42" s="1227"/>
      <c r="D42" s="106"/>
      <c r="E42" s="1232" t="s">
        <v>32</v>
      </c>
      <c r="F42" s="1232"/>
      <c r="G42" s="1232"/>
      <c r="H42" s="1233"/>
      <c r="I42" s="358">
        <v>1</v>
      </c>
      <c r="J42" s="359">
        <v>1</v>
      </c>
      <c r="K42" s="359">
        <v>1</v>
      </c>
      <c r="L42" s="359">
        <v>1</v>
      </c>
      <c r="M42" s="360">
        <v>0</v>
      </c>
    </row>
    <row r="43" spans="2:13" ht="27.75" customHeight="1" x14ac:dyDescent="0.2">
      <c r="B43" s="1226"/>
      <c r="C43" s="1227"/>
      <c r="D43" s="106"/>
      <c r="E43" s="1232" t="s">
        <v>33</v>
      </c>
      <c r="F43" s="1232"/>
      <c r="G43" s="1232"/>
      <c r="H43" s="1233"/>
      <c r="I43" s="358">
        <v>1784</v>
      </c>
      <c r="J43" s="359">
        <v>1733</v>
      </c>
      <c r="K43" s="359">
        <v>1571</v>
      </c>
      <c r="L43" s="359">
        <v>1468</v>
      </c>
      <c r="M43" s="360">
        <v>1305</v>
      </c>
    </row>
    <row r="44" spans="2:13" ht="27.75" customHeight="1" x14ac:dyDescent="0.2">
      <c r="B44" s="1226"/>
      <c r="C44" s="1227"/>
      <c r="D44" s="106"/>
      <c r="E44" s="1232" t="s">
        <v>34</v>
      </c>
      <c r="F44" s="1232"/>
      <c r="G44" s="1232"/>
      <c r="H44" s="1233"/>
      <c r="I44" s="358">
        <v>88</v>
      </c>
      <c r="J44" s="359">
        <v>65</v>
      </c>
      <c r="K44" s="359">
        <v>46</v>
      </c>
      <c r="L44" s="359">
        <v>22</v>
      </c>
      <c r="M44" s="360">
        <v>30</v>
      </c>
    </row>
    <row r="45" spans="2:13" ht="27.75" customHeight="1" x14ac:dyDescent="0.2">
      <c r="B45" s="1226"/>
      <c r="C45" s="1227"/>
      <c r="D45" s="106"/>
      <c r="E45" s="1232" t="s">
        <v>35</v>
      </c>
      <c r="F45" s="1232"/>
      <c r="G45" s="1232"/>
      <c r="H45" s="1233"/>
      <c r="I45" s="358">
        <v>277</v>
      </c>
      <c r="J45" s="359">
        <v>260</v>
      </c>
      <c r="K45" s="359">
        <v>281</v>
      </c>
      <c r="L45" s="359">
        <v>351</v>
      </c>
      <c r="M45" s="360">
        <v>322</v>
      </c>
    </row>
    <row r="46" spans="2:13" ht="27.75" customHeight="1" x14ac:dyDescent="0.2">
      <c r="B46" s="1226"/>
      <c r="C46" s="1227"/>
      <c r="D46" s="107"/>
      <c r="E46" s="1232" t="s">
        <v>36</v>
      </c>
      <c r="F46" s="1232"/>
      <c r="G46" s="1232"/>
      <c r="H46" s="1233"/>
      <c r="I46" s="358" t="s">
        <v>487</v>
      </c>
      <c r="J46" s="359" t="s">
        <v>487</v>
      </c>
      <c r="K46" s="359" t="s">
        <v>487</v>
      </c>
      <c r="L46" s="359" t="s">
        <v>487</v>
      </c>
      <c r="M46" s="360" t="s">
        <v>487</v>
      </c>
    </row>
    <row r="47" spans="2:13" ht="27.75" customHeight="1" x14ac:dyDescent="0.2">
      <c r="B47" s="1226"/>
      <c r="C47" s="1227"/>
      <c r="D47" s="108"/>
      <c r="E47" s="1234" t="s">
        <v>37</v>
      </c>
      <c r="F47" s="1235"/>
      <c r="G47" s="1235"/>
      <c r="H47" s="1236"/>
      <c r="I47" s="358" t="s">
        <v>487</v>
      </c>
      <c r="J47" s="359" t="s">
        <v>487</v>
      </c>
      <c r="K47" s="359" t="s">
        <v>487</v>
      </c>
      <c r="L47" s="359" t="s">
        <v>487</v>
      </c>
      <c r="M47" s="360" t="s">
        <v>487</v>
      </c>
    </row>
    <row r="48" spans="2:13" ht="27.75" customHeight="1" x14ac:dyDescent="0.2">
      <c r="B48" s="1226"/>
      <c r="C48" s="1227"/>
      <c r="D48" s="106"/>
      <c r="E48" s="1232" t="s">
        <v>38</v>
      </c>
      <c r="F48" s="1232"/>
      <c r="G48" s="1232"/>
      <c r="H48" s="1233"/>
      <c r="I48" s="358" t="s">
        <v>487</v>
      </c>
      <c r="J48" s="359" t="s">
        <v>487</v>
      </c>
      <c r="K48" s="359" t="s">
        <v>487</v>
      </c>
      <c r="L48" s="359" t="s">
        <v>487</v>
      </c>
      <c r="M48" s="360" t="s">
        <v>487</v>
      </c>
    </row>
    <row r="49" spans="2:13" ht="27.75" customHeight="1" x14ac:dyDescent="0.2">
      <c r="B49" s="1228"/>
      <c r="C49" s="1229"/>
      <c r="D49" s="106"/>
      <c r="E49" s="1232" t="s">
        <v>39</v>
      </c>
      <c r="F49" s="1232"/>
      <c r="G49" s="1232"/>
      <c r="H49" s="1233"/>
      <c r="I49" s="358" t="s">
        <v>487</v>
      </c>
      <c r="J49" s="359" t="s">
        <v>487</v>
      </c>
      <c r="K49" s="359" t="s">
        <v>487</v>
      </c>
      <c r="L49" s="359" t="s">
        <v>487</v>
      </c>
      <c r="M49" s="360" t="s">
        <v>487</v>
      </c>
    </row>
    <row r="50" spans="2:13" ht="27.75" customHeight="1" x14ac:dyDescent="0.2">
      <c r="B50" s="1237" t="s">
        <v>40</v>
      </c>
      <c r="C50" s="1238"/>
      <c r="D50" s="109"/>
      <c r="E50" s="1232" t="s">
        <v>41</v>
      </c>
      <c r="F50" s="1232"/>
      <c r="G50" s="1232"/>
      <c r="H50" s="1233"/>
      <c r="I50" s="358">
        <v>2912</v>
      </c>
      <c r="J50" s="359">
        <v>2747</v>
      </c>
      <c r="K50" s="359">
        <v>2713</v>
      </c>
      <c r="L50" s="359">
        <v>2579</v>
      </c>
      <c r="M50" s="360">
        <v>2684</v>
      </c>
    </row>
    <row r="51" spans="2:13" ht="27.75" customHeight="1" x14ac:dyDescent="0.2">
      <c r="B51" s="1226"/>
      <c r="C51" s="1227"/>
      <c r="D51" s="106"/>
      <c r="E51" s="1232" t="s">
        <v>42</v>
      </c>
      <c r="F51" s="1232"/>
      <c r="G51" s="1232"/>
      <c r="H51" s="1233"/>
      <c r="I51" s="358">
        <v>3</v>
      </c>
      <c r="J51" s="359">
        <v>2</v>
      </c>
      <c r="K51" s="359">
        <v>1</v>
      </c>
      <c r="L51" s="359" t="s">
        <v>487</v>
      </c>
      <c r="M51" s="360" t="s">
        <v>487</v>
      </c>
    </row>
    <row r="52" spans="2:13" ht="27.75" customHeight="1" x14ac:dyDescent="0.2">
      <c r="B52" s="1228"/>
      <c r="C52" s="1229"/>
      <c r="D52" s="106"/>
      <c r="E52" s="1232" t="s">
        <v>43</v>
      </c>
      <c r="F52" s="1232"/>
      <c r="G52" s="1232"/>
      <c r="H52" s="1233"/>
      <c r="I52" s="358">
        <v>3319</v>
      </c>
      <c r="J52" s="359">
        <v>3261</v>
      </c>
      <c r="K52" s="359">
        <v>3314</v>
      </c>
      <c r="L52" s="359">
        <v>3170</v>
      </c>
      <c r="M52" s="360">
        <v>3301</v>
      </c>
    </row>
    <row r="53" spans="2:13" ht="27.75" customHeight="1" thickBot="1" x14ac:dyDescent="0.25">
      <c r="B53" s="1239" t="s">
        <v>19</v>
      </c>
      <c r="C53" s="1240"/>
      <c r="D53" s="110"/>
      <c r="E53" s="1241" t="s">
        <v>44</v>
      </c>
      <c r="F53" s="1241"/>
      <c r="G53" s="1241"/>
      <c r="H53" s="1242"/>
      <c r="I53" s="361">
        <v>-981</v>
      </c>
      <c r="J53" s="362">
        <v>-928</v>
      </c>
      <c r="K53" s="362">
        <v>-800</v>
      </c>
      <c r="L53" s="362">
        <v>-827</v>
      </c>
      <c r="M53" s="363">
        <v>-1459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0zvnK5PrAhA/0HG2uHTiq4Eaznk/PPoOiE4xXID9TkKt3rO6BFGT7f2PI/x5RlftdLpLqe+UwXbjEAo7ZHdxw==" saltValue="L957lxeY/JES7G2gM/5Q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51" t="s">
        <v>46</v>
      </c>
      <c r="D55" s="1251"/>
      <c r="E55" s="1252"/>
      <c r="F55" s="122">
        <v>2369</v>
      </c>
      <c r="G55" s="122">
        <v>2236</v>
      </c>
      <c r="H55" s="123">
        <v>2324</v>
      </c>
    </row>
    <row r="56" spans="2:8" ht="52.5" customHeight="1" x14ac:dyDescent="0.2">
      <c r="B56" s="124"/>
      <c r="C56" s="1253" t="s">
        <v>47</v>
      </c>
      <c r="D56" s="1253"/>
      <c r="E56" s="1254"/>
      <c r="F56" s="125">
        <v>99</v>
      </c>
      <c r="G56" s="125">
        <v>99</v>
      </c>
      <c r="H56" s="126">
        <v>99</v>
      </c>
    </row>
    <row r="57" spans="2:8" ht="53.25" customHeight="1" x14ac:dyDescent="0.2">
      <c r="B57" s="124"/>
      <c r="C57" s="1255" t="s">
        <v>48</v>
      </c>
      <c r="D57" s="1255"/>
      <c r="E57" s="1256"/>
      <c r="F57" s="127">
        <v>157</v>
      </c>
      <c r="G57" s="127">
        <v>154</v>
      </c>
      <c r="H57" s="128">
        <v>177</v>
      </c>
    </row>
    <row r="58" spans="2:8" ht="45.75" customHeight="1" x14ac:dyDescent="0.2">
      <c r="B58" s="129"/>
      <c r="C58" s="1243" t="s">
        <v>557</v>
      </c>
      <c r="D58" s="1244"/>
      <c r="E58" s="1245"/>
      <c r="F58" s="130">
        <v>70</v>
      </c>
      <c r="G58" s="130">
        <v>70</v>
      </c>
      <c r="H58" s="131">
        <v>70</v>
      </c>
    </row>
    <row r="59" spans="2:8" ht="45.75" customHeight="1" x14ac:dyDescent="0.2">
      <c r="B59" s="129"/>
      <c r="C59" s="1243" t="s">
        <v>558</v>
      </c>
      <c r="D59" s="1244"/>
      <c r="E59" s="1245"/>
      <c r="F59" s="130">
        <v>50</v>
      </c>
      <c r="G59" s="130">
        <v>50</v>
      </c>
      <c r="H59" s="131">
        <v>50</v>
      </c>
    </row>
    <row r="60" spans="2:8" ht="45.75" customHeight="1" x14ac:dyDescent="0.2">
      <c r="B60" s="129"/>
      <c r="C60" s="1243" t="s">
        <v>559</v>
      </c>
      <c r="D60" s="1244"/>
      <c r="E60" s="1245"/>
      <c r="F60" s="130">
        <v>15</v>
      </c>
      <c r="G60" s="130">
        <v>14</v>
      </c>
      <c r="H60" s="131">
        <v>31</v>
      </c>
    </row>
    <row r="61" spans="2:8" ht="45.75" customHeight="1" x14ac:dyDescent="0.2">
      <c r="B61" s="129"/>
      <c r="C61" s="1243" t="s">
        <v>560</v>
      </c>
      <c r="D61" s="1244"/>
      <c r="E61" s="1245"/>
      <c r="F61" s="130">
        <v>8</v>
      </c>
      <c r="G61" s="130">
        <v>5</v>
      </c>
      <c r="H61" s="131">
        <v>10</v>
      </c>
    </row>
    <row r="62" spans="2:8" ht="45.75" customHeight="1" thickBot="1" x14ac:dyDescent="0.25">
      <c r="B62" s="132"/>
      <c r="C62" s="1246" t="s">
        <v>561</v>
      </c>
      <c r="D62" s="1247"/>
      <c r="E62" s="1248"/>
      <c r="F62" s="133">
        <v>4</v>
      </c>
      <c r="G62" s="133">
        <v>5</v>
      </c>
      <c r="H62" s="134">
        <v>7</v>
      </c>
    </row>
    <row r="63" spans="2:8" ht="52.5" customHeight="1" thickBot="1" x14ac:dyDescent="0.25">
      <c r="B63" s="135"/>
      <c r="C63" s="1249" t="s">
        <v>49</v>
      </c>
      <c r="D63" s="1249"/>
      <c r="E63" s="1250"/>
      <c r="F63" s="136">
        <v>2625</v>
      </c>
      <c r="G63" s="136">
        <v>2490</v>
      </c>
      <c r="H63" s="137">
        <v>2601</v>
      </c>
    </row>
    <row r="64" spans="2:8" ht="13" x14ac:dyDescent="0.2"/>
  </sheetData>
  <sheetProtection algorithmName="SHA-512" hashValue="CvFUeaZGvyw2em2XHQToILD6Nk2clQUpbNAi4wkJvz8kfhPBitFtXobZyUJqzEM8W2hw5kxyLDJN4AqaPJun+g==" saltValue="0qhlM6yB1iO2+mb4vzIM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97A53-5FE3-4A50-9A04-070AF57D795B}">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0" t="s">
        <v>564</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 x14ac:dyDescent="0.2">
      <c r="B44" s="37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 x14ac:dyDescent="0.2">
      <c r="B45" s="37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 x14ac:dyDescent="0.2">
      <c r="B46" s="37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 x14ac:dyDescent="0.2">
      <c r="B47" s="37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526</v>
      </c>
      <c r="BQ50" s="1262"/>
      <c r="BR50" s="1262"/>
      <c r="BS50" s="1262"/>
      <c r="BT50" s="1262"/>
      <c r="BU50" s="1262"/>
      <c r="BV50" s="1262"/>
      <c r="BW50" s="1262"/>
      <c r="BX50" s="1262" t="s">
        <v>527</v>
      </c>
      <c r="BY50" s="1262"/>
      <c r="BZ50" s="1262"/>
      <c r="CA50" s="1262"/>
      <c r="CB50" s="1262"/>
      <c r="CC50" s="1262"/>
      <c r="CD50" s="1262"/>
      <c r="CE50" s="1262"/>
      <c r="CF50" s="1262" t="s">
        <v>528</v>
      </c>
      <c r="CG50" s="1262"/>
      <c r="CH50" s="1262"/>
      <c r="CI50" s="1262"/>
      <c r="CJ50" s="1262"/>
      <c r="CK50" s="1262"/>
      <c r="CL50" s="1262"/>
      <c r="CM50" s="1262"/>
      <c r="CN50" s="1262" t="s">
        <v>529</v>
      </c>
      <c r="CO50" s="1262"/>
      <c r="CP50" s="1262"/>
      <c r="CQ50" s="1262"/>
      <c r="CR50" s="1262"/>
      <c r="CS50" s="1262"/>
      <c r="CT50" s="1262"/>
      <c r="CU50" s="1262"/>
      <c r="CV50" s="1262" t="s">
        <v>530</v>
      </c>
      <c r="CW50" s="1262"/>
      <c r="CX50" s="1262"/>
      <c r="CY50" s="1262"/>
      <c r="CZ50" s="1262"/>
      <c r="DA50" s="1262"/>
      <c r="DB50" s="1262"/>
      <c r="DC50" s="1262"/>
    </row>
    <row r="51" spans="1:109" ht="13.5" customHeight="1" x14ac:dyDescent="0.2">
      <c r="B51" s="372"/>
      <c r="G51" s="1265"/>
      <c r="H51" s="1265"/>
      <c r="I51" s="1279"/>
      <c r="J51" s="1279"/>
      <c r="K51" s="1264"/>
      <c r="L51" s="1264"/>
      <c r="M51" s="1264"/>
      <c r="N51" s="1264"/>
      <c r="AM51" s="381"/>
      <c r="AN51" s="1260" t="s">
        <v>566</v>
      </c>
      <c r="AO51" s="1260"/>
      <c r="AP51" s="1260"/>
      <c r="AQ51" s="1260"/>
      <c r="AR51" s="1260"/>
      <c r="AS51" s="1260"/>
      <c r="AT51" s="1260"/>
      <c r="AU51" s="1260"/>
      <c r="AV51" s="1260"/>
      <c r="AW51" s="1260"/>
      <c r="AX51" s="1260"/>
      <c r="AY51" s="1260"/>
      <c r="AZ51" s="1260"/>
      <c r="BA51" s="1260"/>
      <c r="BB51" s="1260" t="s">
        <v>567</v>
      </c>
      <c r="BC51" s="1260"/>
      <c r="BD51" s="1260"/>
      <c r="BE51" s="1260"/>
      <c r="BF51" s="1260"/>
      <c r="BG51" s="1260"/>
      <c r="BH51" s="1260"/>
      <c r="BI51" s="1260"/>
      <c r="BJ51" s="1260"/>
      <c r="BK51" s="1260"/>
      <c r="BL51" s="1260"/>
      <c r="BM51" s="1260"/>
      <c r="BN51" s="1260"/>
      <c r="BO51" s="1260"/>
      <c r="BP51" s="1269"/>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 x14ac:dyDescent="0.2">
      <c r="B52" s="372"/>
      <c r="G52" s="1265"/>
      <c r="H52" s="1265"/>
      <c r="I52" s="1279"/>
      <c r="J52" s="1279"/>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568</v>
      </c>
      <c r="BC53" s="1260"/>
      <c r="BD53" s="1260"/>
      <c r="BE53" s="1260"/>
      <c r="BF53" s="1260"/>
      <c r="BG53" s="1260"/>
      <c r="BH53" s="1260"/>
      <c r="BI53" s="1260"/>
      <c r="BJ53" s="1260"/>
      <c r="BK53" s="1260"/>
      <c r="BL53" s="1260"/>
      <c r="BM53" s="1260"/>
      <c r="BN53" s="1260"/>
      <c r="BO53" s="1260"/>
      <c r="BP53" s="1269"/>
      <c r="BQ53" s="1257"/>
      <c r="BR53" s="1257"/>
      <c r="BS53" s="1257"/>
      <c r="BT53" s="1257"/>
      <c r="BU53" s="1257"/>
      <c r="BV53" s="1257"/>
      <c r="BW53" s="1257"/>
      <c r="BX53" s="1257">
        <v>59.4</v>
      </c>
      <c r="BY53" s="1257"/>
      <c r="BZ53" s="1257"/>
      <c r="CA53" s="1257"/>
      <c r="CB53" s="1257"/>
      <c r="CC53" s="1257"/>
      <c r="CD53" s="1257"/>
      <c r="CE53" s="1257"/>
      <c r="CF53" s="1257">
        <v>52.4</v>
      </c>
      <c r="CG53" s="1257"/>
      <c r="CH53" s="1257"/>
      <c r="CI53" s="1257"/>
      <c r="CJ53" s="1257"/>
      <c r="CK53" s="1257"/>
      <c r="CL53" s="1257"/>
      <c r="CM53" s="1257"/>
      <c r="CN53" s="1257">
        <v>59.6</v>
      </c>
      <c r="CO53" s="1257"/>
      <c r="CP53" s="1257"/>
      <c r="CQ53" s="1257"/>
      <c r="CR53" s="1257"/>
      <c r="CS53" s="1257"/>
      <c r="CT53" s="1257"/>
      <c r="CU53" s="1257"/>
      <c r="CV53" s="1257">
        <v>61.5</v>
      </c>
      <c r="CW53" s="1257"/>
      <c r="CX53" s="1257"/>
      <c r="CY53" s="1257"/>
      <c r="CZ53" s="1257"/>
      <c r="DA53" s="1257"/>
      <c r="DB53" s="1257"/>
      <c r="DC53" s="1257"/>
    </row>
    <row r="54" spans="1:109" ht="13" x14ac:dyDescent="0.2">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80"/>
      <c r="B55" s="372"/>
      <c r="G55" s="1263"/>
      <c r="H55" s="1263"/>
      <c r="I55" s="1263"/>
      <c r="J55" s="1263"/>
      <c r="K55" s="1264"/>
      <c r="L55" s="1264"/>
      <c r="M55" s="1264"/>
      <c r="N55" s="1264"/>
      <c r="AN55" s="1262" t="s">
        <v>569</v>
      </c>
      <c r="AO55" s="1262"/>
      <c r="AP55" s="1262"/>
      <c r="AQ55" s="1262"/>
      <c r="AR55" s="1262"/>
      <c r="AS55" s="1262"/>
      <c r="AT55" s="1262"/>
      <c r="AU55" s="1262"/>
      <c r="AV55" s="1262"/>
      <c r="AW55" s="1262"/>
      <c r="AX55" s="1262"/>
      <c r="AY55" s="1262"/>
      <c r="AZ55" s="1262"/>
      <c r="BA55" s="1262"/>
      <c r="BB55" s="1260" t="s">
        <v>567</v>
      </c>
      <c r="BC55" s="1260"/>
      <c r="BD55" s="1260"/>
      <c r="BE55" s="1260"/>
      <c r="BF55" s="1260"/>
      <c r="BG55" s="1260"/>
      <c r="BH55" s="1260"/>
      <c r="BI55" s="1260"/>
      <c r="BJ55" s="1260"/>
      <c r="BK55" s="1260"/>
      <c r="BL55" s="1260"/>
      <c r="BM55" s="1260"/>
      <c r="BN55" s="1260"/>
      <c r="BO55" s="1260"/>
      <c r="BP55" s="1269"/>
      <c r="BQ55" s="1257"/>
      <c r="BR55" s="1257"/>
      <c r="BS55" s="1257"/>
      <c r="BT55" s="1257"/>
      <c r="BU55" s="1257"/>
      <c r="BV55" s="1257"/>
      <c r="BW55" s="1257"/>
      <c r="BX55" s="1257">
        <v>3.4</v>
      </c>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 x14ac:dyDescent="0.2">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 x14ac:dyDescent="0.2">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568</v>
      </c>
      <c r="BC57" s="1260"/>
      <c r="BD57" s="1260"/>
      <c r="BE57" s="1260"/>
      <c r="BF57" s="1260"/>
      <c r="BG57" s="1260"/>
      <c r="BH57" s="1260"/>
      <c r="BI57" s="1260"/>
      <c r="BJ57" s="1260"/>
      <c r="BK57" s="1260"/>
      <c r="BL57" s="1260"/>
      <c r="BM57" s="1260"/>
      <c r="BN57" s="1260"/>
      <c r="BO57" s="1260"/>
      <c r="BP57" s="1269"/>
      <c r="BQ57" s="1257"/>
      <c r="BR57" s="1257"/>
      <c r="BS57" s="1257"/>
      <c r="BT57" s="1257"/>
      <c r="BU57" s="1257"/>
      <c r="BV57" s="1257"/>
      <c r="BW57" s="1257"/>
      <c r="BX57" s="1257">
        <v>62.8</v>
      </c>
      <c r="BY57" s="1257"/>
      <c r="BZ57" s="1257"/>
      <c r="CA57" s="1257"/>
      <c r="CB57" s="1257"/>
      <c r="CC57" s="1257"/>
      <c r="CD57" s="1257"/>
      <c r="CE57" s="1257"/>
      <c r="CF57" s="1257">
        <v>62.7</v>
      </c>
      <c r="CG57" s="1257"/>
      <c r="CH57" s="1257"/>
      <c r="CI57" s="1257"/>
      <c r="CJ57" s="1257"/>
      <c r="CK57" s="1257"/>
      <c r="CL57" s="1257"/>
      <c r="CM57" s="1257"/>
      <c r="CN57" s="1257">
        <v>63.1</v>
      </c>
      <c r="CO57" s="1257"/>
      <c r="CP57" s="1257"/>
      <c r="CQ57" s="1257"/>
      <c r="CR57" s="1257"/>
      <c r="CS57" s="1257"/>
      <c r="CT57" s="1257"/>
      <c r="CU57" s="1257"/>
      <c r="CV57" s="1257">
        <v>63.8</v>
      </c>
      <c r="CW57" s="1257"/>
      <c r="CX57" s="1257"/>
      <c r="CY57" s="1257"/>
      <c r="CZ57" s="1257"/>
      <c r="DA57" s="1257"/>
      <c r="DB57" s="1257"/>
      <c r="DC57" s="1257"/>
      <c r="DD57" s="385"/>
      <c r="DE57" s="384"/>
    </row>
    <row r="58" spans="1:109" s="380" customFormat="1" ht="13" x14ac:dyDescent="0.2">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0" t="s">
        <v>571</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 x14ac:dyDescent="0.2">
      <c r="B66" s="37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 x14ac:dyDescent="0.2">
      <c r="B67" s="37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 x14ac:dyDescent="0.2">
      <c r="B68" s="37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 x14ac:dyDescent="0.2">
      <c r="B69" s="37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526</v>
      </c>
      <c r="BQ72" s="1262"/>
      <c r="BR72" s="1262"/>
      <c r="BS72" s="1262"/>
      <c r="BT72" s="1262"/>
      <c r="BU72" s="1262"/>
      <c r="BV72" s="1262"/>
      <c r="BW72" s="1262"/>
      <c r="BX72" s="1262" t="s">
        <v>527</v>
      </c>
      <c r="BY72" s="1262"/>
      <c r="BZ72" s="1262"/>
      <c r="CA72" s="1262"/>
      <c r="CB72" s="1262"/>
      <c r="CC72" s="1262"/>
      <c r="CD72" s="1262"/>
      <c r="CE72" s="1262"/>
      <c r="CF72" s="1262" t="s">
        <v>528</v>
      </c>
      <c r="CG72" s="1262"/>
      <c r="CH72" s="1262"/>
      <c r="CI72" s="1262"/>
      <c r="CJ72" s="1262"/>
      <c r="CK72" s="1262"/>
      <c r="CL72" s="1262"/>
      <c r="CM72" s="1262"/>
      <c r="CN72" s="1262" t="s">
        <v>529</v>
      </c>
      <c r="CO72" s="1262"/>
      <c r="CP72" s="1262"/>
      <c r="CQ72" s="1262"/>
      <c r="CR72" s="1262"/>
      <c r="CS72" s="1262"/>
      <c r="CT72" s="1262"/>
      <c r="CU72" s="1262"/>
      <c r="CV72" s="1262" t="s">
        <v>530</v>
      </c>
      <c r="CW72" s="1262"/>
      <c r="CX72" s="1262"/>
      <c r="CY72" s="1262"/>
      <c r="CZ72" s="1262"/>
      <c r="DA72" s="1262"/>
      <c r="DB72" s="1262"/>
      <c r="DC72" s="1262"/>
    </row>
    <row r="73" spans="2:107" ht="13" x14ac:dyDescent="0.2">
      <c r="B73" s="372"/>
      <c r="G73" s="1265"/>
      <c r="H73" s="1265"/>
      <c r="I73" s="1265"/>
      <c r="J73" s="1265"/>
      <c r="K73" s="1261"/>
      <c r="L73" s="1261"/>
      <c r="M73" s="1261"/>
      <c r="N73" s="1261"/>
      <c r="AM73" s="381"/>
      <c r="AN73" s="1260" t="s">
        <v>566</v>
      </c>
      <c r="AO73" s="1260"/>
      <c r="AP73" s="1260"/>
      <c r="AQ73" s="1260"/>
      <c r="AR73" s="1260"/>
      <c r="AS73" s="1260"/>
      <c r="AT73" s="1260"/>
      <c r="AU73" s="1260"/>
      <c r="AV73" s="1260"/>
      <c r="AW73" s="1260"/>
      <c r="AX73" s="1260"/>
      <c r="AY73" s="1260"/>
      <c r="AZ73" s="1260"/>
      <c r="BA73" s="1260"/>
      <c r="BB73" s="1260" t="s">
        <v>567</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 x14ac:dyDescent="0.2">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572</v>
      </c>
      <c r="BC75" s="1260"/>
      <c r="BD75" s="1260"/>
      <c r="BE75" s="1260"/>
      <c r="BF75" s="1260"/>
      <c r="BG75" s="1260"/>
      <c r="BH75" s="1260"/>
      <c r="BI75" s="1260"/>
      <c r="BJ75" s="1260"/>
      <c r="BK75" s="1260"/>
      <c r="BL75" s="1260"/>
      <c r="BM75" s="1260"/>
      <c r="BN75" s="1260"/>
      <c r="BO75" s="1260"/>
      <c r="BP75" s="1257">
        <v>10.9</v>
      </c>
      <c r="BQ75" s="1257"/>
      <c r="BR75" s="1257"/>
      <c r="BS75" s="1257"/>
      <c r="BT75" s="1257"/>
      <c r="BU75" s="1257"/>
      <c r="BV75" s="1257"/>
      <c r="BW75" s="1257"/>
      <c r="BX75" s="1257">
        <v>11.8</v>
      </c>
      <c r="BY75" s="1257"/>
      <c r="BZ75" s="1257"/>
      <c r="CA75" s="1257"/>
      <c r="CB75" s="1257"/>
      <c r="CC75" s="1257"/>
      <c r="CD75" s="1257"/>
      <c r="CE75" s="1257"/>
      <c r="CF75" s="1257">
        <v>11.7</v>
      </c>
      <c r="CG75" s="1257"/>
      <c r="CH75" s="1257"/>
      <c r="CI75" s="1257"/>
      <c r="CJ75" s="1257"/>
      <c r="CK75" s="1257"/>
      <c r="CL75" s="1257"/>
      <c r="CM75" s="1257"/>
      <c r="CN75" s="1257">
        <v>11.5</v>
      </c>
      <c r="CO75" s="1257"/>
      <c r="CP75" s="1257"/>
      <c r="CQ75" s="1257"/>
      <c r="CR75" s="1257"/>
      <c r="CS75" s="1257"/>
      <c r="CT75" s="1257"/>
      <c r="CU75" s="1257"/>
      <c r="CV75" s="1257">
        <v>10.8</v>
      </c>
      <c r="CW75" s="1257"/>
      <c r="CX75" s="1257"/>
      <c r="CY75" s="1257"/>
      <c r="CZ75" s="1257"/>
      <c r="DA75" s="1257"/>
      <c r="DB75" s="1257"/>
      <c r="DC75" s="1257"/>
    </row>
    <row r="76" spans="2:107" ht="13" x14ac:dyDescent="0.2">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72"/>
      <c r="G77" s="1263"/>
      <c r="H77" s="1263"/>
      <c r="I77" s="1263"/>
      <c r="J77" s="1263"/>
      <c r="K77" s="1261"/>
      <c r="L77" s="1261"/>
      <c r="M77" s="1261"/>
      <c r="N77" s="1261"/>
      <c r="AN77" s="1262" t="s">
        <v>569</v>
      </c>
      <c r="AO77" s="1262"/>
      <c r="AP77" s="1262"/>
      <c r="AQ77" s="1262"/>
      <c r="AR77" s="1262"/>
      <c r="AS77" s="1262"/>
      <c r="AT77" s="1262"/>
      <c r="AU77" s="1262"/>
      <c r="AV77" s="1262"/>
      <c r="AW77" s="1262"/>
      <c r="AX77" s="1262"/>
      <c r="AY77" s="1262"/>
      <c r="AZ77" s="1262"/>
      <c r="BA77" s="1262"/>
      <c r="BB77" s="1260" t="s">
        <v>567</v>
      </c>
      <c r="BC77" s="1260"/>
      <c r="BD77" s="1260"/>
      <c r="BE77" s="1260"/>
      <c r="BF77" s="1260"/>
      <c r="BG77" s="1260"/>
      <c r="BH77" s="1260"/>
      <c r="BI77" s="1260"/>
      <c r="BJ77" s="1260"/>
      <c r="BK77" s="1260"/>
      <c r="BL77" s="1260"/>
      <c r="BM77" s="1260"/>
      <c r="BN77" s="1260"/>
      <c r="BO77" s="1260"/>
      <c r="BP77" s="1257">
        <v>3</v>
      </c>
      <c r="BQ77" s="1257"/>
      <c r="BR77" s="1257"/>
      <c r="BS77" s="1257"/>
      <c r="BT77" s="1257"/>
      <c r="BU77" s="1257"/>
      <c r="BV77" s="1257"/>
      <c r="BW77" s="1257"/>
      <c r="BX77" s="1257">
        <v>3.4</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 x14ac:dyDescent="0.2">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572</v>
      </c>
      <c r="BC79" s="1260"/>
      <c r="BD79" s="1260"/>
      <c r="BE79" s="1260"/>
      <c r="BF79" s="1260"/>
      <c r="BG79" s="1260"/>
      <c r="BH79" s="1260"/>
      <c r="BI79" s="1260"/>
      <c r="BJ79" s="1260"/>
      <c r="BK79" s="1260"/>
      <c r="BL79" s="1260"/>
      <c r="BM79" s="1260"/>
      <c r="BN79" s="1260"/>
      <c r="BO79" s="1260"/>
      <c r="BP79" s="1257">
        <v>8.8000000000000007</v>
      </c>
      <c r="BQ79" s="1257"/>
      <c r="BR79" s="1257"/>
      <c r="BS79" s="1257"/>
      <c r="BT79" s="1257"/>
      <c r="BU79" s="1257"/>
      <c r="BV79" s="1257"/>
      <c r="BW79" s="1257"/>
      <c r="BX79" s="1257">
        <v>8.8000000000000007</v>
      </c>
      <c r="BY79" s="1257"/>
      <c r="BZ79" s="1257"/>
      <c r="CA79" s="1257"/>
      <c r="CB79" s="1257"/>
      <c r="CC79" s="1257"/>
      <c r="CD79" s="1257"/>
      <c r="CE79" s="1257"/>
      <c r="CF79" s="1257">
        <v>8.3000000000000007</v>
      </c>
      <c r="CG79" s="1257"/>
      <c r="CH79" s="1257"/>
      <c r="CI79" s="1257"/>
      <c r="CJ79" s="1257"/>
      <c r="CK79" s="1257"/>
      <c r="CL79" s="1257"/>
      <c r="CM79" s="1257"/>
      <c r="CN79" s="1257">
        <v>8.1</v>
      </c>
      <c r="CO79" s="1257"/>
      <c r="CP79" s="1257"/>
      <c r="CQ79" s="1257"/>
      <c r="CR79" s="1257"/>
      <c r="CS79" s="1257"/>
      <c r="CT79" s="1257"/>
      <c r="CU79" s="1257"/>
      <c r="CV79" s="1257">
        <v>8.1999999999999993</v>
      </c>
      <c r="CW79" s="1257"/>
      <c r="CX79" s="1257"/>
      <c r="CY79" s="1257"/>
      <c r="CZ79" s="1257"/>
      <c r="DA79" s="1257"/>
      <c r="DB79" s="1257"/>
      <c r="DC79" s="1257"/>
    </row>
    <row r="80" spans="2:107" ht="13" x14ac:dyDescent="0.2">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OkVQ321qJtuRBOrW/kuTmhXhBm+KZctcou5g+deBZBY3/IOvYl1sk2moXBGNgZ7DZuiLDb9yGk183ZVey3qj9g==" saltValue="CFzXySE81uo8hOVxXNE0w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A863-0188-49AF-B9E9-3681F9FCF16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E7bBe6J+KAd5rBUe30mE4IpXo0U8ltAa5+V3OBi1NcspKbPguap+XT8h5Ed5RM0tQ46zB4c3I8ZpaLsK6cdN6A==" saltValue="/f7IrW8GchAAGOZHwdMK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7EE5-571E-4776-98BC-FFB061823129}">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oDnyqN62mS7nKO3OMJ9G5gSOXoNdd94OllVbkCrh5ks+2lykvcaf8Cg/gE6eiarD9Sckhjs7iJE2Ug5NoTssVA==" saltValue="qosHeY1Hj1JtATwKPlVk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137462</v>
      </c>
      <c r="E3" s="156"/>
      <c r="F3" s="157">
        <v>145139</v>
      </c>
      <c r="G3" s="158"/>
      <c r="H3" s="159"/>
    </row>
    <row r="4" spans="1:8" x14ac:dyDescent="0.2">
      <c r="A4" s="160"/>
      <c r="B4" s="161"/>
      <c r="C4" s="162"/>
      <c r="D4" s="163">
        <v>79307</v>
      </c>
      <c r="E4" s="164"/>
      <c r="F4" s="165">
        <v>83762</v>
      </c>
      <c r="G4" s="166"/>
      <c r="H4" s="167"/>
    </row>
    <row r="5" spans="1:8" x14ac:dyDescent="0.2">
      <c r="A5" s="148" t="s">
        <v>520</v>
      </c>
      <c r="B5" s="153"/>
      <c r="C5" s="154"/>
      <c r="D5" s="155">
        <v>137882</v>
      </c>
      <c r="E5" s="156"/>
      <c r="F5" s="157">
        <v>125391</v>
      </c>
      <c r="G5" s="158"/>
      <c r="H5" s="159"/>
    </row>
    <row r="6" spans="1:8" x14ac:dyDescent="0.2">
      <c r="A6" s="160"/>
      <c r="B6" s="161"/>
      <c r="C6" s="162"/>
      <c r="D6" s="163">
        <v>104744</v>
      </c>
      <c r="E6" s="164"/>
      <c r="F6" s="165">
        <v>68516</v>
      </c>
      <c r="G6" s="166"/>
      <c r="H6" s="167"/>
    </row>
    <row r="7" spans="1:8" x14ac:dyDescent="0.2">
      <c r="A7" s="148" t="s">
        <v>521</v>
      </c>
      <c r="B7" s="153"/>
      <c r="C7" s="154"/>
      <c r="D7" s="155">
        <v>219230</v>
      </c>
      <c r="E7" s="156"/>
      <c r="F7" s="157">
        <v>138402</v>
      </c>
      <c r="G7" s="158"/>
      <c r="H7" s="159"/>
    </row>
    <row r="8" spans="1:8" x14ac:dyDescent="0.2">
      <c r="A8" s="160"/>
      <c r="B8" s="161"/>
      <c r="C8" s="162"/>
      <c r="D8" s="163">
        <v>194975</v>
      </c>
      <c r="E8" s="164"/>
      <c r="F8" s="165">
        <v>70652</v>
      </c>
      <c r="G8" s="166"/>
      <c r="H8" s="167"/>
    </row>
    <row r="9" spans="1:8" x14ac:dyDescent="0.2">
      <c r="A9" s="148" t="s">
        <v>522</v>
      </c>
      <c r="B9" s="153"/>
      <c r="C9" s="154"/>
      <c r="D9" s="155">
        <v>125182</v>
      </c>
      <c r="E9" s="156"/>
      <c r="F9" s="157">
        <v>146367</v>
      </c>
      <c r="G9" s="158"/>
      <c r="H9" s="159"/>
    </row>
    <row r="10" spans="1:8" x14ac:dyDescent="0.2">
      <c r="A10" s="160"/>
      <c r="B10" s="161"/>
      <c r="C10" s="162"/>
      <c r="D10" s="163">
        <v>60140</v>
      </c>
      <c r="E10" s="164"/>
      <c r="F10" s="165">
        <v>79441</v>
      </c>
      <c r="G10" s="166"/>
      <c r="H10" s="167"/>
    </row>
    <row r="11" spans="1:8" x14ac:dyDescent="0.2">
      <c r="A11" s="148" t="s">
        <v>523</v>
      </c>
      <c r="B11" s="153"/>
      <c r="C11" s="154"/>
      <c r="D11" s="155">
        <v>84809</v>
      </c>
      <c r="E11" s="156"/>
      <c r="F11" s="157">
        <v>165181</v>
      </c>
      <c r="G11" s="158"/>
      <c r="H11" s="159"/>
    </row>
    <row r="12" spans="1:8" x14ac:dyDescent="0.2">
      <c r="A12" s="160"/>
      <c r="B12" s="161"/>
      <c r="C12" s="168"/>
      <c r="D12" s="163">
        <v>58849</v>
      </c>
      <c r="E12" s="164"/>
      <c r="F12" s="165">
        <v>82246</v>
      </c>
      <c r="G12" s="166"/>
      <c r="H12" s="167"/>
    </row>
    <row r="13" spans="1:8" x14ac:dyDescent="0.2">
      <c r="A13" s="148"/>
      <c r="B13" s="153"/>
      <c r="C13" s="169"/>
      <c r="D13" s="170">
        <v>140913</v>
      </c>
      <c r="E13" s="171"/>
      <c r="F13" s="172">
        <v>144096</v>
      </c>
      <c r="G13" s="173"/>
      <c r="H13" s="159"/>
    </row>
    <row r="14" spans="1:8" x14ac:dyDescent="0.2">
      <c r="A14" s="160"/>
      <c r="B14" s="161"/>
      <c r="C14" s="162"/>
      <c r="D14" s="163">
        <v>99603</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10.89</v>
      </c>
      <c r="C19" s="174">
        <f>ROUND(VALUE(SUBSTITUTE(実質収支比率等に係る経年分析!G$48,"▲","-")),2)</f>
        <v>10.66</v>
      </c>
      <c r="D19" s="174">
        <f>ROUND(VALUE(SUBSTITUTE(実質収支比率等に係る経年分析!H$48,"▲","-")),2)</f>
        <v>8.56</v>
      </c>
      <c r="E19" s="174">
        <f>ROUND(VALUE(SUBSTITUTE(実質収支比率等に係る経年分析!I$48,"▲","-")),2)</f>
        <v>8.82</v>
      </c>
      <c r="F19" s="174">
        <f>ROUND(VALUE(SUBSTITUTE(実質収支比率等に係る経年分析!J$48,"▲","-")),2)</f>
        <v>8.6300000000000008</v>
      </c>
    </row>
    <row r="20" spans="1:11" x14ac:dyDescent="0.2">
      <c r="A20" s="174" t="s">
        <v>53</v>
      </c>
      <c r="B20" s="174">
        <f>ROUND(VALUE(SUBSTITUTE(実質収支比率等に係る経年分析!F$47,"▲","-")),2)</f>
        <v>121.3</v>
      </c>
      <c r="C20" s="174">
        <f>ROUND(VALUE(SUBSTITUTE(実質収支比率等に係る経年分析!G$47,"▲","-")),2)</f>
        <v>112.45</v>
      </c>
      <c r="D20" s="174">
        <f>ROUND(VALUE(SUBSTITUTE(実質収支比率等に係る経年分析!H$47,"▲","-")),2)</f>
        <v>101.1</v>
      </c>
      <c r="E20" s="174">
        <f>ROUND(VALUE(SUBSTITUTE(実質収支比率等に係る経年分析!I$47,"▲","-")),2)</f>
        <v>96.96</v>
      </c>
      <c r="F20" s="174">
        <f>ROUND(VALUE(SUBSTITUTE(実質収支比率等に係る経年分析!J$47,"▲","-")),2)</f>
        <v>100.95</v>
      </c>
    </row>
    <row r="21" spans="1:11" x14ac:dyDescent="0.2">
      <c r="A21" s="174" t="s">
        <v>54</v>
      </c>
      <c r="B21" s="174">
        <f>IF(ISNUMBER(VALUE(SUBSTITUTE(実質収支比率等に係る経年分析!F$49,"▲","-"))),ROUND(VALUE(SUBSTITUTE(実質収支比率等に係る経年分析!F$49,"▲","-")),2),NA())</f>
        <v>-5.63</v>
      </c>
      <c r="C21" s="174">
        <f>IF(ISNUMBER(VALUE(SUBSTITUTE(実質収支比率等に係る経年分析!G$49,"▲","-"))),ROUND(VALUE(SUBSTITUTE(実質収支比率等に係る経年分析!G$49,"▲","-")),2),NA())</f>
        <v>4.76</v>
      </c>
      <c r="D21" s="174">
        <f>IF(ISNUMBER(VALUE(SUBSTITUTE(実質収支比率等に係る経年分析!H$49,"▲","-"))),ROUND(VALUE(SUBSTITUTE(実質収支比率等に係る経年分析!H$49,"▲","-")),2),NA())</f>
        <v>3.57</v>
      </c>
      <c r="E21" s="174">
        <f>IF(ISNUMBER(VALUE(SUBSTITUTE(実質収支比率等に係る経年分析!I$49,"▲","-"))),ROUND(VALUE(SUBSTITUTE(実質収支比率等に係る経年分析!I$49,"▲","-")),2),NA())</f>
        <v>0.66</v>
      </c>
      <c r="F21" s="174">
        <f>IF(ISNUMBER(VALUE(SUBSTITUTE(実質収支比率等に係る経年分析!J$49,"▲","-"))),ROUND(VALUE(SUBSTITUTE(実質収支比率等に係る経年分析!J$49,"▲","-")),2),NA())</f>
        <v>9.4600000000000009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f>IF(ROUND(VALUE(SUBSTITUTE(連結実質赤字比率に係る赤字・黒字の構成分析!I$39,"▲", "-")), 2) &lt; 0, ABS(ROUND(VALUE(SUBSTITUTE(連結実質赤字比率に係る赤字・黒字の構成分析!I$39,"▲", "-")), 2)), NA())</f>
        <v>0.01</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2.17</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8.3800000000000008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8.5500000000000007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8.6199999999999992</v>
      </c>
    </row>
    <row r="36" spans="1:16" x14ac:dyDescent="0.2">
      <c r="A36" s="175" t="str">
        <f>IF(連結実質赤字比率に係る赤字・黒字の構成分析!C$34="",NA(),連結実質赤字比率に係る赤字・黒字の構成分析!C$34)</f>
        <v>上水道特別会計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306</v>
      </c>
      <c r="E42" s="176"/>
      <c r="F42" s="176"/>
      <c r="G42" s="176">
        <f>'実質公債費比率（分子）の構造'!L$52</f>
        <v>308</v>
      </c>
      <c r="H42" s="176"/>
      <c r="I42" s="176"/>
      <c r="J42" s="176">
        <f>'実質公債費比率（分子）の構造'!M$52</f>
        <v>315</v>
      </c>
      <c r="K42" s="176"/>
      <c r="L42" s="176"/>
      <c r="M42" s="176">
        <f>'実質公債費比率（分子）の構造'!N$52</f>
        <v>309</v>
      </c>
      <c r="N42" s="176"/>
      <c r="O42" s="176"/>
      <c r="P42" s="176">
        <f>'実質公債費比率（分子）の構造'!O$52</f>
        <v>294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20</v>
      </c>
      <c r="C45" s="176"/>
      <c r="D45" s="176"/>
      <c r="E45" s="176">
        <f>'実質公債費比率（分子）の構造'!L$49</f>
        <v>20</v>
      </c>
      <c r="F45" s="176"/>
      <c r="G45" s="176"/>
      <c r="H45" s="176">
        <f>'実質公債費比率（分子）の構造'!M$49</f>
        <v>18</v>
      </c>
      <c r="I45" s="176"/>
      <c r="J45" s="176"/>
      <c r="K45" s="176">
        <f>'実質公債費比率（分子）の構造'!N$49</f>
        <v>18</v>
      </c>
      <c r="L45" s="176"/>
      <c r="M45" s="176"/>
      <c r="N45" s="176">
        <f>'実質公債費比率（分子）の構造'!O$49</f>
        <v>8</v>
      </c>
      <c r="O45" s="176"/>
      <c r="P45" s="176"/>
    </row>
    <row r="46" spans="1:16" x14ac:dyDescent="0.2">
      <c r="A46" s="176" t="s">
        <v>64</v>
      </c>
      <c r="B46" s="176">
        <f>'実質公債費比率（分子）の構造'!K$48</f>
        <v>144</v>
      </c>
      <c r="C46" s="176"/>
      <c r="D46" s="176"/>
      <c r="E46" s="176">
        <f>'実質公債費比率（分子）の構造'!L$48</f>
        <v>148</v>
      </c>
      <c r="F46" s="176"/>
      <c r="G46" s="176"/>
      <c r="H46" s="176">
        <f>'実質公債費比率（分子）の構造'!M$48</f>
        <v>146</v>
      </c>
      <c r="I46" s="176"/>
      <c r="J46" s="176"/>
      <c r="K46" s="176">
        <f>'実質公債費比率（分子）の構造'!N$48</f>
        <v>153</v>
      </c>
      <c r="L46" s="176"/>
      <c r="M46" s="176"/>
      <c r="N46" s="176">
        <f>'実質公債費比率（分子）の構造'!O$48</f>
        <v>153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351</v>
      </c>
      <c r="C49" s="176"/>
      <c r="D49" s="176"/>
      <c r="E49" s="176">
        <f>'実質公債費比率（分子）の構造'!L$45</f>
        <v>370</v>
      </c>
      <c r="F49" s="176"/>
      <c r="G49" s="176"/>
      <c r="H49" s="176">
        <f>'実質公債費比率（分子）の構造'!M$45</f>
        <v>371</v>
      </c>
      <c r="I49" s="176"/>
      <c r="J49" s="176"/>
      <c r="K49" s="176">
        <f>'実質公債費比率（分子）の構造'!N$45</f>
        <v>365</v>
      </c>
      <c r="L49" s="176"/>
      <c r="M49" s="176"/>
      <c r="N49" s="176">
        <f>'実質公債費比率（分子）の構造'!O$45</f>
        <v>344</v>
      </c>
      <c r="O49" s="176"/>
      <c r="P49" s="176"/>
    </row>
    <row r="50" spans="1:16" x14ac:dyDescent="0.2">
      <c r="A50" s="176" t="s">
        <v>67</v>
      </c>
      <c r="B50" s="176" t="e">
        <f>NA()</f>
        <v>#N/A</v>
      </c>
      <c r="C50" s="176">
        <f>IF(ISNUMBER('実質公債費比率（分子）の構造'!K$53),'実質公債費比率（分子）の構造'!K$53,NA())</f>
        <v>210</v>
      </c>
      <c r="D50" s="176" t="e">
        <f>NA()</f>
        <v>#N/A</v>
      </c>
      <c r="E50" s="176" t="e">
        <f>NA()</f>
        <v>#N/A</v>
      </c>
      <c r="F50" s="176">
        <f>IF(ISNUMBER('実質公債費比率（分子）の構造'!L$53),'実質公債費比率（分子）の構造'!L$53,NA())</f>
        <v>230</v>
      </c>
      <c r="G50" s="176" t="e">
        <f>NA()</f>
        <v>#N/A</v>
      </c>
      <c r="H50" s="176" t="e">
        <f>NA()</f>
        <v>#N/A</v>
      </c>
      <c r="I50" s="176">
        <f>IF(ISNUMBER('実質公債費比率（分子）の構造'!M$53),'実質公債費比率（分子）の構造'!M$53,NA())</f>
        <v>220</v>
      </c>
      <c r="J50" s="176" t="e">
        <f>NA()</f>
        <v>#N/A</v>
      </c>
      <c r="K50" s="176" t="e">
        <f>NA()</f>
        <v>#N/A</v>
      </c>
      <c r="L50" s="176">
        <f>IF(ISNUMBER('実質公債費比率（分子）の構造'!N$53),'実質公債費比率（分子）の構造'!N$53,NA())</f>
        <v>227</v>
      </c>
      <c r="M50" s="176" t="e">
        <f>NA()</f>
        <v>#N/A</v>
      </c>
      <c r="N50" s="176" t="e">
        <f>NA()</f>
        <v>#N/A</v>
      </c>
      <c r="O50" s="176">
        <f>IF(ISNUMBER('実質公債費比率（分子）の構造'!O$53),'実質公債費比率（分子）の構造'!O$53,NA())</f>
        <v>211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3319</v>
      </c>
      <c r="E56" s="175"/>
      <c r="F56" s="175"/>
      <c r="G56" s="175">
        <f>'将来負担比率（分子）の構造'!J$52</f>
        <v>3261</v>
      </c>
      <c r="H56" s="175"/>
      <c r="I56" s="175"/>
      <c r="J56" s="175">
        <f>'将来負担比率（分子）の構造'!K$52</f>
        <v>3314</v>
      </c>
      <c r="K56" s="175"/>
      <c r="L56" s="175"/>
      <c r="M56" s="175">
        <f>'将来負担比率（分子）の構造'!L$52</f>
        <v>3170</v>
      </c>
      <c r="N56" s="175"/>
      <c r="O56" s="175"/>
      <c r="P56" s="175">
        <f>'将来負担比率（分子）の構造'!M$52</f>
        <v>3301</v>
      </c>
    </row>
    <row r="57" spans="1:16" x14ac:dyDescent="0.2">
      <c r="A57" s="175" t="s">
        <v>42</v>
      </c>
      <c r="B57" s="175"/>
      <c r="C57" s="175"/>
      <c r="D57" s="175">
        <f>'将来負担比率（分子）の構造'!I$51</f>
        <v>3</v>
      </c>
      <c r="E57" s="175"/>
      <c r="F57" s="175"/>
      <c r="G57" s="175">
        <f>'将来負担比率（分子）の構造'!J$51</f>
        <v>2</v>
      </c>
      <c r="H57" s="175"/>
      <c r="I57" s="175"/>
      <c r="J57" s="175">
        <f>'将来負担比率（分子）の構造'!K$51</f>
        <v>1</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2912</v>
      </c>
      <c r="E58" s="175"/>
      <c r="F58" s="175"/>
      <c r="G58" s="175">
        <f>'将来負担比率（分子）の構造'!J$50</f>
        <v>2747</v>
      </c>
      <c r="H58" s="175"/>
      <c r="I58" s="175"/>
      <c r="J58" s="175">
        <f>'将来負担比率（分子）の構造'!K$50</f>
        <v>2713</v>
      </c>
      <c r="K58" s="175"/>
      <c r="L58" s="175"/>
      <c r="M58" s="175">
        <f>'将来負担比率（分子）の構造'!L$50</f>
        <v>2579</v>
      </c>
      <c r="N58" s="175"/>
      <c r="O58" s="175"/>
      <c r="P58" s="175">
        <f>'将来負担比率（分子）の構造'!M$50</f>
        <v>2684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277</v>
      </c>
      <c r="C62" s="175"/>
      <c r="D62" s="175"/>
      <c r="E62" s="175">
        <f>'将来負担比率（分子）の構造'!J$45</f>
        <v>260</v>
      </c>
      <c r="F62" s="175"/>
      <c r="G62" s="175"/>
      <c r="H62" s="175">
        <f>'将来負担比率（分子）の構造'!K$45</f>
        <v>281</v>
      </c>
      <c r="I62" s="175"/>
      <c r="J62" s="175"/>
      <c r="K62" s="175">
        <f>'将来負担比率（分子）の構造'!L$45</f>
        <v>351</v>
      </c>
      <c r="L62" s="175"/>
      <c r="M62" s="175"/>
      <c r="N62" s="175">
        <f>'将来負担比率（分子）の構造'!M$45</f>
        <v>322</v>
      </c>
      <c r="O62" s="175"/>
      <c r="P62" s="175"/>
    </row>
    <row r="63" spans="1:16" x14ac:dyDescent="0.2">
      <c r="A63" s="175" t="s">
        <v>34</v>
      </c>
      <c r="B63" s="175">
        <f>'将来負担比率（分子）の構造'!I$44</f>
        <v>88</v>
      </c>
      <c r="C63" s="175"/>
      <c r="D63" s="175"/>
      <c r="E63" s="175">
        <f>'将来負担比率（分子）の構造'!J$44</f>
        <v>65</v>
      </c>
      <c r="F63" s="175"/>
      <c r="G63" s="175"/>
      <c r="H63" s="175">
        <f>'将来負担比率（分子）の構造'!K$44</f>
        <v>46</v>
      </c>
      <c r="I63" s="175"/>
      <c r="J63" s="175"/>
      <c r="K63" s="175">
        <f>'将来負担比率（分子）の構造'!L$44</f>
        <v>22</v>
      </c>
      <c r="L63" s="175"/>
      <c r="M63" s="175"/>
      <c r="N63" s="175">
        <f>'将来負担比率（分子）の構造'!M$44</f>
        <v>30</v>
      </c>
      <c r="O63" s="175"/>
      <c r="P63" s="175"/>
    </row>
    <row r="64" spans="1:16" x14ac:dyDescent="0.2">
      <c r="A64" s="175" t="s">
        <v>33</v>
      </c>
      <c r="B64" s="175">
        <f>'将来負担比率（分子）の構造'!I$43</f>
        <v>1784</v>
      </c>
      <c r="C64" s="175"/>
      <c r="D64" s="175"/>
      <c r="E64" s="175">
        <f>'将来負担比率（分子）の構造'!J$43</f>
        <v>1733</v>
      </c>
      <c r="F64" s="175"/>
      <c r="G64" s="175"/>
      <c r="H64" s="175">
        <f>'将来負担比率（分子）の構造'!K$43</f>
        <v>1571</v>
      </c>
      <c r="I64" s="175"/>
      <c r="J64" s="175"/>
      <c r="K64" s="175">
        <f>'将来負担比率（分子）の構造'!L$43</f>
        <v>1468</v>
      </c>
      <c r="L64" s="175"/>
      <c r="M64" s="175"/>
      <c r="N64" s="175">
        <f>'将来負担比率（分子）の構造'!M$43</f>
        <v>1305</v>
      </c>
      <c r="O64" s="175"/>
      <c r="P64" s="175"/>
    </row>
    <row r="65" spans="1:16" x14ac:dyDescent="0.2">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0</v>
      </c>
      <c r="O65" s="175"/>
      <c r="P65" s="175"/>
    </row>
    <row r="66" spans="1:16" x14ac:dyDescent="0.2">
      <c r="A66" s="175" t="s">
        <v>31</v>
      </c>
      <c r="B66" s="175">
        <f>'将来負担比率（分子）の構造'!I$41</f>
        <v>3103</v>
      </c>
      <c r="C66" s="175"/>
      <c r="D66" s="175"/>
      <c r="E66" s="175">
        <f>'将来負担比率（分子）の構造'!J$41</f>
        <v>3022</v>
      </c>
      <c r="F66" s="175"/>
      <c r="G66" s="175"/>
      <c r="H66" s="175">
        <f>'将来負担比率（分子）の構造'!K$41</f>
        <v>3329</v>
      </c>
      <c r="I66" s="175"/>
      <c r="J66" s="175"/>
      <c r="K66" s="175">
        <f>'将来負担比率（分子）の構造'!L$41</f>
        <v>3082</v>
      </c>
      <c r="L66" s="175"/>
      <c r="M66" s="175"/>
      <c r="N66" s="175">
        <f>'将来負担比率（分子）の構造'!M$41</f>
        <v>2869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2369</v>
      </c>
      <c r="C72" s="179">
        <f>基金残高に係る経年分析!G55</f>
        <v>2236</v>
      </c>
      <c r="D72" s="179">
        <f>基金残高に係る経年分析!H55</f>
        <v>2324</v>
      </c>
    </row>
    <row r="73" spans="1:16" x14ac:dyDescent="0.2">
      <c r="A73" s="178" t="s">
        <v>74</v>
      </c>
      <c r="B73" s="179">
        <f>基金残高に係る経年分析!F56</f>
        <v>99</v>
      </c>
      <c r="C73" s="179">
        <f>基金残高に係る経年分析!G56</f>
        <v>99</v>
      </c>
      <c r="D73" s="179">
        <f>基金残高に係る経年分析!H56</f>
        <v>99</v>
      </c>
    </row>
    <row r="74" spans="1:16" x14ac:dyDescent="0.2">
      <c r="A74" s="178" t="s">
        <v>75</v>
      </c>
      <c r="B74" s="179">
        <f>基金残高に係る経年分析!F57</f>
        <v>157</v>
      </c>
      <c r="C74" s="179">
        <f>基金残高に係る経年分析!G57</f>
        <v>154</v>
      </c>
      <c r="D74" s="179">
        <f>基金残高に係る経年分析!H57</f>
        <v>177</v>
      </c>
    </row>
  </sheetData>
  <sheetProtection algorithmName="SHA-512" hashValue="FOiEsr2DvRNZMXltITn/Fnbm6pduD7jW0OVZd8YQbAMjcjaxhM0ugo6t4x2VDc/QkDaO4Cup94CtfrSiDi6f1w==" saltValue="DWnwyhe8r4/Cl1zh6qRi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465834</v>
      </c>
      <c r="S5" s="649"/>
      <c r="T5" s="649"/>
      <c r="U5" s="649"/>
      <c r="V5" s="649"/>
      <c r="W5" s="649"/>
      <c r="X5" s="649"/>
      <c r="Y5" s="650"/>
      <c r="Z5" s="651">
        <v>12.1</v>
      </c>
      <c r="AA5" s="651"/>
      <c r="AB5" s="651"/>
      <c r="AC5" s="651"/>
      <c r="AD5" s="652">
        <v>465834</v>
      </c>
      <c r="AE5" s="652"/>
      <c r="AF5" s="652"/>
      <c r="AG5" s="652"/>
      <c r="AH5" s="652"/>
      <c r="AI5" s="652"/>
      <c r="AJ5" s="652"/>
      <c r="AK5" s="652"/>
      <c r="AL5" s="653">
        <v>20.2</v>
      </c>
      <c r="AM5" s="654"/>
      <c r="AN5" s="654"/>
      <c r="AO5" s="655"/>
      <c r="AP5" s="645" t="s">
        <v>216</v>
      </c>
      <c r="AQ5" s="646"/>
      <c r="AR5" s="646"/>
      <c r="AS5" s="646"/>
      <c r="AT5" s="646"/>
      <c r="AU5" s="646"/>
      <c r="AV5" s="646"/>
      <c r="AW5" s="646"/>
      <c r="AX5" s="646"/>
      <c r="AY5" s="646"/>
      <c r="AZ5" s="646"/>
      <c r="BA5" s="646"/>
      <c r="BB5" s="646"/>
      <c r="BC5" s="646"/>
      <c r="BD5" s="646"/>
      <c r="BE5" s="646"/>
      <c r="BF5" s="647"/>
      <c r="BG5" s="659">
        <v>465834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26641</v>
      </c>
      <c r="S6" s="660"/>
      <c r="T6" s="660"/>
      <c r="U6" s="660"/>
      <c r="V6" s="660"/>
      <c r="W6" s="660"/>
      <c r="X6" s="660"/>
      <c r="Y6" s="661"/>
      <c r="Z6" s="662">
        <v>0.7</v>
      </c>
      <c r="AA6" s="662"/>
      <c r="AB6" s="662"/>
      <c r="AC6" s="662"/>
      <c r="AD6" s="663">
        <v>26641</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465834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54935</v>
      </c>
      <c r="CS6" s="660"/>
      <c r="CT6" s="660"/>
      <c r="CU6" s="660"/>
      <c r="CV6" s="660"/>
      <c r="CW6" s="660"/>
      <c r="CX6" s="660"/>
      <c r="CY6" s="661"/>
      <c r="CZ6" s="653">
        <v>1.5</v>
      </c>
      <c r="DA6" s="654"/>
      <c r="DB6" s="654"/>
      <c r="DC6" s="670"/>
      <c r="DD6" s="668" t="s">
        <v>122</v>
      </c>
      <c r="DE6" s="660"/>
      <c r="DF6" s="660"/>
      <c r="DG6" s="660"/>
      <c r="DH6" s="660"/>
      <c r="DI6" s="660"/>
      <c r="DJ6" s="660"/>
      <c r="DK6" s="660"/>
      <c r="DL6" s="660"/>
      <c r="DM6" s="660"/>
      <c r="DN6" s="660"/>
      <c r="DO6" s="660"/>
      <c r="DP6" s="661"/>
      <c r="DQ6" s="668">
        <v>54935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119</v>
      </c>
      <c r="S7" s="660"/>
      <c r="T7" s="660"/>
      <c r="U7" s="660"/>
      <c r="V7" s="660"/>
      <c r="W7" s="660"/>
      <c r="X7" s="660"/>
      <c r="Y7" s="661"/>
      <c r="Z7" s="662">
        <v>0</v>
      </c>
      <c r="AA7" s="662"/>
      <c r="AB7" s="662"/>
      <c r="AC7" s="662"/>
      <c r="AD7" s="663">
        <v>119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182803</v>
      </c>
      <c r="BH7" s="660"/>
      <c r="BI7" s="660"/>
      <c r="BJ7" s="660"/>
      <c r="BK7" s="660"/>
      <c r="BL7" s="660"/>
      <c r="BM7" s="660"/>
      <c r="BN7" s="661"/>
      <c r="BO7" s="662">
        <v>39.200000000000003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586576</v>
      </c>
      <c r="CS7" s="660"/>
      <c r="CT7" s="660"/>
      <c r="CU7" s="660"/>
      <c r="CV7" s="660"/>
      <c r="CW7" s="660"/>
      <c r="CX7" s="660"/>
      <c r="CY7" s="661"/>
      <c r="CZ7" s="662">
        <v>16.2</v>
      </c>
      <c r="DA7" s="662"/>
      <c r="DB7" s="662"/>
      <c r="DC7" s="662"/>
      <c r="DD7" s="668">
        <v>129939</v>
      </c>
      <c r="DE7" s="660"/>
      <c r="DF7" s="660"/>
      <c r="DG7" s="660"/>
      <c r="DH7" s="660"/>
      <c r="DI7" s="660"/>
      <c r="DJ7" s="660"/>
      <c r="DK7" s="660"/>
      <c r="DL7" s="660"/>
      <c r="DM7" s="660"/>
      <c r="DN7" s="660"/>
      <c r="DO7" s="660"/>
      <c r="DP7" s="661"/>
      <c r="DQ7" s="668">
        <v>442458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1312</v>
      </c>
      <c r="S8" s="660"/>
      <c r="T8" s="660"/>
      <c r="U8" s="660"/>
      <c r="V8" s="660"/>
      <c r="W8" s="660"/>
      <c r="X8" s="660"/>
      <c r="Y8" s="661"/>
      <c r="Z8" s="662">
        <v>0</v>
      </c>
      <c r="AA8" s="662"/>
      <c r="AB8" s="662"/>
      <c r="AC8" s="662"/>
      <c r="AD8" s="663">
        <v>1312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8516</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1020355</v>
      </c>
      <c r="CS8" s="660"/>
      <c r="CT8" s="660"/>
      <c r="CU8" s="660"/>
      <c r="CV8" s="660"/>
      <c r="CW8" s="660"/>
      <c r="CX8" s="660"/>
      <c r="CY8" s="661"/>
      <c r="CZ8" s="662">
        <v>28.1</v>
      </c>
      <c r="DA8" s="662"/>
      <c r="DB8" s="662"/>
      <c r="DC8" s="662"/>
      <c r="DD8" s="668">
        <v>787</v>
      </c>
      <c r="DE8" s="660"/>
      <c r="DF8" s="660"/>
      <c r="DG8" s="660"/>
      <c r="DH8" s="660"/>
      <c r="DI8" s="660"/>
      <c r="DJ8" s="660"/>
      <c r="DK8" s="660"/>
      <c r="DL8" s="660"/>
      <c r="DM8" s="660"/>
      <c r="DN8" s="660"/>
      <c r="DO8" s="660"/>
      <c r="DP8" s="661"/>
      <c r="DQ8" s="668">
        <v>630024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1755</v>
      </c>
      <c r="S9" s="660"/>
      <c r="T9" s="660"/>
      <c r="U9" s="660"/>
      <c r="V9" s="660"/>
      <c r="W9" s="660"/>
      <c r="X9" s="660"/>
      <c r="Y9" s="661"/>
      <c r="Z9" s="662">
        <v>0</v>
      </c>
      <c r="AA9" s="662"/>
      <c r="AB9" s="662"/>
      <c r="AC9" s="662"/>
      <c r="AD9" s="663">
        <v>1755</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161806</v>
      </c>
      <c r="BH9" s="660"/>
      <c r="BI9" s="660"/>
      <c r="BJ9" s="660"/>
      <c r="BK9" s="660"/>
      <c r="BL9" s="660"/>
      <c r="BM9" s="660"/>
      <c r="BN9" s="661"/>
      <c r="BO9" s="662">
        <v>34.700000000000003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208893</v>
      </c>
      <c r="CS9" s="660"/>
      <c r="CT9" s="660"/>
      <c r="CU9" s="660"/>
      <c r="CV9" s="660"/>
      <c r="CW9" s="660"/>
      <c r="CX9" s="660"/>
      <c r="CY9" s="661"/>
      <c r="CZ9" s="662">
        <v>5.8</v>
      </c>
      <c r="DA9" s="662"/>
      <c r="DB9" s="662"/>
      <c r="DC9" s="662"/>
      <c r="DD9" s="668">
        <v>1485</v>
      </c>
      <c r="DE9" s="660"/>
      <c r="DF9" s="660"/>
      <c r="DG9" s="660"/>
      <c r="DH9" s="660"/>
      <c r="DI9" s="660"/>
      <c r="DJ9" s="660"/>
      <c r="DK9" s="660"/>
      <c r="DL9" s="660"/>
      <c r="DM9" s="660"/>
      <c r="DN9" s="660"/>
      <c r="DO9" s="660"/>
      <c r="DP9" s="661"/>
      <c r="DQ9" s="668">
        <v>168217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10126</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1252</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1252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135354</v>
      </c>
      <c r="S11" s="660"/>
      <c r="T11" s="660"/>
      <c r="U11" s="660"/>
      <c r="V11" s="660"/>
      <c r="W11" s="660"/>
      <c r="X11" s="660"/>
      <c r="Y11" s="661"/>
      <c r="Z11" s="664">
        <v>3.5</v>
      </c>
      <c r="AA11" s="665"/>
      <c r="AB11" s="665"/>
      <c r="AC11" s="671"/>
      <c r="AD11" s="668">
        <v>135354</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2355</v>
      </c>
      <c r="BH11" s="660"/>
      <c r="BI11" s="660"/>
      <c r="BJ11" s="660"/>
      <c r="BK11" s="660"/>
      <c r="BL11" s="660"/>
      <c r="BM11" s="660"/>
      <c r="BN11" s="661"/>
      <c r="BO11" s="662">
        <v>0.5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172088</v>
      </c>
      <c r="CS11" s="660"/>
      <c r="CT11" s="660"/>
      <c r="CU11" s="660"/>
      <c r="CV11" s="660"/>
      <c r="CW11" s="660"/>
      <c r="CX11" s="660"/>
      <c r="CY11" s="661"/>
      <c r="CZ11" s="662">
        <v>4.7</v>
      </c>
      <c r="DA11" s="662"/>
      <c r="DB11" s="662"/>
      <c r="DC11" s="662"/>
      <c r="DD11" s="668">
        <v>56139</v>
      </c>
      <c r="DE11" s="660"/>
      <c r="DF11" s="660"/>
      <c r="DG11" s="660"/>
      <c r="DH11" s="660"/>
      <c r="DI11" s="660"/>
      <c r="DJ11" s="660"/>
      <c r="DK11" s="660"/>
      <c r="DL11" s="660"/>
      <c r="DM11" s="660"/>
      <c r="DN11" s="660"/>
      <c r="DO11" s="660"/>
      <c r="DP11" s="661"/>
      <c r="DQ11" s="668">
        <v>86151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210572</v>
      </c>
      <c r="BH12" s="660"/>
      <c r="BI12" s="660"/>
      <c r="BJ12" s="660"/>
      <c r="BK12" s="660"/>
      <c r="BL12" s="660"/>
      <c r="BM12" s="660"/>
      <c r="BN12" s="661"/>
      <c r="BO12" s="662">
        <v>45.2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147112</v>
      </c>
      <c r="CS12" s="660"/>
      <c r="CT12" s="660"/>
      <c r="CU12" s="660"/>
      <c r="CV12" s="660"/>
      <c r="CW12" s="660"/>
      <c r="CX12" s="660"/>
      <c r="CY12" s="661"/>
      <c r="CZ12" s="662">
        <v>4.0999999999999996</v>
      </c>
      <c r="DA12" s="662"/>
      <c r="DB12" s="662"/>
      <c r="DC12" s="662"/>
      <c r="DD12" s="668">
        <v>2970</v>
      </c>
      <c r="DE12" s="660"/>
      <c r="DF12" s="660"/>
      <c r="DG12" s="660"/>
      <c r="DH12" s="660"/>
      <c r="DI12" s="660"/>
      <c r="DJ12" s="660"/>
      <c r="DK12" s="660"/>
      <c r="DL12" s="660"/>
      <c r="DM12" s="660"/>
      <c r="DN12" s="660"/>
      <c r="DO12" s="660"/>
      <c r="DP12" s="661"/>
      <c r="DQ12" s="668">
        <v>77511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210382</v>
      </c>
      <c r="BH13" s="660"/>
      <c r="BI13" s="660"/>
      <c r="BJ13" s="660"/>
      <c r="BK13" s="660"/>
      <c r="BL13" s="660"/>
      <c r="BM13" s="660"/>
      <c r="BN13" s="661"/>
      <c r="BO13" s="662">
        <v>45.2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363402</v>
      </c>
      <c r="CS13" s="660"/>
      <c r="CT13" s="660"/>
      <c r="CU13" s="660"/>
      <c r="CV13" s="660"/>
      <c r="CW13" s="660"/>
      <c r="CX13" s="660"/>
      <c r="CY13" s="661"/>
      <c r="CZ13" s="662">
        <v>10</v>
      </c>
      <c r="DA13" s="662"/>
      <c r="DB13" s="662"/>
      <c r="DC13" s="662"/>
      <c r="DD13" s="668">
        <v>129839</v>
      </c>
      <c r="DE13" s="660"/>
      <c r="DF13" s="660"/>
      <c r="DG13" s="660"/>
      <c r="DH13" s="660"/>
      <c r="DI13" s="660"/>
      <c r="DJ13" s="660"/>
      <c r="DK13" s="660"/>
      <c r="DL13" s="660"/>
      <c r="DM13" s="660"/>
      <c r="DN13" s="660"/>
      <c r="DO13" s="660"/>
      <c r="DP13" s="661"/>
      <c r="DQ13" s="668">
        <v>301329</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130</v>
      </c>
      <c r="S14" s="660"/>
      <c r="T14" s="660"/>
      <c r="U14" s="660"/>
      <c r="V14" s="660"/>
      <c r="W14" s="660"/>
      <c r="X14" s="660"/>
      <c r="Y14" s="661"/>
      <c r="Z14" s="662">
        <v>0</v>
      </c>
      <c r="AA14" s="662"/>
      <c r="AB14" s="662"/>
      <c r="AC14" s="662"/>
      <c r="AD14" s="663">
        <v>130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23401</v>
      </c>
      <c r="BH14" s="660"/>
      <c r="BI14" s="660"/>
      <c r="BJ14" s="660"/>
      <c r="BK14" s="660"/>
      <c r="BL14" s="660"/>
      <c r="BM14" s="660"/>
      <c r="BN14" s="661"/>
      <c r="BO14" s="662">
        <v>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202450</v>
      </c>
      <c r="CS14" s="660"/>
      <c r="CT14" s="660"/>
      <c r="CU14" s="660"/>
      <c r="CV14" s="660"/>
      <c r="CW14" s="660"/>
      <c r="CX14" s="660"/>
      <c r="CY14" s="661"/>
      <c r="CZ14" s="662">
        <v>5.6</v>
      </c>
      <c r="DA14" s="662"/>
      <c r="DB14" s="662"/>
      <c r="DC14" s="662"/>
      <c r="DD14" s="668">
        <v>23540</v>
      </c>
      <c r="DE14" s="660"/>
      <c r="DF14" s="660"/>
      <c r="DG14" s="660"/>
      <c r="DH14" s="660"/>
      <c r="DI14" s="660"/>
      <c r="DJ14" s="660"/>
      <c r="DK14" s="660"/>
      <c r="DL14" s="660"/>
      <c r="DM14" s="660"/>
      <c r="DN14" s="660"/>
      <c r="DO14" s="660"/>
      <c r="DP14" s="661"/>
      <c r="DQ14" s="668">
        <v>178176</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49058</v>
      </c>
      <c r="BH15" s="660"/>
      <c r="BI15" s="660"/>
      <c r="BJ15" s="660"/>
      <c r="BK15" s="660"/>
      <c r="BL15" s="660"/>
      <c r="BM15" s="660"/>
      <c r="BN15" s="661"/>
      <c r="BO15" s="662">
        <v>10.5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392283</v>
      </c>
      <c r="CS15" s="660"/>
      <c r="CT15" s="660"/>
      <c r="CU15" s="660"/>
      <c r="CV15" s="660"/>
      <c r="CW15" s="660"/>
      <c r="CX15" s="660"/>
      <c r="CY15" s="661"/>
      <c r="CZ15" s="662">
        <v>10.8</v>
      </c>
      <c r="DA15" s="662"/>
      <c r="DB15" s="662"/>
      <c r="DC15" s="662"/>
      <c r="DD15" s="668">
        <v>102840</v>
      </c>
      <c r="DE15" s="660"/>
      <c r="DF15" s="660"/>
      <c r="DG15" s="660"/>
      <c r="DH15" s="660"/>
      <c r="DI15" s="660"/>
      <c r="DJ15" s="660"/>
      <c r="DK15" s="660"/>
      <c r="DL15" s="660"/>
      <c r="DM15" s="660"/>
      <c r="DN15" s="660"/>
      <c r="DO15" s="660"/>
      <c r="DP15" s="661"/>
      <c r="DQ15" s="668">
        <v>253487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1749</v>
      </c>
      <c r="S16" s="660"/>
      <c r="T16" s="660"/>
      <c r="U16" s="660"/>
      <c r="V16" s="660"/>
      <c r="W16" s="660"/>
      <c r="X16" s="660"/>
      <c r="Y16" s="661"/>
      <c r="Z16" s="662">
        <v>0</v>
      </c>
      <c r="AA16" s="662"/>
      <c r="AB16" s="662"/>
      <c r="AC16" s="662"/>
      <c r="AD16" s="663">
        <v>1749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1328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1155</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6920</v>
      </c>
      <c r="S17" s="660"/>
      <c r="T17" s="660"/>
      <c r="U17" s="660"/>
      <c r="V17" s="660"/>
      <c r="W17" s="660"/>
      <c r="X17" s="660"/>
      <c r="Y17" s="661"/>
      <c r="Z17" s="662">
        <v>0.2</v>
      </c>
      <c r="AA17" s="662"/>
      <c r="AB17" s="662"/>
      <c r="AC17" s="662"/>
      <c r="AD17" s="663">
        <v>6920</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477976</v>
      </c>
      <c r="CS17" s="660"/>
      <c r="CT17" s="660"/>
      <c r="CU17" s="660"/>
      <c r="CV17" s="660"/>
      <c r="CW17" s="660"/>
      <c r="CX17" s="660"/>
      <c r="CY17" s="661"/>
      <c r="CZ17" s="662">
        <v>13.2</v>
      </c>
      <c r="DA17" s="662"/>
      <c r="DB17" s="662"/>
      <c r="DC17" s="662"/>
      <c r="DD17" s="668" t="s">
        <v>122</v>
      </c>
      <c r="DE17" s="660"/>
      <c r="DF17" s="660"/>
      <c r="DG17" s="660"/>
      <c r="DH17" s="660"/>
      <c r="DI17" s="660"/>
      <c r="DJ17" s="660"/>
      <c r="DK17" s="660"/>
      <c r="DL17" s="660"/>
      <c r="DM17" s="660"/>
      <c r="DN17" s="660"/>
      <c r="DO17" s="660"/>
      <c r="DP17" s="661"/>
      <c r="DQ17" s="668">
        <v>477976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3381</v>
      </c>
      <c r="S18" s="660"/>
      <c r="T18" s="660"/>
      <c r="U18" s="660"/>
      <c r="V18" s="660"/>
      <c r="W18" s="660"/>
      <c r="X18" s="660"/>
      <c r="Y18" s="661"/>
      <c r="Z18" s="662">
        <v>0.1</v>
      </c>
      <c r="AA18" s="662"/>
      <c r="AB18" s="662"/>
      <c r="AC18" s="662"/>
      <c r="AD18" s="663">
        <v>3381</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3381</v>
      </c>
      <c r="S19" s="660"/>
      <c r="T19" s="660"/>
      <c r="U19" s="660"/>
      <c r="V19" s="660"/>
      <c r="W19" s="660"/>
      <c r="X19" s="660"/>
      <c r="Y19" s="661"/>
      <c r="Z19" s="662">
        <v>0.1</v>
      </c>
      <c r="AA19" s="662"/>
      <c r="AB19" s="662"/>
      <c r="AC19" s="662"/>
      <c r="AD19" s="663">
        <v>3381</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3628650</v>
      </c>
      <c r="CS20" s="660"/>
      <c r="CT20" s="660"/>
      <c r="CU20" s="660"/>
      <c r="CV20" s="660"/>
      <c r="CW20" s="660"/>
      <c r="CX20" s="660"/>
      <c r="CY20" s="661"/>
      <c r="CZ20" s="662">
        <v>100</v>
      </c>
      <c r="DA20" s="662"/>
      <c r="DB20" s="662"/>
      <c r="DC20" s="662"/>
      <c r="DD20" s="668">
        <v>447539</v>
      </c>
      <c r="DE20" s="660"/>
      <c r="DF20" s="660"/>
      <c r="DG20" s="660"/>
      <c r="DH20" s="660"/>
      <c r="DI20" s="660"/>
      <c r="DJ20" s="660"/>
      <c r="DK20" s="660"/>
      <c r="DL20" s="660"/>
      <c r="DM20" s="660"/>
      <c r="DN20" s="660"/>
      <c r="DO20" s="660"/>
      <c r="DP20" s="661"/>
      <c r="DQ20" s="668">
        <v>2672671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1854248</v>
      </c>
      <c r="S21" s="660"/>
      <c r="T21" s="660"/>
      <c r="U21" s="660"/>
      <c r="V21" s="660"/>
      <c r="W21" s="660"/>
      <c r="X21" s="660"/>
      <c r="Y21" s="661"/>
      <c r="Z21" s="662">
        <v>48.3</v>
      </c>
      <c r="AA21" s="662"/>
      <c r="AB21" s="662"/>
      <c r="AC21" s="662"/>
      <c r="AD21" s="663">
        <v>1658810</v>
      </c>
      <c r="AE21" s="663"/>
      <c r="AF21" s="663"/>
      <c r="AG21" s="663"/>
      <c r="AH21" s="663"/>
      <c r="AI21" s="663"/>
      <c r="AJ21" s="663"/>
      <c r="AK21" s="663"/>
      <c r="AL21" s="664">
        <v>71.900000000000006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1658810</v>
      </c>
      <c r="S22" s="660"/>
      <c r="T22" s="660"/>
      <c r="U22" s="660"/>
      <c r="V22" s="660"/>
      <c r="W22" s="660"/>
      <c r="X22" s="660"/>
      <c r="Y22" s="661"/>
      <c r="Z22" s="662">
        <v>43.2</v>
      </c>
      <c r="AA22" s="662"/>
      <c r="AB22" s="662"/>
      <c r="AC22" s="662"/>
      <c r="AD22" s="663">
        <v>1658810</v>
      </c>
      <c r="AE22" s="663"/>
      <c r="AF22" s="663"/>
      <c r="AG22" s="663"/>
      <c r="AH22" s="663"/>
      <c r="AI22" s="663"/>
      <c r="AJ22" s="663"/>
      <c r="AK22" s="663"/>
      <c r="AL22" s="664">
        <v>71.900000000000006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195438</v>
      </c>
      <c r="S23" s="660"/>
      <c r="T23" s="660"/>
      <c r="U23" s="660"/>
      <c r="V23" s="660"/>
      <c r="W23" s="660"/>
      <c r="X23" s="660"/>
      <c r="Y23" s="661"/>
      <c r="Z23" s="662">
        <v>5.0999999999999996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1533310</v>
      </c>
      <c r="CS24" s="649"/>
      <c r="CT24" s="649"/>
      <c r="CU24" s="649"/>
      <c r="CV24" s="649"/>
      <c r="CW24" s="649"/>
      <c r="CX24" s="649"/>
      <c r="CY24" s="650"/>
      <c r="CZ24" s="653">
        <v>42.3</v>
      </c>
      <c r="DA24" s="654"/>
      <c r="DB24" s="654"/>
      <c r="DC24" s="670"/>
      <c r="DD24" s="691">
        <v>1155443</v>
      </c>
      <c r="DE24" s="649"/>
      <c r="DF24" s="649"/>
      <c r="DG24" s="649"/>
      <c r="DH24" s="649"/>
      <c r="DI24" s="649"/>
      <c r="DJ24" s="649"/>
      <c r="DK24" s="650"/>
      <c r="DL24" s="691">
        <v>894911</v>
      </c>
      <c r="DM24" s="649"/>
      <c r="DN24" s="649"/>
      <c r="DO24" s="649"/>
      <c r="DP24" s="649"/>
      <c r="DQ24" s="649"/>
      <c r="DR24" s="649"/>
      <c r="DS24" s="649"/>
      <c r="DT24" s="649"/>
      <c r="DU24" s="649"/>
      <c r="DV24" s="650"/>
      <c r="DW24" s="653">
        <v>38.6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2497443</v>
      </c>
      <c r="S25" s="660"/>
      <c r="T25" s="660"/>
      <c r="U25" s="660"/>
      <c r="V25" s="660"/>
      <c r="W25" s="660"/>
      <c r="X25" s="660"/>
      <c r="Y25" s="661"/>
      <c r="Z25" s="662">
        <v>65</v>
      </c>
      <c r="AA25" s="662"/>
      <c r="AB25" s="662"/>
      <c r="AC25" s="662"/>
      <c r="AD25" s="663">
        <v>2302005</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536970</v>
      </c>
      <c r="CS25" s="680"/>
      <c r="CT25" s="680"/>
      <c r="CU25" s="680"/>
      <c r="CV25" s="680"/>
      <c r="CW25" s="680"/>
      <c r="CX25" s="680"/>
      <c r="CY25" s="681"/>
      <c r="CZ25" s="664">
        <v>14.8</v>
      </c>
      <c r="DA25" s="692"/>
      <c r="DB25" s="692"/>
      <c r="DC25" s="694"/>
      <c r="DD25" s="668">
        <v>459592</v>
      </c>
      <c r="DE25" s="680"/>
      <c r="DF25" s="680"/>
      <c r="DG25" s="680"/>
      <c r="DH25" s="680"/>
      <c r="DI25" s="680"/>
      <c r="DJ25" s="680"/>
      <c r="DK25" s="681"/>
      <c r="DL25" s="668">
        <v>434618</v>
      </c>
      <c r="DM25" s="680"/>
      <c r="DN25" s="680"/>
      <c r="DO25" s="680"/>
      <c r="DP25" s="680"/>
      <c r="DQ25" s="680"/>
      <c r="DR25" s="680"/>
      <c r="DS25" s="680"/>
      <c r="DT25" s="680"/>
      <c r="DU25" s="680"/>
      <c r="DV25" s="681"/>
      <c r="DW25" s="664">
        <v>18.8</v>
      </c>
      <c r="DX25" s="692"/>
      <c r="DY25" s="692"/>
      <c r="DZ25" s="692"/>
      <c r="EA25" s="692"/>
      <c r="EB25" s="692"/>
      <c r="EC25" s="693"/>
    </row>
    <row r="26" spans="2:133" ht="11.25" customHeight="1" x14ac:dyDescent="0.2">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265654</v>
      </c>
      <c r="CS26" s="660"/>
      <c r="CT26" s="660"/>
      <c r="CU26" s="660"/>
      <c r="CV26" s="660"/>
      <c r="CW26" s="660"/>
      <c r="CX26" s="660"/>
      <c r="CY26" s="661"/>
      <c r="CZ26" s="664">
        <v>7.3</v>
      </c>
      <c r="DA26" s="692"/>
      <c r="DB26" s="692"/>
      <c r="DC26" s="694"/>
      <c r="DD26" s="668">
        <v>235143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2">
      <c r="B27" s="656" t="s">
        <v>286</v>
      </c>
      <c r="C27" s="657"/>
      <c r="D27" s="657"/>
      <c r="E27" s="657"/>
      <c r="F27" s="657"/>
      <c r="G27" s="657"/>
      <c r="H27" s="657"/>
      <c r="I27" s="657"/>
      <c r="J27" s="657"/>
      <c r="K27" s="657"/>
      <c r="L27" s="657"/>
      <c r="M27" s="657"/>
      <c r="N27" s="657"/>
      <c r="O27" s="657"/>
      <c r="P27" s="657"/>
      <c r="Q27" s="658"/>
      <c r="R27" s="659">
        <v>8570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465834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518364</v>
      </c>
      <c r="CS27" s="680"/>
      <c r="CT27" s="680"/>
      <c r="CU27" s="680"/>
      <c r="CV27" s="680"/>
      <c r="CW27" s="680"/>
      <c r="CX27" s="680"/>
      <c r="CY27" s="681"/>
      <c r="CZ27" s="664">
        <v>14.3</v>
      </c>
      <c r="DA27" s="692"/>
      <c r="DB27" s="692"/>
      <c r="DC27" s="694"/>
      <c r="DD27" s="668">
        <v>217875</v>
      </c>
      <c r="DE27" s="680"/>
      <c r="DF27" s="680"/>
      <c r="DG27" s="680"/>
      <c r="DH27" s="680"/>
      <c r="DI27" s="680"/>
      <c r="DJ27" s="680"/>
      <c r="DK27" s="681"/>
      <c r="DL27" s="668">
        <v>116507</v>
      </c>
      <c r="DM27" s="680"/>
      <c r="DN27" s="680"/>
      <c r="DO27" s="680"/>
      <c r="DP27" s="680"/>
      <c r="DQ27" s="680"/>
      <c r="DR27" s="680"/>
      <c r="DS27" s="680"/>
      <c r="DT27" s="680"/>
      <c r="DU27" s="680"/>
      <c r="DV27" s="681"/>
      <c r="DW27" s="664">
        <v>5</v>
      </c>
      <c r="DX27" s="692"/>
      <c r="DY27" s="692"/>
      <c r="DZ27" s="692"/>
      <c r="EA27" s="692"/>
      <c r="EB27" s="692"/>
      <c r="EC27" s="693"/>
    </row>
    <row r="28" spans="2:133" ht="11.25" customHeight="1" x14ac:dyDescent="0.2">
      <c r="B28" s="656" t="s">
        <v>289</v>
      </c>
      <c r="C28" s="657"/>
      <c r="D28" s="657"/>
      <c r="E28" s="657"/>
      <c r="F28" s="657"/>
      <c r="G28" s="657"/>
      <c r="H28" s="657"/>
      <c r="I28" s="657"/>
      <c r="J28" s="657"/>
      <c r="K28" s="657"/>
      <c r="L28" s="657"/>
      <c r="M28" s="657"/>
      <c r="N28" s="657"/>
      <c r="O28" s="657"/>
      <c r="P28" s="657"/>
      <c r="Q28" s="658"/>
      <c r="R28" s="659">
        <v>28895</v>
      </c>
      <c r="S28" s="660"/>
      <c r="T28" s="660"/>
      <c r="U28" s="660"/>
      <c r="V28" s="660"/>
      <c r="W28" s="660"/>
      <c r="X28" s="660"/>
      <c r="Y28" s="661"/>
      <c r="Z28" s="662">
        <v>0.8</v>
      </c>
      <c r="AA28" s="662"/>
      <c r="AB28" s="662"/>
      <c r="AC28" s="662"/>
      <c r="AD28" s="663">
        <v>675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477976</v>
      </c>
      <c r="CS28" s="660"/>
      <c r="CT28" s="660"/>
      <c r="CU28" s="660"/>
      <c r="CV28" s="660"/>
      <c r="CW28" s="660"/>
      <c r="CX28" s="660"/>
      <c r="CY28" s="661"/>
      <c r="CZ28" s="664">
        <v>13.2</v>
      </c>
      <c r="DA28" s="692"/>
      <c r="DB28" s="692"/>
      <c r="DC28" s="694"/>
      <c r="DD28" s="668">
        <v>477976</v>
      </c>
      <c r="DE28" s="660"/>
      <c r="DF28" s="660"/>
      <c r="DG28" s="660"/>
      <c r="DH28" s="660"/>
      <c r="DI28" s="660"/>
      <c r="DJ28" s="660"/>
      <c r="DK28" s="661"/>
      <c r="DL28" s="668">
        <v>343786</v>
      </c>
      <c r="DM28" s="660"/>
      <c r="DN28" s="660"/>
      <c r="DO28" s="660"/>
      <c r="DP28" s="660"/>
      <c r="DQ28" s="660"/>
      <c r="DR28" s="660"/>
      <c r="DS28" s="660"/>
      <c r="DT28" s="660"/>
      <c r="DU28" s="660"/>
      <c r="DV28" s="661"/>
      <c r="DW28" s="664">
        <v>14.8</v>
      </c>
      <c r="DX28" s="692"/>
      <c r="DY28" s="692"/>
      <c r="DZ28" s="692"/>
      <c r="EA28" s="692"/>
      <c r="EB28" s="692"/>
      <c r="EC28" s="693"/>
    </row>
    <row r="29" spans="2:133" ht="11.25" customHeight="1" x14ac:dyDescent="0.2">
      <c r="B29" s="656" t="s">
        <v>291</v>
      </c>
      <c r="C29" s="657"/>
      <c r="D29" s="657"/>
      <c r="E29" s="657"/>
      <c r="F29" s="657"/>
      <c r="G29" s="657"/>
      <c r="H29" s="657"/>
      <c r="I29" s="657"/>
      <c r="J29" s="657"/>
      <c r="K29" s="657"/>
      <c r="L29" s="657"/>
      <c r="M29" s="657"/>
      <c r="N29" s="657"/>
      <c r="O29" s="657"/>
      <c r="P29" s="657"/>
      <c r="Q29" s="658"/>
      <c r="R29" s="659">
        <v>16038</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477976</v>
      </c>
      <c r="CS29" s="680"/>
      <c r="CT29" s="680"/>
      <c r="CU29" s="680"/>
      <c r="CV29" s="680"/>
      <c r="CW29" s="680"/>
      <c r="CX29" s="680"/>
      <c r="CY29" s="681"/>
      <c r="CZ29" s="664">
        <v>13.2</v>
      </c>
      <c r="DA29" s="692"/>
      <c r="DB29" s="692"/>
      <c r="DC29" s="694"/>
      <c r="DD29" s="668">
        <v>477976</v>
      </c>
      <c r="DE29" s="680"/>
      <c r="DF29" s="680"/>
      <c r="DG29" s="680"/>
      <c r="DH29" s="680"/>
      <c r="DI29" s="680"/>
      <c r="DJ29" s="680"/>
      <c r="DK29" s="681"/>
      <c r="DL29" s="668">
        <v>343786</v>
      </c>
      <c r="DM29" s="680"/>
      <c r="DN29" s="680"/>
      <c r="DO29" s="680"/>
      <c r="DP29" s="680"/>
      <c r="DQ29" s="680"/>
      <c r="DR29" s="680"/>
      <c r="DS29" s="680"/>
      <c r="DT29" s="680"/>
      <c r="DU29" s="680"/>
      <c r="DV29" s="681"/>
      <c r="DW29" s="664">
        <v>14.8</v>
      </c>
      <c r="DX29" s="692"/>
      <c r="DY29" s="692"/>
      <c r="DZ29" s="692"/>
      <c r="EA29" s="692"/>
      <c r="EB29" s="692"/>
      <c r="EC29" s="693"/>
    </row>
    <row r="30" spans="2:133" ht="11.25" customHeight="1" x14ac:dyDescent="0.2">
      <c r="B30" s="656" t="s">
        <v>293</v>
      </c>
      <c r="C30" s="657"/>
      <c r="D30" s="657"/>
      <c r="E30" s="657"/>
      <c r="F30" s="657"/>
      <c r="G30" s="657"/>
      <c r="H30" s="657"/>
      <c r="I30" s="657"/>
      <c r="J30" s="657"/>
      <c r="K30" s="657"/>
      <c r="L30" s="657"/>
      <c r="M30" s="657"/>
      <c r="N30" s="657"/>
      <c r="O30" s="657"/>
      <c r="P30" s="657"/>
      <c r="Q30" s="658"/>
      <c r="R30" s="659">
        <v>442401</v>
      </c>
      <c r="S30" s="660"/>
      <c r="T30" s="660"/>
      <c r="U30" s="660"/>
      <c r="V30" s="660"/>
      <c r="W30" s="660"/>
      <c r="X30" s="660"/>
      <c r="Y30" s="661"/>
      <c r="Z30" s="662">
        <v>11.5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472131</v>
      </c>
      <c r="CS30" s="660"/>
      <c r="CT30" s="660"/>
      <c r="CU30" s="660"/>
      <c r="CV30" s="660"/>
      <c r="CW30" s="660"/>
      <c r="CX30" s="660"/>
      <c r="CY30" s="661"/>
      <c r="CZ30" s="664">
        <v>13</v>
      </c>
      <c r="DA30" s="692"/>
      <c r="DB30" s="692"/>
      <c r="DC30" s="694"/>
      <c r="DD30" s="668">
        <v>472131</v>
      </c>
      <c r="DE30" s="660"/>
      <c r="DF30" s="660"/>
      <c r="DG30" s="660"/>
      <c r="DH30" s="660"/>
      <c r="DI30" s="660"/>
      <c r="DJ30" s="660"/>
      <c r="DK30" s="661"/>
      <c r="DL30" s="668">
        <v>337941</v>
      </c>
      <c r="DM30" s="660"/>
      <c r="DN30" s="660"/>
      <c r="DO30" s="660"/>
      <c r="DP30" s="660"/>
      <c r="DQ30" s="660"/>
      <c r="DR30" s="660"/>
      <c r="DS30" s="660"/>
      <c r="DT30" s="660"/>
      <c r="DU30" s="660"/>
      <c r="DV30" s="661"/>
      <c r="DW30" s="664">
        <v>14.6</v>
      </c>
      <c r="DX30" s="692"/>
      <c r="DY30" s="692"/>
      <c r="DZ30" s="692"/>
      <c r="EA30" s="692"/>
      <c r="EB30" s="692"/>
      <c r="EC30" s="693"/>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98.8</v>
      </c>
      <c r="BH31" s="703"/>
      <c r="BI31" s="703"/>
      <c r="BJ31" s="703"/>
      <c r="BK31" s="703"/>
      <c r="BL31" s="703"/>
      <c r="BM31" s="654">
        <v>94.4</v>
      </c>
      <c r="BN31" s="703"/>
      <c r="BO31" s="703"/>
      <c r="BP31" s="703"/>
      <c r="BQ31" s="704"/>
      <c r="BR31" s="706">
        <v>98.4</v>
      </c>
      <c r="BS31" s="703"/>
      <c r="BT31" s="703"/>
      <c r="BU31" s="703"/>
      <c r="BV31" s="703"/>
      <c r="BW31" s="703"/>
      <c r="BX31" s="654">
        <v>94.2</v>
      </c>
      <c r="BY31" s="703"/>
      <c r="BZ31" s="703"/>
      <c r="CA31" s="703"/>
      <c r="CB31" s="704"/>
      <c r="CD31" s="699"/>
      <c r="CE31" s="700"/>
      <c r="CF31" s="656" t="s">
        <v>300</v>
      </c>
      <c r="CG31" s="657"/>
      <c r="CH31" s="657"/>
      <c r="CI31" s="657"/>
      <c r="CJ31" s="657"/>
      <c r="CK31" s="657"/>
      <c r="CL31" s="657"/>
      <c r="CM31" s="657"/>
      <c r="CN31" s="657"/>
      <c r="CO31" s="657"/>
      <c r="CP31" s="657"/>
      <c r="CQ31" s="658"/>
      <c r="CR31" s="659">
        <v>5845</v>
      </c>
      <c r="CS31" s="680"/>
      <c r="CT31" s="680"/>
      <c r="CU31" s="680"/>
      <c r="CV31" s="680"/>
      <c r="CW31" s="680"/>
      <c r="CX31" s="680"/>
      <c r="CY31" s="681"/>
      <c r="CZ31" s="664">
        <v>0.2</v>
      </c>
      <c r="DA31" s="692"/>
      <c r="DB31" s="692"/>
      <c r="DC31" s="694"/>
      <c r="DD31" s="668">
        <v>5845</v>
      </c>
      <c r="DE31" s="680"/>
      <c r="DF31" s="680"/>
      <c r="DG31" s="680"/>
      <c r="DH31" s="680"/>
      <c r="DI31" s="680"/>
      <c r="DJ31" s="680"/>
      <c r="DK31" s="681"/>
      <c r="DL31" s="668">
        <v>5845</v>
      </c>
      <c r="DM31" s="680"/>
      <c r="DN31" s="680"/>
      <c r="DO31" s="680"/>
      <c r="DP31" s="680"/>
      <c r="DQ31" s="680"/>
      <c r="DR31" s="680"/>
      <c r="DS31" s="680"/>
      <c r="DT31" s="680"/>
      <c r="DU31" s="680"/>
      <c r="DV31" s="681"/>
      <c r="DW31" s="664">
        <v>0.3</v>
      </c>
      <c r="DX31" s="692"/>
      <c r="DY31" s="692"/>
      <c r="DZ31" s="692"/>
      <c r="EA31" s="692"/>
      <c r="EB31" s="692"/>
      <c r="EC31" s="693"/>
    </row>
    <row r="32" spans="2:133" ht="11.25" customHeight="1" x14ac:dyDescent="0.2">
      <c r="B32" s="656" t="s">
        <v>301</v>
      </c>
      <c r="C32" s="657"/>
      <c r="D32" s="657"/>
      <c r="E32" s="657"/>
      <c r="F32" s="657"/>
      <c r="G32" s="657"/>
      <c r="H32" s="657"/>
      <c r="I32" s="657"/>
      <c r="J32" s="657"/>
      <c r="K32" s="657"/>
      <c r="L32" s="657"/>
      <c r="M32" s="657"/>
      <c r="N32" s="657"/>
      <c r="O32" s="657"/>
      <c r="P32" s="657"/>
      <c r="Q32" s="658"/>
      <c r="R32" s="659">
        <v>256077</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v>
      </c>
      <c r="BH32" s="680"/>
      <c r="BI32" s="680"/>
      <c r="BJ32" s="680"/>
      <c r="BK32" s="680"/>
      <c r="BL32" s="680"/>
      <c r="BM32" s="665">
        <v>95.2</v>
      </c>
      <c r="BN32" s="680"/>
      <c r="BO32" s="680"/>
      <c r="BP32" s="680"/>
      <c r="BQ32" s="705"/>
      <c r="BR32" s="716">
        <v>97.9</v>
      </c>
      <c r="BS32" s="680"/>
      <c r="BT32" s="680"/>
      <c r="BU32" s="680"/>
      <c r="BV32" s="680"/>
      <c r="BW32" s="680"/>
      <c r="BX32" s="665">
        <v>95.4</v>
      </c>
      <c r="BY32" s="680"/>
      <c r="BZ32" s="680"/>
      <c r="CA32" s="680"/>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2">
      <c r="B33" s="656" t="s">
        <v>305</v>
      </c>
      <c r="C33" s="657"/>
      <c r="D33" s="657"/>
      <c r="E33" s="657"/>
      <c r="F33" s="657"/>
      <c r="G33" s="657"/>
      <c r="H33" s="657"/>
      <c r="I33" s="657"/>
      <c r="J33" s="657"/>
      <c r="K33" s="657"/>
      <c r="L33" s="657"/>
      <c r="M33" s="657"/>
      <c r="N33" s="657"/>
      <c r="O33" s="657"/>
      <c r="P33" s="657"/>
      <c r="Q33" s="658"/>
      <c r="R33" s="659">
        <v>5771</v>
      </c>
      <c r="S33" s="660"/>
      <c r="T33" s="660"/>
      <c r="U33" s="660"/>
      <c r="V33" s="660"/>
      <c r="W33" s="660"/>
      <c r="X33" s="660"/>
      <c r="Y33" s="661"/>
      <c r="Z33" s="662">
        <v>0.2</v>
      </c>
      <c r="AA33" s="662"/>
      <c r="AB33" s="662"/>
      <c r="AC33" s="662"/>
      <c r="AD33" s="663">
        <v>1980</v>
      </c>
      <c r="AE33" s="663"/>
      <c r="AF33" s="663"/>
      <c r="AG33" s="663"/>
      <c r="AH33" s="663"/>
      <c r="AI33" s="663"/>
      <c r="AJ33" s="663"/>
      <c r="AK33" s="663"/>
      <c r="AL33" s="664">
        <v>0.1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98.4</v>
      </c>
      <c r="BH33" s="718"/>
      <c r="BI33" s="718"/>
      <c r="BJ33" s="718"/>
      <c r="BK33" s="718"/>
      <c r="BL33" s="718"/>
      <c r="BM33" s="719">
        <v>92.2</v>
      </c>
      <c r="BN33" s="718"/>
      <c r="BO33" s="718"/>
      <c r="BP33" s="718"/>
      <c r="BQ33" s="720"/>
      <c r="BR33" s="717">
        <v>98.4</v>
      </c>
      <c r="BS33" s="718"/>
      <c r="BT33" s="718"/>
      <c r="BU33" s="718"/>
      <c r="BV33" s="718"/>
      <c r="BW33" s="718"/>
      <c r="BX33" s="719">
        <v>91.9</v>
      </c>
      <c r="BY33" s="718"/>
      <c r="BZ33" s="718"/>
      <c r="CA33" s="718"/>
      <c r="CB33" s="720"/>
      <c r="CD33" s="656" t="s">
        <v>307</v>
      </c>
      <c r="CE33" s="657"/>
      <c r="CF33" s="657"/>
      <c r="CG33" s="657"/>
      <c r="CH33" s="657"/>
      <c r="CI33" s="657"/>
      <c r="CJ33" s="657"/>
      <c r="CK33" s="657"/>
      <c r="CL33" s="657"/>
      <c r="CM33" s="657"/>
      <c r="CN33" s="657"/>
      <c r="CO33" s="657"/>
      <c r="CP33" s="657"/>
      <c r="CQ33" s="658"/>
      <c r="CR33" s="659">
        <v>1646473</v>
      </c>
      <c r="CS33" s="680"/>
      <c r="CT33" s="680"/>
      <c r="CU33" s="680"/>
      <c r="CV33" s="680"/>
      <c r="CW33" s="680"/>
      <c r="CX33" s="680"/>
      <c r="CY33" s="681"/>
      <c r="CZ33" s="664">
        <v>45.4</v>
      </c>
      <c r="DA33" s="692"/>
      <c r="DB33" s="692"/>
      <c r="DC33" s="694"/>
      <c r="DD33" s="668">
        <v>1351404</v>
      </c>
      <c r="DE33" s="680"/>
      <c r="DF33" s="680"/>
      <c r="DG33" s="680"/>
      <c r="DH33" s="680"/>
      <c r="DI33" s="680"/>
      <c r="DJ33" s="680"/>
      <c r="DK33" s="681"/>
      <c r="DL33" s="668">
        <v>1047338</v>
      </c>
      <c r="DM33" s="680"/>
      <c r="DN33" s="680"/>
      <c r="DO33" s="680"/>
      <c r="DP33" s="680"/>
      <c r="DQ33" s="680"/>
      <c r="DR33" s="680"/>
      <c r="DS33" s="680"/>
      <c r="DT33" s="680"/>
      <c r="DU33" s="680"/>
      <c r="DV33" s="681"/>
      <c r="DW33" s="664">
        <v>45.2</v>
      </c>
      <c r="DX33" s="692"/>
      <c r="DY33" s="692"/>
      <c r="DZ33" s="692"/>
      <c r="EA33" s="692"/>
      <c r="EB33" s="692"/>
      <c r="EC33" s="693"/>
    </row>
    <row r="34" spans="2:133" ht="11.25" customHeight="1" x14ac:dyDescent="0.2">
      <c r="B34" s="656" t="s">
        <v>308</v>
      </c>
      <c r="C34" s="657"/>
      <c r="D34" s="657"/>
      <c r="E34" s="657"/>
      <c r="F34" s="657"/>
      <c r="G34" s="657"/>
      <c r="H34" s="657"/>
      <c r="I34" s="657"/>
      <c r="J34" s="657"/>
      <c r="K34" s="657"/>
      <c r="L34" s="657"/>
      <c r="M34" s="657"/>
      <c r="N34" s="657"/>
      <c r="O34" s="657"/>
      <c r="P34" s="657"/>
      <c r="Q34" s="658"/>
      <c r="R34" s="659">
        <v>32379</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361251</v>
      </c>
      <c r="CS34" s="660"/>
      <c r="CT34" s="660"/>
      <c r="CU34" s="660"/>
      <c r="CV34" s="660"/>
      <c r="CW34" s="660"/>
      <c r="CX34" s="660"/>
      <c r="CY34" s="661"/>
      <c r="CZ34" s="664">
        <v>10</v>
      </c>
      <c r="DA34" s="692"/>
      <c r="DB34" s="692"/>
      <c r="DC34" s="694"/>
      <c r="DD34" s="668">
        <v>314482</v>
      </c>
      <c r="DE34" s="660"/>
      <c r="DF34" s="660"/>
      <c r="DG34" s="660"/>
      <c r="DH34" s="660"/>
      <c r="DI34" s="660"/>
      <c r="DJ34" s="660"/>
      <c r="DK34" s="661"/>
      <c r="DL34" s="668">
        <v>231204</v>
      </c>
      <c r="DM34" s="660"/>
      <c r="DN34" s="660"/>
      <c r="DO34" s="660"/>
      <c r="DP34" s="660"/>
      <c r="DQ34" s="660"/>
      <c r="DR34" s="660"/>
      <c r="DS34" s="660"/>
      <c r="DT34" s="660"/>
      <c r="DU34" s="660"/>
      <c r="DV34" s="661"/>
      <c r="DW34" s="664">
        <v>10</v>
      </c>
      <c r="DX34" s="692"/>
      <c r="DY34" s="692"/>
      <c r="DZ34" s="692"/>
      <c r="EA34" s="692"/>
      <c r="EB34" s="692"/>
      <c r="EC34" s="693"/>
    </row>
    <row r="35" spans="2:133" ht="11.25" customHeight="1" x14ac:dyDescent="0.2">
      <c r="B35" s="656" t="s">
        <v>310</v>
      </c>
      <c r="C35" s="657"/>
      <c r="D35" s="657"/>
      <c r="E35" s="657"/>
      <c r="F35" s="657"/>
      <c r="G35" s="657"/>
      <c r="H35" s="657"/>
      <c r="I35" s="657"/>
      <c r="J35" s="657"/>
      <c r="K35" s="657"/>
      <c r="L35" s="657"/>
      <c r="M35" s="657"/>
      <c r="N35" s="657"/>
      <c r="O35" s="657"/>
      <c r="P35" s="657"/>
      <c r="Q35" s="658"/>
      <c r="R35" s="659">
        <v>18408</v>
      </c>
      <c r="S35" s="660"/>
      <c r="T35" s="660"/>
      <c r="U35" s="660"/>
      <c r="V35" s="660"/>
      <c r="W35" s="660"/>
      <c r="X35" s="660"/>
      <c r="Y35" s="661"/>
      <c r="Z35" s="662">
        <v>0.5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37934</v>
      </c>
      <c r="CS35" s="680"/>
      <c r="CT35" s="680"/>
      <c r="CU35" s="680"/>
      <c r="CV35" s="680"/>
      <c r="CW35" s="680"/>
      <c r="CX35" s="680"/>
      <c r="CY35" s="681"/>
      <c r="CZ35" s="664">
        <v>1</v>
      </c>
      <c r="DA35" s="692"/>
      <c r="DB35" s="692"/>
      <c r="DC35" s="694"/>
      <c r="DD35" s="668">
        <v>32332</v>
      </c>
      <c r="DE35" s="680"/>
      <c r="DF35" s="680"/>
      <c r="DG35" s="680"/>
      <c r="DH35" s="680"/>
      <c r="DI35" s="680"/>
      <c r="DJ35" s="680"/>
      <c r="DK35" s="681"/>
      <c r="DL35" s="668">
        <v>32332</v>
      </c>
      <c r="DM35" s="680"/>
      <c r="DN35" s="680"/>
      <c r="DO35" s="680"/>
      <c r="DP35" s="680"/>
      <c r="DQ35" s="680"/>
      <c r="DR35" s="680"/>
      <c r="DS35" s="680"/>
      <c r="DT35" s="680"/>
      <c r="DU35" s="680"/>
      <c r="DV35" s="681"/>
      <c r="DW35" s="664">
        <v>1.4</v>
      </c>
      <c r="DX35" s="692"/>
      <c r="DY35" s="692"/>
      <c r="DZ35" s="692"/>
      <c r="EA35" s="692"/>
      <c r="EB35" s="692"/>
      <c r="EC35" s="693"/>
    </row>
    <row r="36" spans="2:133" ht="11.25" customHeight="1" x14ac:dyDescent="0.2">
      <c r="B36" s="656" t="s">
        <v>314</v>
      </c>
      <c r="C36" s="657"/>
      <c r="D36" s="657"/>
      <c r="E36" s="657"/>
      <c r="F36" s="657"/>
      <c r="G36" s="657"/>
      <c r="H36" s="657"/>
      <c r="I36" s="657"/>
      <c r="J36" s="657"/>
      <c r="K36" s="657"/>
      <c r="L36" s="657"/>
      <c r="M36" s="657"/>
      <c r="N36" s="657"/>
      <c r="O36" s="657"/>
      <c r="P36" s="657"/>
      <c r="Q36" s="658"/>
      <c r="R36" s="659">
        <v>210308</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513283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165529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587768</v>
      </c>
      <c r="CS36" s="660"/>
      <c r="CT36" s="660"/>
      <c r="CU36" s="660"/>
      <c r="CV36" s="660"/>
      <c r="CW36" s="660"/>
      <c r="CX36" s="660"/>
      <c r="CY36" s="661"/>
      <c r="CZ36" s="664">
        <v>16.2</v>
      </c>
      <c r="DA36" s="692"/>
      <c r="DB36" s="692"/>
      <c r="DC36" s="694"/>
      <c r="DD36" s="668">
        <v>460388</v>
      </c>
      <c r="DE36" s="660"/>
      <c r="DF36" s="660"/>
      <c r="DG36" s="660"/>
      <c r="DH36" s="660"/>
      <c r="DI36" s="660"/>
      <c r="DJ36" s="660"/>
      <c r="DK36" s="661"/>
      <c r="DL36" s="668">
        <v>363000</v>
      </c>
      <c r="DM36" s="660"/>
      <c r="DN36" s="660"/>
      <c r="DO36" s="660"/>
      <c r="DP36" s="660"/>
      <c r="DQ36" s="660"/>
      <c r="DR36" s="660"/>
      <c r="DS36" s="660"/>
      <c r="DT36" s="660"/>
      <c r="DU36" s="660"/>
      <c r="DV36" s="661"/>
      <c r="DW36" s="664">
        <v>15.7</v>
      </c>
      <c r="DX36" s="692"/>
      <c r="DY36" s="692"/>
      <c r="DZ36" s="692"/>
      <c r="EA36" s="692"/>
      <c r="EB36" s="692"/>
      <c r="EC36" s="693"/>
    </row>
    <row r="37" spans="2:133" ht="11.25" customHeight="1" x14ac:dyDescent="0.2">
      <c r="B37" s="656" t="s">
        <v>318</v>
      </c>
      <c r="C37" s="657"/>
      <c r="D37" s="657"/>
      <c r="E37" s="657"/>
      <c r="F37" s="657"/>
      <c r="G37" s="657"/>
      <c r="H37" s="657"/>
      <c r="I37" s="657"/>
      <c r="J37" s="657"/>
      <c r="K37" s="657"/>
      <c r="L37" s="657"/>
      <c r="M37" s="657"/>
      <c r="N37" s="657"/>
      <c r="O37" s="657"/>
      <c r="P37" s="657"/>
      <c r="Q37" s="658"/>
      <c r="R37" s="659">
        <v>67915</v>
      </c>
      <c r="S37" s="660"/>
      <c r="T37" s="660"/>
      <c r="U37" s="660"/>
      <c r="V37" s="660"/>
      <c r="W37" s="660"/>
      <c r="X37" s="660"/>
      <c r="Y37" s="661"/>
      <c r="Z37" s="662">
        <v>1.8</v>
      </c>
      <c r="AA37" s="662"/>
      <c r="AB37" s="662"/>
      <c r="AC37" s="662"/>
      <c r="AD37" s="663">
        <v>1692</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156024</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152938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271990</v>
      </c>
      <c r="CS37" s="680"/>
      <c r="CT37" s="680"/>
      <c r="CU37" s="680"/>
      <c r="CV37" s="680"/>
      <c r="CW37" s="680"/>
      <c r="CX37" s="680"/>
      <c r="CY37" s="681"/>
      <c r="CZ37" s="664">
        <v>7.5</v>
      </c>
      <c r="DA37" s="692"/>
      <c r="DB37" s="692"/>
      <c r="DC37" s="694"/>
      <c r="DD37" s="668">
        <v>268947</v>
      </c>
      <c r="DE37" s="680"/>
      <c r="DF37" s="680"/>
      <c r="DG37" s="680"/>
      <c r="DH37" s="680"/>
      <c r="DI37" s="680"/>
      <c r="DJ37" s="680"/>
      <c r="DK37" s="681"/>
      <c r="DL37" s="668">
        <v>254124</v>
      </c>
      <c r="DM37" s="680"/>
      <c r="DN37" s="680"/>
      <c r="DO37" s="680"/>
      <c r="DP37" s="680"/>
      <c r="DQ37" s="680"/>
      <c r="DR37" s="680"/>
      <c r="DS37" s="680"/>
      <c r="DT37" s="680"/>
      <c r="DU37" s="680"/>
      <c r="DV37" s="681"/>
      <c r="DW37" s="664">
        <v>11</v>
      </c>
      <c r="DX37" s="692"/>
      <c r="DY37" s="692"/>
      <c r="DZ37" s="692"/>
      <c r="EA37" s="692"/>
      <c r="EB37" s="692"/>
      <c r="EC37" s="693"/>
    </row>
    <row r="38" spans="2:133" ht="11.25" customHeight="1" x14ac:dyDescent="0.2">
      <c r="B38" s="656" t="s">
        <v>322</v>
      </c>
      <c r="C38" s="657"/>
      <c r="D38" s="657"/>
      <c r="E38" s="657"/>
      <c r="F38" s="657"/>
      <c r="G38" s="657"/>
      <c r="H38" s="657"/>
      <c r="I38" s="657"/>
      <c r="J38" s="657"/>
      <c r="K38" s="657"/>
      <c r="L38" s="657"/>
      <c r="M38" s="657"/>
      <c r="N38" s="657"/>
      <c r="O38" s="657"/>
      <c r="P38" s="657"/>
      <c r="Q38" s="658"/>
      <c r="R38" s="659">
        <v>258398</v>
      </c>
      <c r="S38" s="660"/>
      <c r="T38" s="660"/>
      <c r="U38" s="660"/>
      <c r="V38" s="660"/>
      <c r="W38" s="660"/>
      <c r="X38" s="660"/>
      <c r="Y38" s="661"/>
      <c r="Z38" s="662">
        <v>6.7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5791</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811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507492</v>
      </c>
      <c r="CS38" s="660"/>
      <c r="CT38" s="660"/>
      <c r="CU38" s="660"/>
      <c r="CV38" s="660"/>
      <c r="CW38" s="660"/>
      <c r="CX38" s="660"/>
      <c r="CY38" s="661"/>
      <c r="CZ38" s="664">
        <v>14</v>
      </c>
      <c r="DA38" s="692"/>
      <c r="DB38" s="692"/>
      <c r="DC38" s="694"/>
      <c r="DD38" s="668">
        <v>449601</v>
      </c>
      <c r="DE38" s="660"/>
      <c r="DF38" s="660"/>
      <c r="DG38" s="660"/>
      <c r="DH38" s="660"/>
      <c r="DI38" s="660"/>
      <c r="DJ38" s="660"/>
      <c r="DK38" s="661"/>
      <c r="DL38" s="668">
        <v>420802</v>
      </c>
      <c r="DM38" s="660"/>
      <c r="DN38" s="660"/>
      <c r="DO38" s="660"/>
      <c r="DP38" s="660"/>
      <c r="DQ38" s="660"/>
      <c r="DR38" s="660"/>
      <c r="DS38" s="660"/>
      <c r="DT38" s="660"/>
      <c r="DU38" s="660"/>
      <c r="DV38" s="661"/>
      <c r="DW38" s="664">
        <v>18.2</v>
      </c>
      <c r="DX38" s="692"/>
      <c r="DY38" s="692"/>
      <c r="DZ38" s="692"/>
      <c r="EA38" s="692"/>
      <c r="EB38" s="692"/>
      <c r="EC38" s="693"/>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1137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125756</v>
      </c>
      <c r="CS39" s="680"/>
      <c r="CT39" s="680"/>
      <c r="CU39" s="680"/>
      <c r="CV39" s="680"/>
      <c r="CW39" s="680"/>
      <c r="CX39" s="680"/>
      <c r="CY39" s="681"/>
      <c r="CZ39" s="664">
        <v>3.5</v>
      </c>
      <c r="DA39" s="692"/>
      <c r="DB39" s="692"/>
      <c r="DC39" s="694"/>
      <c r="DD39" s="668">
        <v>89329</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2">
      <c r="B40" s="656" t="s">
        <v>330</v>
      </c>
      <c r="C40" s="657"/>
      <c r="D40" s="657"/>
      <c r="E40" s="657"/>
      <c r="F40" s="657"/>
      <c r="G40" s="657"/>
      <c r="H40" s="657"/>
      <c r="I40" s="657"/>
      <c r="J40" s="657"/>
      <c r="K40" s="657"/>
      <c r="L40" s="657"/>
      <c r="M40" s="657"/>
      <c r="N40" s="657"/>
      <c r="O40" s="657"/>
      <c r="P40" s="657"/>
      <c r="Q40" s="658"/>
      <c r="R40" s="659">
        <v>10125</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76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26272</v>
      </c>
      <c r="CS40" s="660"/>
      <c r="CT40" s="660"/>
      <c r="CU40" s="660"/>
      <c r="CV40" s="660"/>
      <c r="CW40" s="660"/>
      <c r="CX40" s="660"/>
      <c r="CY40" s="661"/>
      <c r="CZ40" s="664">
        <v>0.7</v>
      </c>
      <c r="DA40" s="692"/>
      <c r="DB40" s="692"/>
      <c r="DC40" s="694"/>
      <c r="DD40" s="668">
        <v>5272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2">
      <c r="B41" s="682" t="s">
        <v>335</v>
      </c>
      <c r="C41" s="683"/>
      <c r="D41" s="683"/>
      <c r="E41" s="683"/>
      <c r="F41" s="683"/>
      <c r="G41" s="683"/>
      <c r="H41" s="683"/>
      <c r="I41" s="683"/>
      <c r="J41" s="683"/>
      <c r="K41" s="683"/>
      <c r="L41" s="683"/>
      <c r="M41" s="683"/>
      <c r="N41" s="683"/>
      <c r="O41" s="683"/>
      <c r="P41" s="683"/>
      <c r="Q41" s="684"/>
      <c r="R41" s="731">
        <v>3842603</v>
      </c>
      <c r="S41" s="732"/>
      <c r="T41" s="732"/>
      <c r="U41" s="732"/>
      <c r="V41" s="732"/>
      <c r="W41" s="732"/>
      <c r="X41" s="732"/>
      <c r="Y41" s="736"/>
      <c r="Z41" s="737">
        <v>100</v>
      </c>
      <c r="AA41" s="737"/>
      <c r="AB41" s="737"/>
      <c r="AC41" s="737"/>
      <c r="AD41" s="738">
        <v>2306352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57675</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293793</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414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448867</v>
      </c>
      <c r="CS42" s="680"/>
      <c r="CT42" s="680"/>
      <c r="CU42" s="680"/>
      <c r="CV42" s="680"/>
      <c r="CW42" s="680"/>
      <c r="CX42" s="680"/>
      <c r="CY42" s="681"/>
      <c r="CZ42" s="664">
        <v>12.4</v>
      </c>
      <c r="DA42" s="692"/>
      <c r="DB42" s="692"/>
      <c r="DC42" s="694"/>
      <c r="DD42" s="668">
        <v>165824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29312</v>
      </c>
      <c r="CS43" s="680"/>
      <c r="CT43" s="680"/>
      <c r="CU43" s="680"/>
      <c r="CV43" s="680"/>
      <c r="CW43" s="680"/>
      <c r="CX43" s="680"/>
      <c r="CY43" s="681"/>
      <c r="CZ43" s="664">
        <v>0.8</v>
      </c>
      <c r="DA43" s="692"/>
      <c r="DB43" s="692"/>
      <c r="DC43" s="694"/>
      <c r="DD43" s="668">
        <v>29312</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447539</v>
      </c>
      <c r="CS44" s="660"/>
      <c r="CT44" s="660"/>
      <c r="CU44" s="660"/>
      <c r="CV44" s="660"/>
      <c r="CW44" s="660"/>
      <c r="CX44" s="660"/>
      <c r="CY44" s="661"/>
      <c r="CZ44" s="664">
        <v>12.3</v>
      </c>
      <c r="DA44" s="665"/>
      <c r="DB44" s="665"/>
      <c r="DC44" s="671"/>
      <c r="DD44" s="668">
        <v>164669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106813</v>
      </c>
      <c r="CS45" s="680"/>
      <c r="CT45" s="680"/>
      <c r="CU45" s="680"/>
      <c r="CV45" s="680"/>
      <c r="CW45" s="680"/>
      <c r="CX45" s="680"/>
      <c r="CY45" s="681"/>
      <c r="CZ45" s="664">
        <v>2.9</v>
      </c>
      <c r="DA45" s="692"/>
      <c r="DB45" s="692"/>
      <c r="DC45" s="694"/>
      <c r="DD45" s="668">
        <v>67197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310545</v>
      </c>
      <c r="CS46" s="660"/>
      <c r="CT46" s="660"/>
      <c r="CU46" s="660"/>
      <c r="CV46" s="660"/>
      <c r="CW46" s="660"/>
      <c r="CX46" s="660"/>
      <c r="CY46" s="661"/>
      <c r="CZ46" s="664">
        <v>8.6</v>
      </c>
      <c r="DA46" s="665"/>
      <c r="DB46" s="665"/>
      <c r="DC46" s="671"/>
      <c r="DD46" s="668">
        <v>91991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1328</v>
      </c>
      <c r="CS47" s="680"/>
      <c r="CT47" s="680"/>
      <c r="CU47" s="680"/>
      <c r="CV47" s="680"/>
      <c r="CW47" s="680"/>
      <c r="CX47" s="680"/>
      <c r="CY47" s="681"/>
      <c r="CZ47" s="664">
        <v>0</v>
      </c>
      <c r="DA47" s="692"/>
      <c r="DB47" s="692"/>
      <c r="DC47" s="694"/>
      <c r="DD47" s="668">
        <v>1155</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351</v>
      </c>
      <c r="CE49" s="683"/>
      <c r="CF49" s="683"/>
      <c r="CG49" s="683"/>
      <c r="CH49" s="683"/>
      <c r="CI49" s="683"/>
      <c r="CJ49" s="683"/>
      <c r="CK49" s="683"/>
      <c r="CL49" s="683"/>
      <c r="CM49" s="683"/>
      <c r="CN49" s="683"/>
      <c r="CO49" s="683"/>
      <c r="CP49" s="683"/>
      <c r="CQ49" s="684"/>
      <c r="CR49" s="731">
        <v>3628650</v>
      </c>
      <c r="CS49" s="718"/>
      <c r="CT49" s="718"/>
      <c r="CU49" s="718"/>
      <c r="CV49" s="718"/>
      <c r="CW49" s="718"/>
      <c r="CX49" s="718"/>
      <c r="CY49" s="747"/>
      <c r="CZ49" s="739">
        <v>100</v>
      </c>
      <c r="DA49" s="748"/>
      <c r="DB49" s="748"/>
      <c r="DC49" s="749"/>
      <c r="DD49" s="750">
        <v>2672671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GsrURqASt1qdlp4kWNe0jjOjHt81IPU0CKOEUTeiuIRCOtaDW+kDpzYJcObOKM6Va56kYQl/mq3JirjCRAlg==" saltValue="D/gIsgX1VNVVWblCux3z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3843</v>
      </c>
      <c r="R7" s="789"/>
      <c r="S7" s="789"/>
      <c r="T7" s="789"/>
      <c r="U7" s="789"/>
      <c r="V7" s="789">
        <v>3629</v>
      </c>
      <c r="W7" s="789"/>
      <c r="X7" s="789"/>
      <c r="Y7" s="789"/>
      <c r="Z7" s="789"/>
      <c r="AA7" s="789">
        <v>214</v>
      </c>
      <c r="AB7" s="789"/>
      <c r="AC7" s="789"/>
      <c r="AD7" s="789"/>
      <c r="AE7" s="790"/>
      <c r="AF7" s="791">
        <v>199</v>
      </c>
      <c r="AG7" s="792"/>
      <c r="AH7" s="792"/>
      <c r="AI7" s="792"/>
      <c r="AJ7" s="793"/>
      <c r="AK7" s="794">
        <v>18</v>
      </c>
      <c r="AL7" s="795"/>
      <c r="AM7" s="795"/>
      <c r="AN7" s="795"/>
      <c r="AO7" s="795"/>
      <c r="AP7" s="795">
        <v>2869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3843</v>
      </c>
      <c r="R23" s="829"/>
      <c r="S23" s="829"/>
      <c r="T23" s="829"/>
      <c r="U23" s="829"/>
      <c r="V23" s="829">
        <v>3629</v>
      </c>
      <c r="W23" s="829"/>
      <c r="X23" s="829"/>
      <c r="Y23" s="829"/>
      <c r="Z23" s="829"/>
      <c r="AA23" s="829">
        <v>214</v>
      </c>
      <c r="AB23" s="829"/>
      <c r="AC23" s="829"/>
      <c r="AD23" s="829"/>
      <c r="AE23" s="830"/>
      <c r="AF23" s="831">
        <v>199</v>
      </c>
      <c r="AG23" s="829"/>
      <c r="AH23" s="829"/>
      <c r="AI23" s="829"/>
      <c r="AJ23" s="832"/>
      <c r="AK23" s="833"/>
      <c r="AL23" s="834"/>
      <c r="AM23" s="834"/>
      <c r="AN23" s="834"/>
      <c r="AO23" s="834"/>
      <c r="AP23" s="829">
        <v>2869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811</v>
      </c>
      <c r="R28" s="859"/>
      <c r="S28" s="859"/>
      <c r="T28" s="859"/>
      <c r="U28" s="859"/>
      <c r="V28" s="859">
        <v>645</v>
      </c>
      <c r="W28" s="859"/>
      <c r="X28" s="859"/>
      <c r="Y28" s="859"/>
      <c r="Z28" s="859"/>
      <c r="AA28" s="859">
        <v>166</v>
      </c>
      <c r="AB28" s="859"/>
      <c r="AC28" s="859"/>
      <c r="AD28" s="859"/>
      <c r="AE28" s="860"/>
      <c r="AF28" s="861">
        <v>166</v>
      </c>
      <c r="AG28" s="859"/>
      <c r="AH28" s="859"/>
      <c r="AI28" s="859"/>
      <c r="AJ28" s="862"/>
      <c r="AK28" s="863" t="s">
        <v>556</v>
      </c>
      <c r="AL28" s="864"/>
      <c r="AM28" s="864"/>
      <c r="AN28" s="864"/>
      <c r="AO28" s="864"/>
      <c r="AP28" s="863" t="s">
        <v>556</v>
      </c>
      <c r="AQ28" s="864"/>
      <c r="AR28" s="864"/>
      <c r="AS28" s="864"/>
      <c r="AT28" s="864"/>
      <c r="AU28" s="863" t="s">
        <v>556</v>
      </c>
      <c r="AV28" s="864"/>
      <c r="AW28" s="864"/>
      <c r="AX28" s="864"/>
      <c r="AY28" s="864"/>
      <c r="AZ28" s="863" t="s">
        <v>556</v>
      </c>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98</v>
      </c>
      <c r="R29" s="820"/>
      <c r="S29" s="820"/>
      <c r="T29" s="820"/>
      <c r="U29" s="820"/>
      <c r="V29" s="820">
        <v>96</v>
      </c>
      <c r="W29" s="820"/>
      <c r="X29" s="820"/>
      <c r="Y29" s="820"/>
      <c r="Z29" s="820"/>
      <c r="AA29" s="820">
        <v>2</v>
      </c>
      <c r="AB29" s="820"/>
      <c r="AC29" s="820"/>
      <c r="AD29" s="820"/>
      <c r="AE29" s="821"/>
      <c r="AF29" s="822">
        <v>2</v>
      </c>
      <c r="AG29" s="823"/>
      <c r="AH29" s="823"/>
      <c r="AI29" s="823"/>
      <c r="AJ29" s="824"/>
      <c r="AK29" s="863" t="s">
        <v>556</v>
      </c>
      <c r="AL29" s="864"/>
      <c r="AM29" s="864"/>
      <c r="AN29" s="864"/>
      <c r="AO29" s="864"/>
      <c r="AP29" s="863" t="s">
        <v>556</v>
      </c>
      <c r="AQ29" s="864"/>
      <c r="AR29" s="864"/>
      <c r="AS29" s="864"/>
      <c r="AT29" s="864"/>
      <c r="AU29" s="863" t="s">
        <v>556</v>
      </c>
      <c r="AV29" s="864"/>
      <c r="AW29" s="864"/>
      <c r="AX29" s="864"/>
      <c r="AY29" s="864"/>
      <c r="AZ29" s="863" t="s">
        <v>556</v>
      </c>
      <c r="BA29" s="864"/>
      <c r="BB29" s="864"/>
      <c r="BC29" s="864"/>
      <c r="BD29" s="864"/>
      <c r="BE29" s="865"/>
      <c r="BF29" s="865"/>
      <c r="BG29" s="865"/>
      <c r="BH29" s="865"/>
      <c r="BI29" s="866"/>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1039</v>
      </c>
      <c r="R30" s="820"/>
      <c r="S30" s="820"/>
      <c r="T30" s="820"/>
      <c r="U30" s="820"/>
      <c r="V30" s="820">
        <v>989</v>
      </c>
      <c r="W30" s="820"/>
      <c r="X30" s="820"/>
      <c r="Y30" s="820"/>
      <c r="Z30" s="820"/>
      <c r="AA30" s="820">
        <v>50</v>
      </c>
      <c r="AB30" s="820"/>
      <c r="AC30" s="820"/>
      <c r="AD30" s="820"/>
      <c r="AE30" s="821"/>
      <c r="AF30" s="822">
        <v>50</v>
      </c>
      <c r="AG30" s="823"/>
      <c r="AH30" s="823"/>
      <c r="AI30" s="823"/>
      <c r="AJ30" s="824"/>
      <c r="AK30" s="863" t="s">
        <v>556</v>
      </c>
      <c r="AL30" s="864"/>
      <c r="AM30" s="864"/>
      <c r="AN30" s="864"/>
      <c r="AO30" s="864"/>
      <c r="AP30" s="863" t="s">
        <v>556</v>
      </c>
      <c r="AQ30" s="864"/>
      <c r="AR30" s="864"/>
      <c r="AS30" s="864"/>
      <c r="AT30" s="864"/>
      <c r="AU30" s="863" t="s">
        <v>556</v>
      </c>
      <c r="AV30" s="864"/>
      <c r="AW30" s="864"/>
      <c r="AX30" s="864"/>
      <c r="AY30" s="864"/>
      <c r="AZ30" s="863" t="s">
        <v>556</v>
      </c>
      <c r="BA30" s="864"/>
      <c r="BB30" s="864"/>
      <c r="BC30" s="864"/>
      <c r="BD30" s="864"/>
      <c r="BE30" s="865"/>
      <c r="BF30" s="865"/>
      <c r="BG30" s="865"/>
      <c r="BH30" s="865"/>
      <c r="BI30" s="866"/>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5</v>
      </c>
      <c r="R31" s="820"/>
      <c r="S31" s="820"/>
      <c r="T31" s="820"/>
      <c r="U31" s="820"/>
      <c r="V31" s="820">
        <v>5</v>
      </c>
      <c r="W31" s="820"/>
      <c r="X31" s="820"/>
      <c r="Y31" s="820"/>
      <c r="Z31" s="820"/>
      <c r="AA31" s="820" t="s">
        <v>556</v>
      </c>
      <c r="AB31" s="820"/>
      <c r="AC31" s="820"/>
      <c r="AD31" s="820"/>
      <c r="AE31" s="821"/>
      <c r="AF31" s="822" t="s">
        <v>122</v>
      </c>
      <c r="AG31" s="823"/>
      <c r="AH31" s="823"/>
      <c r="AI31" s="823"/>
      <c r="AJ31" s="824"/>
      <c r="AK31" s="863" t="s">
        <v>556</v>
      </c>
      <c r="AL31" s="864"/>
      <c r="AM31" s="864"/>
      <c r="AN31" s="864"/>
      <c r="AO31" s="864"/>
      <c r="AP31" s="863" t="s">
        <v>556</v>
      </c>
      <c r="AQ31" s="864"/>
      <c r="AR31" s="864"/>
      <c r="AS31" s="864"/>
      <c r="AT31" s="864"/>
      <c r="AU31" s="863" t="s">
        <v>556</v>
      </c>
      <c r="AV31" s="864"/>
      <c r="AW31" s="864"/>
      <c r="AX31" s="864"/>
      <c r="AY31" s="864"/>
      <c r="AZ31" s="863" t="s">
        <v>556</v>
      </c>
      <c r="BA31" s="864"/>
      <c r="BB31" s="864"/>
      <c r="BC31" s="864"/>
      <c r="BD31" s="864"/>
      <c r="BE31" s="865"/>
      <c r="BF31" s="865"/>
      <c r="BG31" s="865"/>
      <c r="BH31" s="865"/>
      <c r="BI31" s="866"/>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138</v>
      </c>
      <c r="R32" s="820"/>
      <c r="S32" s="820"/>
      <c r="T32" s="820"/>
      <c r="U32" s="820"/>
      <c r="V32" s="820">
        <v>131</v>
      </c>
      <c r="W32" s="820"/>
      <c r="X32" s="820"/>
      <c r="Y32" s="820"/>
      <c r="Z32" s="820"/>
      <c r="AA32" s="820">
        <v>7</v>
      </c>
      <c r="AB32" s="820"/>
      <c r="AC32" s="820"/>
      <c r="AD32" s="820"/>
      <c r="AE32" s="821"/>
      <c r="AF32" s="822">
        <v>307</v>
      </c>
      <c r="AG32" s="823"/>
      <c r="AH32" s="823"/>
      <c r="AI32" s="823"/>
      <c r="AJ32" s="824"/>
      <c r="AK32" s="868">
        <v>6</v>
      </c>
      <c r="AL32" s="867"/>
      <c r="AM32" s="867"/>
      <c r="AN32" s="867"/>
      <c r="AO32" s="867"/>
      <c r="AP32" s="867">
        <v>519</v>
      </c>
      <c r="AQ32" s="867"/>
      <c r="AR32" s="867"/>
      <c r="AS32" s="867"/>
      <c r="AT32" s="867"/>
      <c r="AU32" s="867" t="s">
        <v>556</v>
      </c>
      <c r="AV32" s="867"/>
      <c r="AW32" s="867"/>
      <c r="AX32" s="867"/>
      <c r="AY32" s="867"/>
      <c r="AZ32" s="863" t="s">
        <v>556</v>
      </c>
      <c r="BA32" s="864"/>
      <c r="BB32" s="864"/>
      <c r="BC32" s="864"/>
      <c r="BD32" s="864"/>
      <c r="BE32" s="865" t="s">
        <v>393</v>
      </c>
      <c r="BF32" s="865"/>
      <c r="BG32" s="865"/>
      <c r="BH32" s="865"/>
      <c r="BI32" s="866"/>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281</v>
      </c>
      <c r="R33" s="820"/>
      <c r="S33" s="820"/>
      <c r="T33" s="820"/>
      <c r="U33" s="820"/>
      <c r="V33" s="820">
        <v>268</v>
      </c>
      <c r="W33" s="820"/>
      <c r="X33" s="820"/>
      <c r="Y33" s="820"/>
      <c r="Z33" s="820"/>
      <c r="AA33" s="820">
        <v>13</v>
      </c>
      <c r="AB33" s="820"/>
      <c r="AC33" s="820"/>
      <c r="AD33" s="820"/>
      <c r="AE33" s="821"/>
      <c r="AF33" s="822">
        <v>13</v>
      </c>
      <c r="AG33" s="823"/>
      <c r="AH33" s="823"/>
      <c r="AI33" s="823"/>
      <c r="AJ33" s="824"/>
      <c r="AK33" s="868">
        <v>156</v>
      </c>
      <c r="AL33" s="867"/>
      <c r="AM33" s="867"/>
      <c r="AN33" s="867"/>
      <c r="AO33" s="867"/>
      <c r="AP33" s="867">
        <v>1465</v>
      </c>
      <c r="AQ33" s="867"/>
      <c r="AR33" s="867"/>
      <c r="AS33" s="867"/>
      <c r="AT33" s="867"/>
      <c r="AU33" s="867">
        <v>1305</v>
      </c>
      <c r="AV33" s="867"/>
      <c r="AW33" s="867"/>
      <c r="AX33" s="867"/>
      <c r="AY33" s="867"/>
      <c r="AZ33" s="863" t="s">
        <v>556</v>
      </c>
      <c r="BA33" s="864"/>
      <c r="BB33" s="864"/>
      <c r="BC33" s="864"/>
      <c r="BD33" s="864"/>
      <c r="BE33" s="865" t="s">
        <v>395</v>
      </c>
      <c r="BF33" s="865"/>
      <c r="BG33" s="865"/>
      <c r="BH33" s="865"/>
      <c r="BI33" s="866"/>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8"/>
      <c r="AL34" s="867"/>
      <c r="AM34" s="867"/>
      <c r="AN34" s="867"/>
      <c r="AO34" s="867"/>
      <c r="AP34" s="867"/>
      <c r="AQ34" s="867"/>
      <c r="AR34" s="867"/>
      <c r="AS34" s="867"/>
      <c r="AT34" s="867"/>
      <c r="AU34" s="867"/>
      <c r="AV34" s="867"/>
      <c r="AW34" s="867"/>
      <c r="AX34" s="867"/>
      <c r="AY34" s="867"/>
      <c r="AZ34" s="869"/>
      <c r="BA34" s="869"/>
      <c r="BB34" s="869"/>
      <c r="BC34" s="869"/>
      <c r="BD34" s="869"/>
      <c r="BE34" s="865"/>
      <c r="BF34" s="865"/>
      <c r="BG34" s="865"/>
      <c r="BH34" s="865"/>
      <c r="BI34" s="866"/>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7"/>
      <c r="AM35" s="867"/>
      <c r="AN35" s="867"/>
      <c r="AO35" s="867"/>
      <c r="AP35" s="867"/>
      <c r="AQ35" s="867"/>
      <c r="AR35" s="867"/>
      <c r="AS35" s="867"/>
      <c r="AT35" s="867"/>
      <c r="AU35" s="867"/>
      <c r="AV35" s="867"/>
      <c r="AW35" s="867"/>
      <c r="AX35" s="867"/>
      <c r="AY35" s="867"/>
      <c r="AZ35" s="869"/>
      <c r="BA35" s="869"/>
      <c r="BB35" s="869"/>
      <c r="BC35" s="869"/>
      <c r="BD35" s="869"/>
      <c r="BE35" s="865"/>
      <c r="BF35" s="865"/>
      <c r="BG35" s="865"/>
      <c r="BH35" s="865"/>
      <c r="BI35" s="866"/>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7"/>
      <c r="AM36" s="867"/>
      <c r="AN36" s="867"/>
      <c r="AO36" s="867"/>
      <c r="AP36" s="867"/>
      <c r="AQ36" s="867"/>
      <c r="AR36" s="867"/>
      <c r="AS36" s="867"/>
      <c r="AT36" s="867"/>
      <c r="AU36" s="867"/>
      <c r="AV36" s="867"/>
      <c r="AW36" s="867"/>
      <c r="AX36" s="867"/>
      <c r="AY36" s="867"/>
      <c r="AZ36" s="869"/>
      <c r="BA36" s="869"/>
      <c r="BB36" s="869"/>
      <c r="BC36" s="869"/>
      <c r="BD36" s="869"/>
      <c r="BE36" s="865"/>
      <c r="BF36" s="865"/>
      <c r="BG36" s="865"/>
      <c r="BH36" s="865"/>
      <c r="BI36" s="866"/>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7"/>
      <c r="AM37" s="867"/>
      <c r="AN37" s="867"/>
      <c r="AO37" s="867"/>
      <c r="AP37" s="867"/>
      <c r="AQ37" s="867"/>
      <c r="AR37" s="867"/>
      <c r="AS37" s="867"/>
      <c r="AT37" s="867"/>
      <c r="AU37" s="867"/>
      <c r="AV37" s="867"/>
      <c r="AW37" s="867"/>
      <c r="AX37" s="867"/>
      <c r="AY37" s="867"/>
      <c r="AZ37" s="869"/>
      <c r="BA37" s="869"/>
      <c r="BB37" s="869"/>
      <c r="BC37" s="869"/>
      <c r="BD37" s="869"/>
      <c r="BE37" s="865"/>
      <c r="BF37" s="865"/>
      <c r="BG37" s="865"/>
      <c r="BH37" s="865"/>
      <c r="BI37" s="866"/>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7"/>
      <c r="AM38" s="867"/>
      <c r="AN38" s="867"/>
      <c r="AO38" s="867"/>
      <c r="AP38" s="867"/>
      <c r="AQ38" s="867"/>
      <c r="AR38" s="867"/>
      <c r="AS38" s="867"/>
      <c r="AT38" s="867"/>
      <c r="AU38" s="867"/>
      <c r="AV38" s="867"/>
      <c r="AW38" s="867"/>
      <c r="AX38" s="867"/>
      <c r="AY38" s="867"/>
      <c r="AZ38" s="869"/>
      <c r="BA38" s="869"/>
      <c r="BB38" s="869"/>
      <c r="BC38" s="869"/>
      <c r="BD38" s="869"/>
      <c r="BE38" s="865"/>
      <c r="BF38" s="865"/>
      <c r="BG38" s="865"/>
      <c r="BH38" s="865"/>
      <c r="BI38" s="866"/>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7"/>
      <c r="AM39" s="867"/>
      <c r="AN39" s="867"/>
      <c r="AO39" s="867"/>
      <c r="AP39" s="867"/>
      <c r="AQ39" s="867"/>
      <c r="AR39" s="867"/>
      <c r="AS39" s="867"/>
      <c r="AT39" s="867"/>
      <c r="AU39" s="867"/>
      <c r="AV39" s="867"/>
      <c r="AW39" s="867"/>
      <c r="AX39" s="867"/>
      <c r="AY39" s="867"/>
      <c r="AZ39" s="869"/>
      <c r="BA39" s="869"/>
      <c r="BB39" s="869"/>
      <c r="BC39" s="869"/>
      <c r="BD39" s="869"/>
      <c r="BE39" s="865"/>
      <c r="BF39" s="865"/>
      <c r="BG39" s="865"/>
      <c r="BH39" s="865"/>
      <c r="BI39" s="866"/>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7"/>
      <c r="AM40" s="867"/>
      <c r="AN40" s="867"/>
      <c r="AO40" s="867"/>
      <c r="AP40" s="867"/>
      <c r="AQ40" s="867"/>
      <c r="AR40" s="867"/>
      <c r="AS40" s="867"/>
      <c r="AT40" s="867"/>
      <c r="AU40" s="867"/>
      <c r="AV40" s="867"/>
      <c r="AW40" s="867"/>
      <c r="AX40" s="867"/>
      <c r="AY40" s="867"/>
      <c r="AZ40" s="869"/>
      <c r="BA40" s="869"/>
      <c r="BB40" s="869"/>
      <c r="BC40" s="869"/>
      <c r="BD40" s="869"/>
      <c r="BE40" s="865"/>
      <c r="BF40" s="865"/>
      <c r="BG40" s="865"/>
      <c r="BH40" s="865"/>
      <c r="BI40" s="866"/>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7"/>
      <c r="AM41" s="867"/>
      <c r="AN41" s="867"/>
      <c r="AO41" s="867"/>
      <c r="AP41" s="867"/>
      <c r="AQ41" s="867"/>
      <c r="AR41" s="867"/>
      <c r="AS41" s="867"/>
      <c r="AT41" s="867"/>
      <c r="AU41" s="867"/>
      <c r="AV41" s="867"/>
      <c r="AW41" s="867"/>
      <c r="AX41" s="867"/>
      <c r="AY41" s="867"/>
      <c r="AZ41" s="869"/>
      <c r="BA41" s="869"/>
      <c r="BB41" s="869"/>
      <c r="BC41" s="869"/>
      <c r="BD41" s="869"/>
      <c r="BE41" s="865"/>
      <c r="BF41" s="865"/>
      <c r="BG41" s="865"/>
      <c r="BH41" s="865"/>
      <c r="BI41" s="866"/>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7"/>
      <c r="AM42" s="867"/>
      <c r="AN42" s="867"/>
      <c r="AO42" s="867"/>
      <c r="AP42" s="867"/>
      <c r="AQ42" s="867"/>
      <c r="AR42" s="867"/>
      <c r="AS42" s="867"/>
      <c r="AT42" s="867"/>
      <c r="AU42" s="867"/>
      <c r="AV42" s="867"/>
      <c r="AW42" s="867"/>
      <c r="AX42" s="867"/>
      <c r="AY42" s="867"/>
      <c r="AZ42" s="869"/>
      <c r="BA42" s="869"/>
      <c r="BB42" s="869"/>
      <c r="BC42" s="869"/>
      <c r="BD42" s="869"/>
      <c r="BE42" s="865"/>
      <c r="BF42" s="865"/>
      <c r="BG42" s="865"/>
      <c r="BH42" s="865"/>
      <c r="BI42" s="866"/>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7"/>
      <c r="AM43" s="867"/>
      <c r="AN43" s="867"/>
      <c r="AO43" s="867"/>
      <c r="AP43" s="867"/>
      <c r="AQ43" s="867"/>
      <c r="AR43" s="867"/>
      <c r="AS43" s="867"/>
      <c r="AT43" s="867"/>
      <c r="AU43" s="867"/>
      <c r="AV43" s="867"/>
      <c r="AW43" s="867"/>
      <c r="AX43" s="867"/>
      <c r="AY43" s="867"/>
      <c r="AZ43" s="869"/>
      <c r="BA43" s="869"/>
      <c r="BB43" s="869"/>
      <c r="BC43" s="869"/>
      <c r="BD43" s="869"/>
      <c r="BE43" s="865"/>
      <c r="BF43" s="865"/>
      <c r="BG43" s="865"/>
      <c r="BH43" s="865"/>
      <c r="BI43" s="866"/>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7"/>
      <c r="AM44" s="867"/>
      <c r="AN44" s="867"/>
      <c r="AO44" s="867"/>
      <c r="AP44" s="867"/>
      <c r="AQ44" s="867"/>
      <c r="AR44" s="867"/>
      <c r="AS44" s="867"/>
      <c r="AT44" s="867"/>
      <c r="AU44" s="867"/>
      <c r="AV44" s="867"/>
      <c r="AW44" s="867"/>
      <c r="AX44" s="867"/>
      <c r="AY44" s="867"/>
      <c r="AZ44" s="869"/>
      <c r="BA44" s="869"/>
      <c r="BB44" s="869"/>
      <c r="BC44" s="869"/>
      <c r="BD44" s="869"/>
      <c r="BE44" s="865"/>
      <c r="BF44" s="865"/>
      <c r="BG44" s="865"/>
      <c r="BH44" s="865"/>
      <c r="BI44" s="866"/>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7"/>
      <c r="AM45" s="867"/>
      <c r="AN45" s="867"/>
      <c r="AO45" s="867"/>
      <c r="AP45" s="867"/>
      <c r="AQ45" s="867"/>
      <c r="AR45" s="867"/>
      <c r="AS45" s="867"/>
      <c r="AT45" s="867"/>
      <c r="AU45" s="867"/>
      <c r="AV45" s="867"/>
      <c r="AW45" s="867"/>
      <c r="AX45" s="867"/>
      <c r="AY45" s="867"/>
      <c r="AZ45" s="869"/>
      <c r="BA45" s="869"/>
      <c r="BB45" s="869"/>
      <c r="BC45" s="869"/>
      <c r="BD45" s="869"/>
      <c r="BE45" s="865"/>
      <c r="BF45" s="865"/>
      <c r="BG45" s="865"/>
      <c r="BH45" s="865"/>
      <c r="BI45" s="866"/>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7"/>
      <c r="AM46" s="867"/>
      <c r="AN46" s="867"/>
      <c r="AO46" s="867"/>
      <c r="AP46" s="867"/>
      <c r="AQ46" s="867"/>
      <c r="AR46" s="867"/>
      <c r="AS46" s="867"/>
      <c r="AT46" s="867"/>
      <c r="AU46" s="867"/>
      <c r="AV46" s="867"/>
      <c r="AW46" s="867"/>
      <c r="AX46" s="867"/>
      <c r="AY46" s="867"/>
      <c r="AZ46" s="869"/>
      <c r="BA46" s="869"/>
      <c r="BB46" s="869"/>
      <c r="BC46" s="869"/>
      <c r="BD46" s="869"/>
      <c r="BE46" s="865"/>
      <c r="BF46" s="865"/>
      <c r="BG46" s="865"/>
      <c r="BH46" s="865"/>
      <c r="BI46" s="866"/>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7"/>
      <c r="AM47" s="867"/>
      <c r="AN47" s="867"/>
      <c r="AO47" s="867"/>
      <c r="AP47" s="867"/>
      <c r="AQ47" s="867"/>
      <c r="AR47" s="867"/>
      <c r="AS47" s="867"/>
      <c r="AT47" s="867"/>
      <c r="AU47" s="867"/>
      <c r="AV47" s="867"/>
      <c r="AW47" s="867"/>
      <c r="AX47" s="867"/>
      <c r="AY47" s="867"/>
      <c r="AZ47" s="869"/>
      <c r="BA47" s="869"/>
      <c r="BB47" s="869"/>
      <c r="BC47" s="869"/>
      <c r="BD47" s="869"/>
      <c r="BE47" s="865"/>
      <c r="BF47" s="865"/>
      <c r="BG47" s="865"/>
      <c r="BH47" s="865"/>
      <c r="BI47" s="866"/>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7"/>
      <c r="AM48" s="867"/>
      <c r="AN48" s="867"/>
      <c r="AO48" s="867"/>
      <c r="AP48" s="867"/>
      <c r="AQ48" s="867"/>
      <c r="AR48" s="867"/>
      <c r="AS48" s="867"/>
      <c r="AT48" s="867"/>
      <c r="AU48" s="867"/>
      <c r="AV48" s="867"/>
      <c r="AW48" s="867"/>
      <c r="AX48" s="867"/>
      <c r="AY48" s="867"/>
      <c r="AZ48" s="869"/>
      <c r="BA48" s="869"/>
      <c r="BB48" s="869"/>
      <c r="BC48" s="869"/>
      <c r="BD48" s="869"/>
      <c r="BE48" s="865"/>
      <c r="BF48" s="865"/>
      <c r="BG48" s="865"/>
      <c r="BH48" s="865"/>
      <c r="BI48" s="866"/>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7"/>
      <c r="AM49" s="867"/>
      <c r="AN49" s="867"/>
      <c r="AO49" s="867"/>
      <c r="AP49" s="867"/>
      <c r="AQ49" s="867"/>
      <c r="AR49" s="867"/>
      <c r="AS49" s="867"/>
      <c r="AT49" s="867"/>
      <c r="AU49" s="867"/>
      <c r="AV49" s="867"/>
      <c r="AW49" s="867"/>
      <c r="AX49" s="867"/>
      <c r="AY49" s="867"/>
      <c r="AZ49" s="869"/>
      <c r="BA49" s="869"/>
      <c r="BB49" s="869"/>
      <c r="BC49" s="869"/>
      <c r="BD49" s="869"/>
      <c r="BE49" s="865"/>
      <c r="BF49" s="865"/>
      <c r="BG49" s="865"/>
      <c r="BH49" s="865"/>
      <c r="BI49" s="866"/>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5"/>
      <c r="BF50" s="865"/>
      <c r="BG50" s="865"/>
      <c r="BH50" s="865"/>
      <c r="BI50" s="866"/>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5"/>
      <c r="BF51" s="865"/>
      <c r="BG51" s="865"/>
      <c r="BH51" s="865"/>
      <c r="BI51" s="866"/>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5"/>
      <c r="BF52" s="865"/>
      <c r="BG52" s="865"/>
      <c r="BH52" s="865"/>
      <c r="BI52" s="866"/>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5"/>
      <c r="BF53" s="865"/>
      <c r="BG53" s="865"/>
      <c r="BH53" s="865"/>
      <c r="BI53" s="866"/>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5"/>
      <c r="BF54" s="865"/>
      <c r="BG54" s="865"/>
      <c r="BH54" s="865"/>
      <c r="BI54" s="866"/>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5"/>
      <c r="BF55" s="865"/>
      <c r="BG55" s="865"/>
      <c r="BH55" s="865"/>
      <c r="BI55" s="866"/>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5"/>
      <c r="BF56" s="865"/>
      <c r="BG56" s="865"/>
      <c r="BH56" s="865"/>
      <c r="BI56" s="866"/>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5"/>
      <c r="BF57" s="865"/>
      <c r="BG57" s="865"/>
      <c r="BH57" s="865"/>
      <c r="BI57" s="866"/>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5"/>
      <c r="BF58" s="865"/>
      <c r="BG58" s="865"/>
      <c r="BH58" s="865"/>
      <c r="BI58" s="866"/>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5"/>
      <c r="BF59" s="865"/>
      <c r="BG59" s="865"/>
      <c r="BH59" s="865"/>
      <c r="BI59" s="866"/>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5"/>
      <c r="BF60" s="865"/>
      <c r="BG60" s="865"/>
      <c r="BH60" s="865"/>
      <c r="BI60" s="866"/>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5"/>
      <c r="BF61" s="865"/>
      <c r="BG61" s="865"/>
      <c r="BH61" s="865"/>
      <c r="BI61" s="866"/>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5"/>
      <c r="BF62" s="865"/>
      <c r="BG62" s="865"/>
      <c r="BH62" s="865"/>
      <c r="BI62" s="866"/>
      <c r="BJ62" s="882"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397</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538</v>
      </c>
      <c r="AG63" s="879"/>
      <c r="AH63" s="879"/>
      <c r="AI63" s="879"/>
      <c r="AJ63" s="880"/>
      <c r="AK63" s="881"/>
      <c r="AL63" s="876"/>
      <c r="AM63" s="876"/>
      <c r="AN63" s="876"/>
      <c r="AO63" s="876"/>
      <c r="AP63" s="879">
        <v>1984</v>
      </c>
      <c r="AQ63" s="879"/>
      <c r="AR63" s="879"/>
      <c r="AS63" s="879"/>
      <c r="AT63" s="879"/>
      <c r="AU63" s="879">
        <v>1305</v>
      </c>
      <c r="AV63" s="879"/>
      <c r="AW63" s="879"/>
      <c r="AX63" s="879"/>
      <c r="AY63" s="879"/>
      <c r="AZ63" s="883"/>
      <c r="BA63" s="883"/>
      <c r="BB63" s="883"/>
      <c r="BC63" s="883"/>
      <c r="BD63" s="883"/>
      <c r="BE63" s="884"/>
      <c r="BF63" s="884"/>
      <c r="BG63" s="884"/>
      <c r="BH63" s="884"/>
      <c r="BI63" s="885"/>
      <c r="BJ63" s="886" t="s">
        <v>122</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89" t="s">
        <v>383</v>
      </c>
      <c r="AG66" s="851"/>
      <c r="AH66" s="851"/>
      <c r="AI66" s="851"/>
      <c r="AJ66" s="890"/>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2">
      <c r="A68" s="236">
        <v>1</v>
      </c>
      <c r="B68" s="904" t="s">
        <v>547</v>
      </c>
      <c r="C68" s="905"/>
      <c r="D68" s="905"/>
      <c r="E68" s="905"/>
      <c r="F68" s="905"/>
      <c r="G68" s="905"/>
      <c r="H68" s="905"/>
      <c r="I68" s="905"/>
      <c r="J68" s="905"/>
      <c r="K68" s="905"/>
      <c r="L68" s="905"/>
      <c r="M68" s="905"/>
      <c r="N68" s="905"/>
      <c r="O68" s="905"/>
      <c r="P68" s="906"/>
      <c r="Q68" s="907">
        <v>776</v>
      </c>
      <c r="R68" s="901"/>
      <c r="S68" s="901"/>
      <c r="T68" s="901"/>
      <c r="U68" s="901"/>
      <c r="V68" s="901">
        <v>754</v>
      </c>
      <c r="W68" s="901"/>
      <c r="X68" s="901"/>
      <c r="Y68" s="901"/>
      <c r="Z68" s="901"/>
      <c r="AA68" s="901">
        <v>22</v>
      </c>
      <c r="AB68" s="901"/>
      <c r="AC68" s="901"/>
      <c r="AD68" s="901"/>
      <c r="AE68" s="901"/>
      <c r="AF68" s="901">
        <v>22</v>
      </c>
      <c r="AG68" s="901"/>
      <c r="AH68" s="901"/>
      <c r="AI68" s="901"/>
      <c r="AJ68" s="901"/>
      <c r="AK68" s="901" t="s">
        <v>556</v>
      </c>
      <c r="AL68" s="901"/>
      <c r="AM68" s="901"/>
      <c r="AN68" s="901"/>
      <c r="AO68" s="901"/>
      <c r="AP68" s="901">
        <v>230</v>
      </c>
      <c r="AQ68" s="901"/>
      <c r="AR68" s="901"/>
      <c r="AS68" s="901"/>
      <c r="AT68" s="901"/>
      <c r="AU68" s="901">
        <v>25</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2">
      <c r="A69" s="238">
        <v>2</v>
      </c>
      <c r="B69" s="908" t="s">
        <v>548</v>
      </c>
      <c r="C69" s="909"/>
      <c r="D69" s="909"/>
      <c r="E69" s="909"/>
      <c r="F69" s="909"/>
      <c r="G69" s="909"/>
      <c r="H69" s="909"/>
      <c r="I69" s="909"/>
      <c r="J69" s="909"/>
      <c r="K69" s="909"/>
      <c r="L69" s="909"/>
      <c r="M69" s="909"/>
      <c r="N69" s="909"/>
      <c r="O69" s="909"/>
      <c r="P69" s="910"/>
      <c r="Q69" s="911">
        <v>539</v>
      </c>
      <c r="R69" s="867"/>
      <c r="S69" s="867"/>
      <c r="T69" s="867"/>
      <c r="U69" s="867"/>
      <c r="V69" s="867">
        <v>523</v>
      </c>
      <c r="W69" s="867"/>
      <c r="X69" s="867"/>
      <c r="Y69" s="867"/>
      <c r="Z69" s="867"/>
      <c r="AA69" s="867">
        <v>15</v>
      </c>
      <c r="AB69" s="867"/>
      <c r="AC69" s="867"/>
      <c r="AD69" s="867"/>
      <c r="AE69" s="867"/>
      <c r="AF69" s="867">
        <v>15</v>
      </c>
      <c r="AG69" s="867"/>
      <c r="AH69" s="867"/>
      <c r="AI69" s="867"/>
      <c r="AJ69" s="867"/>
      <c r="AK69" s="867" t="s">
        <v>556</v>
      </c>
      <c r="AL69" s="867"/>
      <c r="AM69" s="867"/>
      <c r="AN69" s="867"/>
      <c r="AO69" s="867"/>
      <c r="AP69" s="867" t="s">
        <v>556</v>
      </c>
      <c r="AQ69" s="867"/>
      <c r="AR69" s="867"/>
      <c r="AS69" s="867"/>
      <c r="AT69" s="867"/>
      <c r="AU69" s="867" t="s">
        <v>556</v>
      </c>
      <c r="AV69" s="867"/>
      <c r="AW69" s="867"/>
      <c r="AX69" s="867"/>
      <c r="AY69" s="867"/>
      <c r="AZ69" s="865"/>
      <c r="BA69" s="865"/>
      <c r="BB69" s="865"/>
      <c r="BC69" s="865"/>
      <c r="BD69" s="866"/>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2">
      <c r="A70" s="238">
        <v>3</v>
      </c>
      <c r="B70" s="908" t="s">
        <v>549</v>
      </c>
      <c r="C70" s="909"/>
      <c r="D70" s="909"/>
      <c r="E70" s="909"/>
      <c r="F70" s="909"/>
      <c r="G70" s="909"/>
      <c r="H70" s="909"/>
      <c r="I70" s="909"/>
      <c r="J70" s="909"/>
      <c r="K70" s="909"/>
      <c r="L70" s="909"/>
      <c r="M70" s="909"/>
      <c r="N70" s="909"/>
      <c r="O70" s="909"/>
      <c r="P70" s="910"/>
      <c r="Q70" s="911">
        <v>55</v>
      </c>
      <c r="R70" s="867"/>
      <c r="S70" s="867"/>
      <c r="T70" s="867"/>
      <c r="U70" s="867"/>
      <c r="V70" s="867">
        <v>51</v>
      </c>
      <c r="W70" s="867"/>
      <c r="X70" s="867"/>
      <c r="Y70" s="867"/>
      <c r="Z70" s="867"/>
      <c r="AA70" s="867">
        <v>3</v>
      </c>
      <c r="AB70" s="867"/>
      <c r="AC70" s="867"/>
      <c r="AD70" s="867"/>
      <c r="AE70" s="867"/>
      <c r="AF70" s="867">
        <v>3</v>
      </c>
      <c r="AG70" s="867"/>
      <c r="AH70" s="867"/>
      <c r="AI70" s="867"/>
      <c r="AJ70" s="867"/>
      <c r="AK70" s="867" t="s">
        <v>556</v>
      </c>
      <c r="AL70" s="867"/>
      <c r="AM70" s="867"/>
      <c r="AN70" s="867"/>
      <c r="AO70" s="867"/>
      <c r="AP70" s="867">
        <v>9</v>
      </c>
      <c r="AQ70" s="867"/>
      <c r="AR70" s="867"/>
      <c r="AS70" s="867"/>
      <c r="AT70" s="867"/>
      <c r="AU70" s="867">
        <v>5</v>
      </c>
      <c r="AV70" s="867"/>
      <c r="AW70" s="867"/>
      <c r="AX70" s="867"/>
      <c r="AY70" s="867"/>
      <c r="AZ70" s="865"/>
      <c r="BA70" s="865"/>
      <c r="BB70" s="865"/>
      <c r="BC70" s="865"/>
      <c r="BD70" s="866"/>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2">
      <c r="A71" s="238">
        <v>4</v>
      </c>
      <c r="B71" s="908" t="s">
        <v>550</v>
      </c>
      <c r="C71" s="909"/>
      <c r="D71" s="909"/>
      <c r="E71" s="909"/>
      <c r="F71" s="909"/>
      <c r="G71" s="909"/>
      <c r="H71" s="909"/>
      <c r="I71" s="909"/>
      <c r="J71" s="909"/>
      <c r="K71" s="909"/>
      <c r="L71" s="909"/>
      <c r="M71" s="909"/>
      <c r="N71" s="909"/>
      <c r="O71" s="909"/>
      <c r="P71" s="910"/>
      <c r="Q71" s="911">
        <v>4627</v>
      </c>
      <c r="R71" s="867"/>
      <c r="S71" s="867"/>
      <c r="T71" s="867"/>
      <c r="U71" s="867"/>
      <c r="V71" s="867">
        <v>4362</v>
      </c>
      <c r="W71" s="867"/>
      <c r="X71" s="867"/>
      <c r="Y71" s="867"/>
      <c r="Z71" s="867"/>
      <c r="AA71" s="867">
        <v>265</v>
      </c>
      <c r="AB71" s="867"/>
      <c r="AC71" s="867"/>
      <c r="AD71" s="867"/>
      <c r="AE71" s="867"/>
      <c r="AF71" s="867">
        <v>265</v>
      </c>
      <c r="AG71" s="867"/>
      <c r="AH71" s="867"/>
      <c r="AI71" s="867"/>
      <c r="AJ71" s="867"/>
      <c r="AK71" s="867">
        <v>7</v>
      </c>
      <c r="AL71" s="867"/>
      <c r="AM71" s="867"/>
      <c r="AN71" s="867"/>
      <c r="AO71" s="867"/>
      <c r="AP71" s="867" t="s">
        <v>556</v>
      </c>
      <c r="AQ71" s="867"/>
      <c r="AR71" s="867"/>
      <c r="AS71" s="867"/>
      <c r="AT71" s="867"/>
      <c r="AU71" s="867" t="s">
        <v>556</v>
      </c>
      <c r="AV71" s="867"/>
      <c r="AW71" s="867"/>
      <c r="AX71" s="867"/>
      <c r="AY71" s="867"/>
      <c r="AZ71" s="865"/>
      <c r="BA71" s="865"/>
      <c r="BB71" s="865"/>
      <c r="BC71" s="865"/>
      <c r="BD71" s="866"/>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2">
      <c r="A72" s="238">
        <v>5</v>
      </c>
      <c r="B72" s="908" t="s">
        <v>551</v>
      </c>
      <c r="C72" s="909"/>
      <c r="D72" s="909"/>
      <c r="E72" s="909"/>
      <c r="F72" s="909"/>
      <c r="G72" s="909"/>
      <c r="H72" s="909"/>
      <c r="I72" s="909"/>
      <c r="J72" s="909"/>
      <c r="K72" s="909"/>
      <c r="L72" s="909"/>
      <c r="M72" s="909"/>
      <c r="N72" s="909"/>
      <c r="O72" s="909"/>
      <c r="P72" s="910"/>
      <c r="Q72" s="911">
        <v>83</v>
      </c>
      <c r="R72" s="867"/>
      <c r="S72" s="867"/>
      <c r="T72" s="867"/>
      <c r="U72" s="867"/>
      <c r="V72" s="867">
        <v>74</v>
      </c>
      <c r="W72" s="867"/>
      <c r="X72" s="867"/>
      <c r="Y72" s="867"/>
      <c r="Z72" s="867"/>
      <c r="AA72" s="867">
        <v>9</v>
      </c>
      <c r="AB72" s="867"/>
      <c r="AC72" s="867"/>
      <c r="AD72" s="867"/>
      <c r="AE72" s="867"/>
      <c r="AF72" s="867">
        <v>9</v>
      </c>
      <c r="AG72" s="867"/>
      <c r="AH72" s="867"/>
      <c r="AI72" s="867"/>
      <c r="AJ72" s="867"/>
      <c r="AK72" s="867" t="s">
        <v>556</v>
      </c>
      <c r="AL72" s="867"/>
      <c r="AM72" s="867"/>
      <c r="AN72" s="867"/>
      <c r="AO72" s="867"/>
      <c r="AP72" s="867" t="s">
        <v>556</v>
      </c>
      <c r="AQ72" s="867"/>
      <c r="AR72" s="867"/>
      <c r="AS72" s="867"/>
      <c r="AT72" s="867"/>
      <c r="AU72" s="867" t="s">
        <v>556</v>
      </c>
      <c r="AV72" s="867"/>
      <c r="AW72" s="867"/>
      <c r="AX72" s="867"/>
      <c r="AY72" s="867"/>
      <c r="AZ72" s="865"/>
      <c r="BA72" s="865"/>
      <c r="BB72" s="865"/>
      <c r="BC72" s="865"/>
      <c r="BD72" s="866"/>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2">
      <c r="A73" s="238">
        <v>6</v>
      </c>
      <c r="B73" s="908" t="s">
        <v>552</v>
      </c>
      <c r="C73" s="909"/>
      <c r="D73" s="909"/>
      <c r="E73" s="909"/>
      <c r="F73" s="909"/>
      <c r="G73" s="909"/>
      <c r="H73" s="909"/>
      <c r="I73" s="909"/>
      <c r="J73" s="909"/>
      <c r="K73" s="909"/>
      <c r="L73" s="909"/>
      <c r="M73" s="909"/>
      <c r="N73" s="909"/>
      <c r="O73" s="909"/>
      <c r="P73" s="910"/>
      <c r="Q73" s="911">
        <v>118</v>
      </c>
      <c r="R73" s="867"/>
      <c r="S73" s="867"/>
      <c r="T73" s="867"/>
      <c r="U73" s="867"/>
      <c r="V73" s="867">
        <v>106</v>
      </c>
      <c r="W73" s="867"/>
      <c r="X73" s="867"/>
      <c r="Y73" s="867"/>
      <c r="Z73" s="867"/>
      <c r="AA73" s="867">
        <v>12</v>
      </c>
      <c r="AB73" s="867"/>
      <c r="AC73" s="867"/>
      <c r="AD73" s="867"/>
      <c r="AE73" s="867"/>
      <c r="AF73" s="867">
        <v>12</v>
      </c>
      <c r="AG73" s="867"/>
      <c r="AH73" s="867"/>
      <c r="AI73" s="867"/>
      <c r="AJ73" s="867"/>
      <c r="AK73" s="867" t="s">
        <v>556</v>
      </c>
      <c r="AL73" s="867"/>
      <c r="AM73" s="867"/>
      <c r="AN73" s="867"/>
      <c r="AO73" s="867"/>
      <c r="AP73" s="867" t="s">
        <v>556</v>
      </c>
      <c r="AQ73" s="867"/>
      <c r="AR73" s="867"/>
      <c r="AS73" s="867"/>
      <c r="AT73" s="867"/>
      <c r="AU73" s="867" t="s">
        <v>556</v>
      </c>
      <c r="AV73" s="867"/>
      <c r="AW73" s="867"/>
      <c r="AX73" s="867"/>
      <c r="AY73" s="867"/>
      <c r="AZ73" s="865"/>
      <c r="BA73" s="865"/>
      <c r="BB73" s="865"/>
      <c r="BC73" s="865"/>
      <c r="BD73" s="866"/>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2">
      <c r="A74" s="238">
        <v>7</v>
      </c>
      <c r="B74" s="908" t="s">
        <v>553</v>
      </c>
      <c r="C74" s="909"/>
      <c r="D74" s="909"/>
      <c r="E74" s="909"/>
      <c r="F74" s="909"/>
      <c r="G74" s="909"/>
      <c r="H74" s="909"/>
      <c r="I74" s="909"/>
      <c r="J74" s="909"/>
      <c r="K74" s="909"/>
      <c r="L74" s="909"/>
      <c r="M74" s="909"/>
      <c r="N74" s="909"/>
      <c r="O74" s="909"/>
      <c r="P74" s="910"/>
      <c r="Q74" s="911">
        <v>590</v>
      </c>
      <c r="R74" s="867"/>
      <c r="S74" s="867"/>
      <c r="T74" s="867"/>
      <c r="U74" s="867"/>
      <c r="V74" s="867">
        <v>542</v>
      </c>
      <c r="W74" s="867"/>
      <c r="X74" s="867"/>
      <c r="Y74" s="867"/>
      <c r="Z74" s="867"/>
      <c r="AA74" s="867">
        <v>48</v>
      </c>
      <c r="AB74" s="867"/>
      <c r="AC74" s="867"/>
      <c r="AD74" s="867"/>
      <c r="AE74" s="867"/>
      <c r="AF74" s="867">
        <v>48</v>
      </c>
      <c r="AG74" s="867"/>
      <c r="AH74" s="867"/>
      <c r="AI74" s="867"/>
      <c r="AJ74" s="867"/>
      <c r="AK74" s="867" t="s">
        <v>556</v>
      </c>
      <c r="AL74" s="867"/>
      <c r="AM74" s="867"/>
      <c r="AN74" s="867"/>
      <c r="AO74" s="867"/>
      <c r="AP74" s="867" t="s">
        <v>556</v>
      </c>
      <c r="AQ74" s="867"/>
      <c r="AR74" s="867"/>
      <c r="AS74" s="867"/>
      <c r="AT74" s="867"/>
      <c r="AU74" s="867" t="s">
        <v>556</v>
      </c>
      <c r="AV74" s="867"/>
      <c r="AW74" s="867"/>
      <c r="AX74" s="867"/>
      <c r="AY74" s="867"/>
      <c r="AZ74" s="865"/>
      <c r="BA74" s="865"/>
      <c r="BB74" s="865"/>
      <c r="BC74" s="865"/>
      <c r="BD74" s="866"/>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2">
      <c r="A75" s="238">
        <v>8</v>
      </c>
      <c r="B75" s="908" t="s">
        <v>554</v>
      </c>
      <c r="C75" s="909"/>
      <c r="D75" s="909"/>
      <c r="E75" s="909"/>
      <c r="F75" s="909"/>
      <c r="G75" s="909"/>
      <c r="H75" s="909"/>
      <c r="I75" s="909"/>
      <c r="J75" s="909"/>
      <c r="K75" s="909"/>
      <c r="L75" s="909"/>
      <c r="M75" s="909"/>
      <c r="N75" s="909"/>
      <c r="O75" s="909"/>
      <c r="P75" s="910"/>
      <c r="Q75" s="912">
        <v>153545</v>
      </c>
      <c r="R75" s="913"/>
      <c r="S75" s="913"/>
      <c r="T75" s="913"/>
      <c r="U75" s="868"/>
      <c r="V75" s="914">
        <v>151526</v>
      </c>
      <c r="W75" s="913"/>
      <c r="X75" s="913"/>
      <c r="Y75" s="913"/>
      <c r="Z75" s="868"/>
      <c r="AA75" s="914">
        <v>2019</v>
      </c>
      <c r="AB75" s="913"/>
      <c r="AC75" s="913"/>
      <c r="AD75" s="913"/>
      <c r="AE75" s="868"/>
      <c r="AF75" s="914">
        <v>2019</v>
      </c>
      <c r="AG75" s="913"/>
      <c r="AH75" s="913"/>
      <c r="AI75" s="913"/>
      <c r="AJ75" s="868"/>
      <c r="AK75" s="914">
        <v>1106</v>
      </c>
      <c r="AL75" s="913"/>
      <c r="AM75" s="913"/>
      <c r="AN75" s="913"/>
      <c r="AO75" s="868"/>
      <c r="AP75" s="867" t="s">
        <v>556</v>
      </c>
      <c r="AQ75" s="867"/>
      <c r="AR75" s="867"/>
      <c r="AS75" s="867"/>
      <c r="AT75" s="867"/>
      <c r="AU75" s="867" t="s">
        <v>556</v>
      </c>
      <c r="AV75" s="867"/>
      <c r="AW75" s="867"/>
      <c r="AX75" s="867"/>
      <c r="AY75" s="867"/>
      <c r="AZ75" s="865"/>
      <c r="BA75" s="865"/>
      <c r="BB75" s="865"/>
      <c r="BC75" s="865"/>
      <c r="BD75" s="866"/>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2">
      <c r="A76" s="238">
        <v>9</v>
      </c>
      <c r="B76" s="908" t="s">
        <v>555</v>
      </c>
      <c r="C76" s="909"/>
      <c r="D76" s="909"/>
      <c r="E76" s="909"/>
      <c r="F76" s="909"/>
      <c r="G76" s="909"/>
      <c r="H76" s="909"/>
      <c r="I76" s="909"/>
      <c r="J76" s="909"/>
      <c r="K76" s="909"/>
      <c r="L76" s="909"/>
      <c r="M76" s="909"/>
      <c r="N76" s="909"/>
      <c r="O76" s="909"/>
      <c r="P76" s="910"/>
      <c r="Q76" s="912">
        <v>671</v>
      </c>
      <c r="R76" s="913"/>
      <c r="S76" s="913"/>
      <c r="T76" s="913"/>
      <c r="U76" s="868"/>
      <c r="V76" s="914">
        <v>664</v>
      </c>
      <c r="W76" s="913"/>
      <c r="X76" s="913"/>
      <c r="Y76" s="913"/>
      <c r="Z76" s="868"/>
      <c r="AA76" s="914">
        <v>7</v>
      </c>
      <c r="AB76" s="913"/>
      <c r="AC76" s="913"/>
      <c r="AD76" s="913"/>
      <c r="AE76" s="868"/>
      <c r="AF76" s="914">
        <v>7</v>
      </c>
      <c r="AG76" s="913"/>
      <c r="AH76" s="913"/>
      <c r="AI76" s="913"/>
      <c r="AJ76" s="868"/>
      <c r="AK76" s="914" t="s">
        <v>556</v>
      </c>
      <c r="AL76" s="913"/>
      <c r="AM76" s="913"/>
      <c r="AN76" s="913"/>
      <c r="AO76" s="868"/>
      <c r="AP76" s="867" t="s">
        <v>556</v>
      </c>
      <c r="AQ76" s="867"/>
      <c r="AR76" s="867"/>
      <c r="AS76" s="867"/>
      <c r="AT76" s="867"/>
      <c r="AU76" s="867" t="s">
        <v>556</v>
      </c>
      <c r="AV76" s="867"/>
      <c r="AW76" s="867"/>
      <c r="AX76" s="867"/>
      <c r="AY76" s="867"/>
      <c r="AZ76" s="865"/>
      <c r="BA76" s="865"/>
      <c r="BB76" s="865"/>
      <c r="BC76" s="865"/>
      <c r="BD76" s="866"/>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2">
      <c r="A77" s="238">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5"/>
      <c r="BA77" s="865"/>
      <c r="BB77" s="865"/>
      <c r="BC77" s="865"/>
      <c r="BD77" s="866"/>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2">
      <c r="A78" s="238">
        <v>11</v>
      </c>
      <c r="B78" s="908"/>
      <c r="C78" s="909"/>
      <c r="D78" s="909"/>
      <c r="E78" s="909"/>
      <c r="F78" s="909"/>
      <c r="G78" s="909"/>
      <c r="H78" s="909"/>
      <c r="I78" s="909"/>
      <c r="J78" s="909"/>
      <c r="K78" s="909"/>
      <c r="L78" s="909"/>
      <c r="M78" s="909"/>
      <c r="N78" s="909"/>
      <c r="O78" s="909"/>
      <c r="P78" s="910"/>
      <c r="Q78" s="911"/>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914"/>
      <c r="AQ78" s="913"/>
      <c r="AR78" s="913"/>
      <c r="AS78" s="913"/>
      <c r="AT78" s="868"/>
      <c r="AU78" s="867"/>
      <c r="AV78" s="867"/>
      <c r="AW78" s="867"/>
      <c r="AX78" s="867"/>
      <c r="AY78" s="867"/>
      <c r="AZ78" s="865"/>
      <c r="BA78" s="865"/>
      <c r="BB78" s="865"/>
      <c r="BC78" s="865"/>
      <c r="BD78" s="866"/>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2">
      <c r="A79" s="238">
        <v>12</v>
      </c>
      <c r="B79" s="908"/>
      <c r="C79" s="909"/>
      <c r="D79" s="909"/>
      <c r="E79" s="909"/>
      <c r="F79" s="909"/>
      <c r="G79" s="909"/>
      <c r="H79" s="909"/>
      <c r="I79" s="909"/>
      <c r="J79" s="909"/>
      <c r="K79" s="909"/>
      <c r="L79" s="909"/>
      <c r="M79" s="909"/>
      <c r="N79" s="909"/>
      <c r="O79" s="909"/>
      <c r="P79" s="910"/>
      <c r="Q79" s="911"/>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914"/>
      <c r="AQ79" s="913"/>
      <c r="AR79" s="913"/>
      <c r="AS79" s="913"/>
      <c r="AT79" s="868"/>
      <c r="AU79" s="867"/>
      <c r="AV79" s="867"/>
      <c r="AW79" s="867"/>
      <c r="AX79" s="867"/>
      <c r="AY79" s="867"/>
      <c r="AZ79" s="865"/>
      <c r="BA79" s="865"/>
      <c r="BB79" s="865"/>
      <c r="BC79" s="865"/>
      <c r="BD79" s="866"/>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2">
      <c r="A80" s="238">
        <v>13</v>
      </c>
      <c r="B80" s="908"/>
      <c r="C80" s="909"/>
      <c r="D80" s="909"/>
      <c r="E80" s="909"/>
      <c r="F80" s="909"/>
      <c r="G80" s="909"/>
      <c r="H80" s="909"/>
      <c r="I80" s="909"/>
      <c r="J80" s="909"/>
      <c r="K80" s="909"/>
      <c r="L80" s="909"/>
      <c r="M80" s="909"/>
      <c r="N80" s="909"/>
      <c r="O80" s="909"/>
      <c r="P80" s="910"/>
      <c r="Q80" s="911"/>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914"/>
      <c r="AQ80" s="913"/>
      <c r="AR80" s="913"/>
      <c r="AS80" s="913"/>
      <c r="AT80" s="868"/>
      <c r="AU80" s="867"/>
      <c r="AV80" s="867"/>
      <c r="AW80" s="867"/>
      <c r="AX80" s="867"/>
      <c r="AY80" s="867"/>
      <c r="AZ80" s="865"/>
      <c r="BA80" s="865"/>
      <c r="BB80" s="865"/>
      <c r="BC80" s="865"/>
      <c r="BD80" s="866"/>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2">
      <c r="A81" s="238">
        <v>14</v>
      </c>
      <c r="B81" s="908"/>
      <c r="C81" s="909"/>
      <c r="D81" s="909"/>
      <c r="E81" s="909"/>
      <c r="F81" s="909"/>
      <c r="G81" s="909"/>
      <c r="H81" s="909"/>
      <c r="I81" s="909"/>
      <c r="J81" s="909"/>
      <c r="K81" s="909"/>
      <c r="L81" s="909"/>
      <c r="M81" s="909"/>
      <c r="N81" s="909"/>
      <c r="O81" s="909"/>
      <c r="P81" s="910"/>
      <c r="Q81" s="911"/>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914"/>
      <c r="AQ81" s="913"/>
      <c r="AR81" s="913"/>
      <c r="AS81" s="913"/>
      <c r="AT81" s="868"/>
      <c r="AU81" s="867"/>
      <c r="AV81" s="867"/>
      <c r="AW81" s="867"/>
      <c r="AX81" s="867"/>
      <c r="AY81" s="867"/>
      <c r="AZ81" s="865"/>
      <c r="BA81" s="865"/>
      <c r="BB81" s="865"/>
      <c r="BC81" s="865"/>
      <c r="BD81" s="866"/>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2">
      <c r="A82" s="238">
        <v>15</v>
      </c>
      <c r="B82" s="908"/>
      <c r="C82" s="909"/>
      <c r="D82" s="909"/>
      <c r="E82" s="909"/>
      <c r="F82" s="909"/>
      <c r="G82" s="909"/>
      <c r="H82" s="909"/>
      <c r="I82" s="909"/>
      <c r="J82" s="909"/>
      <c r="K82" s="909"/>
      <c r="L82" s="909"/>
      <c r="M82" s="909"/>
      <c r="N82" s="909"/>
      <c r="O82" s="909"/>
      <c r="P82" s="910"/>
      <c r="Q82" s="911"/>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914"/>
      <c r="AQ82" s="913"/>
      <c r="AR82" s="913"/>
      <c r="AS82" s="913"/>
      <c r="AT82" s="868"/>
      <c r="AU82" s="867"/>
      <c r="AV82" s="867"/>
      <c r="AW82" s="867"/>
      <c r="AX82" s="867"/>
      <c r="AY82" s="867"/>
      <c r="AZ82" s="865"/>
      <c r="BA82" s="865"/>
      <c r="BB82" s="865"/>
      <c r="BC82" s="865"/>
      <c r="BD82" s="866"/>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2">
      <c r="A83" s="238">
        <v>16</v>
      </c>
      <c r="B83" s="908"/>
      <c r="C83" s="909"/>
      <c r="D83" s="909"/>
      <c r="E83" s="909"/>
      <c r="F83" s="909"/>
      <c r="G83" s="909"/>
      <c r="H83" s="909"/>
      <c r="I83" s="909"/>
      <c r="J83" s="909"/>
      <c r="K83" s="909"/>
      <c r="L83" s="909"/>
      <c r="M83" s="909"/>
      <c r="N83" s="909"/>
      <c r="O83" s="909"/>
      <c r="P83" s="910"/>
      <c r="Q83" s="911"/>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914"/>
      <c r="AQ83" s="913"/>
      <c r="AR83" s="913"/>
      <c r="AS83" s="913"/>
      <c r="AT83" s="868"/>
      <c r="AU83" s="867"/>
      <c r="AV83" s="867"/>
      <c r="AW83" s="867"/>
      <c r="AX83" s="867"/>
      <c r="AY83" s="867"/>
      <c r="AZ83" s="865"/>
      <c r="BA83" s="865"/>
      <c r="BB83" s="865"/>
      <c r="BC83" s="865"/>
      <c r="BD83" s="866"/>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2">
      <c r="A84" s="238">
        <v>17</v>
      </c>
      <c r="B84" s="908"/>
      <c r="C84" s="909"/>
      <c r="D84" s="909"/>
      <c r="E84" s="909"/>
      <c r="F84" s="909"/>
      <c r="G84" s="909"/>
      <c r="H84" s="909"/>
      <c r="I84" s="909"/>
      <c r="J84" s="909"/>
      <c r="K84" s="909"/>
      <c r="L84" s="909"/>
      <c r="M84" s="909"/>
      <c r="N84" s="909"/>
      <c r="O84" s="909"/>
      <c r="P84" s="910"/>
      <c r="Q84" s="911"/>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914"/>
      <c r="AQ84" s="913"/>
      <c r="AR84" s="913"/>
      <c r="AS84" s="913"/>
      <c r="AT84" s="868"/>
      <c r="AU84" s="867"/>
      <c r="AV84" s="867"/>
      <c r="AW84" s="867"/>
      <c r="AX84" s="867"/>
      <c r="AY84" s="867"/>
      <c r="AZ84" s="865"/>
      <c r="BA84" s="865"/>
      <c r="BB84" s="865"/>
      <c r="BC84" s="865"/>
      <c r="BD84" s="866"/>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2">
      <c r="A85" s="238">
        <v>18</v>
      </c>
      <c r="B85" s="908"/>
      <c r="C85" s="909"/>
      <c r="D85" s="909"/>
      <c r="E85" s="909"/>
      <c r="F85" s="909"/>
      <c r="G85" s="909"/>
      <c r="H85" s="909"/>
      <c r="I85" s="909"/>
      <c r="J85" s="909"/>
      <c r="K85" s="909"/>
      <c r="L85" s="909"/>
      <c r="M85" s="909"/>
      <c r="N85" s="909"/>
      <c r="O85" s="909"/>
      <c r="P85" s="910"/>
      <c r="Q85" s="911"/>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914"/>
      <c r="AQ85" s="913"/>
      <c r="AR85" s="913"/>
      <c r="AS85" s="913"/>
      <c r="AT85" s="868"/>
      <c r="AU85" s="867"/>
      <c r="AV85" s="867"/>
      <c r="AW85" s="867"/>
      <c r="AX85" s="867"/>
      <c r="AY85" s="867"/>
      <c r="AZ85" s="865"/>
      <c r="BA85" s="865"/>
      <c r="BB85" s="865"/>
      <c r="BC85" s="865"/>
      <c r="BD85" s="866"/>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2">
      <c r="A86" s="238">
        <v>19</v>
      </c>
      <c r="B86" s="908"/>
      <c r="C86" s="909"/>
      <c r="D86" s="909"/>
      <c r="E86" s="909"/>
      <c r="F86" s="909"/>
      <c r="G86" s="909"/>
      <c r="H86" s="909"/>
      <c r="I86" s="909"/>
      <c r="J86" s="909"/>
      <c r="K86" s="909"/>
      <c r="L86" s="909"/>
      <c r="M86" s="909"/>
      <c r="N86" s="909"/>
      <c r="O86" s="909"/>
      <c r="P86" s="910"/>
      <c r="Q86" s="911"/>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914"/>
      <c r="AQ86" s="913"/>
      <c r="AR86" s="913"/>
      <c r="AS86" s="913"/>
      <c r="AT86" s="868"/>
      <c r="AU86" s="867"/>
      <c r="AV86" s="867"/>
      <c r="AW86" s="867"/>
      <c r="AX86" s="867"/>
      <c r="AY86" s="867"/>
      <c r="AZ86" s="865"/>
      <c r="BA86" s="865"/>
      <c r="BB86" s="865"/>
      <c r="BC86" s="865"/>
      <c r="BD86" s="866"/>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2">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20"/>
      <c r="AQ87" s="921"/>
      <c r="AR87" s="921"/>
      <c r="AS87" s="921"/>
      <c r="AT87" s="922"/>
      <c r="AU87" s="919"/>
      <c r="AV87" s="919"/>
      <c r="AW87" s="919"/>
      <c r="AX87" s="919"/>
      <c r="AY87" s="919"/>
      <c r="AZ87" s="923"/>
      <c r="BA87" s="923"/>
      <c r="BB87" s="923"/>
      <c r="BC87" s="923"/>
      <c r="BD87" s="924"/>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5">
      <c r="A88" s="240" t="s">
        <v>376</v>
      </c>
      <c r="B88" s="825" t="s">
        <v>401</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2400</v>
      </c>
      <c r="AG88" s="879"/>
      <c r="AH88" s="879"/>
      <c r="AI88" s="879"/>
      <c r="AJ88" s="879"/>
      <c r="AK88" s="876"/>
      <c r="AL88" s="876"/>
      <c r="AM88" s="876"/>
      <c r="AN88" s="876"/>
      <c r="AO88" s="876"/>
      <c r="AP88" s="925">
        <v>239</v>
      </c>
      <c r="AQ88" s="887"/>
      <c r="AR88" s="887"/>
      <c r="AS88" s="887"/>
      <c r="AT88" s="926"/>
      <c r="AU88" s="879">
        <v>30</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30"/>
      <c r="CS102" s="887"/>
      <c r="CT102" s="887"/>
      <c r="CU102" s="887"/>
      <c r="CV102" s="931"/>
      <c r="CW102" s="930"/>
      <c r="CX102" s="887"/>
      <c r="CY102" s="887"/>
      <c r="CZ102" s="887"/>
      <c r="DA102" s="931"/>
      <c r="DB102" s="930"/>
      <c r="DC102" s="887"/>
      <c r="DD102" s="887"/>
      <c r="DE102" s="887"/>
      <c r="DF102" s="931"/>
      <c r="DG102" s="930"/>
      <c r="DH102" s="887"/>
      <c r="DI102" s="887"/>
      <c r="DJ102" s="887"/>
      <c r="DK102" s="931"/>
      <c r="DL102" s="930"/>
      <c r="DM102" s="887"/>
      <c r="DN102" s="887"/>
      <c r="DO102" s="887"/>
      <c r="DP102" s="931"/>
      <c r="DQ102" s="930"/>
      <c r="DR102" s="887"/>
      <c r="DS102" s="887"/>
      <c r="DT102" s="887"/>
      <c r="DU102" s="931"/>
      <c r="DV102" s="825"/>
      <c r="DW102" s="826"/>
      <c r="DX102" s="826"/>
      <c r="DY102" s="826"/>
      <c r="DZ102" s="95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403</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404</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7" t="s">
        <v>407</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408</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2">
      <c r="A109" s="952" t="s">
        <v>409</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410</v>
      </c>
      <c r="AB109" s="933"/>
      <c r="AC109" s="933"/>
      <c r="AD109" s="933"/>
      <c r="AE109" s="934"/>
      <c r="AF109" s="932" t="s">
        <v>411</v>
      </c>
      <c r="AG109" s="933"/>
      <c r="AH109" s="933"/>
      <c r="AI109" s="933"/>
      <c r="AJ109" s="934"/>
      <c r="AK109" s="932" t="s">
        <v>294</v>
      </c>
      <c r="AL109" s="933"/>
      <c r="AM109" s="933"/>
      <c r="AN109" s="933"/>
      <c r="AO109" s="934"/>
      <c r="AP109" s="932" t="s">
        <v>412</v>
      </c>
      <c r="AQ109" s="933"/>
      <c r="AR109" s="933"/>
      <c r="AS109" s="933"/>
      <c r="AT109" s="935"/>
      <c r="AU109" s="952" t="s">
        <v>409</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410</v>
      </c>
      <c r="BR109" s="933"/>
      <c r="BS109" s="933"/>
      <c r="BT109" s="933"/>
      <c r="BU109" s="934"/>
      <c r="BV109" s="932" t="s">
        <v>411</v>
      </c>
      <c r="BW109" s="933"/>
      <c r="BX109" s="933"/>
      <c r="BY109" s="933"/>
      <c r="BZ109" s="934"/>
      <c r="CA109" s="932" t="s">
        <v>294</v>
      </c>
      <c r="CB109" s="933"/>
      <c r="CC109" s="933"/>
      <c r="CD109" s="933"/>
      <c r="CE109" s="934"/>
      <c r="CF109" s="953" t="s">
        <v>412</v>
      </c>
      <c r="CG109" s="953"/>
      <c r="CH109" s="953"/>
      <c r="CI109" s="953"/>
      <c r="CJ109" s="953"/>
      <c r="CK109" s="932" t="s">
        <v>413</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410</v>
      </c>
      <c r="DH109" s="933"/>
      <c r="DI109" s="933"/>
      <c r="DJ109" s="933"/>
      <c r="DK109" s="934"/>
      <c r="DL109" s="932" t="s">
        <v>411</v>
      </c>
      <c r="DM109" s="933"/>
      <c r="DN109" s="933"/>
      <c r="DO109" s="933"/>
      <c r="DP109" s="934"/>
      <c r="DQ109" s="932" t="s">
        <v>294</v>
      </c>
      <c r="DR109" s="933"/>
      <c r="DS109" s="933"/>
      <c r="DT109" s="933"/>
      <c r="DU109" s="934"/>
      <c r="DV109" s="932" t="s">
        <v>412</v>
      </c>
      <c r="DW109" s="933"/>
      <c r="DX109" s="933"/>
      <c r="DY109" s="933"/>
      <c r="DZ109" s="935"/>
    </row>
    <row r="110" spans="1:131" s="230" customFormat="1" ht="26.25" customHeight="1" x14ac:dyDescent="0.2">
      <c r="A110" s="936" t="s">
        <v>414</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370738</v>
      </c>
      <c r="AB110" s="940"/>
      <c r="AC110" s="940"/>
      <c r="AD110" s="940"/>
      <c r="AE110" s="941"/>
      <c r="AF110" s="942">
        <v>365474</v>
      </c>
      <c r="AG110" s="940"/>
      <c r="AH110" s="940"/>
      <c r="AI110" s="940"/>
      <c r="AJ110" s="941"/>
      <c r="AK110" s="942">
        <v>343786</v>
      </c>
      <c r="AL110" s="940"/>
      <c r="AM110" s="940"/>
      <c r="AN110" s="940"/>
      <c r="AO110" s="941"/>
      <c r="AP110" s="943">
        <v>17.100000000000001</v>
      </c>
      <c r="AQ110" s="944"/>
      <c r="AR110" s="944"/>
      <c r="AS110" s="944"/>
      <c r="AT110" s="945"/>
      <c r="AU110" s="946" t="s">
        <v>69</v>
      </c>
      <c r="AV110" s="947"/>
      <c r="AW110" s="947"/>
      <c r="AX110" s="947"/>
      <c r="AY110" s="947"/>
      <c r="AZ110" s="969" t="s">
        <v>415</v>
      </c>
      <c r="BA110" s="937"/>
      <c r="BB110" s="937"/>
      <c r="BC110" s="937"/>
      <c r="BD110" s="937"/>
      <c r="BE110" s="937"/>
      <c r="BF110" s="937"/>
      <c r="BG110" s="937"/>
      <c r="BH110" s="937"/>
      <c r="BI110" s="937"/>
      <c r="BJ110" s="937"/>
      <c r="BK110" s="937"/>
      <c r="BL110" s="937"/>
      <c r="BM110" s="937"/>
      <c r="BN110" s="937"/>
      <c r="BO110" s="937"/>
      <c r="BP110" s="938"/>
      <c r="BQ110" s="970">
        <v>3329164</v>
      </c>
      <c r="BR110" s="971"/>
      <c r="BS110" s="971"/>
      <c r="BT110" s="971"/>
      <c r="BU110" s="971"/>
      <c r="BV110" s="971">
        <v>3082282</v>
      </c>
      <c r="BW110" s="971"/>
      <c r="BX110" s="971"/>
      <c r="BY110" s="971"/>
      <c r="BZ110" s="971"/>
      <c r="CA110" s="971">
        <v>2868549</v>
      </c>
      <c r="CB110" s="971"/>
      <c r="CC110" s="971"/>
      <c r="CD110" s="971"/>
      <c r="CE110" s="971"/>
      <c r="CF110" s="984">
        <v>142.9</v>
      </c>
      <c r="CG110" s="985"/>
      <c r="CH110" s="985"/>
      <c r="CI110" s="985"/>
      <c r="CJ110" s="985"/>
      <c r="CK110" s="986" t="s">
        <v>416</v>
      </c>
      <c r="CL110" s="987"/>
      <c r="CM110" s="969" t="s">
        <v>417</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122</v>
      </c>
      <c r="DH110" s="971"/>
      <c r="DI110" s="971"/>
      <c r="DJ110" s="971"/>
      <c r="DK110" s="971"/>
      <c r="DL110" s="971" t="s">
        <v>122</v>
      </c>
      <c r="DM110" s="971"/>
      <c r="DN110" s="971"/>
      <c r="DO110" s="971"/>
      <c r="DP110" s="971"/>
      <c r="DQ110" s="971" t="s">
        <v>122</v>
      </c>
      <c r="DR110" s="971"/>
      <c r="DS110" s="971"/>
      <c r="DT110" s="971"/>
      <c r="DU110" s="971"/>
      <c r="DV110" s="972" t="s">
        <v>122</v>
      </c>
      <c r="DW110" s="972"/>
      <c r="DX110" s="972"/>
      <c r="DY110" s="972"/>
      <c r="DZ110" s="973"/>
    </row>
    <row r="111" spans="1:131" s="230" customFormat="1" ht="26.25" customHeight="1" x14ac:dyDescent="0.2">
      <c r="A111" s="974" t="s">
        <v>418</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122</v>
      </c>
      <c r="AB111" s="978"/>
      <c r="AC111" s="978"/>
      <c r="AD111" s="978"/>
      <c r="AE111" s="979"/>
      <c r="AF111" s="980" t="s">
        <v>122</v>
      </c>
      <c r="AG111" s="978"/>
      <c r="AH111" s="978"/>
      <c r="AI111" s="978"/>
      <c r="AJ111" s="979"/>
      <c r="AK111" s="980" t="s">
        <v>122</v>
      </c>
      <c r="AL111" s="978"/>
      <c r="AM111" s="978"/>
      <c r="AN111" s="978"/>
      <c r="AO111" s="979"/>
      <c r="AP111" s="981" t="s">
        <v>122</v>
      </c>
      <c r="AQ111" s="982"/>
      <c r="AR111" s="982"/>
      <c r="AS111" s="982"/>
      <c r="AT111" s="983"/>
      <c r="AU111" s="948"/>
      <c r="AV111" s="949"/>
      <c r="AW111" s="949"/>
      <c r="AX111" s="949"/>
      <c r="AY111" s="949"/>
      <c r="AZ111" s="962" t="s">
        <v>419</v>
      </c>
      <c r="BA111" s="963"/>
      <c r="BB111" s="963"/>
      <c r="BC111" s="963"/>
      <c r="BD111" s="963"/>
      <c r="BE111" s="963"/>
      <c r="BF111" s="963"/>
      <c r="BG111" s="963"/>
      <c r="BH111" s="963"/>
      <c r="BI111" s="963"/>
      <c r="BJ111" s="963"/>
      <c r="BK111" s="963"/>
      <c r="BL111" s="963"/>
      <c r="BM111" s="963"/>
      <c r="BN111" s="963"/>
      <c r="BO111" s="963"/>
      <c r="BP111" s="964"/>
      <c r="BQ111" s="965">
        <v>920</v>
      </c>
      <c r="BR111" s="966"/>
      <c r="BS111" s="966"/>
      <c r="BT111" s="966"/>
      <c r="BU111" s="966"/>
      <c r="BV111" s="966">
        <v>700</v>
      </c>
      <c r="BW111" s="966"/>
      <c r="BX111" s="966"/>
      <c r="BY111" s="966"/>
      <c r="BZ111" s="966"/>
      <c r="CA111" s="966">
        <v>474</v>
      </c>
      <c r="CB111" s="966"/>
      <c r="CC111" s="966"/>
      <c r="CD111" s="966"/>
      <c r="CE111" s="966"/>
      <c r="CF111" s="960">
        <v>0</v>
      </c>
      <c r="CG111" s="961"/>
      <c r="CH111" s="961"/>
      <c r="CI111" s="961"/>
      <c r="CJ111" s="961"/>
      <c r="CK111" s="988"/>
      <c r="CL111" s="989"/>
      <c r="CM111" s="962" t="s">
        <v>420</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122</v>
      </c>
      <c r="DH111" s="966"/>
      <c r="DI111" s="966"/>
      <c r="DJ111" s="966"/>
      <c r="DK111" s="966"/>
      <c r="DL111" s="966" t="s">
        <v>122</v>
      </c>
      <c r="DM111" s="966"/>
      <c r="DN111" s="966"/>
      <c r="DO111" s="966"/>
      <c r="DP111" s="966"/>
      <c r="DQ111" s="966" t="s">
        <v>122</v>
      </c>
      <c r="DR111" s="966"/>
      <c r="DS111" s="966"/>
      <c r="DT111" s="966"/>
      <c r="DU111" s="966"/>
      <c r="DV111" s="967" t="s">
        <v>122</v>
      </c>
      <c r="DW111" s="967"/>
      <c r="DX111" s="967"/>
      <c r="DY111" s="967"/>
      <c r="DZ111" s="968"/>
    </row>
    <row r="112" spans="1:131" s="230" customFormat="1" ht="26.25" customHeight="1" x14ac:dyDescent="0.2">
      <c r="A112" s="992" t="s">
        <v>421</v>
      </c>
      <c r="B112" s="993"/>
      <c r="C112" s="963" t="s">
        <v>422</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122</v>
      </c>
      <c r="AB112" s="999"/>
      <c r="AC112" s="999"/>
      <c r="AD112" s="999"/>
      <c r="AE112" s="1000"/>
      <c r="AF112" s="1001" t="s">
        <v>122</v>
      </c>
      <c r="AG112" s="999"/>
      <c r="AH112" s="999"/>
      <c r="AI112" s="999"/>
      <c r="AJ112" s="1000"/>
      <c r="AK112" s="1001" t="s">
        <v>122</v>
      </c>
      <c r="AL112" s="999"/>
      <c r="AM112" s="999"/>
      <c r="AN112" s="999"/>
      <c r="AO112" s="1000"/>
      <c r="AP112" s="1002" t="s">
        <v>122</v>
      </c>
      <c r="AQ112" s="1003"/>
      <c r="AR112" s="1003"/>
      <c r="AS112" s="1003"/>
      <c r="AT112" s="1004"/>
      <c r="AU112" s="948"/>
      <c r="AV112" s="949"/>
      <c r="AW112" s="949"/>
      <c r="AX112" s="949"/>
      <c r="AY112" s="949"/>
      <c r="AZ112" s="962" t="s">
        <v>423</v>
      </c>
      <c r="BA112" s="963"/>
      <c r="BB112" s="963"/>
      <c r="BC112" s="963"/>
      <c r="BD112" s="963"/>
      <c r="BE112" s="963"/>
      <c r="BF112" s="963"/>
      <c r="BG112" s="963"/>
      <c r="BH112" s="963"/>
      <c r="BI112" s="963"/>
      <c r="BJ112" s="963"/>
      <c r="BK112" s="963"/>
      <c r="BL112" s="963"/>
      <c r="BM112" s="963"/>
      <c r="BN112" s="963"/>
      <c r="BO112" s="963"/>
      <c r="BP112" s="964"/>
      <c r="BQ112" s="965">
        <v>1570858</v>
      </c>
      <c r="BR112" s="966"/>
      <c r="BS112" s="966"/>
      <c r="BT112" s="966"/>
      <c r="BU112" s="966"/>
      <c r="BV112" s="966">
        <v>1467617</v>
      </c>
      <c r="BW112" s="966"/>
      <c r="BX112" s="966"/>
      <c r="BY112" s="966"/>
      <c r="BZ112" s="966"/>
      <c r="CA112" s="966">
        <v>1304928</v>
      </c>
      <c r="CB112" s="966"/>
      <c r="CC112" s="966"/>
      <c r="CD112" s="966"/>
      <c r="CE112" s="966"/>
      <c r="CF112" s="960">
        <v>65</v>
      </c>
      <c r="CG112" s="961"/>
      <c r="CH112" s="961"/>
      <c r="CI112" s="961"/>
      <c r="CJ112" s="961"/>
      <c r="CK112" s="988"/>
      <c r="CL112" s="989"/>
      <c r="CM112" s="962" t="s">
        <v>424</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122</v>
      </c>
      <c r="DH112" s="966"/>
      <c r="DI112" s="966"/>
      <c r="DJ112" s="966"/>
      <c r="DK112" s="966"/>
      <c r="DL112" s="966" t="s">
        <v>122</v>
      </c>
      <c r="DM112" s="966"/>
      <c r="DN112" s="966"/>
      <c r="DO112" s="966"/>
      <c r="DP112" s="966"/>
      <c r="DQ112" s="966" t="s">
        <v>122</v>
      </c>
      <c r="DR112" s="966"/>
      <c r="DS112" s="966"/>
      <c r="DT112" s="966"/>
      <c r="DU112" s="966"/>
      <c r="DV112" s="967" t="s">
        <v>122</v>
      </c>
      <c r="DW112" s="967"/>
      <c r="DX112" s="967"/>
      <c r="DY112" s="967"/>
      <c r="DZ112" s="968"/>
    </row>
    <row r="113" spans="1:130" s="230" customFormat="1" ht="26.25" customHeight="1" x14ac:dyDescent="0.2">
      <c r="A113" s="994"/>
      <c r="B113" s="995"/>
      <c r="C113" s="963" t="s">
        <v>425</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145900</v>
      </c>
      <c r="AB113" s="978"/>
      <c r="AC113" s="978"/>
      <c r="AD113" s="978"/>
      <c r="AE113" s="979"/>
      <c r="AF113" s="980">
        <v>152788</v>
      </c>
      <c r="AG113" s="978"/>
      <c r="AH113" s="978"/>
      <c r="AI113" s="978"/>
      <c r="AJ113" s="979"/>
      <c r="AK113" s="980">
        <v>152662</v>
      </c>
      <c r="AL113" s="978"/>
      <c r="AM113" s="978"/>
      <c r="AN113" s="978"/>
      <c r="AO113" s="979"/>
      <c r="AP113" s="981">
        <v>7.6</v>
      </c>
      <c r="AQ113" s="982"/>
      <c r="AR113" s="982"/>
      <c r="AS113" s="982"/>
      <c r="AT113" s="983"/>
      <c r="AU113" s="948"/>
      <c r="AV113" s="949"/>
      <c r="AW113" s="949"/>
      <c r="AX113" s="949"/>
      <c r="AY113" s="949"/>
      <c r="AZ113" s="962" t="s">
        <v>426</v>
      </c>
      <c r="BA113" s="963"/>
      <c r="BB113" s="963"/>
      <c r="BC113" s="963"/>
      <c r="BD113" s="963"/>
      <c r="BE113" s="963"/>
      <c r="BF113" s="963"/>
      <c r="BG113" s="963"/>
      <c r="BH113" s="963"/>
      <c r="BI113" s="963"/>
      <c r="BJ113" s="963"/>
      <c r="BK113" s="963"/>
      <c r="BL113" s="963"/>
      <c r="BM113" s="963"/>
      <c r="BN113" s="963"/>
      <c r="BO113" s="963"/>
      <c r="BP113" s="964"/>
      <c r="BQ113" s="965">
        <v>45682</v>
      </c>
      <c r="BR113" s="966"/>
      <c r="BS113" s="966"/>
      <c r="BT113" s="966"/>
      <c r="BU113" s="966"/>
      <c r="BV113" s="966">
        <v>22054</v>
      </c>
      <c r="BW113" s="966"/>
      <c r="BX113" s="966"/>
      <c r="BY113" s="966"/>
      <c r="BZ113" s="966"/>
      <c r="CA113" s="966">
        <v>30095</v>
      </c>
      <c r="CB113" s="966"/>
      <c r="CC113" s="966"/>
      <c r="CD113" s="966"/>
      <c r="CE113" s="966"/>
      <c r="CF113" s="960">
        <v>1.5</v>
      </c>
      <c r="CG113" s="961"/>
      <c r="CH113" s="961"/>
      <c r="CI113" s="961"/>
      <c r="CJ113" s="961"/>
      <c r="CK113" s="988"/>
      <c r="CL113" s="989"/>
      <c r="CM113" s="962" t="s">
        <v>427</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122</v>
      </c>
      <c r="DH113" s="999"/>
      <c r="DI113" s="999"/>
      <c r="DJ113" s="999"/>
      <c r="DK113" s="1000"/>
      <c r="DL113" s="1001" t="s">
        <v>122</v>
      </c>
      <c r="DM113" s="999"/>
      <c r="DN113" s="999"/>
      <c r="DO113" s="999"/>
      <c r="DP113" s="1000"/>
      <c r="DQ113" s="1001" t="s">
        <v>122</v>
      </c>
      <c r="DR113" s="999"/>
      <c r="DS113" s="999"/>
      <c r="DT113" s="999"/>
      <c r="DU113" s="1000"/>
      <c r="DV113" s="1002" t="s">
        <v>122</v>
      </c>
      <c r="DW113" s="1003"/>
      <c r="DX113" s="1003"/>
      <c r="DY113" s="1003"/>
      <c r="DZ113" s="1004"/>
    </row>
    <row r="114" spans="1:130" s="230" customFormat="1" ht="26.25" customHeight="1" x14ac:dyDescent="0.2">
      <c r="A114" s="994"/>
      <c r="B114" s="995"/>
      <c r="C114" s="963" t="s">
        <v>428</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17511</v>
      </c>
      <c r="AB114" s="999"/>
      <c r="AC114" s="999"/>
      <c r="AD114" s="999"/>
      <c r="AE114" s="1000"/>
      <c r="AF114" s="1001">
        <v>17896</v>
      </c>
      <c r="AG114" s="999"/>
      <c r="AH114" s="999"/>
      <c r="AI114" s="999"/>
      <c r="AJ114" s="1000"/>
      <c r="AK114" s="1001">
        <v>7958</v>
      </c>
      <c r="AL114" s="999"/>
      <c r="AM114" s="999"/>
      <c r="AN114" s="999"/>
      <c r="AO114" s="1000"/>
      <c r="AP114" s="1002">
        <v>0.4</v>
      </c>
      <c r="AQ114" s="1003"/>
      <c r="AR114" s="1003"/>
      <c r="AS114" s="1003"/>
      <c r="AT114" s="1004"/>
      <c r="AU114" s="948"/>
      <c r="AV114" s="949"/>
      <c r="AW114" s="949"/>
      <c r="AX114" s="949"/>
      <c r="AY114" s="949"/>
      <c r="AZ114" s="962" t="s">
        <v>429</v>
      </c>
      <c r="BA114" s="963"/>
      <c r="BB114" s="963"/>
      <c r="BC114" s="963"/>
      <c r="BD114" s="963"/>
      <c r="BE114" s="963"/>
      <c r="BF114" s="963"/>
      <c r="BG114" s="963"/>
      <c r="BH114" s="963"/>
      <c r="BI114" s="963"/>
      <c r="BJ114" s="963"/>
      <c r="BK114" s="963"/>
      <c r="BL114" s="963"/>
      <c r="BM114" s="963"/>
      <c r="BN114" s="963"/>
      <c r="BO114" s="963"/>
      <c r="BP114" s="964"/>
      <c r="BQ114" s="965">
        <v>281089</v>
      </c>
      <c r="BR114" s="966"/>
      <c r="BS114" s="966"/>
      <c r="BT114" s="966"/>
      <c r="BU114" s="966"/>
      <c r="BV114" s="966">
        <v>350612</v>
      </c>
      <c r="BW114" s="966"/>
      <c r="BX114" s="966"/>
      <c r="BY114" s="966"/>
      <c r="BZ114" s="966"/>
      <c r="CA114" s="966">
        <v>321868</v>
      </c>
      <c r="CB114" s="966"/>
      <c r="CC114" s="966"/>
      <c r="CD114" s="966"/>
      <c r="CE114" s="966"/>
      <c r="CF114" s="960">
        <v>16</v>
      </c>
      <c r="CG114" s="961"/>
      <c r="CH114" s="961"/>
      <c r="CI114" s="961"/>
      <c r="CJ114" s="961"/>
      <c r="CK114" s="988"/>
      <c r="CL114" s="989"/>
      <c r="CM114" s="962" t="s">
        <v>430</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122</v>
      </c>
      <c r="DH114" s="999"/>
      <c r="DI114" s="999"/>
      <c r="DJ114" s="999"/>
      <c r="DK114" s="1000"/>
      <c r="DL114" s="1001" t="s">
        <v>122</v>
      </c>
      <c r="DM114" s="999"/>
      <c r="DN114" s="999"/>
      <c r="DO114" s="999"/>
      <c r="DP114" s="1000"/>
      <c r="DQ114" s="1001" t="s">
        <v>122</v>
      </c>
      <c r="DR114" s="999"/>
      <c r="DS114" s="999"/>
      <c r="DT114" s="999"/>
      <c r="DU114" s="1000"/>
      <c r="DV114" s="1002" t="s">
        <v>122</v>
      </c>
      <c r="DW114" s="1003"/>
      <c r="DX114" s="1003"/>
      <c r="DY114" s="1003"/>
      <c r="DZ114" s="1004"/>
    </row>
    <row r="115" spans="1:130" s="230" customFormat="1" ht="26.25" customHeight="1" x14ac:dyDescent="0.2">
      <c r="A115" s="994"/>
      <c r="B115" s="995"/>
      <c r="C115" s="963" t="s">
        <v>431</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231</v>
      </c>
      <c r="AB115" s="978"/>
      <c r="AC115" s="978"/>
      <c r="AD115" s="978"/>
      <c r="AE115" s="979"/>
      <c r="AF115" s="980">
        <v>229</v>
      </c>
      <c r="AG115" s="978"/>
      <c r="AH115" s="978"/>
      <c r="AI115" s="978"/>
      <c r="AJ115" s="979"/>
      <c r="AK115" s="980">
        <v>228</v>
      </c>
      <c r="AL115" s="978"/>
      <c r="AM115" s="978"/>
      <c r="AN115" s="978"/>
      <c r="AO115" s="979"/>
      <c r="AP115" s="981">
        <v>0</v>
      </c>
      <c r="AQ115" s="982"/>
      <c r="AR115" s="982"/>
      <c r="AS115" s="982"/>
      <c r="AT115" s="983"/>
      <c r="AU115" s="948"/>
      <c r="AV115" s="949"/>
      <c r="AW115" s="949"/>
      <c r="AX115" s="949"/>
      <c r="AY115" s="949"/>
      <c r="AZ115" s="962" t="s">
        <v>432</v>
      </c>
      <c r="BA115" s="963"/>
      <c r="BB115" s="963"/>
      <c r="BC115" s="963"/>
      <c r="BD115" s="963"/>
      <c r="BE115" s="963"/>
      <c r="BF115" s="963"/>
      <c r="BG115" s="963"/>
      <c r="BH115" s="963"/>
      <c r="BI115" s="963"/>
      <c r="BJ115" s="963"/>
      <c r="BK115" s="963"/>
      <c r="BL115" s="963"/>
      <c r="BM115" s="963"/>
      <c r="BN115" s="963"/>
      <c r="BO115" s="963"/>
      <c r="BP115" s="964"/>
      <c r="BQ115" s="965" t="s">
        <v>122</v>
      </c>
      <c r="BR115" s="966"/>
      <c r="BS115" s="966"/>
      <c r="BT115" s="966"/>
      <c r="BU115" s="966"/>
      <c r="BV115" s="966" t="s">
        <v>122</v>
      </c>
      <c r="BW115" s="966"/>
      <c r="BX115" s="966"/>
      <c r="BY115" s="966"/>
      <c r="BZ115" s="966"/>
      <c r="CA115" s="966" t="s">
        <v>122</v>
      </c>
      <c r="CB115" s="966"/>
      <c r="CC115" s="966"/>
      <c r="CD115" s="966"/>
      <c r="CE115" s="966"/>
      <c r="CF115" s="960" t="s">
        <v>122</v>
      </c>
      <c r="CG115" s="961"/>
      <c r="CH115" s="961"/>
      <c r="CI115" s="961"/>
      <c r="CJ115" s="961"/>
      <c r="CK115" s="988"/>
      <c r="CL115" s="989"/>
      <c r="CM115" s="962" t="s">
        <v>433</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122</v>
      </c>
      <c r="DH115" s="999"/>
      <c r="DI115" s="999"/>
      <c r="DJ115" s="999"/>
      <c r="DK115" s="1000"/>
      <c r="DL115" s="1001" t="s">
        <v>122</v>
      </c>
      <c r="DM115" s="999"/>
      <c r="DN115" s="999"/>
      <c r="DO115" s="999"/>
      <c r="DP115" s="1000"/>
      <c r="DQ115" s="1001" t="s">
        <v>122</v>
      </c>
      <c r="DR115" s="999"/>
      <c r="DS115" s="999"/>
      <c r="DT115" s="999"/>
      <c r="DU115" s="1000"/>
      <c r="DV115" s="1002" t="s">
        <v>122</v>
      </c>
      <c r="DW115" s="1003"/>
      <c r="DX115" s="1003"/>
      <c r="DY115" s="1003"/>
      <c r="DZ115" s="1004"/>
    </row>
    <row r="116" spans="1:130" s="230" customFormat="1" ht="26.25" customHeight="1" x14ac:dyDescent="0.2">
      <c r="A116" s="996"/>
      <c r="B116" s="997"/>
      <c r="C116" s="1005" t="s">
        <v>434</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t="s">
        <v>122</v>
      </c>
      <c r="AB116" s="999"/>
      <c r="AC116" s="999"/>
      <c r="AD116" s="999"/>
      <c r="AE116" s="1000"/>
      <c r="AF116" s="1001" t="s">
        <v>122</v>
      </c>
      <c r="AG116" s="999"/>
      <c r="AH116" s="999"/>
      <c r="AI116" s="999"/>
      <c r="AJ116" s="1000"/>
      <c r="AK116" s="1001" t="s">
        <v>122</v>
      </c>
      <c r="AL116" s="999"/>
      <c r="AM116" s="999"/>
      <c r="AN116" s="999"/>
      <c r="AO116" s="1000"/>
      <c r="AP116" s="1002" t="s">
        <v>122</v>
      </c>
      <c r="AQ116" s="1003"/>
      <c r="AR116" s="1003"/>
      <c r="AS116" s="1003"/>
      <c r="AT116" s="1004"/>
      <c r="AU116" s="948"/>
      <c r="AV116" s="949"/>
      <c r="AW116" s="949"/>
      <c r="AX116" s="949"/>
      <c r="AY116" s="949"/>
      <c r="AZ116" s="1007" t="s">
        <v>435</v>
      </c>
      <c r="BA116" s="1008"/>
      <c r="BB116" s="1008"/>
      <c r="BC116" s="1008"/>
      <c r="BD116" s="1008"/>
      <c r="BE116" s="1008"/>
      <c r="BF116" s="1008"/>
      <c r="BG116" s="1008"/>
      <c r="BH116" s="1008"/>
      <c r="BI116" s="1008"/>
      <c r="BJ116" s="1008"/>
      <c r="BK116" s="1008"/>
      <c r="BL116" s="1008"/>
      <c r="BM116" s="1008"/>
      <c r="BN116" s="1008"/>
      <c r="BO116" s="1008"/>
      <c r="BP116" s="1009"/>
      <c r="BQ116" s="965" t="s">
        <v>122</v>
      </c>
      <c r="BR116" s="966"/>
      <c r="BS116" s="966"/>
      <c r="BT116" s="966"/>
      <c r="BU116" s="966"/>
      <c r="BV116" s="966" t="s">
        <v>122</v>
      </c>
      <c r="BW116" s="966"/>
      <c r="BX116" s="966"/>
      <c r="BY116" s="966"/>
      <c r="BZ116" s="966"/>
      <c r="CA116" s="966" t="s">
        <v>122</v>
      </c>
      <c r="CB116" s="966"/>
      <c r="CC116" s="966"/>
      <c r="CD116" s="966"/>
      <c r="CE116" s="966"/>
      <c r="CF116" s="960" t="s">
        <v>122</v>
      </c>
      <c r="CG116" s="961"/>
      <c r="CH116" s="961"/>
      <c r="CI116" s="961"/>
      <c r="CJ116" s="961"/>
      <c r="CK116" s="988"/>
      <c r="CL116" s="989"/>
      <c r="CM116" s="962" t="s">
        <v>436</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122</v>
      </c>
      <c r="DH116" s="999"/>
      <c r="DI116" s="999"/>
      <c r="DJ116" s="999"/>
      <c r="DK116" s="1000"/>
      <c r="DL116" s="1001" t="s">
        <v>122</v>
      </c>
      <c r="DM116" s="999"/>
      <c r="DN116" s="999"/>
      <c r="DO116" s="999"/>
      <c r="DP116" s="1000"/>
      <c r="DQ116" s="1001" t="s">
        <v>122</v>
      </c>
      <c r="DR116" s="999"/>
      <c r="DS116" s="999"/>
      <c r="DT116" s="999"/>
      <c r="DU116" s="1000"/>
      <c r="DV116" s="1002" t="s">
        <v>122</v>
      </c>
      <c r="DW116" s="1003"/>
      <c r="DX116" s="1003"/>
      <c r="DY116" s="1003"/>
      <c r="DZ116" s="1004"/>
    </row>
    <row r="117" spans="1:130" s="230" customFormat="1" ht="26.25" customHeight="1" x14ac:dyDescent="0.2">
      <c r="A117" s="952" t="s">
        <v>177</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437</v>
      </c>
      <c r="Z117" s="934"/>
      <c r="AA117" s="1018">
        <v>534380</v>
      </c>
      <c r="AB117" s="1019"/>
      <c r="AC117" s="1019"/>
      <c r="AD117" s="1019"/>
      <c r="AE117" s="1020"/>
      <c r="AF117" s="1021">
        <v>536387</v>
      </c>
      <c r="AG117" s="1019"/>
      <c r="AH117" s="1019"/>
      <c r="AI117" s="1019"/>
      <c r="AJ117" s="1020"/>
      <c r="AK117" s="1021">
        <v>504634</v>
      </c>
      <c r="AL117" s="1019"/>
      <c r="AM117" s="1019"/>
      <c r="AN117" s="1019"/>
      <c r="AO117" s="1020"/>
      <c r="AP117" s="1022"/>
      <c r="AQ117" s="1023"/>
      <c r="AR117" s="1023"/>
      <c r="AS117" s="1023"/>
      <c r="AT117" s="1024"/>
      <c r="AU117" s="948"/>
      <c r="AV117" s="949"/>
      <c r="AW117" s="949"/>
      <c r="AX117" s="949"/>
      <c r="AY117" s="949"/>
      <c r="AZ117" s="1014" t="s">
        <v>438</v>
      </c>
      <c r="BA117" s="1015"/>
      <c r="BB117" s="1015"/>
      <c r="BC117" s="1015"/>
      <c r="BD117" s="1015"/>
      <c r="BE117" s="1015"/>
      <c r="BF117" s="1015"/>
      <c r="BG117" s="1015"/>
      <c r="BH117" s="1015"/>
      <c r="BI117" s="1015"/>
      <c r="BJ117" s="1015"/>
      <c r="BK117" s="1015"/>
      <c r="BL117" s="1015"/>
      <c r="BM117" s="1015"/>
      <c r="BN117" s="1015"/>
      <c r="BO117" s="1015"/>
      <c r="BP117" s="1016"/>
      <c r="BQ117" s="965" t="s">
        <v>122</v>
      </c>
      <c r="BR117" s="966"/>
      <c r="BS117" s="966"/>
      <c r="BT117" s="966"/>
      <c r="BU117" s="966"/>
      <c r="BV117" s="966" t="s">
        <v>122</v>
      </c>
      <c r="BW117" s="966"/>
      <c r="BX117" s="966"/>
      <c r="BY117" s="966"/>
      <c r="BZ117" s="966"/>
      <c r="CA117" s="966" t="s">
        <v>122</v>
      </c>
      <c r="CB117" s="966"/>
      <c r="CC117" s="966"/>
      <c r="CD117" s="966"/>
      <c r="CE117" s="966"/>
      <c r="CF117" s="960" t="s">
        <v>122</v>
      </c>
      <c r="CG117" s="961"/>
      <c r="CH117" s="961"/>
      <c r="CI117" s="961"/>
      <c r="CJ117" s="961"/>
      <c r="CK117" s="988"/>
      <c r="CL117" s="989"/>
      <c r="CM117" s="962" t="s">
        <v>439</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122</v>
      </c>
      <c r="DH117" s="999"/>
      <c r="DI117" s="999"/>
      <c r="DJ117" s="999"/>
      <c r="DK117" s="1000"/>
      <c r="DL117" s="1001" t="s">
        <v>122</v>
      </c>
      <c r="DM117" s="999"/>
      <c r="DN117" s="999"/>
      <c r="DO117" s="999"/>
      <c r="DP117" s="1000"/>
      <c r="DQ117" s="1001" t="s">
        <v>122</v>
      </c>
      <c r="DR117" s="999"/>
      <c r="DS117" s="999"/>
      <c r="DT117" s="999"/>
      <c r="DU117" s="1000"/>
      <c r="DV117" s="1002" t="s">
        <v>122</v>
      </c>
      <c r="DW117" s="1003"/>
      <c r="DX117" s="1003"/>
      <c r="DY117" s="1003"/>
      <c r="DZ117" s="1004"/>
    </row>
    <row r="118" spans="1:130" s="230" customFormat="1" ht="26.25" customHeight="1" x14ac:dyDescent="0.2">
      <c r="A118" s="952" t="s">
        <v>413</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410</v>
      </c>
      <c r="AB118" s="933"/>
      <c r="AC118" s="933"/>
      <c r="AD118" s="933"/>
      <c r="AE118" s="934"/>
      <c r="AF118" s="932" t="s">
        <v>411</v>
      </c>
      <c r="AG118" s="933"/>
      <c r="AH118" s="933"/>
      <c r="AI118" s="933"/>
      <c r="AJ118" s="934"/>
      <c r="AK118" s="932" t="s">
        <v>294</v>
      </c>
      <c r="AL118" s="933"/>
      <c r="AM118" s="933"/>
      <c r="AN118" s="933"/>
      <c r="AO118" s="934"/>
      <c r="AP118" s="1010" t="s">
        <v>412</v>
      </c>
      <c r="AQ118" s="1011"/>
      <c r="AR118" s="1011"/>
      <c r="AS118" s="1011"/>
      <c r="AT118" s="1012"/>
      <c r="AU118" s="948"/>
      <c r="AV118" s="949"/>
      <c r="AW118" s="949"/>
      <c r="AX118" s="949"/>
      <c r="AY118" s="949"/>
      <c r="AZ118" s="1013" t="s">
        <v>440</v>
      </c>
      <c r="BA118" s="1005"/>
      <c r="BB118" s="1005"/>
      <c r="BC118" s="1005"/>
      <c r="BD118" s="1005"/>
      <c r="BE118" s="1005"/>
      <c r="BF118" s="1005"/>
      <c r="BG118" s="1005"/>
      <c r="BH118" s="1005"/>
      <c r="BI118" s="1005"/>
      <c r="BJ118" s="1005"/>
      <c r="BK118" s="1005"/>
      <c r="BL118" s="1005"/>
      <c r="BM118" s="1005"/>
      <c r="BN118" s="1005"/>
      <c r="BO118" s="1005"/>
      <c r="BP118" s="1006"/>
      <c r="BQ118" s="1039" t="s">
        <v>122</v>
      </c>
      <c r="BR118" s="1040"/>
      <c r="BS118" s="1040"/>
      <c r="BT118" s="1040"/>
      <c r="BU118" s="1040"/>
      <c r="BV118" s="1040" t="s">
        <v>122</v>
      </c>
      <c r="BW118" s="1040"/>
      <c r="BX118" s="1040"/>
      <c r="BY118" s="1040"/>
      <c r="BZ118" s="1040"/>
      <c r="CA118" s="1040" t="s">
        <v>122</v>
      </c>
      <c r="CB118" s="1040"/>
      <c r="CC118" s="1040"/>
      <c r="CD118" s="1040"/>
      <c r="CE118" s="1040"/>
      <c r="CF118" s="960" t="s">
        <v>122</v>
      </c>
      <c r="CG118" s="961"/>
      <c r="CH118" s="961"/>
      <c r="CI118" s="961"/>
      <c r="CJ118" s="961"/>
      <c r="CK118" s="988"/>
      <c r="CL118" s="989"/>
      <c r="CM118" s="962" t="s">
        <v>441</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122</v>
      </c>
      <c r="DH118" s="999"/>
      <c r="DI118" s="999"/>
      <c r="DJ118" s="999"/>
      <c r="DK118" s="1000"/>
      <c r="DL118" s="1001" t="s">
        <v>122</v>
      </c>
      <c r="DM118" s="999"/>
      <c r="DN118" s="999"/>
      <c r="DO118" s="999"/>
      <c r="DP118" s="1000"/>
      <c r="DQ118" s="1001" t="s">
        <v>122</v>
      </c>
      <c r="DR118" s="999"/>
      <c r="DS118" s="999"/>
      <c r="DT118" s="999"/>
      <c r="DU118" s="1000"/>
      <c r="DV118" s="1002" t="s">
        <v>122</v>
      </c>
      <c r="DW118" s="1003"/>
      <c r="DX118" s="1003"/>
      <c r="DY118" s="1003"/>
      <c r="DZ118" s="1004"/>
    </row>
    <row r="119" spans="1:130" s="230" customFormat="1" ht="26.25" customHeight="1" x14ac:dyDescent="0.2">
      <c r="A119" s="1096" t="s">
        <v>416</v>
      </c>
      <c r="B119" s="987"/>
      <c r="C119" s="969" t="s">
        <v>417</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122</v>
      </c>
      <c r="AB119" s="940"/>
      <c r="AC119" s="940"/>
      <c r="AD119" s="940"/>
      <c r="AE119" s="941"/>
      <c r="AF119" s="942" t="s">
        <v>122</v>
      </c>
      <c r="AG119" s="940"/>
      <c r="AH119" s="940"/>
      <c r="AI119" s="940"/>
      <c r="AJ119" s="941"/>
      <c r="AK119" s="942" t="s">
        <v>122</v>
      </c>
      <c r="AL119" s="940"/>
      <c r="AM119" s="940"/>
      <c r="AN119" s="940"/>
      <c r="AO119" s="941"/>
      <c r="AP119" s="943" t="s">
        <v>122</v>
      </c>
      <c r="AQ119" s="944"/>
      <c r="AR119" s="944"/>
      <c r="AS119" s="944"/>
      <c r="AT119" s="945"/>
      <c r="AU119" s="950"/>
      <c r="AV119" s="951"/>
      <c r="AW119" s="951"/>
      <c r="AX119" s="951"/>
      <c r="AY119" s="951"/>
      <c r="AZ119" s="251" t="s">
        <v>177</v>
      </c>
      <c r="BA119" s="251"/>
      <c r="BB119" s="251"/>
      <c r="BC119" s="251"/>
      <c r="BD119" s="251"/>
      <c r="BE119" s="251"/>
      <c r="BF119" s="251"/>
      <c r="BG119" s="251"/>
      <c r="BH119" s="251"/>
      <c r="BI119" s="251"/>
      <c r="BJ119" s="251"/>
      <c r="BK119" s="251"/>
      <c r="BL119" s="251"/>
      <c r="BM119" s="251"/>
      <c r="BN119" s="251"/>
      <c r="BO119" s="1017" t="s">
        <v>442</v>
      </c>
      <c r="BP119" s="1045"/>
      <c r="BQ119" s="1039">
        <v>5227713</v>
      </c>
      <c r="BR119" s="1040"/>
      <c r="BS119" s="1040"/>
      <c r="BT119" s="1040"/>
      <c r="BU119" s="1040"/>
      <c r="BV119" s="1040">
        <v>4923265</v>
      </c>
      <c r="BW119" s="1040"/>
      <c r="BX119" s="1040"/>
      <c r="BY119" s="1040"/>
      <c r="BZ119" s="1040"/>
      <c r="CA119" s="1040">
        <v>4525914</v>
      </c>
      <c r="CB119" s="1040"/>
      <c r="CC119" s="1040"/>
      <c r="CD119" s="1040"/>
      <c r="CE119" s="1040"/>
      <c r="CF119" s="1041"/>
      <c r="CG119" s="1042"/>
      <c r="CH119" s="1042"/>
      <c r="CI119" s="1042"/>
      <c r="CJ119" s="1043"/>
      <c r="CK119" s="990"/>
      <c r="CL119" s="991"/>
      <c r="CM119" s="1013" t="s">
        <v>443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v>920</v>
      </c>
      <c r="DH119" s="1026"/>
      <c r="DI119" s="1026"/>
      <c r="DJ119" s="1026"/>
      <c r="DK119" s="1027"/>
      <c r="DL119" s="1025">
        <v>700</v>
      </c>
      <c r="DM119" s="1026"/>
      <c r="DN119" s="1026"/>
      <c r="DO119" s="1026"/>
      <c r="DP119" s="1027"/>
      <c r="DQ119" s="1025">
        <v>474</v>
      </c>
      <c r="DR119" s="1026"/>
      <c r="DS119" s="1026"/>
      <c r="DT119" s="1026"/>
      <c r="DU119" s="1027"/>
      <c r="DV119" s="1028">
        <v>0</v>
      </c>
      <c r="DW119" s="1029"/>
      <c r="DX119" s="1029"/>
      <c r="DY119" s="1029"/>
      <c r="DZ119" s="1030"/>
    </row>
    <row r="120" spans="1:130" s="230" customFormat="1" ht="26.25" customHeight="1" x14ac:dyDescent="0.2">
      <c r="A120" s="1097"/>
      <c r="B120" s="989"/>
      <c r="C120" s="962" t="s">
        <v>420</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122</v>
      </c>
      <c r="AB120" s="999"/>
      <c r="AC120" s="999"/>
      <c r="AD120" s="999"/>
      <c r="AE120" s="1000"/>
      <c r="AF120" s="1001" t="s">
        <v>122</v>
      </c>
      <c r="AG120" s="999"/>
      <c r="AH120" s="999"/>
      <c r="AI120" s="999"/>
      <c r="AJ120" s="1000"/>
      <c r="AK120" s="1001" t="s">
        <v>122</v>
      </c>
      <c r="AL120" s="999"/>
      <c r="AM120" s="999"/>
      <c r="AN120" s="999"/>
      <c r="AO120" s="1000"/>
      <c r="AP120" s="1002" t="s">
        <v>122</v>
      </c>
      <c r="AQ120" s="1003"/>
      <c r="AR120" s="1003"/>
      <c r="AS120" s="1003"/>
      <c r="AT120" s="1004"/>
      <c r="AU120" s="1031" t="s">
        <v>444</v>
      </c>
      <c r="AV120" s="1032"/>
      <c r="AW120" s="1032"/>
      <c r="AX120" s="1032"/>
      <c r="AY120" s="1033"/>
      <c r="AZ120" s="969" t="s">
        <v>445</v>
      </c>
      <c r="BA120" s="937"/>
      <c r="BB120" s="937"/>
      <c r="BC120" s="937"/>
      <c r="BD120" s="937"/>
      <c r="BE120" s="937"/>
      <c r="BF120" s="937"/>
      <c r="BG120" s="937"/>
      <c r="BH120" s="937"/>
      <c r="BI120" s="937"/>
      <c r="BJ120" s="937"/>
      <c r="BK120" s="937"/>
      <c r="BL120" s="937"/>
      <c r="BM120" s="937"/>
      <c r="BN120" s="937"/>
      <c r="BO120" s="937"/>
      <c r="BP120" s="938"/>
      <c r="BQ120" s="970">
        <v>2712987</v>
      </c>
      <c r="BR120" s="971"/>
      <c r="BS120" s="971"/>
      <c r="BT120" s="971"/>
      <c r="BU120" s="971"/>
      <c r="BV120" s="971">
        <v>2579430</v>
      </c>
      <c r="BW120" s="971"/>
      <c r="BX120" s="971"/>
      <c r="BY120" s="971"/>
      <c r="BZ120" s="971"/>
      <c r="CA120" s="971">
        <v>2684442</v>
      </c>
      <c r="CB120" s="971"/>
      <c r="CC120" s="971"/>
      <c r="CD120" s="971"/>
      <c r="CE120" s="971"/>
      <c r="CF120" s="984">
        <v>133.69999999999999</v>
      </c>
      <c r="CG120" s="985"/>
      <c r="CH120" s="985"/>
      <c r="CI120" s="985"/>
      <c r="CJ120" s="985"/>
      <c r="CK120" s="1046" t="s">
        <v>446</v>
      </c>
      <c r="CL120" s="1047"/>
      <c r="CM120" s="1047"/>
      <c r="CN120" s="1047"/>
      <c r="CO120" s="1048"/>
      <c r="CP120" s="1054" t="s">
        <v>394</v>
      </c>
      <c r="CQ120" s="1055"/>
      <c r="CR120" s="1055"/>
      <c r="CS120" s="1055"/>
      <c r="CT120" s="1055"/>
      <c r="CU120" s="1055"/>
      <c r="CV120" s="1055"/>
      <c r="CW120" s="1055"/>
      <c r="CX120" s="1055"/>
      <c r="CY120" s="1055"/>
      <c r="CZ120" s="1055"/>
      <c r="DA120" s="1055"/>
      <c r="DB120" s="1055"/>
      <c r="DC120" s="1055"/>
      <c r="DD120" s="1055"/>
      <c r="DE120" s="1055"/>
      <c r="DF120" s="1056"/>
      <c r="DG120" s="970">
        <v>1559131</v>
      </c>
      <c r="DH120" s="971"/>
      <c r="DI120" s="971"/>
      <c r="DJ120" s="971"/>
      <c r="DK120" s="971"/>
      <c r="DL120" s="971">
        <v>1456300</v>
      </c>
      <c r="DM120" s="971"/>
      <c r="DN120" s="971"/>
      <c r="DO120" s="971"/>
      <c r="DP120" s="971"/>
      <c r="DQ120" s="971">
        <v>1304928</v>
      </c>
      <c r="DR120" s="971"/>
      <c r="DS120" s="971"/>
      <c r="DT120" s="971"/>
      <c r="DU120" s="971"/>
      <c r="DV120" s="972">
        <v>65</v>
      </c>
      <c r="DW120" s="972"/>
      <c r="DX120" s="972"/>
      <c r="DY120" s="972"/>
      <c r="DZ120" s="973"/>
    </row>
    <row r="121" spans="1:130" s="230" customFormat="1" ht="26.25" customHeight="1" x14ac:dyDescent="0.2">
      <c r="A121" s="1097"/>
      <c r="B121" s="989"/>
      <c r="C121" s="1014" t="s">
        <v>447</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122</v>
      </c>
      <c r="AB121" s="999"/>
      <c r="AC121" s="999"/>
      <c r="AD121" s="999"/>
      <c r="AE121" s="1000"/>
      <c r="AF121" s="1001" t="s">
        <v>122</v>
      </c>
      <c r="AG121" s="999"/>
      <c r="AH121" s="999"/>
      <c r="AI121" s="999"/>
      <c r="AJ121" s="1000"/>
      <c r="AK121" s="1001" t="s">
        <v>122</v>
      </c>
      <c r="AL121" s="999"/>
      <c r="AM121" s="999"/>
      <c r="AN121" s="999"/>
      <c r="AO121" s="1000"/>
      <c r="AP121" s="1002" t="s">
        <v>122</v>
      </c>
      <c r="AQ121" s="1003"/>
      <c r="AR121" s="1003"/>
      <c r="AS121" s="1003"/>
      <c r="AT121" s="1004"/>
      <c r="AU121" s="1034"/>
      <c r="AV121" s="1035"/>
      <c r="AW121" s="1035"/>
      <c r="AX121" s="1035"/>
      <c r="AY121" s="1036"/>
      <c r="AZ121" s="962" t="s">
        <v>448</v>
      </c>
      <c r="BA121" s="963"/>
      <c r="BB121" s="963"/>
      <c r="BC121" s="963"/>
      <c r="BD121" s="963"/>
      <c r="BE121" s="963"/>
      <c r="BF121" s="963"/>
      <c r="BG121" s="963"/>
      <c r="BH121" s="963"/>
      <c r="BI121" s="963"/>
      <c r="BJ121" s="963"/>
      <c r="BK121" s="963"/>
      <c r="BL121" s="963"/>
      <c r="BM121" s="963"/>
      <c r="BN121" s="963"/>
      <c r="BO121" s="963"/>
      <c r="BP121" s="964"/>
      <c r="BQ121" s="965">
        <v>766</v>
      </c>
      <c r="BR121" s="966"/>
      <c r="BS121" s="966"/>
      <c r="BT121" s="966"/>
      <c r="BU121" s="966"/>
      <c r="BV121" s="966" t="s">
        <v>122</v>
      </c>
      <c r="BW121" s="966"/>
      <c r="BX121" s="966"/>
      <c r="BY121" s="966"/>
      <c r="BZ121" s="966"/>
      <c r="CA121" s="966" t="s">
        <v>122</v>
      </c>
      <c r="CB121" s="966"/>
      <c r="CC121" s="966"/>
      <c r="CD121" s="966"/>
      <c r="CE121" s="966"/>
      <c r="CF121" s="960" t="s">
        <v>122</v>
      </c>
      <c r="CG121" s="961"/>
      <c r="CH121" s="961"/>
      <c r="CI121" s="961"/>
      <c r="CJ121" s="961"/>
      <c r="CK121" s="1049"/>
      <c r="CL121" s="1050"/>
      <c r="CM121" s="1050"/>
      <c r="CN121" s="1050"/>
      <c r="CO121" s="1051"/>
      <c r="CP121" s="1059" t="s">
        <v>391</v>
      </c>
      <c r="CQ121" s="1060"/>
      <c r="CR121" s="1060"/>
      <c r="CS121" s="1060"/>
      <c r="CT121" s="1060"/>
      <c r="CU121" s="1060"/>
      <c r="CV121" s="1060"/>
      <c r="CW121" s="1060"/>
      <c r="CX121" s="1060"/>
      <c r="CY121" s="1060"/>
      <c r="CZ121" s="1060"/>
      <c r="DA121" s="1060"/>
      <c r="DB121" s="1060"/>
      <c r="DC121" s="1060"/>
      <c r="DD121" s="1060"/>
      <c r="DE121" s="1060"/>
      <c r="DF121" s="1061"/>
      <c r="DG121" s="965" t="s">
        <v>122</v>
      </c>
      <c r="DH121" s="966"/>
      <c r="DI121" s="966"/>
      <c r="DJ121" s="966"/>
      <c r="DK121" s="966"/>
      <c r="DL121" s="966" t="s">
        <v>122</v>
      </c>
      <c r="DM121" s="966"/>
      <c r="DN121" s="966"/>
      <c r="DO121" s="966"/>
      <c r="DP121" s="966"/>
      <c r="DQ121" s="966" t="s">
        <v>122</v>
      </c>
      <c r="DR121" s="966"/>
      <c r="DS121" s="966"/>
      <c r="DT121" s="966"/>
      <c r="DU121" s="966"/>
      <c r="DV121" s="967" t="s">
        <v>122</v>
      </c>
      <c r="DW121" s="967"/>
      <c r="DX121" s="967"/>
      <c r="DY121" s="967"/>
      <c r="DZ121" s="968"/>
    </row>
    <row r="122" spans="1:130" s="230" customFormat="1" ht="26.25" customHeight="1" x14ac:dyDescent="0.2">
      <c r="A122" s="1097"/>
      <c r="B122" s="989"/>
      <c r="C122" s="962" t="s">
        <v>430</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122</v>
      </c>
      <c r="AB122" s="999"/>
      <c r="AC122" s="999"/>
      <c r="AD122" s="999"/>
      <c r="AE122" s="1000"/>
      <c r="AF122" s="1001" t="s">
        <v>122</v>
      </c>
      <c r="AG122" s="999"/>
      <c r="AH122" s="999"/>
      <c r="AI122" s="999"/>
      <c r="AJ122" s="1000"/>
      <c r="AK122" s="1001" t="s">
        <v>122</v>
      </c>
      <c r="AL122" s="999"/>
      <c r="AM122" s="999"/>
      <c r="AN122" s="999"/>
      <c r="AO122" s="1000"/>
      <c r="AP122" s="1002" t="s">
        <v>122</v>
      </c>
      <c r="AQ122" s="1003"/>
      <c r="AR122" s="1003"/>
      <c r="AS122" s="1003"/>
      <c r="AT122" s="1004"/>
      <c r="AU122" s="1034"/>
      <c r="AV122" s="1035"/>
      <c r="AW122" s="1035"/>
      <c r="AX122" s="1035"/>
      <c r="AY122" s="1036"/>
      <c r="AZ122" s="1013" t="s">
        <v>449</v>
      </c>
      <c r="BA122" s="1005"/>
      <c r="BB122" s="1005"/>
      <c r="BC122" s="1005"/>
      <c r="BD122" s="1005"/>
      <c r="BE122" s="1005"/>
      <c r="BF122" s="1005"/>
      <c r="BG122" s="1005"/>
      <c r="BH122" s="1005"/>
      <c r="BI122" s="1005"/>
      <c r="BJ122" s="1005"/>
      <c r="BK122" s="1005"/>
      <c r="BL122" s="1005"/>
      <c r="BM122" s="1005"/>
      <c r="BN122" s="1005"/>
      <c r="BO122" s="1005"/>
      <c r="BP122" s="1006"/>
      <c r="BQ122" s="1039">
        <v>3314268</v>
      </c>
      <c r="BR122" s="1040"/>
      <c r="BS122" s="1040"/>
      <c r="BT122" s="1040"/>
      <c r="BU122" s="1040"/>
      <c r="BV122" s="1040">
        <v>3170496</v>
      </c>
      <c r="BW122" s="1040"/>
      <c r="BX122" s="1040"/>
      <c r="BY122" s="1040"/>
      <c r="BZ122" s="1040"/>
      <c r="CA122" s="1040">
        <v>3300694</v>
      </c>
      <c r="CB122" s="1040"/>
      <c r="CC122" s="1040"/>
      <c r="CD122" s="1040"/>
      <c r="CE122" s="1040"/>
      <c r="CF122" s="1057">
        <v>164.4</v>
      </c>
      <c r="CG122" s="1058"/>
      <c r="CH122" s="1058"/>
      <c r="CI122" s="1058"/>
      <c r="CJ122" s="1058"/>
      <c r="CK122" s="1049"/>
      <c r="CL122" s="1050"/>
      <c r="CM122" s="1050"/>
      <c r="CN122" s="1050"/>
      <c r="CO122" s="1051"/>
      <c r="CP122" s="1059" t="s">
        <v>390</v>
      </c>
      <c r="CQ122" s="1060"/>
      <c r="CR122" s="1060"/>
      <c r="CS122" s="1060"/>
      <c r="CT122" s="1060"/>
      <c r="CU122" s="1060"/>
      <c r="CV122" s="1060"/>
      <c r="CW122" s="1060"/>
      <c r="CX122" s="1060"/>
      <c r="CY122" s="1060"/>
      <c r="CZ122" s="1060"/>
      <c r="DA122" s="1060"/>
      <c r="DB122" s="1060"/>
      <c r="DC122" s="1060"/>
      <c r="DD122" s="1060"/>
      <c r="DE122" s="1060"/>
      <c r="DF122" s="1061"/>
      <c r="DG122" s="965" t="s">
        <v>122</v>
      </c>
      <c r="DH122" s="966"/>
      <c r="DI122" s="966"/>
      <c r="DJ122" s="966"/>
      <c r="DK122" s="966"/>
      <c r="DL122" s="966" t="s">
        <v>122</v>
      </c>
      <c r="DM122" s="966"/>
      <c r="DN122" s="966"/>
      <c r="DO122" s="966"/>
      <c r="DP122" s="966"/>
      <c r="DQ122" s="966" t="s">
        <v>122</v>
      </c>
      <c r="DR122" s="966"/>
      <c r="DS122" s="966"/>
      <c r="DT122" s="966"/>
      <c r="DU122" s="966"/>
      <c r="DV122" s="967" t="s">
        <v>122</v>
      </c>
      <c r="DW122" s="967"/>
      <c r="DX122" s="967"/>
      <c r="DY122" s="967"/>
      <c r="DZ122" s="968"/>
    </row>
    <row r="123" spans="1:130" s="230" customFormat="1" ht="26.25" customHeight="1" x14ac:dyDescent="0.2">
      <c r="A123" s="1097"/>
      <c r="B123" s="989"/>
      <c r="C123" s="962" t="s">
        <v>436</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122</v>
      </c>
      <c r="AB123" s="999"/>
      <c r="AC123" s="999"/>
      <c r="AD123" s="999"/>
      <c r="AE123" s="1000"/>
      <c r="AF123" s="1001" t="s">
        <v>122</v>
      </c>
      <c r="AG123" s="999"/>
      <c r="AH123" s="999"/>
      <c r="AI123" s="999"/>
      <c r="AJ123" s="1000"/>
      <c r="AK123" s="1001" t="s">
        <v>122</v>
      </c>
      <c r="AL123" s="999"/>
      <c r="AM123" s="999"/>
      <c r="AN123" s="999"/>
      <c r="AO123" s="1000"/>
      <c r="AP123" s="1002" t="s">
        <v>122</v>
      </c>
      <c r="AQ123" s="1003"/>
      <c r="AR123" s="1003"/>
      <c r="AS123" s="1003"/>
      <c r="AT123" s="1004"/>
      <c r="AU123" s="1037"/>
      <c r="AV123" s="1038"/>
      <c r="AW123" s="1038"/>
      <c r="AX123" s="1038"/>
      <c r="AY123" s="1038"/>
      <c r="AZ123" s="251" t="s">
        <v>177</v>
      </c>
      <c r="BA123" s="251"/>
      <c r="BB123" s="251"/>
      <c r="BC123" s="251"/>
      <c r="BD123" s="251"/>
      <c r="BE123" s="251"/>
      <c r="BF123" s="251"/>
      <c r="BG123" s="251"/>
      <c r="BH123" s="251"/>
      <c r="BI123" s="251"/>
      <c r="BJ123" s="251"/>
      <c r="BK123" s="251"/>
      <c r="BL123" s="251"/>
      <c r="BM123" s="251"/>
      <c r="BN123" s="251"/>
      <c r="BO123" s="1017" t="s">
        <v>450</v>
      </c>
      <c r="BP123" s="1045"/>
      <c r="BQ123" s="1103">
        <v>6028021</v>
      </c>
      <c r="BR123" s="1104"/>
      <c r="BS123" s="1104"/>
      <c r="BT123" s="1104"/>
      <c r="BU123" s="1104"/>
      <c r="BV123" s="1104">
        <v>5749926</v>
      </c>
      <c r="BW123" s="1104"/>
      <c r="BX123" s="1104"/>
      <c r="BY123" s="1104"/>
      <c r="BZ123" s="1104"/>
      <c r="CA123" s="1104">
        <v>5985136</v>
      </c>
      <c r="CB123" s="1104"/>
      <c r="CC123" s="1104"/>
      <c r="CD123" s="1104"/>
      <c r="CE123" s="1104"/>
      <c r="CF123" s="1041"/>
      <c r="CG123" s="1042"/>
      <c r="CH123" s="1042"/>
      <c r="CI123" s="1042"/>
      <c r="CJ123" s="1043"/>
      <c r="CK123" s="1049"/>
      <c r="CL123" s="1050"/>
      <c r="CM123" s="1050"/>
      <c r="CN123" s="1050"/>
      <c r="CO123" s="1051"/>
      <c r="CP123" s="1059" t="s">
        <v>389</v>
      </c>
      <c r="CQ123" s="1060"/>
      <c r="CR123" s="1060"/>
      <c r="CS123" s="1060"/>
      <c r="CT123" s="1060"/>
      <c r="CU123" s="1060"/>
      <c r="CV123" s="1060"/>
      <c r="CW123" s="1060"/>
      <c r="CX123" s="1060"/>
      <c r="CY123" s="1060"/>
      <c r="CZ123" s="1060"/>
      <c r="DA123" s="1060"/>
      <c r="DB123" s="1060"/>
      <c r="DC123" s="1060"/>
      <c r="DD123" s="1060"/>
      <c r="DE123" s="1060"/>
      <c r="DF123" s="1061"/>
      <c r="DG123" s="998" t="s">
        <v>122</v>
      </c>
      <c r="DH123" s="999"/>
      <c r="DI123" s="999"/>
      <c r="DJ123" s="999"/>
      <c r="DK123" s="1000"/>
      <c r="DL123" s="1001" t="s">
        <v>122</v>
      </c>
      <c r="DM123" s="999"/>
      <c r="DN123" s="999"/>
      <c r="DO123" s="999"/>
      <c r="DP123" s="1000"/>
      <c r="DQ123" s="1001" t="s">
        <v>122</v>
      </c>
      <c r="DR123" s="999"/>
      <c r="DS123" s="999"/>
      <c r="DT123" s="999"/>
      <c r="DU123" s="1000"/>
      <c r="DV123" s="1002" t="s">
        <v>122</v>
      </c>
      <c r="DW123" s="1003"/>
      <c r="DX123" s="1003"/>
      <c r="DY123" s="1003"/>
      <c r="DZ123" s="1004"/>
    </row>
    <row r="124" spans="1:130" s="230" customFormat="1" ht="26.25" customHeight="1" thickBot="1" x14ac:dyDescent="0.25">
      <c r="A124" s="1097"/>
      <c r="B124" s="989"/>
      <c r="C124" s="962" t="s">
        <v>439</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122</v>
      </c>
      <c r="AB124" s="999"/>
      <c r="AC124" s="999"/>
      <c r="AD124" s="999"/>
      <c r="AE124" s="1000"/>
      <c r="AF124" s="1001" t="s">
        <v>122</v>
      </c>
      <c r="AG124" s="999"/>
      <c r="AH124" s="999"/>
      <c r="AI124" s="999"/>
      <c r="AJ124" s="1000"/>
      <c r="AK124" s="1001" t="s">
        <v>122</v>
      </c>
      <c r="AL124" s="999"/>
      <c r="AM124" s="999"/>
      <c r="AN124" s="999"/>
      <c r="AO124" s="1000"/>
      <c r="AP124" s="1002" t="s">
        <v>122</v>
      </c>
      <c r="AQ124" s="1003"/>
      <c r="AR124" s="1003"/>
      <c r="AS124" s="1003"/>
      <c r="AT124" s="1004"/>
      <c r="AU124" s="1099" t="s">
        <v>451</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122</v>
      </c>
      <c r="BR124" s="1067"/>
      <c r="BS124" s="1067"/>
      <c r="BT124" s="1067"/>
      <c r="BU124" s="1067"/>
      <c r="BV124" s="1067" t="s">
        <v>122</v>
      </c>
      <c r="BW124" s="1067"/>
      <c r="BX124" s="1067"/>
      <c r="BY124" s="1067"/>
      <c r="BZ124" s="1067"/>
      <c r="CA124" s="1067" t="s">
        <v>122</v>
      </c>
      <c r="CB124" s="1067"/>
      <c r="CC124" s="1067"/>
      <c r="CD124" s="1067"/>
      <c r="CE124" s="1067"/>
      <c r="CF124" s="1068"/>
      <c r="CG124" s="1069"/>
      <c r="CH124" s="1069"/>
      <c r="CI124" s="1069"/>
      <c r="CJ124" s="1070"/>
      <c r="CK124" s="1052"/>
      <c r="CL124" s="1052"/>
      <c r="CM124" s="1052"/>
      <c r="CN124" s="1052"/>
      <c r="CO124" s="1053"/>
      <c r="CP124" s="1059" t="s">
        <v>452</v>
      </c>
      <c r="CQ124" s="1060"/>
      <c r="CR124" s="1060"/>
      <c r="CS124" s="1060"/>
      <c r="CT124" s="1060"/>
      <c r="CU124" s="1060"/>
      <c r="CV124" s="1060"/>
      <c r="CW124" s="1060"/>
      <c r="CX124" s="1060"/>
      <c r="CY124" s="1060"/>
      <c r="CZ124" s="1060"/>
      <c r="DA124" s="1060"/>
      <c r="DB124" s="1060"/>
      <c r="DC124" s="1060"/>
      <c r="DD124" s="1060"/>
      <c r="DE124" s="1060"/>
      <c r="DF124" s="1061"/>
      <c r="DG124" s="1044">
        <v>11727</v>
      </c>
      <c r="DH124" s="1026"/>
      <c r="DI124" s="1026"/>
      <c r="DJ124" s="1026"/>
      <c r="DK124" s="1027"/>
      <c r="DL124" s="1025">
        <v>11317</v>
      </c>
      <c r="DM124" s="1026"/>
      <c r="DN124" s="1026"/>
      <c r="DO124" s="1026"/>
      <c r="DP124" s="1027"/>
      <c r="DQ124" s="1025" t="s">
        <v>122</v>
      </c>
      <c r="DR124" s="1026"/>
      <c r="DS124" s="1026"/>
      <c r="DT124" s="1026"/>
      <c r="DU124" s="1027"/>
      <c r="DV124" s="1028" t="s">
        <v>122</v>
      </c>
      <c r="DW124" s="1029"/>
      <c r="DX124" s="1029"/>
      <c r="DY124" s="1029"/>
      <c r="DZ124" s="1030"/>
    </row>
    <row r="125" spans="1:130" s="230" customFormat="1" ht="26.25" customHeight="1" x14ac:dyDescent="0.2">
      <c r="A125" s="1097"/>
      <c r="B125" s="989"/>
      <c r="C125" s="962" t="s">
        <v>441</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122</v>
      </c>
      <c r="AB125" s="999"/>
      <c r="AC125" s="999"/>
      <c r="AD125" s="999"/>
      <c r="AE125" s="1000"/>
      <c r="AF125" s="1001" t="s">
        <v>122</v>
      </c>
      <c r="AG125" s="999"/>
      <c r="AH125" s="999"/>
      <c r="AI125" s="999"/>
      <c r="AJ125" s="1000"/>
      <c r="AK125" s="1001" t="s">
        <v>122</v>
      </c>
      <c r="AL125" s="999"/>
      <c r="AM125" s="999"/>
      <c r="AN125" s="999"/>
      <c r="AO125" s="1000"/>
      <c r="AP125" s="1002" t="s">
        <v>122</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453</v>
      </c>
      <c r="CL125" s="1047"/>
      <c r="CM125" s="1047"/>
      <c r="CN125" s="1047"/>
      <c r="CO125" s="1048"/>
      <c r="CP125" s="969" t="s">
        <v>454</v>
      </c>
      <c r="CQ125" s="937"/>
      <c r="CR125" s="937"/>
      <c r="CS125" s="937"/>
      <c r="CT125" s="937"/>
      <c r="CU125" s="937"/>
      <c r="CV125" s="937"/>
      <c r="CW125" s="937"/>
      <c r="CX125" s="937"/>
      <c r="CY125" s="937"/>
      <c r="CZ125" s="937"/>
      <c r="DA125" s="937"/>
      <c r="DB125" s="937"/>
      <c r="DC125" s="937"/>
      <c r="DD125" s="937"/>
      <c r="DE125" s="937"/>
      <c r="DF125" s="938"/>
      <c r="DG125" s="970" t="s">
        <v>122</v>
      </c>
      <c r="DH125" s="971"/>
      <c r="DI125" s="971"/>
      <c r="DJ125" s="971"/>
      <c r="DK125" s="971"/>
      <c r="DL125" s="971" t="s">
        <v>122</v>
      </c>
      <c r="DM125" s="971"/>
      <c r="DN125" s="971"/>
      <c r="DO125" s="971"/>
      <c r="DP125" s="971"/>
      <c r="DQ125" s="971" t="s">
        <v>122</v>
      </c>
      <c r="DR125" s="971"/>
      <c r="DS125" s="971"/>
      <c r="DT125" s="971"/>
      <c r="DU125" s="971"/>
      <c r="DV125" s="972" t="s">
        <v>122</v>
      </c>
      <c r="DW125" s="972"/>
      <c r="DX125" s="972"/>
      <c r="DY125" s="972"/>
      <c r="DZ125" s="973"/>
    </row>
    <row r="126" spans="1:130" s="230" customFormat="1" ht="26.25" customHeight="1" thickBot="1" x14ac:dyDescent="0.25">
      <c r="A126" s="1097"/>
      <c r="B126" s="989"/>
      <c r="C126" s="962" t="s">
        <v>443</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v>231</v>
      </c>
      <c r="AB126" s="999"/>
      <c r="AC126" s="999"/>
      <c r="AD126" s="999"/>
      <c r="AE126" s="1000"/>
      <c r="AF126" s="1001">
        <v>229</v>
      </c>
      <c r="AG126" s="999"/>
      <c r="AH126" s="999"/>
      <c r="AI126" s="999"/>
      <c r="AJ126" s="1000"/>
      <c r="AK126" s="1001">
        <v>228</v>
      </c>
      <c r="AL126" s="999"/>
      <c r="AM126" s="999"/>
      <c r="AN126" s="999"/>
      <c r="AO126" s="1000"/>
      <c r="AP126" s="1002">
        <v>0</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455</v>
      </c>
      <c r="CQ126" s="963"/>
      <c r="CR126" s="963"/>
      <c r="CS126" s="963"/>
      <c r="CT126" s="963"/>
      <c r="CU126" s="963"/>
      <c r="CV126" s="963"/>
      <c r="CW126" s="963"/>
      <c r="CX126" s="963"/>
      <c r="CY126" s="963"/>
      <c r="CZ126" s="963"/>
      <c r="DA126" s="963"/>
      <c r="DB126" s="963"/>
      <c r="DC126" s="963"/>
      <c r="DD126" s="963"/>
      <c r="DE126" s="963"/>
      <c r="DF126" s="964"/>
      <c r="DG126" s="965" t="s">
        <v>122</v>
      </c>
      <c r="DH126" s="966"/>
      <c r="DI126" s="966"/>
      <c r="DJ126" s="966"/>
      <c r="DK126" s="966"/>
      <c r="DL126" s="966" t="s">
        <v>122</v>
      </c>
      <c r="DM126" s="966"/>
      <c r="DN126" s="966"/>
      <c r="DO126" s="966"/>
      <c r="DP126" s="966"/>
      <c r="DQ126" s="966" t="s">
        <v>122</v>
      </c>
      <c r="DR126" s="966"/>
      <c r="DS126" s="966"/>
      <c r="DT126" s="966"/>
      <c r="DU126" s="966"/>
      <c r="DV126" s="967" t="s">
        <v>122</v>
      </c>
      <c r="DW126" s="967"/>
      <c r="DX126" s="967"/>
      <c r="DY126" s="967"/>
      <c r="DZ126" s="968"/>
    </row>
    <row r="127" spans="1:130" s="230" customFormat="1" ht="26.25" customHeight="1" x14ac:dyDescent="0.2">
      <c r="A127" s="1098"/>
      <c r="B127" s="991"/>
      <c r="C127" s="1013" t="s">
        <v>456</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t="s">
        <v>122</v>
      </c>
      <c r="AB127" s="999"/>
      <c r="AC127" s="999"/>
      <c r="AD127" s="999"/>
      <c r="AE127" s="1000"/>
      <c r="AF127" s="1001" t="s">
        <v>122</v>
      </c>
      <c r="AG127" s="999"/>
      <c r="AH127" s="999"/>
      <c r="AI127" s="999"/>
      <c r="AJ127" s="1000"/>
      <c r="AK127" s="1001" t="s">
        <v>122</v>
      </c>
      <c r="AL127" s="999"/>
      <c r="AM127" s="999"/>
      <c r="AN127" s="999"/>
      <c r="AO127" s="1000"/>
      <c r="AP127" s="1002" t="s">
        <v>122</v>
      </c>
      <c r="AQ127" s="1003"/>
      <c r="AR127" s="1003"/>
      <c r="AS127" s="1003"/>
      <c r="AT127" s="1004"/>
      <c r="AU127" s="232"/>
      <c r="AV127" s="232"/>
      <c r="AW127" s="232"/>
      <c r="AX127" s="1071" t="s">
        <v>457</v>
      </c>
      <c r="AY127" s="1072"/>
      <c r="AZ127" s="1072"/>
      <c r="BA127" s="1072"/>
      <c r="BB127" s="1072"/>
      <c r="BC127" s="1072"/>
      <c r="BD127" s="1072"/>
      <c r="BE127" s="1073"/>
      <c r="BF127" s="1074" t="s">
        <v>458</v>
      </c>
      <c r="BG127" s="1072"/>
      <c r="BH127" s="1072"/>
      <c r="BI127" s="1072"/>
      <c r="BJ127" s="1072"/>
      <c r="BK127" s="1072"/>
      <c r="BL127" s="1073"/>
      <c r="BM127" s="1074" t="s">
        <v>459</v>
      </c>
      <c r="BN127" s="1072"/>
      <c r="BO127" s="1072"/>
      <c r="BP127" s="1072"/>
      <c r="BQ127" s="1072"/>
      <c r="BR127" s="1072"/>
      <c r="BS127" s="1073"/>
      <c r="BT127" s="1074" t="s">
        <v>460</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461</v>
      </c>
      <c r="CQ127" s="963"/>
      <c r="CR127" s="963"/>
      <c r="CS127" s="963"/>
      <c r="CT127" s="963"/>
      <c r="CU127" s="963"/>
      <c r="CV127" s="963"/>
      <c r="CW127" s="963"/>
      <c r="CX127" s="963"/>
      <c r="CY127" s="963"/>
      <c r="CZ127" s="963"/>
      <c r="DA127" s="963"/>
      <c r="DB127" s="963"/>
      <c r="DC127" s="963"/>
      <c r="DD127" s="963"/>
      <c r="DE127" s="963"/>
      <c r="DF127" s="964"/>
      <c r="DG127" s="965" t="s">
        <v>122</v>
      </c>
      <c r="DH127" s="966"/>
      <c r="DI127" s="966"/>
      <c r="DJ127" s="966"/>
      <c r="DK127" s="966"/>
      <c r="DL127" s="966" t="s">
        <v>122</v>
      </c>
      <c r="DM127" s="966"/>
      <c r="DN127" s="966"/>
      <c r="DO127" s="966"/>
      <c r="DP127" s="966"/>
      <c r="DQ127" s="966" t="s">
        <v>122</v>
      </c>
      <c r="DR127" s="966"/>
      <c r="DS127" s="966"/>
      <c r="DT127" s="966"/>
      <c r="DU127" s="966"/>
      <c r="DV127" s="967" t="s">
        <v>122</v>
      </c>
      <c r="DW127" s="967"/>
      <c r="DX127" s="967"/>
      <c r="DY127" s="967"/>
      <c r="DZ127" s="968"/>
    </row>
    <row r="128" spans="1:130" s="230" customFormat="1" ht="26.25" customHeight="1" thickBot="1" x14ac:dyDescent="0.25">
      <c r="A128" s="1081" t="s">
        <v>462</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463</v>
      </c>
      <c r="X128" s="1083"/>
      <c r="Y128" s="1083"/>
      <c r="Z128" s="1084"/>
      <c r="AA128" s="1085">
        <v>1911</v>
      </c>
      <c r="AB128" s="1086"/>
      <c r="AC128" s="1086"/>
      <c r="AD128" s="1086"/>
      <c r="AE128" s="1087"/>
      <c r="AF128" s="1088">
        <v>844</v>
      </c>
      <c r="AG128" s="1086"/>
      <c r="AH128" s="1086"/>
      <c r="AI128" s="1086"/>
      <c r="AJ128" s="1087"/>
      <c r="AK128" s="1088" t="s">
        <v>122</v>
      </c>
      <c r="AL128" s="1086"/>
      <c r="AM128" s="1086"/>
      <c r="AN128" s="1086"/>
      <c r="AO128" s="1087"/>
      <c r="AP128" s="1089"/>
      <c r="AQ128" s="1090"/>
      <c r="AR128" s="1090"/>
      <c r="AS128" s="1090"/>
      <c r="AT128" s="1091"/>
      <c r="AU128" s="232"/>
      <c r="AV128" s="232"/>
      <c r="AW128" s="232"/>
      <c r="AX128" s="936" t="s">
        <v>464</v>
      </c>
      <c r="AY128" s="937"/>
      <c r="AZ128" s="937"/>
      <c r="BA128" s="937"/>
      <c r="BB128" s="937"/>
      <c r="BC128" s="937"/>
      <c r="BD128" s="937"/>
      <c r="BE128" s="938"/>
      <c r="BF128" s="1092" t="s">
        <v>122</v>
      </c>
      <c r="BG128" s="1093"/>
      <c r="BH128" s="1093"/>
      <c r="BI128" s="1093"/>
      <c r="BJ128" s="1093"/>
      <c r="BK128" s="1093"/>
      <c r="BL128" s="1094"/>
      <c r="BM128" s="1092">
        <v>15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465</v>
      </c>
      <c r="CQ128" s="762"/>
      <c r="CR128" s="762"/>
      <c r="CS128" s="762"/>
      <c r="CT128" s="762"/>
      <c r="CU128" s="762"/>
      <c r="CV128" s="762"/>
      <c r="CW128" s="762"/>
      <c r="CX128" s="762"/>
      <c r="CY128" s="762"/>
      <c r="CZ128" s="762"/>
      <c r="DA128" s="762"/>
      <c r="DB128" s="762"/>
      <c r="DC128" s="762"/>
      <c r="DD128" s="762"/>
      <c r="DE128" s="762"/>
      <c r="DF128" s="1076"/>
      <c r="DG128" s="1077" t="s">
        <v>122</v>
      </c>
      <c r="DH128" s="1078"/>
      <c r="DI128" s="1078"/>
      <c r="DJ128" s="1078"/>
      <c r="DK128" s="1078"/>
      <c r="DL128" s="1078" t="s">
        <v>122</v>
      </c>
      <c r="DM128" s="1078"/>
      <c r="DN128" s="1078"/>
      <c r="DO128" s="1078"/>
      <c r="DP128" s="1078"/>
      <c r="DQ128" s="1078" t="s">
        <v>122</v>
      </c>
      <c r="DR128" s="1078"/>
      <c r="DS128" s="1078"/>
      <c r="DT128" s="1078"/>
      <c r="DU128" s="1078"/>
      <c r="DV128" s="1079" t="s">
        <v>122</v>
      </c>
      <c r="DW128" s="1079"/>
      <c r="DX128" s="1079"/>
      <c r="DY128" s="1079"/>
      <c r="DZ128" s="1080"/>
    </row>
    <row r="129" spans="1:131" s="230" customFormat="1" ht="26.25" customHeight="1" x14ac:dyDescent="0.2">
      <c r="A129" s="974" t="s">
        <v>102</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466</v>
      </c>
      <c r="X129" s="1111"/>
      <c r="Y129" s="1111"/>
      <c r="Z129" s="1112"/>
      <c r="AA129" s="998">
        <v>2342959</v>
      </c>
      <c r="AB129" s="999"/>
      <c r="AC129" s="999"/>
      <c r="AD129" s="999"/>
      <c r="AE129" s="1000"/>
      <c r="AF129" s="1001">
        <v>2306264</v>
      </c>
      <c r="AG129" s="999"/>
      <c r="AH129" s="999"/>
      <c r="AI129" s="999"/>
      <c r="AJ129" s="1000"/>
      <c r="AK129" s="1001">
        <v>2302501</v>
      </c>
      <c r="AL129" s="999"/>
      <c r="AM129" s="999"/>
      <c r="AN129" s="999"/>
      <c r="AO129" s="1000"/>
      <c r="AP129" s="1113"/>
      <c r="AQ129" s="1114"/>
      <c r="AR129" s="1114"/>
      <c r="AS129" s="1114"/>
      <c r="AT129" s="1115"/>
      <c r="AU129" s="233"/>
      <c r="AV129" s="233"/>
      <c r="AW129" s="233"/>
      <c r="AX129" s="1105" t="s">
        <v>467</v>
      </c>
      <c r="AY129" s="963"/>
      <c r="AZ129" s="963"/>
      <c r="BA129" s="963"/>
      <c r="BB129" s="963"/>
      <c r="BC129" s="963"/>
      <c r="BD129" s="963"/>
      <c r="BE129" s="964"/>
      <c r="BF129" s="1106" t="s">
        <v>122</v>
      </c>
      <c r="BG129" s="1107"/>
      <c r="BH129" s="1107"/>
      <c r="BI129" s="1107"/>
      <c r="BJ129" s="1107"/>
      <c r="BK129" s="1107"/>
      <c r="BL129" s="1108"/>
      <c r="BM129" s="1106">
        <v>20</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4" t="s">
        <v>468</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469</v>
      </c>
      <c r="X130" s="1111"/>
      <c r="Y130" s="1111"/>
      <c r="Z130" s="1112"/>
      <c r="AA130" s="998">
        <v>312735</v>
      </c>
      <c r="AB130" s="999"/>
      <c r="AC130" s="999"/>
      <c r="AD130" s="999"/>
      <c r="AE130" s="1000"/>
      <c r="AF130" s="1001">
        <v>308428</v>
      </c>
      <c r="AG130" s="999"/>
      <c r="AH130" s="999"/>
      <c r="AI130" s="999"/>
      <c r="AJ130" s="1000"/>
      <c r="AK130" s="1001">
        <v>294624</v>
      </c>
      <c r="AL130" s="999"/>
      <c r="AM130" s="999"/>
      <c r="AN130" s="999"/>
      <c r="AO130" s="1000"/>
      <c r="AP130" s="1113"/>
      <c r="AQ130" s="1114"/>
      <c r="AR130" s="1114"/>
      <c r="AS130" s="1114"/>
      <c r="AT130" s="1115"/>
      <c r="AU130" s="233"/>
      <c r="AV130" s="233"/>
      <c r="AW130" s="233"/>
      <c r="AX130" s="1105" t="s">
        <v>470</v>
      </c>
      <c r="AY130" s="963"/>
      <c r="AZ130" s="963"/>
      <c r="BA130" s="963"/>
      <c r="BB130" s="963"/>
      <c r="BC130" s="963"/>
      <c r="BD130" s="963"/>
      <c r="BE130" s="964"/>
      <c r="BF130" s="1141">
        <v>10.8</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471</v>
      </c>
      <c r="X131" s="1148"/>
      <c r="Y131" s="1148"/>
      <c r="Z131" s="1149"/>
      <c r="AA131" s="1044">
        <v>2030224</v>
      </c>
      <c r="AB131" s="1026"/>
      <c r="AC131" s="1026"/>
      <c r="AD131" s="1026"/>
      <c r="AE131" s="1027"/>
      <c r="AF131" s="1025">
        <v>1997836</v>
      </c>
      <c r="AG131" s="1026"/>
      <c r="AH131" s="1026"/>
      <c r="AI131" s="1026"/>
      <c r="AJ131" s="1027"/>
      <c r="AK131" s="1025">
        <v>2007877</v>
      </c>
      <c r="AL131" s="1026"/>
      <c r="AM131" s="1026"/>
      <c r="AN131" s="1026"/>
      <c r="AO131" s="1027"/>
      <c r="AP131" s="1150"/>
      <c r="AQ131" s="1151"/>
      <c r="AR131" s="1151"/>
      <c r="AS131" s="1151"/>
      <c r="AT131" s="1152"/>
      <c r="AU131" s="233"/>
      <c r="AV131" s="233"/>
      <c r="AW131" s="233"/>
      <c r="AX131" s="1123" t="s">
        <v>472</v>
      </c>
      <c r="AY131" s="762"/>
      <c r="AZ131" s="762"/>
      <c r="BA131" s="762"/>
      <c r="BB131" s="762"/>
      <c r="BC131" s="762"/>
      <c r="BD131" s="762"/>
      <c r="BE131" s="1076"/>
      <c r="BF131" s="1124" t="s">
        <v>122</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30" t="s">
        <v>473</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474</v>
      </c>
      <c r="W132" s="1134"/>
      <c r="X132" s="1134"/>
      <c r="Y132" s="1134"/>
      <c r="Z132" s="1135"/>
      <c r="AA132" s="1136">
        <v>10.8231407</v>
      </c>
      <c r="AB132" s="1137"/>
      <c r="AC132" s="1137"/>
      <c r="AD132" s="1137"/>
      <c r="AE132" s="1138"/>
      <c r="AF132" s="1139">
        <v>11.36805023</v>
      </c>
      <c r="AG132" s="1137"/>
      <c r="AH132" s="1137"/>
      <c r="AI132" s="1137"/>
      <c r="AJ132" s="1138"/>
      <c r="AK132" s="1139">
        <v>10.45930602</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475</v>
      </c>
      <c r="W133" s="1117"/>
      <c r="X133" s="1117"/>
      <c r="Y133" s="1117"/>
      <c r="Z133" s="1118"/>
      <c r="AA133" s="1119">
        <v>11.7</v>
      </c>
      <c r="AB133" s="1120"/>
      <c r="AC133" s="1120"/>
      <c r="AD133" s="1120"/>
      <c r="AE133" s="1121"/>
      <c r="AF133" s="1119">
        <v>11.5</v>
      </c>
      <c r="AG133" s="1120"/>
      <c r="AH133" s="1120"/>
      <c r="AI133" s="1120"/>
      <c r="AJ133" s="1121"/>
      <c r="AK133" s="1119">
        <v>10.8</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MWNT0VAV+ZN77u+kL6I4E3PjoygUKbLE5CKxmerbbN88d6N/OBZJOZP3vx5Pc3yuNSbO1HewLLMt8nB9MMQRw==" saltValue="U4tpfmtxURu8sm2zzK6i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b9FOzPJxAnI9ORuU4d6gBFMiE1kLmlyQQ8WTdpCBSFXW+ar4sQvfzlsGodVVhF5PZdgggOe3xSD1iD9MXv3ww==" saltValue="72z++VfD0rS3Md36F7I8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pbmWN4AmcvgSFHpVjQDdr9EENv0xz33cQI6JUWPxzwIJ+an7ST057pAY7Uw93zObXOQRjFx8uLyy2pw49KvMw==" saltValue="7tG4fBoP53wQKm29reKd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484</v>
      </c>
      <c r="AL9" s="1157"/>
      <c r="AM9" s="1157"/>
      <c r="AN9" s="1158"/>
      <c r="AO9" s="281">
        <v>536970</v>
      </c>
      <c r="AP9" s="281">
        <v>101757</v>
      </c>
      <c r="AQ9" s="282">
        <v>143407</v>
      </c>
      <c r="AR9" s="283">
        <v>-29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485</v>
      </c>
      <c r="AL10" s="1157"/>
      <c r="AM10" s="1157"/>
      <c r="AN10" s="1158"/>
      <c r="AO10" s="284">
        <v>128915</v>
      </c>
      <c r="AP10" s="284">
        <v>24430</v>
      </c>
      <c r="AQ10" s="285">
        <v>20271</v>
      </c>
      <c r="AR10" s="286">
        <v>20.5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486</v>
      </c>
      <c r="AL11" s="1157"/>
      <c r="AM11" s="1157"/>
      <c r="AN11" s="1158"/>
      <c r="AO11" s="284" t="s">
        <v>487</v>
      </c>
      <c r="AP11" s="284" t="s">
        <v>487</v>
      </c>
      <c r="AQ11" s="285">
        <v>1412</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488</v>
      </c>
      <c r="AL12" s="1157"/>
      <c r="AM12" s="1157"/>
      <c r="AN12" s="1158"/>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489</v>
      </c>
      <c r="AL13" s="1157"/>
      <c r="AM13" s="1157"/>
      <c r="AN13" s="1158"/>
      <c r="AO13" s="284">
        <v>33616</v>
      </c>
      <c r="AP13" s="284">
        <v>6370</v>
      </c>
      <c r="AQ13" s="285">
        <v>5234</v>
      </c>
      <c r="AR13" s="286">
        <v>21.7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490</v>
      </c>
      <c r="AL14" s="1157"/>
      <c r="AM14" s="1157"/>
      <c r="AN14" s="1158"/>
      <c r="AO14" s="284">
        <v>29312</v>
      </c>
      <c r="AP14" s="284">
        <v>5555</v>
      </c>
      <c r="AQ14" s="285">
        <v>3337</v>
      </c>
      <c r="AR14" s="286">
        <v>66.5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491</v>
      </c>
      <c r="AL15" s="1160"/>
      <c r="AM15" s="1160"/>
      <c r="AN15" s="1161"/>
      <c r="AO15" s="284">
        <v>-26613</v>
      </c>
      <c r="AP15" s="284">
        <v>-5043</v>
      </c>
      <c r="AQ15" s="285">
        <v>-9830</v>
      </c>
      <c r="AR15" s="286">
        <v>-48.7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177</v>
      </c>
      <c r="AL16" s="1160"/>
      <c r="AM16" s="1160"/>
      <c r="AN16" s="1161"/>
      <c r="AO16" s="284">
        <v>702200</v>
      </c>
      <c r="AP16" s="284">
        <v>133068</v>
      </c>
      <c r="AQ16" s="285">
        <v>163831</v>
      </c>
      <c r="AR16" s="286">
        <v>-18.8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496</v>
      </c>
      <c r="AL21" s="1163"/>
      <c r="AM21" s="1163"/>
      <c r="AN21" s="1164"/>
      <c r="AO21" s="297">
        <v>10.23</v>
      </c>
      <c r="AP21" s="298">
        <v>14.18</v>
      </c>
      <c r="AQ21" s="299">
        <v>-3.95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497</v>
      </c>
      <c r="AL22" s="1163"/>
      <c r="AM22" s="1163"/>
      <c r="AN22" s="1164"/>
      <c r="AO22" s="302">
        <v>90.7</v>
      </c>
      <c r="AP22" s="303">
        <v>95.4</v>
      </c>
      <c r="AQ22" s="304">
        <v>-4.7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3" t="s">
        <v>498</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501</v>
      </c>
      <c r="AL32" s="1171"/>
      <c r="AM32" s="1171"/>
      <c r="AN32" s="1172"/>
      <c r="AO32" s="312">
        <v>343786</v>
      </c>
      <c r="AP32" s="312">
        <v>65148</v>
      </c>
      <c r="AQ32" s="313">
        <v>86321</v>
      </c>
      <c r="AR32" s="314">
        <v>-24.5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502</v>
      </c>
      <c r="AL33" s="1171"/>
      <c r="AM33" s="1171"/>
      <c r="AN33" s="117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503</v>
      </c>
      <c r="AL34" s="1171"/>
      <c r="AM34" s="1171"/>
      <c r="AN34" s="117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504</v>
      </c>
      <c r="AL35" s="1171"/>
      <c r="AM35" s="1171"/>
      <c r="AN35" s="1172"/>
      <c r="AO35" s="312">
        <v>152662</v>
      </c>
      <c r="AP35" s="312">
        <v>28930</v>
      </c>
      <c r="AQ35" s="313">
        <v>18581</v>
      </c>
      <c r="AR35" s="314">
        <v>55.7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505</v>
      </c>
      <c r="AL36" s="1171"/>
      <c r="AM36" s="1171"/>
      <c r="AN36" s="1172"/>
      <c r="AO36" s="312">
        <v>7958</v>
      </c>
      <c r="AP36" s="312">
        <v>1508</v>
      </c>
      <c r="AQ36" s="313">
        <v>4521</v>
      </c>
      <c r="AR36" s="314">
        <v>-66.599999999999994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506</v>
      </c>
      <c r="AL37" s="1171"/>
      <c r="AM37" s="1171"/>
      <c r="AN37" s="1172"/>
      <c r="AO37" s="312">
        <v>228</v>
      </c>
      <c r="AP37" s="312">
        <v>43</v>
      </c>
      <c r="AQ37" s="313">
        <v>983</v>
      </c>
      <c r="AR37" s="314">
        <v>-95.6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507</v>
      </c>
      <c r="AL38" s="1174"/>
      <c r="AM38" s="1174"/>
      <c r="AN38" s="1175"/>
      <c r="AO38" s="315" t="s">
        <v>487</v>
      </c>
      <c r="AP38" s="315" t="s">
        <v>487</v>
      </c>
      <c r="AQ38" s="316">
        <v>20</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508</v>
      </c>
      <c r="AL39" s="1174"/>
      <c r="AM39" s="1174"/>
      <c r="AN39" s="1175"/>
      <c r="AO39" s="312" t="s">
        <v>487</v>
      </c>
      <c r="AP39" s="312" t="s">
        <v>487</v>
      </c>
      <c r="AQ39" s="313">
        <v>-4212</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509</v>
      </c>
      <c r="AL40" s="1171"/>
      <c r="AM40" s="1171"/>
      <c r="AN40" s="1172"/>
      <c r="AO40" s="312">
        <v>-294624</v>
      </c>
      <c r="AP40" s="312">
        <v>-55832</v>
      </c>
      <c r="AQ40" s="313">
        <v>-70783</v>
      </c>
      <c r="AR40" s="314">
        <v>-21.1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287</v>
      </c>
      <c r="AL41" s="1177"/>
      <c r="AM41" s="1177"/>
      <c r="AN41" s="1178"/>
      <c r="AO41" s="312">
        <v>210010</v>
      </c>
      <c r="AP41" s="312">
        <v>39797</v>
      </c>
      <c r="AQ41" s="313">
        <v>35432</v>
      </c>
      <c r="AR41" s="314">
        <v>12.3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479</v>
      </c>
      <c r="AN49" s="1167" t="s">
        <v>512</v>
      </c>
      <c r="AO49" s="1168"/>
      <c r="AP49" s="1168"/>
      <c r="AQ49" s="1168"/>
      <c r="AR49" s="116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791367</v>
      </c>
      <c r="AN51" s="334">
        <v>137462</v>
      </c>
      <c r="AO51" s="335">
        <v>49.8</v>
      </c>
      <c r="AP51" s="336">
        <v>145139</v>
      </c>
      <c r="AQ51" s="337">
        <v>19.5</v>
      </c>
      <c r="AR51" s="338">
        <v>30.3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456568</v>
      </c>
      <c r="AN52" s="342">
        <v>79307</v>
      </c>
      <c r="AO52" s="343">
        <v>40</v>
      </c>
      <c r="AP52" s="344">
        <v>83762</v>
      </c>
      <c r="AQ52" s="345">
        <v>33.1</v>
      </c>
      <c r="AR52" s="346">
        <v>6.9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774485</v>
      </c>
      <c r="AN53" s="334">
        <v>137882</v>
      </c>
      <c r="AO53" s="335">
        <v>0.3</v>
      </c>
      <c r="AP53" s="336">
        <v>125391</v>
      </c>
      <c r="AQ53" s="337">
        <v>-13.6</v>
      </c>
      <c r="AR53" s="338">
        <v>13.9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588349</v>
      </c>
      <c r="AN54" s="342">
        <v>104744</v>
      </c>
      <c r="AO54" s="343">
        <v>32.1</v>
      </c>
      <c r="AP54" s="344">
        <v>68516</v>
      </c>
      <c r="AQ54" s="345">
        <v>-18.2</v>
      </c>
      <c r="AR54" s="346">
        <v>50.3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1203794</v>
      </c>
      <c r="AN55" s="334">
        <v>219230</v>
      </c>
      <c r="AO55" s="335">
        <v>59</v>
      </c>
      <c r="AP55" s="336">
        <v>138402</v>
      </c>
      <c r="AQ55" s="337">
        <v>10.4</v>
      </c>
      <c r="AR55" s="338">
        <v>48.6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1070606</v>
      </c>
      <c r="AN56" s="342">
        <v>194975</v>
      </c>
      <c r="AO56" s="343">
        <v>86.1</v>
      </c>
      <c r="AP56" s="344">
        <v>70652</v>
      </c>
      <c r="AQ56" s="345">
        <v>3.1</v>
      </c>
      <c r="AR56" s="346">
        <v>83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672977</v>
      </c>
      <c r="AN57" s="334">
        <v>125182</v>
      </c>
      <c r="AO57" s="335">
        <v>-42.9</v>
      </c>
      <c r="AP57" s="336">
        <v>146367</v>
      </c>
      <c r="AQ57" s="337">
        <v>5.8</v>
      </c>
      <c r="AR57" s="338">
        <v>-48.7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323310</v>
      </c>
      <c r="AN58" s="342">
        <v>60140</v>
      </c>
      <c r="AO58" s="343">
        <v>-69.2</v>
      </c>
      <c r="AP58" s="344">
        <v>79441</v>
      </c>
      <c r="AQ58" s="345">
        <v>12.4</v>
      </c>
      <c r="AR58" s="346">
        <v>-81.599999999999994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447539</v>
      </c>
      <c r="AN59" s="334">
        <v>84809</v>
      </c>
      <c r="AO59" s="335">
        <v>-32.299999999999997</v>
      </c>
      <c r="AP59" s="336">
        <v>165181</v>
      </c>
      <c r="AQ59" s="337">
        <v>12.9</v>
      </c>
      <c r="AR59" s="338">
        <v>-45.2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310545</v>
      </c>
      <c r="AN60" s="342">
        <v>58849</v>
      </c>
      <c r="AO60" s="343">
        <v>-2.1</v>
      </c>
      <c r="AP60" s="344">
        <v>82246</v>
      </c>
      <c r="AQ60" s="345">
        <v>3.5</v>
      </c>
      <c r="AR60" s="346">
        <v>-5.6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778032</v>
      </c>
      <c r="AN61" s="349">
        <v>140913</v>
      </c>
      <c r="AO61" s="350">
        <v>6.8</v>
      </c>
      <c r="AP61" s="351">
        <v>144096</v>
      </c>
      <c r="AQ61" s="352">
        <v>7</v>
      </c>
      <c r="AR61" s="338">
        <v>-0.2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549876</v>
      </c>
      <c r="AN62" s="342">
        <v>99603</v>
      </c>
      <c r="AO62" s="343">
        <v>17.399999999999999</v>
      </c>
      <c r="AP62" s="344">
        <v>76923</v>
      </c>
      <c r="AQ62" s="345">
        <v>6.8</v>
      </c>
      <c r="AR62" s="346">
        <v>10.6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F9fmYPOur/MzGOjD06GvY/0A4tlG5RXTWLq1P9QXyTMq02fPlp1trg1ivOddgYa7k4MjJ5zI5gFp2tWiaSU/A==" saltValue="QSTfBxIz6v6p7XOufHBD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Ja9AsW4MW7h8dLx9ULhr8mMcwbyzEiT6IpqeMvlbsOsfYHHIT8rbZ/uGmJ4nw/1Eu2hT0YAz015qrRj4gjIr3w==" saltValue="l8+3ed7vroTYkJHqIVXY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1VPrz+k52WKItq0pMD0Rkf7DMKuDYmoJK/7Qm5sDKyTbINRH2AXbE0ENxQta+iR4mXultyy2E4QkXh1+rujDig==" saltValue="KI22CSFEhnpgESGwAYR+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9" t="s">
        <v>3</v>
      </c>
      <c r="D47" s="1179"/>
      <c r="E47" s="1180"/>
      <c r="F47" s="11">
        <v>121.3</v>
      </c>
      <c r="G47" s="12">
        <v>112.45</v>
      </c>
      <c r="H47" s="12">
        <v>101.1</v>
      </c>
      <c r="I47" s="12">
        <v>96.96</v>
      </c>
      <c r="J47" s="13">
        <v>100.95</v>
      </c>
    </row>
    <row r="48" spans="2:10" ht="57.75" customHeight="1" x14ac:dyDescent="0.2">
      <c r="B48" s="14"/>
      <c r="C48" s="1181" t="s">
        <v>4</v>
      </c>
      <c r="D48" s="1181"/>
      <c r="E48" s="1182"/>
      <c r="F48" s="15">
        <v>10.89</v>
      </c>
      <c r="G48" s="16">
        <v>10.66</v>
      </c>
      <c r="H48" s="16">
        <v>8.56</v>
      </c>
      <c r="I48" s="16">
        <v>8.82</v>
      </c>
      <c r="J48" s="17">
        <v>8.6300000000000008</v>
      </c>
    </row>
    <row r="49" spans="2:10" ht="57.75" customHeight="1" thickBot="1" x14ac:dyDescent="0.25">
      <c r="B49" s="18"/>
      <c r="C49" s="1183" t="s">
        <v>5</v>
      </c>
      <c r="D49" s="1183"/>
      <c r="E49" s="1184"/>
      <c r="F49" s="19" t="s">
        <v>531</v>
      </c>
      <c r="G49" s="20">
        <v>4.76</v>
      </c>
      <c r="H49" s="20">
        <v>3.57</v>
      </c>
      <c r="I49" s="20">
        <v>0.66</v>
      </c>
      <c r="J49" s="21">
        <v>9.4600000000000009</v>
      </c>
    </row>
    <row r="50" spans="2:10" ht="13" x14ac:dyDescent="0.2"/>
  </sheetData>
  <sheetProtection algorithmName="SHA-512" hashValue="ncNXH03vfeYDavJTxKqbhMXK/l4CRwYjHMHaBVlUZjukM4rk4SPiBh+K6fcYGRC8ekM4lk3f91rwg3QpJ+k20A==" saltValue="Q32x+b6V+nL86kPbXyS0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dcterms:created xsi:type="dcterms:W3CDTF">2025-02-19T00:47:13Z</dcterms:created>
  <dcterms:modified xsi:type="dcterms:W3CDTF">2025-09-17T05:55:00Z</dcterms:modified>
  <cp:category/>
</cp:coreProperties>
</file>