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<sst xmlns="http://schemas.openxmlformats.org/spreadsheetml/2006/main" xmlns:r="http://schemas.openxmlformats.org/officeDocument/2006/relationships" count="540" uniqueCount="540">
  <si>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</si>
  <si>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</si>
  <si>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</si>
  <si>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</si>
  <si>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</si>
  <si>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</si>
  <si>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</si>
  <si>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</si>
  <si>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</si>
  <si>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</si>
  <si>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</si>
  <si>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</si>
  <si>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</si>
  <si>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</si>
  <si>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</si>
  <si>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</si>
  <si>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</si>
  <si>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</si>
  <si>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</si>
  <si>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</si>
  <si>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</si>
  <si>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</si>
  <si>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</si>
  <si>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</si>
  <si>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</si>
  <si>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</si>
  <si>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</si>
  <si>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</si>
  <si>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</si>
  <si>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</si>
  <si>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</si>
  <si>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</si>
  <si>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</si>
  <si>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</si>
  <si>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</si>
  <si>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</si>
  <si>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</si>
  <si>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</si>
  <si>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</si>
  <si>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</si>
  <si>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</si>
  <si>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</si>
  <si>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</si>
  <si>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</si>
  <si>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</si>
  <si>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</si>
  <si>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</si>
  <si>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</si>
  <si>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</si>
  <si>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</si>
  <si>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</si>
  <si>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</si>
  <si>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</si>
  <si>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湯沢雄勝広域市町村圏組合（一般会計）</t>
    <rPh sb="13" eb="15">
      <t>イッパン</t>
    </rPh>
    <rPh sb="15" eb="17">
      <t>カイケイ</t>
    </rPh>
    <phoneticPr fontId="33"/>
  </si>
  <si>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</si>
  <si>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</si>
  <si>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</si>
  <si>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</si>
  <si>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</si>
  <si>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</si>
  <si>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</si>
  <si>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</si>
  <si>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</si>
  <si>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</si>
  <si>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</si>
  <si>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</si>
  <si>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</si>
  <si>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</si>
  <si>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</si>
  <si>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</si>
  <si>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</si>
  <si>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</si>
  <si>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</si>
  <si>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</si>
  <si>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</si>
  <si>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</si>
  <si>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</si>
  <si>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</si>
  <si>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</si>
  <si>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</si>
  <si>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3"/>
  </si>
  <si>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</si>
  <si>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</si>
  <si>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</si>
  <si>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</si>
  <si>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</si>
  <si>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</si>
  <si>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</si>
  <si>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</si>
  <si>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</si>
  <si>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</si>
  <si>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</si>
  <si>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</si>
  <si>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</si>
  <si>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</si>
  <si>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</si>
  <si>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</si>
  <si>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</si>
  <si>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</si>
  <si>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</si>
  <si>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</si>
  <si>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</si>
  <si>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</si>
  <si>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</si>
  <si>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</si>
  <si>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</si>
  <si>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</si>
  <si>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</si>
  <si>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</si>
  <si>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</si>
  <si>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</si>
  <si>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</si>
  <si>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</si>
  <si>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</si>
  <si>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</si>
  <si>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</si>
  <si>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</si>
  <si>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</si>
  <si>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</si>
  <si>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</si>
  <si>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</si>
  <si>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</si>
  <si>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</si>
  <si>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</si>
  <si>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</si>
  <si>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</si>
  <si>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</si>
  <si>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</si>
  <si>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</si>
  <si>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</si>
  <si>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</si>
  <si>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</si>
  <si>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</si>
  <si>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</si>
  <si>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</si>
  <si>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</si>
  <si>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</si>
  <si>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</si>
  <si>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</si>
  <si>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</si>
  <si>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</si>
  <si>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</si>
  <si>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</si>
  <si>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</si>
  <si>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</si>
  <si>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</si>
  <si>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</si>
  <si>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</si>
  <si>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</si>
  <si>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</si>
  <si>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</si>
  <si>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</si>
  <si>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</si>
  <si>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</si>
  <si>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</si>
  <si>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</si>
  <si>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</si>
  <si>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 0.55</t>
  </si>
  <si>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</si>
  <si>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</si>
  <si>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</si>
  <si>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羽後町</t>
  </si>
  <si>
    <t>　うち利子</t>
  </si>
  <si>
    <t>区分</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</si>
  <si>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</si>
  <si>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</si>
  <si>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</si>
  <si>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</si>
  <si>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</si>
  <si>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</si>
  <si>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</si>
  <si>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</si>
  <si>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</si>
  <si>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</si>
  <si>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</si>
  <si>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</si>
  <si>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</si>
  <si>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</si>
  <si>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</si>
  <si>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</si>
  <si>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</si>
  <si>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</si>
  <si>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</si>
  <si>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</si>
  <si>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</si>
  <si>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</si>
  <si>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</si>
  <si>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</si>
  <si>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</si>
  <si>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</si>
  <si>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</si>
  <si>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</si>
  <si>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</si>
  <si>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</si>
  <si>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-9.8</t>
  </si>
  <si>
    <t>積立不足額を考慮して算定した額</t>
    <rPh sb="0" eb="1">
      <t>ツ</t>
    </rPh>
    <rPh sb="1" eb="2">
      <t>タ</t>
    </rPh>
    <rPh sb="2" eb="5">
      <t>フソクガク</t>
    </rPh>
    <rPh sb="6" eb="8">
      <t>コウリョ</t>
    </rPh>
    <rPh sb="10" eb="12">
      <t>サンテイ</t>
    </rPh>
    <rPh sb="14" eb="15">
      <t>ガク</t>
    </rPh>
    <phoneticPr fontId="21"/>
  </si>
  <si>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</si>
  <si>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</si>
  <si>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</si>
  <si>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</si>
  <si>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</si>
  <si>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</si>
  <si>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</si>
  <si>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</si>
  <si>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</si>
  <si>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公共下水道事業会計</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</si>
  <si>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</si>
  <si>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</si>
  <si>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</si>
  <si>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</si>
  <si>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</si>
  <si>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</si>
  <si>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</si>
  <si>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</si>
  <si>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</si>
  <si>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</si>
  <si>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</si>
  <si>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</si>
  <si>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</si>
  <si>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</si>
  <si>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</si>
  <si>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</si>
  <si>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</si>
  <si>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</si>
  <si>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</si>
  <si>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</si>
  <si>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</si>
  <si>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</si>
  <si>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</si>
  <si>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</si>
  <si>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-2.0</t>
  </si>
  <si>
    <t>資金不足
比率</t>
    <rPh sb="0" eb="2">
      <t>シキン</t>
    </rPh>
    <rPh sb="2" eb="4">
      <t>フソク</t>
    </rPh>
    <rPh sb="5" eb="7">
      <t>ヒリツ</t>
    </rPh>
    <phoneticPr fontId="33"/>
  </si>
  <si>
    <t>-2.1</t>
  </si>
  <si>
    <t>実質収支</t>
    <rPh sb="0" eb="2">
      <t>ジッシツ</t>
    </rPh>
    <rPh sb="2" eb="4">
      <t>シュウシ</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</si>
  <si>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</si>
  <si>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</si>
  <si>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</si>
  <si>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</si>
  <si>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</si>
  <si>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</si>
  <si>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</si>
  <si>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</si>
  <si>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</si>
  <si>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</si>
  <si>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</si>
  <si>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</si>
  <si>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</si>
  <si>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</si>
  <si>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</si>
  <si>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</si>
  <si>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</si>
  <si>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</si>
  <si>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</si>
  <si>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</si>
  <si>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</si>
  <si>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</si>
  <si>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</si>
  <si>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</si>
  <si>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</si>
  <si>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</si>
  <si>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</si>
  <si>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</si>
  <si>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</si>
  <si>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</si>
  <si>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</si>
  <si>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</si>
  <si>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</si>
  <si>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</si>
  <si>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</si>
  <si>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</si>
  <si>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</si>
  <si>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</si>
  <si>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</si>
  <si>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</si>
  <si>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</si>
  <si>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</si>
  <si>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</si>
  <si>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</si>
  <si>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</si>
  <si>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</si>
  <si>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</si>
  <si>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</si>
  <si>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</si>
  <si>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</si>
  <si>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</si>
  <si>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</si>
  <si>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</si>
  <si>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</si>
  <si>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</si>
  <si>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</si>
  <si>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</si>
  <si>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</si>
  <si>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</si>
  <si>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</si>
  <si>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</si>
  <si>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</si>
  <si>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</si>
  <si>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</si>
  <si>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</si>
  <si>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</si>
  <si>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</si>
  <si>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</si>
  <si>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</si>
  <si>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秋田県羽後町</t>
  </si>
  <si>
    <t>(1) 普通会計の状況（市町村）</t>
    <rPh sb="4" eb="6">
      <t>フツウ</t>
    </rPh>
    <rPh sb="6" eb="8">
      <t>カイケイ</t>
    </rPh>
    <rPh sb="9" eb="11">
      <t>ジョウキョウ</t>
    </rPh>
    <rPh sb="12" eb="15">
      <t>シチョウソン</t>
    </rPh>
    <phoneticPr fontId="33"/>
  </si>
  <si>
    <t>高瀬ケアセンター運営特別会計</t>
  </si>
  <si>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</si>
  <si>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</si>
  <si>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</si>
  <si>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</si>
  <si>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</si>
  <si>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</si>
  <si>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</si>
  <si>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</si>
  <si>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</si>
  <si>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</si>
  <si>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</si>
  <si>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</si>
  <si>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</si>
  <si>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</si>
  <si>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</si>
  <si>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</si>
  <si>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</si>
  <si>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</si>
  <si>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</si>
  <si>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</si>
  <si>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</si>
  <si>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</si>
  <si>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</si>
  <si>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</si>
  <si>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</si>
  <si>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</si>
  <si>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</si>
  <si>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</si>
  <si>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</si>
  <si>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</si>
  <si>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</si>
  <si>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</si>
  <si>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</si>
  <si>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</si>
  <si>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</si>
  <si>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</si>
  <si>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</si>
  <si>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</si>
  <si>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</si>
  <si>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</si>
  <si>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</si>
  <si>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</si>
  <si>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</si>
  <si>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</si>
  <si>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</si>
  <si>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</si>
  <si>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</si>
  <si>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</si>
  <si>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</si>
  <si>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</si>
  <si>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</si>
  <si>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</si>
  <si>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</si>
  <si>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</si>
  <si>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</si>
  <si>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</si>
  <si>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</si>
  <si>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</si>
  <si>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</si>
  <si>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</si>
  <si>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</si>
  <si>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</si>
  <si>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</si>
  <si>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</si>
  <si>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</si>
  <si>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</si>
  <si>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</si>
  <si>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</si>
  <si>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</si>
  <si>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</si>
  <si>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</si>
  <si>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</si>
  <si>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</si>
  <si>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</si>
  <si>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</si>
  <si>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</si>
  <si>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</si>
  <si>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</si>
  <si>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</si>
  <si>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</si>
  <si>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</si>
  <si>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</si>
  <si>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</si>
  <si>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</si>
  <si>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</si>
  <si>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</si>
  <si>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</si>
  <si>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</si>
  <si>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</si>
  <si>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</si>
  <si>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</si>
  <si>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</si>
  <si>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</si>
  <si>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</si>
  <si>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</si>
  <si>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</si>
  <si>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</si>
  <si>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</si>
  <si>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</si>
  <si>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</si>
  <si>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</si>
  <si>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</si>
  <si>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</si>
  <si>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</si>
  <si>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</si>
  <si>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</si>
  <si>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</si>
  <si>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</si>
  <si>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</si>
  <si>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</si>
  <si>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</si>
  <si>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</si>
  <si>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</si>
  <si>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</si>
  <si>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</si>
  <si>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</si>
  <si>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</si>
  <si>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</si>
  <si>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</si>
  <si>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</si>
  <si>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</si>
  <si>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</si>
  <si>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</si>
  <si>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</si>
  <si>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</si>
  <si>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</si>
  <si>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</si>
  <si>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</si>
  <si>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</si>
  <si>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</si>
  <si>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</si>
  <si>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</si>
  <si>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</si>
  <si>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</si>
  <si>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</si>
  <si>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</si>
  <si>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</si>
  <si>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</si>
  <si>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</si>
  <si>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</si>
  <si>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</si>
  <si>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</si>
  <si>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</si>
  <si>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</si>
  <si>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</si>
  <si>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</si>
  <si>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</si>
  <si>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</si>
  <si>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湯沢雄勝広域市町村圏組合（湯沢雄勝ふるさと市町村圏基金特別会計）</t>
  </si>
  <si>
    <t>総収益
（歳入）</t>
  </si>
  <si>
    <t>総費用
（歳出）</t>
  </si>
  <si>
    <t>純損益
（形式収支）</t>
  </si>
  <si>
    <t>左のうち
一般会計等
繰入見込額</t>
  </si>
  <si>
    <t>国民健康保険事業特別会計</t>
  </si>
  <si>
    <t>人口1人当たり決算額</t>
    <rPh sb="0" eb="2">
      <t>ジンコウ</t>
    </rPh>
    <rPh sb="2" eb="4">
      <t>ヒトリ</t>
    </rPh>
    <rPh sb="4" eb="5">
      <t>ア</t>
    </rPh>
    <rPh sb="7" eb="9">
      <t>ケッサン</t>
    </rPh>
    <rPh sb="9" eb="10">
      <t>ガク</t>
    </rPh>
    <phoneticPr fontId="33"/>
  </si>
  <si>
    <t>老人福祉施設運営特別会計</t>
  </si>
  <si>
    <t>水道事業会計</t>
  </si>
  <si>
    <t>法適用企業</t>
  </si>
  <si>
    <t>当該団体(円)</t>
    <rPh sb="0" eb="2">
      <t>トウガイ</t>
    </rPh>
    <rPh sb="2" eb="4">
      <t>ダンタイ</t>
    </rPh>
    <rPh sb="5" eb="6">
      <t>エン</t>
    </rPh>
    <phoneticPr fontId="33"/>
  </si>
  <si>
    <t>増減率(%)(A)</t>
    <rPh sb="0" eb="3">
      <t>ゾウゲンリツ</t>
    </rPh>
    <phoneticPr fontId="33"/>
  </si>
  <si>
    <t>農業集落排水事業会計</t>
  </si>
  <si>
    <t>公社・
三セク等</t>
    <rPh sb="0" eb="2">
      <t>コウシャ</t>
    </rPh>
    <rPh sb="4" eb="5">
      <t>サン</t>
    </rPh>
    <rPh sb="7" eb="8">
      <t>トウ</t>
    </rPh>
    <phoneticPr fontId="33"/>
  </si>
  <si>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</si>
  <si>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</si>
  <si>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</si>
  <si>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</si>
  <si>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秋田県後期高齢者医療広域連合（一般会計）</t>
    <rPh sb="15" eb="17">
      <t>イッパン</t>
    </rPh>
    <rPh sb="17" eb="19">
      <t>カイケイ</t>
    </rPh>
    <phoneticPr fontId="33"/>
  </si>
  <si>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</si>
  <si>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</si>
  <si>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</si>
  <si>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</si>
  <si>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</si>
  <si>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</si>
  <si>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</si>
  <si>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</si>
  <si>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</si>
  <si>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</si>
  <si>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</si>
  <si>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</si>
  <si>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</si>
  <si>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</si>
  <si>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</si>
  <si>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</si>
  <si>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</si>
  <si>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</si>
  <si>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</si>
  <si>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</si>
  <si>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</si>
  <si>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</si>
  <si>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</si>
  <si>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</si>
  <si>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</si>
  <si>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</si>
  <si>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</si>
  <si>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</si>
  <si>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</si>
  <si>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</si>
  <si>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</si>
  <si>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</si>
  <si>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</si>
  <si>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</si>
  <si>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</si>
  <si>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</si>
  <si>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</si>
  <si>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</si>
  <si>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</si>
  <si>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</si>
  <si>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</si>
  <si>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</si>
  <si>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</si>
  <si>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</si>
  <si>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</si>
  <si>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</si>
  <si>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</si>
  <si>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</si>
  <si>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</si>
  <si>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</si>
  <si>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</si>
  <si>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</si>
  <si>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</si>
  <si>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</si>
  <si>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その他会計（赤字）</t>
  </si>
  <si>
    <t>五輪坂ハイツ</t>
    <rPh sb="0" eb="3">
      <t>ゴリンザカ</t>
    </rPh>
    <phoneticPr fontId="5"/>
  </si>
  <si>
    <t>羽後有機センター</t>
    <rPh sb="0" eb="2">
      <t>ウゴ</t>
    </rPh>
    <rPh sb="2" eb="4">
      <t>ユウキ</t>
    </rPh>
    <phoneticPr fontId="5"/>
  </si>
  <si>
    <t>おも・しぇ</t>
  </si>
  <si>
    <t>公共施設解体基金</t>
    <rPh sb="0" eb="4">
      <t>コウキョウシセツ</t>
    </rPh>
    <rPh sb="4" eb="6">
      <t>カイタイ</t>
    </rPh>
    <rPh sb="6" eb="8">
      <t>キキン</t>
    </rPh>
    <phoneticPr fontId="33"/>
  </si>
  <si>
    <t>地域振興基金</t>
    <rPh sb="0" eb="6">
      <t>チイキシンコウキキン</t>
    </rPh>
    <phoneticPr fontId="38"/>
  </si>
  <si>
    <t>地域福祉基金</t>
    <rPh sb="0" eb="2">
      <t>チイキ</t>
    </rPh>
    <rPh sb="2" eb="6">
      <t>フクシキキン</t>
    </rPh>
    <phoneticPr fontId="38"/>
  </si>
  <si>
    <t>ふるさと納税基金</t>
    <rPh sb="4" eb="6">
      <t>ノウゼイ</t>
    </rPh>
    <rPh sb="6" eb="8">
      <t>キキン</t>
    </rPh>
    <phoneticPr fontId="38"/>
  </si>
  <si>
    <t>少子化対策基金</t>
    <rPh sb="0" eb="3">
      <t>ショウシカ</t>
    </rPh>
    <rPh sb="3" eb="7">
      <t>タイサクキキン</t>
    </rPh>
    <phoneticPr fontId="38"/>
  </si>
  <si>
    <t>秋田県市町村総合事務組合（一般会計）</t>
    <rPh sb="13" eb="15">
      <t>イッパン</t>
    </rPh>
    <rPh sb="15" eb="17">
      <t>カイケイ</t>
    </rPh>
    <phoneticPr fontId="33"/>
  </si>
  <si>
    <t>秋田県市町村総合事務組合（交通災害共済事業等特別会計）</t>
  </si>
  <si>
    <t>秋田県市町村会館管理組合（一般会計）</t>
    <rPh sb="13" eb="15">
      <t>イッパン</t>
    </rPh>
    <rPh sb="15" eb="17">
      <t>カイケイ</t>
    </rPh>
    <phoneticPr fontId="33"/>
  </si>
  <si>
    <t>秋田県後期高齢者医療広域連合（後期高齢者医療特別会計）</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</si>
</sst>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100" xfId="12" applyNumberFormat="1" applyFont="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0"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3" fontId="17" fillId="0" borderId="86" xfId="12" applyNumberFormat="1" applyFont="1" applyBorder="1" applyAlignment="1" applyProtection="1">
      <alignment horizontal="right" vertical="center" shrinkToFit="1"/>
      <protection locked="0"/>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1" xfId="11" applyFont="1" applyBorder="1" applyAlignment="1" applyProtection="1">
      <alignment horizontal="left" vertical="center" shrinkToFit="1"/>
      <protection locked="0"/>
    </xf>
    <xf numFmtId="0" fontId="17" fillId="0" borderId="100"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0" xfId="12" applyNumberFormat="1" applyFont="1" applyBorder="1" applyAlignment="1" applyProtection="1">
      <alignment horizontal="right" vertical="center" shrinkToFit="1"/>
      <protection locked="0"/>
    </xf>
    <xf numFmtId="184" fontId="17" fillId="3" borderId="100"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83103</c:v>
                </c:pt>
                <c:pt idx="1">
                  <c:v>94796</c:v>
                </c:pt>
                <c:pt idx="2">
                  <c:v>85942</c:v>
                </c:pt>
                <c:pt idx="3">
                  <c:v>95007</c:v>
                </c:pt>
                <c:pt idx="4">
                  <c:v>98176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88223</c:v>
                </c:pt>
                <c:pt idx="1">
                  <c:v>49870</c:v>
                </c:pt>
                <c:pt idx="2">
                  <c:v>44471</c:v>
                </c:pt>
                <c:pt idx="3">
                  <c:v>33618</c:v>
                </c:pt>
                <c:pt idx="4">
                  <c:v>68032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c:v>
                </c:pt>
                <c:pt idx="1">
                  <c:v>6.84</c:v>
                </c:pt>
                <c:pt idx="2">
                  <c:v>6.91</c:v>
                </c:pt>
                <c:pt idx="3">
                  <c:v>7.02</c:v>
                </c:pt>
                <c:pt idx="4">
                  <c:v>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28.9</c:v>
                </c:pt>
                <c:pt idx="1">
                  <c:v>30.93</c:v>
                </c:pt>
                <c:pt idx="2">
                  <c:v>35.380000000000003</c:v>
                </c:pt>
                <c:pt idx="3">
                  <c:v>44.75</c:v>
                </c:pt>
                <c:pt idx="4">
                  <c:v>44.9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-0.55000000000000004</c:v>
                </c:pt>
                <c:pt idx="1">
                  <c:v>2.4500000000000002</c:v>
                </c:pt>
                <c:pt idx="2">
                  <c:v>6.68</c:v>
                </c:pt>
                <c:pt idx="3">
                  <c:v>8.33</c:v>
                </c:pt>
                <c:pt idx="4">
                  <c:v>0.43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0.39</c:v>
                </c:pt>
                <c:pt idx="2">
                  <c:v>#N/A</c:v>
                </c:pt>
                <c:pt idx="3">
                  <c:v>0.39</c:v>
                </c:pt>
                <c:pt idx="4">
                  <c:v>#N/A</c:v>
                </c:pt>
                <c:pt idx="5">
                  <c:v>0.3</c:v>
                </c:pt>
                <c:pt idx="6">
                  <c:v>#N/A</c:v>
                </c:pt>
                <c:pt idx="7">
                  <c:v>0.67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0.26</c:v>
                </c:pt>
              </c:numCache>
            </c:numRef>
          </c:val>
        </c:ser>
        <c:ser>
          <c:idx val="3"/>
          <c:order val="3"/>
          <c:tx>
            <c:strRef>
              <c:f>データシート!$A$30</c:f>
              <c:strCache>
                <c:ptCount val="1"/>
                <c:pt idx="0">
                  <c:v>高瀬ケアセンター運営特別会計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2.e-002</c:v>
                </c:pt>
                <c:pt idx="4">
                  <c:v>#N/A</c:v>
                </c:pt>
                <c:pt idx="5">
                  <c:v>0</c:v>
                </c:pt>
                <c:pt idx="6">
                  <c:v>#N/A</c:v>
                </c:pt>
                <c:pt idx="7">
                  <c:v>0</c:v>
                </c:pt>
                <c:pt idx="8">
                  <c:v>#N/A</c:v>
                </c:pt>
                <c:pt idx="9">
                  <c:v>0.3</c:v>
                </c:pt>
              </c:numCache>
            </c:numRef>
          </c:val>
        </c:ser>
        <c:ser>
          <c:idx val="4"/>
          <c:order val="4"/>
          <c:tx>
            <c:strRef>
              <c:f>データシート!$A$31</c:f>
              <c:strCache>
                <c:ptCount val="1"/>
                <c:pt idx="0">
                  <c:v>老人福祉施設運営特別会計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2.71</c:v>
                </c:pt>
                <c:pt idx="2">
                  <c:v>#N/A</c:v>
                </c:pt>
                <c:pt idx="3">
                  <c:v>2.9</c:v>
                </c:pt>
                <c:pt idx="4">
                  <c:v>#N/A</c:v>
                </c:pt>
                <c:pt idx="5">
                  <c:v>2.29</c:v>
                </c:pt>
                <c:pt idx="6">
                  <c:v>#N/A</c:v>
                </c:pt>
                <c:pt idx="7">
                  <c:v>1.34</c:v>
                </c:pt>
                <c:pt idx="8">
                  <c:v>#N/A</c:v>
                </c:pt>
                <c:pt idx="9">
                  <c:v>0.76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2.79</c:v>
                </c:pt>
                <c:pt idx="2">
                  <c:v>#N/A</c:v>
                </c:pt>
                <c:pt idx="3">
                  <c:v>1.95</c:v>
                </c:pt>
                <c:pt idx="4">
                  <c:v>#N/A</c:v>
                </c:pt>
                <c:pt idx="5">
                  <c:v>2.02</c:v>
                </c:pt>
                <c:pt idx="6">
                  <c:v>#N/A</c:v>
                </c:pt>
                <c:pt idx="7">
                  <c:v>1.91</c:v>
                </c:pt>
                <c:pt idx="8">
                  <c:v>#N/A</c:v>
                </c:pt>
                <c:pt idx="9">
                  <c:v>1.77</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3.66</c:v>
                </c:pt>
                <c:pt idx="2">
                  <c:v>#N/A</c:v>
                </c:pt>
                <c:pt idx="3">
                  <c:v>3.14</c:v>
                </c:pt>
                <c:pt idx="4">
                  <c:v>#N/A</c:v>
                </c:pt>
                <c:pt idx="5">
                  <c:v>2.85</c:v>
                </c:pt>
                <c:pt idx="6">
                  <c:v>#N/A</c:v>
                </c:pt>
                <c:pt idx="7">
                  <c:v>3.06</c:v>
                </c:pt>
                <c:pt idx="8">
                  <c:v>#N/A</c:v>
                </c:pt>
                <c:pt idx="9">
                  <c:v>3.48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1.07</c:v>
                </c:pt>
                <c:pt idx="2">
                  <c:v>#N/A</c:v>
                </c:pt>
                <c:pt idx="3">
                  <c:v>1.69</c:v>
                </c:pt>
                <c:pt idx="4">
                  <c:v>#N/A</c:v>
                </c:pt>
                <c:pt idx="5">
                  <c:v>2.4</c:v>
                </c:pt>
                <c:pt idx="6">
                  <c:v>#N/A</c:v>
                </c:pt>
                <c:pt idx="7">
                  <c:v>3.38</c:v>
                </c:pt>
                <c:pt idx="8">
                  <c:v>#N/A</c:v>
                </c:pt>
                <c:pt idx="9">
                  <c:v>4.18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c:v>
                </c:pt>
                <c:pt idx="2">
                  <c:v>#N/A</c:v>
                </c:pt>
                <c:pt idx="3">
                  <c:v>6.84</c:v>
                </c:pt>
                <c:pt idx="4">
                  <c:v>#N/A</c:v>
                </c:pt>
                <c:pt idx="5">
                  <c:v>6.9</c:v>
                </c:pt>
                <c:pt idx="6">
                  <c:v>#N/A</c:v>
                </c:pt>
                <c:pt idx="7">
                  <c:v>7.02</c:v>
                </c:pt>
                <c:pt idx="8">
                  <c:v>#N/A</c:v>
                </c:pt>
                <c:pt idx="9">
                  <c:v>7.39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6.83</c:v>
                </c:pt>
                <c:pt idx="2">
                  <c:v>#N/A</c:v>
                </c:pt>
                <c:pt idx="3">
                  <c:v>7.81</c:v>
                </c:pt>
                <c:pt idx="4">
                  <c:v>#N/A</c:v>
                </c:pt>
                <c:pt idx="5">
                  <c:v>7.73</c:v>
                </c:pt>
                <c:pt idx="6">
                  <c:v>#N/A</c:v>
                </c:pt>
                <c:pt idx="7">
                  <c:v>8.56</c:v>
                </c:pt>
                <c:pt idx="8">
                  <c:v>#N/A</c:v>
                </c:pt>
                <c:pt idx="9">
                  <c:v>8.89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717</c:v>
                </c:pt>
                <c:pt idx="5">
                  <c:v>730</c:v>
                </c:pt>
                <c:pt idx="8">
                  <c:v>748</c:v>
                </c:pt>
                <c:pt idx="11">
                  <c:v>783</c:v>
                </c:pt>
                <c:pt idx="14">
                  <c:v>791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15</c:v>
                </c:pt>
                <c:pt idx="6">
                  <c:v>8</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49</c:v>
                </c:pt>
                <c:pt idx="6">
                  <c:v>64</c:v>
                </c:pt>
                <c:pt idx="9">
                  <c:v>47</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322</c:v>
                </c:pt>
                <c:pt idx="3">
                  <c:v>331</c:v>
                </c:pt>
                <c:pt idx="6">
                  <c:v>325</c:v>
                </c:pt>
                <c:pt idx="9">
                  <c:v>324</c:v>
                </c:pt>
                <c:pt idx="12">
                  <c:v>333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797</c:v>
                </c:pt>
                <c:pt idx="3">
                  <c:v>836</c:v>
                </c:pt>
                <c:pt idx="6">
                  <c:v>872</c:v>
                </c:pt>
                <c:pt idx="9">
                  <c:v>911</c:v>
                </c:pt>
                <c:pt idx="12">
                  <c:v>922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459</c:v>
                </c:pt>
                <c:pt idx="2">
                  <c:v>#N/A</c:v>
                </c:pt>
                <c:pt idx="3">
                  <c:v>#N/A</c:v>
                </c:pt>
                <c:pt idx="4">
                  <c:v>501</c:v>
                </c:pt>
                <c:pt idx="5">
                  <c:v>#N/A</c:v>
                </c:pt>
                <c:pt idx="6">
                  <c:v>#N/A</c:v>
                </c:pt>
                <c:pt idx="7">
                  <c:v>521</c:v>
                </c:pt>
                <c:pt idx="8">
                  <c:v>#N/A</c:v>
                </c:pt>
                <c:pt idx="9">
                  <c:v>#N/A</c:v>
                </c:pt>
                <c:pt idx="10">
                  <c:v>503</c:v>
                </c:pt>
                <c:pt idx="11">
                  <c:v>#N/A</c:v>
                </c:pt>
                <c:pt idx="12">
                  <c:v>#N/A</c:v>
                </c:pt>
                <c:pt idx="13">
                  <c:v>503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7623</c:v>
                </c:pt>
                <c:pt idx="5">
                  <c:v>7353</c:v>
                </c:pt>
                <c:pt idx="8">
                  <c:v>7012</c:v>
                </c:pt>
                <c:pt idx="11">
                  <c:v>6546</c:v>
                </c:pt>
                <c:pt idx="14">
                  <c:v>6294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2957</c:v>
                </c:pt>
                <c:pt idx="5">
                  <c:v>3162</c:v>
                </c:pt>
                <c:pt idx="8">
                  <c:v>3993</c:v>
                </c:pt>
                <c:pt idx="11">
                  <c:v>4872</c:v>
                </c:pt>
                <c:pt idx="14">
                  <c:v>4803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585</c:v>
                </c:pt>
                <c:pt idx="3">
                  <c:v>522</c:v>
                </c:pt>
                <c:pt idx="6">
                  <c:v>521</c:v>
                </c:pt>
                <c:pt idx="9">
                  <c:v>589</c:v>
                </c:pt>
                <c:pt idx="12">
                  <c:v>657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363</c:v>
                </c:pt>
                <c:pt idx="3">
                  <c:v>316</c:v>
                </c:pt>
                <c:pt idx="6">
                  <c:v>259</c:v>
                </c:pt>
                <c:pt idx="9">
                  <c:v>215</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2836</c:v>
                </c:pt>
                <c:pt idx="3">
                  <c:v>2680</c:v>
                </c:pt>
                <c:pt idx="6">
                  <c:v>2457</c:v>
                </c:pt>
                <c:pt idx="9">
                  <c:v>2221</c:v>
                </c:pt>
                <c:pt idx="12">
                  <c:v>2109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c:v>
                </c:pt>
                <c:pt idx="3">
                  <c:v>12</c:v>
                </c:pt>
                <c:pt idx="6">
                  <c:v>8</c:v>
                </c:pt>
                <c:pt idx="9">
                  <c:v>7</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8403</c:v>
                </c:pt>
                <c:pt idx="3">
                  <c:v>8052</c:v>
                </c:pt>
                <c:pt idx="6">
                  <c:v>7508</c:v>
                </c:pt>
                <c:pt idx="9">
                  <c:v>6929</c:v>
                </c:pt>
                <c:pt idx="12">
                  <c:v>6477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1631</c:v>
                </c:pt>
                <c:pt idx="2">
                  <c:v>#N/A</c:v>
                </c:pt>
                <c:pt idx="3">
                  <c:v>#N/A</c:v>
                </c:pt>
                <c:pt idx="4">
                  <c:v>1067</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2005</c:v>
                </c:pt>
                <c:pt idx="1">
                  <c:v>2468</c:v>
                </c:pt>
                <c:pt idx="2">
                  <c:v>2472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124</c:v>
                </c:pt>
                <c:pt idx="1">
                  <c:v>224</c:v>
                </c:pt>
                <c:pt idx="2">
                  <c:v>324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1454</c:v>
                </c:pt>
                <c:pt idx="1">
                  <c:v>1441</c:v>
                </c:pt>
                <c:pt idx="2">
                  <c:v>1561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13,367
13,258
230.78
9,143,139
8,727,317
407,307
5,504,627
6,476,888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08660" y="75977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31115</xdr:rowOff>
    </xdr:from>
    <xdr:ext cx="762000" cy="248920"/>
    <xdr:sp macro="" textlink="">
      <xdr:nvSpPr>
        <xdr:cNvPr id="51" name="テキスト ボックス 50"/>
        <xdr:cNvSpPr txBox="1"/>
      </xdr:nvSpPr>
      <xdr:spPr>
        <a:xfrm>
          <a:off x="0" y="7460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42545</xdr:rowOff>
    </xdr:from>
    <xdr:to xmlns:xdr="http://schemas.openxmlformats.org/drawingml/2006/spreadsheetDrawing">
      <xdr:col>27</xdr:col>
      <xdr:colOff>184150</xdr:colOff>
      <xdr:row>44</xdr:row>
      <xdr:rowOff>42545</xdr:rowOff>
    </xdr:to>
    <xdr:cxnSp macro="">
      <xdr:nvCxnSpPr>
        <xdr:cNvPr id="52" name="直線コネクタ 51"/>
        <xdr:cNvCxnSpPr/>
      </xdr:nvCxnSpPr>
      <xdr:spPr>
        <a:xfrm>
          <a:off x="708660" y="7306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71120</xdr:rowOff>
    </xdr:from>
    <xdr:ext cx="762000" cy="249555"/>
    <xdr:sp macro="" textlink="">
      <xdr:nvSpPr>
        <xdr:cNvPr id="53" name="テキスト ボックス 52"/>
        <xdr:cNvSpPr txBox="1"/>
      </xdr:nvSpPr>
      <xdr:spPr>
        <a:xfrm>
          <a:off x="0" y="7170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83185</xdr:rowOff>
    </xdr:from>
    <xdr:to xmlns:xdr="http://schemas.openxmlformats.org/drawingml/2006/spreadsheetDrawing">
      <xdr:col>27</xdr:col>
      <xdr:colOff>184150</xdr:colOff>
      <xdr:row>42</xdr:row>
      <xdr:rowOff>83185</xdr:rowOff>
    </xdr:to>
    <xdr:cxnSp macro="">
      <xdr:nvCxnSpPr>
        <xdr:cNvPr id="54" name="直線コネクタ 53"/>
        <xdr:cNvCxnSpPr/>
      </xdr:nvCxnSpPr>
      <xdr:spPr>
        <a:xfrm>
          <a:off x="708660" y="701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110490</xdr:rowOff>
    </xdr:from>
    <xdr:ext cx="762000" cy="249555"/>
    <xdr:sp macro="" textlink="">
      <xdr:nvSpPr>
        <xdr:cNvPr id="55" name="テキスト ボックス 54"/>
        <xdr:cNvSpPr txBox="1"/>
      </xdr:nvSpPr>
      <xdr:spPr>
        <a:xfrm>
          <a:off x="0" y="6879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6" name="直線コネクタ 55"/>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7" name="テキスト ボックス 56"/>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161925</xdr:rowOff>
    </xdr:from>
    <xdr:to xmlns:xdr="http://schemas.openxmlformats.org/drawingml/2006/spreadsheetDrawing">
      <xdr:col>27</xdr:col>
      <xdr:colOff>184150</xdr:colOff>
      <xdr:row>38</xdr:row>
      <xdr:rowOff>161925</xdr:rowOff>
    </xdr:to>
    <xdr:cxnSp macro="">
      <xdr:nvCxnSpPr>
        <xdr:cNvPr id="58" name="直線コネクタ 57"/>
        <xdr:cNvCxnSpPr/>
      </xdr:nvCxnSpPr>
      <xdr:spPr>
        <a:xfrm>
          <a:off x="708660" y="6435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25400</xdr:rowOff>
    </xdr:from>
    <xdr:ext cx="762000" cy="248920"/>
    <xdr:sp macro="" textlink="">
      <xdr:nvSpPr>
        <xdr:cNvPr id="59" name="テキスト ボックス 58"/>
        <xdr:cNvSpPr txBox="1"/>
      </xdr:nvSpPr>
      <xdr:spPr>
        <a:xfrm>
          <a:off x="0" y="6299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36830</xdr:rowOff>
    </xdr:from>
    <xdr:to xmlns:xdr="http://schemas.openxmlformats.org/drawingml/2006/spreadsheetDrawing">
      <xdr:col>27</xdr:col>
      <xdr:colOff>184150</xdr:colOff>
      <xdr:row>37</xdr:row>
      <xdr:rowOff>36830</xdr:rowOff>
    </xdr:to>
    <xdr:cxnSp macro="">
      <xdr:nvCxnSpPr>
        <xdr:cNvPr id="60" name="直線コネクタ 59"/>
        <xdr:cNvCxnSpPr/>
      </xdr:nvCxnSpPr>
      <xdr:spPr>
        <a:xfrm>
          <a:off x="708660" y="61455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64770</xdr:rowOff>
    </xdr:from>
    <xdr:ext cx="762000" cy="249555"/>
    <xdr:sp macro="" textlink="">
      <xdr:nvSpPr>
        <xdr:cNvPr id="61" name="テキスト ボックス 60"/>
        <xdr:cNvSpPr txBox="1"/>
      </xdr:nvSpPr>
      <xdr:spPr>
        <a:xfrm>
          <a:off x="0" y="6008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76200</xdr:rowOff>
    </xdr:from>
    <xdr:to xmlns:xdr="http://schemas.openxmlformats.org/drawingml/2006/spreadsheetDrawing">
      <xdr:col>27</xdr:col>
      <xdr:colOff>184150</xdr:colOff>
      <xdr:row>35</xdr:row>
      <xdr:rowOff>76200</xdr:rowOff>
    </xdr:to>
    <xdr:cxnSp macro="">
      <xdr:nvCxnSpPr>
        <xdr:cNvPr id="62" name="直線コネクタ 61"/>
        <xdr:cNvCxnSpPr/>
      </xdr:nvCxnSpPr>
      <xdr:spPr>
        <a:xfrm>
          <a:off x="708660" y="5854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104775</xdr:rowOff>
    </xdr:from>
    <xdr:ext cx="762000" cy="249555"/>
    <xdr:sp macro="" textlink="">
      <xdr:nvSpPr>
        <xdr:cNvPr id="63" name="テキスト ボックス 62"/>
        <xdr:cNvSpPr txBox="1"/>
      </xdr:nvSpPr>
      <xdr:spPr>
        <a:xfrm>
          <a:off x="0" y="571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4" name="直線コネクタ 63"/>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5" name="テキスト ボックス 64"/>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6"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95250</xdr:rowOff>
    </xdr:from>
    <xdr:to xmlns:xdr="http://schemas.openxmlformats.org/drawingml/2006/spreadsheetDrawing">
      <xdr:col>23</xdr:col>
      <xdr:colOff>133350</xdr:colOff>
      <xdr:row>44</xdr:row>
      <xdr:rowOff>159385</xdr:rowOff>
    </xdr:to>
    <xdr:cxnSp macro="">
      <xdr:nvCxnSpPr>
        <xdr:cNvPr id="67" name="直線コネクタ 66"/>
        <xdr:cNvCxnSpPr/>
      </xdr:nvCxnSpPr>
      <xdr:spPr>
        <a:xfrm flipV="1">
          <a:off x="4544060" y="6038850"/>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132080</xdr:rowOff>
    </xdr:from>
    <xdr:ext cx="762000" cy="249555"/>
    <xdr:sp macro="" textlink="">
      <xdr:nvSpPr>
        <xdr:cNvPr id="68" name="財政力最小値テキスト"/>
        <xdr:cNvSpPr txBox="1"/>
      </xdr:nvSpPr>
      <xdr:spPr>
        <a:xfrm>
          <a:off x="4615180" y="7396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159385</xdr:rowOff>
    </xdr:from>
    <xdr:to xmlns:xdr="http://schemas.openxmlformats.org/drawingml/2006/spreadsheetDrawing">
      <xdr:col>24</xdr:col>
      <xdr:colOff>12700</xdr:colOff>
      <xdr:row>44</xdr:row>
      <xdr:rowOff>159385</xdr:rowOff>
    </xdr:to>
    <xdr:cxnSp macro="">
      <xdr:nvCxnSpPr>
        <xdr:cNvPr id="69" name="直線コネクタ 68"/>
        <xdr:cNvCxnSpPr/>
      </xdr:nvCxnSpPr>
      <xdr:spPr>
        <a:xfrm>
          <a:off x="4455160" y="7423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13335</xdr:rowOff>
    </xdr:from>
    <xdr:ext cx="762000" cy="249555"/>
    <xdr:sp macro="" textlink="">
      <xdr:nvSpPr>
        <xdr:cNvPr id="70" name="財政力最大値テキスト"/>
        <xdr:cNvSpPr txBox="1"/>
      </xdr:nvSpPr>
      <xdr:spPr>
        <a:xfrm>
          <a:off x="4615180" y="5791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95250</xdr:rowOff>
    </xdr:from>
    <xdr:to xmlns:xdr="http://schemas.openxmlformats.org/drawingml/2006/spreadsheetDrawing">
      <xdr:col>24</xdr:col>
      <xdr:colOff>12700</xdr:colOff>
      <xdr:row>36</xdr:row>
      <xdr:rowOff>95250</xdr:rowOff>
    </xdr:to>
    <xdr:cxnSp macro="">
      <xdr:nvCxnSpPr>
        <xdr:cNvPr id="71" name="直線コネクタ 70"/>
        <xdr:cNvCxnSpPr/>
      </xdr:nvCxnSpPr>
      <xdr:spPr>
        <a:xfrm>
          <a:off x="4455160" y="6038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81280</xdr:rowOff>
    </xdr:from>
    <xdr:to xmlns:xdr="http://schemas.openxmlformats.org/drawingml/2006/spreadsheetDrawing">
      <xdr:col>23</xdr:col>
      <xdr:colOff>133350</xdr:colOff>
      <xdr:row>44</xdr:row>
      <xdr:rowOff>91440</xdr:rowOff>
    </xdr:to>
    <xdr:cxnSp macro="">
      <xdr:nvCxnSpPr>
        <xdr:cNvPr id="72" name="直線コネクタ 71"/>
        <xdr:cNvCxnSpPr/>
      </xdr:nvCxnSpPr>
      <xdr:spPr>
        <a:xfrm>
          <a:off x="3776980" y="7345680"/>
          <a:ext cx="7670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20320</xdr:rowOff>
    </xdr:from>
    <xdr:ext cx="762000" cy="248920"/>
    <xdr:sp macro="" textlink="">
      <xdr:nvSpPr>
        <xdr:cNvPr id="73" name="財政力平均値テキスト"/>
        <xdr:cNvSpPr txBox="1"/>
      </xdr:nvSpPr>
      <xdr:spPr>
        <a:xfrm>
          <a:off x="4615180" y="69545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102235</xdr:rowOff>
    </xdr:to>
    <xdr:sp macro="" textlink="">
      <xdr:nvSpPr>
        <xdr:cNvPr id="74" name="フローチャート: 判断 73"/>
        <xdr:cNvSpPr/>
      </xdr:nvSpPr>
      <xdr:spPr>
        <a:xfrm>
          <a:off x="4493260" y="710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81280</xdr:rowOff>
    </xdr:from>
    <xdr:to xmlns:xdr="http://schemas.openxmlformats.org/drawingml/2006/spreadsheetDrawing">
      <xdr:col>19</xdr:col>
      <xdr:colOff>133350</xdr:colOff>
      <xdr:row>44</xdr:row>
      <xdr:rowOff>81280</xdr:rowOff>
    </xdr:to>
    <xdr:cxnSp macro="">
      <xdr:nvCxnSpPr>
        <xdr:cNvPr id="75" name="直線コネクタ 74"/>
        <xdr:cNvCxnSpPr/>
      </xdr:nvCxnSpPr>
      <xdr:spPr>
        <a:xfrm>
          <a:off x="2959100" y="73456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23495</xdr:rowOff>
    </xdr:from>
    <xdr:to xmlns:xdr="http://schemas.openxmlformats.org/drawingml/2006/spreadsheetDrawing">
      <xdr:col>19</xdr:col>
      <xdr:colOff>184150</xdr:colOff>
      <xdr:row>43</xdr:row>
      <xdr:rowOff>121285</xdr:rowOff>
    </xdr:to>
    <xdr:sp macro="" textlink="">
      <xdr:nvSpPr>
        <xdr:cNvPr id="76" name="フローチャート: 判断 75"/>
        <xdr:cNvSpPr/>
      </xdr:nvSpPr>
      <xdr:spPr>
        <a:xfrm>
          <a:off x="3726180" y="7122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130810</xdr:rowOff>
    </xdr:from>
    <xdr:ext cx="736600" cy="249555"/>
    <xdr:sp macro="" textlink="">
      <xdr:nvSpPr>
        <xdr:cNvPr id="77" name="テキスト ボックス 76"/>
        <xdr:cNvSpPr txBox="1"/>
      </xdr:nvSpPr>
      <xdr:spPr>
        <a:xfrm>
          <a:off x="3431540" y="68999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81280</xdr:rowOff>
    </xdr:from>
    <xdr:to xmlns:xdr="http://schemas.openxmlformats.org/drawingml/2006/spreadsheetDrawing">
      <xdr:col>15</xdr:col>
      <xdr:colOff>82550</xdr:colOff>
      <xdr:row>44</xdr:row>
      <xdr:rowOff>81280</xdr:rowOff>
    </xdr:to>
    <xdr:cxnSp macro="">
      <xdr:nvCxnSpPr>
        <xdr:cNvPr id="78" name="直線コネクタ 77"/>
        <xdr:cNvCxnSpPr/>
      </xdr:nvCxnSpPr>
      <xdr:spPr>
        <a:xfrm>
          <a:off x="2141220" y="73456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13970</xdr:rowOff>
    </xdr:from>
    <xdr:to xmlns:xdr="http://schemas.openxmlformats.org/drawingml/2006/spreadsheetDrawing">
      <xdr:col>15</xdr:col>
      <xdr:colOff>133350</xdr:colOff>
      <xdr:row>43</xdr:row>
      <xdr:rowOff>111760</xdr:rowOff>
    </xdr:to>
    <xdr:sp macro="" textlink="">
      <xdr:nvSpPr>
        <xdr:cNvPr id="79" name="フローチャート: 判断 78"/>
        <xdr:cNvSpPr/>
      </xdr:nvSpPr>
      <xdr:spPr>
        <a:xfrm>
          <a:off x="2908300" y="711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121920</xdr:rowOff>
    </xdr:from>
    <xdr:ext cx="762000" cy="248920"/>
    <xdr:sp macro="" textlink="">
      <xdr:nvSpPr>
        <xdr:cNvPr id="80" name="テキスト ボックス 79"/>
        <xdr:cNvSpPr txBox="1"/>
      </xdr:nvSpPr>
      <xdr:spPr>
        <a:xfrm>
          <a:off x="2613660" y="68910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81280</xdr:rowOff>
    </xdr:from>
    <xdr:to xmlns:xdr="http://schemas.openxmlformats.org/drawingml/2006/spreadsheetDrawing">
      <xdr:col>11</xdr:col>
      <xdr:colOff>31750</xdr:colOff>
      <xdr:row>44</xdr:row>
      <xdr:rowOff>81280</xdr:rowOff>
    </xdr:to>
    <xdr:cxnSp macro="">
      <xdr:nvCxnSpPr>
        <xdr:cNvPr id="81" name="直線コネクタ 80"/>
        <xdr:cNvCxnSpPr/>
      </xdr:nvCxnSpPr>
      <xdr:spPr>
        <a:xfrm>
          <a:off x="1341120" y="7345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13970</xdr:rowOff>
    </xdr:from>
    <xdr:to xmlns:xdr="http://schemas.openxmlformats.org/drawingml/2006/spreadsheetDrawing">
      <xdr:col>11</xdr:col>
      <xdr:colOff>82550</xdr:colOff>
      <xdr:row>43</xdr:row>
      <xdr:rowOff>111760</xdr:rowOff>
    </xdr:to>
    <xdr:sp macro="" textlink="">
      <xdr:nvSpPr>
        <xdr:cNvPr id="82" name="フローチャート: 判断 81"/>
        <xdr:cNvSpPr/>
      </xdr:nvSpPr>
      <xdr:spPr>
        <a:xfrm>
          <a:off x="2108200" y="71132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121920</xdr:rowOff>
    </xdr:from>
    <xdr:ext cx="762000" cy="248920"/>
    <xdr:sp macro="" textlink="">
      <xdr:nvSpPr>
        <xdr:cNvPr id="83" name="テキスト ボックス 82"/>
        <xdr:cNvSpPr txBox="1"/>
      </xdr:nvSpPr>
      <xdr:spPr>
        <a:xfrm>
          <a:off x="1795780" y="68910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149860</xdr:rowOff>
    </xdr:from>
    <xdr:to xmlns:xdr="http://schemas.openxmlformats.org/drawingml/2006/spreadsheetDrawing">
      <xdr:col>7</xdr:col>
      <xdr:colOff>31750</xdr:colOff>
      <xdr:row>43</xdr:row>
      <xdr:rowOff>83185</xdr:rowOff>
    </xdr:to>
    <xdr:sp macro="" textlink="">
      <xdr:nvSpPr>
        <xdr:cNvPr id="84" name="フローチャート: 判断 83"/>
        <xdr:cNvSpPr/>
      </xdr:nvSpPr>
      <xdr:spPr>
        <a:xfrm>
          <a:off x="1290320" y="708406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92710</xdr:rowOff>
    </xdr:from>
    <xdr:ext cx="762000" cy="248920"/>
    <xdr:sp macro="" textlink="">
      <xdr:nvSpPr>
        <xdr:cNvPr id="85" name="テキスト ボックス 84"/>
        <xdr:cNvSpPr txBox="1"/>
      </xdr:nvSpPr>
      <xdr:spPr>
        <a:xfrm>
          <a:off x="977900" y="68618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6" name="テキスト ボックス 85"/>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7" name="テキスト ボックス 86"/>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8" name="テキスト ボックス 87"/>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9" name="テキスト ボックス 88"/>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90" name="テキスト ボックス 89"/>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41910</xdr:rowOff>
    </xdr:from>
    <xdr:to xmlns:xdr="http://schemas.openxmlformats.org/drawingml/2006/spreadsheetDrawing">
      <xdr:col>23</xdr:col>
      <xdr:colOff>184150</xdr:colOff>
      <xdr:row>44</xdr:row>
      <xdr:rowOff>139700</xdr:rowOff>
    </xdr:to>
    <xdr:sp macro="" textlink="">
      <xdr:nvSpPr>
        <xdr:cNvPr id="91" name="楕円 90"/>
        <xdr:cNvSpPr/>
      </xdr:nvSpPr>
      <xdr:spPr>
        <a:xfrm>
          <a:off x="4493260" y="730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106680</xdr:rowOff>
    </xdr:from>
    <xdr:ext cx="762000" cy="249555"/>
    <xdr:sp macro="" textlink="">
      <xdr:nvSpPr>
        <xdr:cNvPr id="92" name="財政力該当値テキスト"/>
        <xdr:cNvSpPr txBox="1"/>
      </xdr:nvSpPr>
      <xdr:spPr>
        <a:xfrm>
          <a:off x="4615180" y="72059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32385</xdr:rowOff>
    </xdr:from>
    <xdr:to xmlns:xdr="http://schemas.openxmlformats.org/drawingml/2006/spreadsheetDrawing">
      <xdr:col>19</xdr:col>
      <xdr:colOff>184150</xdr:colOff>
      <xdr:row>44</xdr:row>
      <xdr:rowOff>130175</xdr:rowOff>
    </xdr:to>
    <xdr:sp macro="" textlink="">
      <xdr:nvSpPr>
        <xdr:cNvPr id="93" name="楕円 92"/>
        <xdr:cNvSpPr/>
      </xdr:nvSpPr>
      <xdr:spPr>
        <a:xfrm>
          <a:off x="3726180" y="729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116205</xdr:rowOff>
    </xdr:from>
    <xdr:ext cx="736600" cy="248920"/>
    <xdr:sp macro="" textlink="">
      <xdr:nvSpPr>
        <xdr:cNvPr id="94" name="テキスト ボックス 93"/>
        <xdr:cNvSpPr txBox="1"/>
      </xdr:nvSpPr>
      <xdr:spPr>
        <a:xfrm>
          <a:off x="3431540" y="738060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32385</xdr:rowOff>
    </xdr:from>
    <xdr:to xmlns:xdr="http://schemas.openxmlformats.org/drawingml/2006/spreadsheetDrawing">
      <xdr:col>15</xdr:col>
      <xdr:colOff>133350</xdr:colOff>
      <xdr:row>44</xdr:row>
      <xdr:rowOff>130175</xdr:rowOff>
    </xdr:to>
    <xdr:sp macro="" textlink="">
      <xdr:nvSpPr>
        <xdr:cNvPr id="95" name="楕円 94"/>
        <xdr:cNvSpPr/>
      </xdr:nvSpPr>
      <xdr:spPr>
        <a:xfrm>
          <a:off x="2908300" y="729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116205</xdr:rowOff>
    </xdr:from>
    <xdr:ext cx="762000" cy="248920"/>
    <xdr:sp macro="" textlink="">
      <xdr:nvSpPr>
        <xdr:cNvPr id="96" name="テキスト ボックス 95"/>
        <xdr:cNvSpPr txBox="1"/>
      </xdr:nvSpPr>
      <xdr:spPr>
        <a:xfrm>
          <a:off x="2613660" y="73806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32385</xdr:rowOff>
    </xdr:from>
    <xdr:to xmlns:xdr="http://schemas.openxmlformats.org/drawingml/2006/spreadsheetDrawing">
      <xdr:col>11</xdr:col>
      <xdr:colOff>82550</xdr:colOff>
      <xdr:row>44</xdr:row>
      <xdr:rowOff>130175</xdr:rowOff>
    </xdr:to>
    <xdr:sp macro="" textlink="">
      <xdr:nvSpPr>
        <xdr:cNvPr id="97" name="楕円 96"/>
        <xdr:cNvSpPr/>
      </xdr:nvSpPr>
      <xdr:spPr>
        <a:xfrm>
          <a:off x="2108200" y="72967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116205</xdr:rowOff>
    </xdr:from>
    <xdr:ext cx="762000" cy="248920"/>
    <xdr:sp macro="" textlink="">
      <xdr:nvSpPr>
        <xdr:cNvPr id="98" name="テキスト ボックス 97"/>
        <xdr:cNvSpPr txBox="1"/>
      </xdr:nvSpPr>
      <xdr:spPr>
        <a:xfrm>
          <a:off x="1795780" y="73806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32385</xdr:rowOff>
    </xdr:from>
    <xdr:to xmlns:xdr="http://schemas.openxmlformats.org/drawingml/2006/spreadsheetDrawing">
      <xdr:col>7</xdr:col>
      <xdr:colOff>31750</xdr:colOff>
      <xdr:row>44</xdr:row>
      <xdr:rowOff>130175</xdr:rowOff>
    </xdr:to>
    <xdr:sp macro="" textlink="">
      <xdr:nvSpPr>
        <xdr:cNvPr id="99" name="楕円 98"/>
        <xdr:cNvSpPr/>
      </xdr:nvSpPr>
      <xdr:spPr>
        <a:xfrm>
          <a:off x="1290320" y="72967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116205</xdr:rowOff>
    </xdr:from>
    <xdr:ext cx="762000" cy="248920"/>
    <xdr:sp macro="" textlink="">
      <xdr:nvSpPr>
        <xdr:cNvPr id="100" name="テキスト ボックス 99"/>
        <xdr:cNvSpPr txBox="1"/>
      </xdr:nvSpPr>
      <xdr:spPr>
        <a:xfrm>
          <a:off x="977900" y="73806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101" name="正方形/長方形 100"/>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2" name="テキスト ボックス 101"/>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3" name="テキスト ボックス 102"/>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4" name="正方形/長方形 103"/>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5" name="正方形/長方形 104"/>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6" name="正方形/長方形 105"/>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7" name="正方形/長方形 106"/>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8" name="正方形/長方形 107"/>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9" name="正方形/長方形 108"/>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2" name="正方形/長方形 111"/>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3" name="テキスト ボックス 112"/>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4" name="テキスト ボックス 113"/>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6" name="テキスト ボックス 115"/>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107950</xdr:rowOff>
    </xdr:from>
    <xdr:to xmlns:xdr="http://schemas.openxmlformats.org/drawingml/2006/spreadsheetDrawing">
      <xdr:col>27</xdr:col>
      <xdr:colOff>184150</xdr:colOff>
      <xdr:row>67</xdr:row>
      <xdr:rowOff>107950</xdr:rowOff>
    </xdr:to>
    <xdr:cxnSp macro="">
      <xdr:nvCxnSpPr>
        <xdr:cNvPr id="117" name="直線コネクタ 116"/>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136525</xdr:rowOff>
    </xdr:from>
    <xdr:ext cx="762000" cy="249555"/>
    <xdr:sp macro="" textlink="">
      <xdr:nvSpPr>
        <xdr:cNvPr id="118" name="テキスト ボックス 117"/>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9" name="直線コネクタ 118"/>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78740</xdr:rowOff>
    </xdr:from>
    <xdr:ext cx="762000" cy="249555"/>
    <xdr:sp macro="" textlink="">
      <xdr:nvSpPr>
        <xdr:cNvPr id="120" name="テキスト ボックス 119"/>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21" name="直線コネクタ 120"/>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22" name="テキスト ボックス 121"/>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102235</xdr:rowOff>
    </xdr:from>
    <xdr:to xmlns:xdr="http://schemas.openxmlformats.org/drawingml/2006/spreadsheetDrawing">
      <xdr:col>27</xdr:col>
      <xdr:colOff>184150</xdr:colOff>
      <xdr:row>60</xdr:row>
      <xdr:rowOff>102235</xdr:rowOff>
    </xdr:to>
    <xdr:cxnSp macro="">
      <xdr:nvCxnSpPr>
        <xdr:cNvPr id="123" name="直線コネクタ 122"/>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130175</xdr:rowOff>
    </xdr:from>
    <xdr:ext cx="762000" cy="248920"/>
    <xdr:sp macro="" textlink="">
      <xdr:nvSpPr>
        <xdr:cNvPr id="124" name="テキスト ボックス 123"/>
        <xdr:cNvSpPr txBox="1"/>
      </xdr:nvSpPr>
      <xdr:spPr>
        <a:xfrm>
          <a:off x="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44450</xdr:rowOff>
    </xdr:from>
    <xdr:to xmlns:xdr="http://schemas.openxmlformats.org/drawingml/2006/spreadsheetDrawing">
      <xdr:col>27</xdr:col>
      <xdr:colOff>184150</xdr:colOff>
      <xdr:row>58</xdr:row>
      <xdr:rowOff>44450</xdr:rowOff>
    </xdr:to>
    <xdr:cxnSp macro="">
      <xdr:nvCxnSpPr>
        <xdr:cNvPr id="125" name="直線コネクタ 124"/>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9555"/>
    <xdr:sp macro="" textlink="">
      <xdr:nvSpPr>
        <xdr:cNvPr id="126" name="テキスト ボックス 125"/>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7" name="直線コネクタ 126"/>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8" name="テキスト ボックス 127"/>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156210</xdr:rowOff>
    </xdr:from>
    <xdr:to xmlns:xdr="http://schemas.openxmlformats.org/drawingml/2006/spreadsheetDrawing">
      <xdr:col>23</xdr:col>
      <xdr:colOff>133350</xdr:colOff>
      <xdr:row>65</xdr:row>
      <xdr:rowOff>160020</xdr:rowOff>
    </xdr:to>
    <xdr:cxnSp macro="">
      <xdr:nvCxnSpPr>
        <xdr:cNvPr id="130" name="直線コネクタ 129"/>
        <xdr:cNvCxnSpPr/>
      </xdr:nvCxnSpPr>
      <xdr:spPr>
        <a:xfrm flipV="1">
          <a:off x="4544060" y="9566910"/>
          <a:ext cx="0" cy="1324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132715</xdr:rowOff>
    </xdr:from>
    <xdr:ext cx="762000" cy="249555"/>
    <xdr:sp macro="" textlink="">
      <xdr:nvSpPr>
        <xdr:cNvPr id="131" name="財政構造の弾力性最小値テキスト"/>
        <xdr:cNvSpPr txBox="1"/>
      </xdr:nvSpPr>
      <xdr:spPr>
        <a:xfrm>
          <a:off x="4615180" y="10864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160020</xdr:rowOff>
    </xdr:from>
    <xdr:to xmlns:xdr="http://schemas.openxmlformats.org/drawingml/2006/spreadsheetDrawing">
      <xdr:col>24</xdr:col>
      <xdr:colOff>12700</xdr:colOff>
      <xdr:row>65</xdr:row>
      <xdr:rowOff>160020</xdr:rowOff>
    </xdr:to>
    <xdr:cxnSp macro="">
      <xdr:nvCxnSpPr>
        <xdr:cNvPr id="132" name="直線コネクタ 131"/>
        <xdr:cNvCxnSpPr/>
      </xdr:nvCxnSpPr>
      <xdr:spPr>
        <a:xfrm>
          <a:off x="4455160" y="1089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73660</xdr:rowOff>
    </xdr:from>
    <xdr:ext cx="762000" cy="249555"/>
    <xdr:sp macro="" textlink="">
      <xdr:nvSpPr>
        <xdr:cNvPr id="133" name="財政構造の弾力性最大値テキスト"/>
        <xdr:cNvSpPr txBox="1"/>
      </xdr:nvSpPr>
      <xdr:spPr>
        <a:xfrm>
          <a:off x="4615180" y="9319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156210</xdr:rowOff>
    </xdr:from>
    <xdr:to xmlns:xdr="http://schemas.openxmlformats.org/drawingml/2006/spreadsheetDrawing">
      <xdr:col>24</xdr:col>
      <xdr:colOff>12700</xdr:colOff>
      <xdr:row>57</xdr:row>
      <xdr:rowOff>156210</xdr:rowOff>
    </xdr:to>
    <xdr:cxnSp macro="">
      <xdr:nvCxnSpPr>
        <xdr:cNvPr id="134" name="直線コネクタ 133"/>
        <xdr:cNvCxnSpPr/>
      </xdr:nvCxnSpPr>
      <xdr:spPr>
        <a:xfrm>
          <a:off x="4455160" y="95669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58420</xdr:rowOff>
    </xdr:from>
    <xdr:to xmlns:xdr="http://schemas.openxmlformats.org/drawingml/2006/spreadsheetDrawing">
      <xdr:col>23</xdr:col>
      <xdr:colOff>133350</xdr:colOff>
      <xdr:row>62</xdr:row>
      <xdr:rowOff>73660</xdr:rowOff>
    </xdr:to>
    <xdr:cxnSp macro="">
      <xdr:nvCxnSpPr>
        <xdr:cNvPr id="135" name="直線コネクタ 134"/>
        <xdr:cNvCxnSpPr/>
      </xdr:nvCxnSpPr>
      <xdr:spPr>
        <a:xfrm>
          <a:off x="3776980" y="10294620"/>
          <a:ext cx="7670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160020</xdr:rowOff>
    </xdr:from>
    <xdr:ext cx="762000" cy="248920"/>
    <xdr:sp macro="" textlink="">
      <xdr:nvSpPr>
        <xdr:cNvPr id="136" name="財政構造の弾力性平均値テキスト"/>
        <xdr:cNvSpPr txBox="1"/>
      </xdr:nvSpPr>
      <xdr:spPr>
        <a:xfrm>
          <a:off x="4615180" y="100660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143510</xdr:rowOff>
    </xdr:from>
    <xdr:to xmlns:xdr="http://schemas.openxmlformats.org/drawingml/2006/spreadsheetDrawing">
      <xdr:col>23</xdr:col>
      <xdr:colOff>184150</xdr:colOff>
      <xdr:row>62</xdr:row>
      <xdr:rowOff>76200</xdr:rowOff>
    </xdr:to>
    <xdr:sp macro="" textlink="">
      <xdr:nvSpPr>
        <xdr:cNvPr id="137" name="フローチャート: 判断 136"/>
        <xdr:cNvSpPr/>
      </xdr:nvSpPr>
      <xdr:spPr>
        <a:xfrm>
          <a:off x="4493260" y="1021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114935</xdr:rowOff>
    </xdr:from>
    <xdr:to xmlns:xdr="http://schemas.openxmlformats.org/drawingml/2006/spreadsheetDrawing">
      <xdr:col>19</xdr:col>
      <xdr:colOff>133350</xdr:colOff>
      <xdr:row>62</xdr:row>
      <xdr:rowOff>58420</xdr:rowOff>
    </xdr:to>
    <xdr:cxnSp macro="">
      <xdr:nvCxnSpPr>
        <xdr:cNvPr id="138" name="直線コネクタ 137"/>
        <xdr:cNvCxnSpPr/>
      </xdr:nvCxnSpPr>
      <xdr:spPr>
        <a:xfrm>
          <a:off x="2959100" y="10186035"/>
          <a:ext cx="81788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11430</xdr:rowOff>
    </xdr:from>
    <xdr:to xmlns:xdr="http://schemas.openxmlformats.org/drawingml/2006/spreadsheetDrawing">
      <xdr:col>19</xdr:col>
      <xdr:colOff>184150</xdr:colOff>
      <xdr:row>61</xdr:row>
      <xdr:rowOff>109220</xdr:rowOff>
    </xdr:to>
    <xdr:sp macro="" textlink="">
      <xdr:nvSpPr>
        <xdr:cNvPr id="139" name="フローチャート: 判断 138"/>
        <xdr:cNvSpPr/>
      </xdr:nvSpPr>
      <xdr:spPr>
        <a:xfrm>
          <a:off x="3726180" y="1008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119380</xdr:rowOff>
    </xdr:from>
    <xdr:ext cx="736600" cy="248920"/>
    <xdr:sp macro="" textlink="">
      <xdr:nvSpPr>
        <xdr:cNvPr id="140" name="テキスト ボックス 139"/>
        <xdr:cNvSpPr txBox="1"/>
      </xdr:nvSpPr>
      <xdr:spPr>
        <a:xfrm>
          <a:off x="3431540" y="98602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114935</xdr:rowOff>
    </xdr:from>
    <xdr:to xmlns:xdr="http://schemas.openxmlformats.org/drawingml/2006/spreadsheetDrawing">
      <xdr:col>15</xdr:col>
      <xdr:colOff>82550</xdr:colOff>
      <xdr:row>63</xdr:row>
      <xdr:rowOff>40005</xdr:rowOff>
    </xdr:to>
    <xdr:cxnSp macro="">
      <xdr:nvCxnSpPr>
        <xdr:cNvPr id="141" name="直線コネクタ 140"/>
        <xdr:cNvCxnSpPr/>
      </xdr:nvCxnSpPr>
      <xdr:spPr>
        <a:xfrm flipV="1">
          <a:off x="2141220" y="10186035"/>
          <a:ext cx="81788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117475</xdr:rowOff>
    </xdr:from>
    <xdr:to xmlns:xdr="http://schemas.openxmlformats.org/drawingml/2006/spreadsheetDrawing">
      <xdr:col>15</xdr:col>
      <xdr:colOff>133350</xdr:colOff>
      <xdr:row>60</xdr:row>
      <xdr:rowOff>50165</xdr:rowOff>
    </xdr:to>
    <xdr:sp macro="" textlink="">
      <xdr:nvSpPr>
        <xdr:cNvPr id="142" name="フローチャート: 判断 141"/>
        <xdr:cNvSpPr/>
      </xdr:nvSpPr>
      <xdr:spPr>
        <a:xfrm>
          <a:off x="2908300" y="985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60325</xdr:rowOff>
    </xdr:from>
    <xdr:ext cx="762000" cy="248920"/>
    <xdr:sp macro="" textlink="">
      <xdr:nvSpPr>
        <xdr:cNvPr id="143" name="テキスト ボックス 142"/>
        <xdr:cNvSpPr txBox="1"/>
      </xdr:nvSpPr>
      <xdr:spPr>
        <a:xfrm>
          <a:off x="2613660" y="9636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40005</xdr:rowOff>
    </xdr:from>
    <xdr:to xmlns:xdr="http://schemas.openxmlformats.org/drawingml/2006/spreadsheetDrawing">
      <xdr:col>11</xdr:col>
      <xdr:colOff>31750</xdr:colOff>
      <xdr:row>63</xdr:row>
      <xdr:rowOff>149225</xdr:rowOff>
    </xdr:to>
    <xdr:cxnSp macro="">
      <xdr:nvCxnSpPr>
        <xdr:cNvPr id="144" name="直線コネクタ 143"/>
        <xdr:cNvCxnSpPr/>
      </xdr:nvCxnSpPr>
      <xdr:spPr>
        <a:xfrm flipV="1">
          <a:off x="1341120" y="10441305"/>
          <a:ext cx="8001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104775</xdr:rowOff>
    </xdr:from>
    <xdr:to xmlns:xdr="http://schemas.openxmlformats.org/drawingml/2006/spreadsheetDrawing">
      <xdr:col>11</xdr:col>
      <xdr:colOff>82550</xdr:colOff>
      <xdr:row>62</xdr:row>
      <xdr:rowOff>37465</xdr:rowOff>
    </xdr:to>
    <xdr:sp macro="" textlink="">
      <xdr:nvSpPr>
        <xdr:cNvPr id="145" name="フローチャート: 判断 144"/>
        <xdr:cNvSpPr/>
      </xdr:nvSpPr>
      <xdr:spPr>
        <a:xfrm>
          <a:off x="2108200" y="101758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46990</xdr:rowOff>
    </xdr:from>
    <xdr:ext cx="762000" cy="249555"/>
    <xdr:sp macro="" textlink="">
      <xdr:nvSpPr>
        <xdr:cNvPr id="146" name="テキスト ボックス 145"/>
        <xdr:cNvSpPr txBox="1"/>
      </xdr:nvSpPr>
      <xdr:spPr>
        <a:xfrm>
          <a:off x="1795780" y="99529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104775</xdr:rowOff>
    </xdr:from>
    <xdr:to xmlns:xdr="http://schemas.openxmlformats.org/drawingml/2006/spreadsheetDrawing">
      <xdr:col>7</xdr:col>
      <xdr:colOff>31750</xdr:colOff>
      <xdr:row>62</xdr:row>
      <xdr:rowOff>37465</xdr:rowOff>
    </xdr:to>
    <xdr:sp macro="" textlink="">
      <xdr:nvSpPr>
        <xdr:cNvPr id="147" name="フローチャート: 判断 146"/>
        <xdr:cNvSpPr/>
      </xdr:nvSpPr>
      <xdr:spPr>
        <a:xfrm>
          <a:off x="1290320" y="101758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46990</xdr:rowOff>
    </xdr:from>
    <xdr:ext cx="762000" cy="249555"/>
    <xdr:sp macro="" textlink="">
      <xdr:nvSpPr>
        <xdr:cNvPr id="148" name="テキスト ボックス 147"/>
        <xdr:cNvSpPr txBox="1"/>
      </xdr:nvSpPr>
      <xdr:spPr>
        <a:xfrm>
          <a:off x="977900" y="99529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9" name="テキスト ボックス 148"/>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50" name="テキスト ボックス 149"/>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51" name="テキスト ボックス 150"/>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52" name="テキスト ボックス 151"/>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53" name="テキスト ボックス 152"/>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25400</xdr:rowOff>
    </xdr:from>
    <xdr:to xmlns:xdr="http://schemas.openxmlformats.org/drawingml/2006/spreadsheetDrawing">
      <xdr:col>23</xdr:col>
      <xdr:colOff>184150</xdr:colOff>
      <xdr:row>62</xdr:row>
      <xdr:rowOff>123190</xdr:rowOff>
    </xdr:to>
    <xdr:sp macro="" textlink="">
      <xdr:nvSpPr>
        <xdr:cNvPr id="154" name="楕円 153"/>
        <xdr:cNvSpPr/>
      </xdr:nvSpPr>
      <xdr:spPr>
        <a:xfrm>
          <a:off x="4493260" y="10261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163195</xdr:rowOff>
    </xdr:from>
    <xdr:ext cx="762000" cy="248920"/>
    <xdr:sp macro="" textlink="">
      <xdr:nvSpPr>
        <xdr:cNvPr id="155" name="財政構造の弾力性該当値テキスト"/>
        <xdr:cNvSpPr txBox="1"/>
      </xdr:nvSpPr>
      <xdr:spPr>
        <a:xfrm>
          <a:off x="4615180" y="102342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8890</xdr:rowOff>
    </xdr:from>
    <xdr:to xmlns:xdr="http://schemas.openxmlformats.org/drawingml/2006/spreadsheetDrawing">
      <xdr:col>19</xdr:col>
      <xdr:colOff>184150</xdr:colOff>
      <xdr:row>62</xdr:row>
      <xdr:rowOff>106680</xdr:rowOff>
    </xdr:to>
    <xdr:sp macro="" textlink="">
      <xdr:nvSpPr>
        <xdr:cNvPr id="156" name="楕円 155"/>
        <xdr:cNvSpPr/>
      </xdr:nvSpPr>
      <xdr:spPr>
        <a:xfrm>
          <a:off x="3726180" y="1024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92710</xdr:rowOff>
    </xdr:from>
    <xdr:ext cx="736600" cy="248920"/>
    <xdr:sp macro="" textlink="">
      <xdr:nvSpPr>
        <xdr:cNvPr id="157" name="テキスト ボックス 156"/>
        <xdr:cNvSpPr txBox="1"/>
      </xdr:nvSpPr>
      <xdr:spPr>
        <a:xfrm>
          <a:off x="3431540" y="103289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66040</xdr:rowOff>
    </xdr:from>
    <xdr:to xmlns:xdr="http://schemas.openxmlformats.org/drawingml/2006/spreadsheetDrawing">
      <xdr:col>15</xdr:col>
      <xdr:colOff>133350</xdr:colOff>
      <xdr:row>61</xdr:row>
      <xdr:rowOff>163830</xdr:rowOff>
    </xdr:to>
    <xdr:sp macro="" textlink="">
      <xdr:nvSpPr>
        <xdr:cNvPr id="158" name="楕円 157"/>
        <xdr:cNvSpPr/>
      </xdr:nvSpPr>
      <xdr:spPr>
        <a:xfrm>
          <a:off x="2908300"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149225</xdr:rowOff>
    </xdr:from>
    <xdr:ext cx="762000" cy="248920"/>
    <xdr:sp macro="" textlink="">
      <xdr:nvSpPr>
        <xdr:cNvPr id="159" name="テキスト ボックス 158"/>
        <xdr:cNvSpPr txBox="1"/>
      </xdr:nvSpPr>
      <xdr:spPr>
        <a:xfrm>
          <a:off x="2613660" y="102203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156845</xdr:rowOff>
    </xdr:from>
    <xdr:to xmlns:xdr="http://schemas.openxmlformats.org/drawingml/2006/spreadsheetDrawing">
      <xdr:col>11</xdr:col>
      <xdr:colOff>82550</xdr:colOff>
      <xdr:row>63</xdr:row>
      <xdr:rowOff>89535</xdr:rowOff>
    </xdr:to>
    <xdr:sp macro="" textlink="">
      <xdr:nvSpPr>
        <xdr:cNvPr id="160" name="楕円 159"/>
        <xdr:cNvSpPr/>
      </xdr:nvSpPr>
      <xdr:spPr>
        <a:xfrm>
          <a:off x="2108200" y="103930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74295</xdr:rowOff>
    </xdr:from>
    <xdr:ext cx="762000" cy="249555"/>
    <xdr:sp macro="" textlink="">
      <xdr:nvSpPr>
        <xdr:cNvPr id="161" name="テキスト ボックス 160"/>
        <xdr:cNvSpPr txBox="1"/>
      </xdr:nvSpPr>
      <xdr:spPr>
        <a:xfrm>
          <a:off x="1795780" y="10475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99695</xdr:rowOff>
    </xdr:from>
    <xdr:to xmlns:xdr="http://schemas.openxmlformats.org/drawingml/2006/spreadsheetDrawing">
      <xdr:col>7</xdr:col>
      <xdr:colOff>31750</xdr:colOff>
      <xdr:row>64</xdr:row>
      <xdr:rowOff>32385</xdr:rowOff>
    </xdr:to>
    <xdr:sp macro="" textlink="">
      <xdr:nvSpPr>
        <xdr:cNvPr id="162" name="楕円 161"/>
        <xdr:cNvSpPr/>
      </xdr:nvSpPr>
      <xdr:spPr>
        <a:xfrm>
          <a:off x="1290320" y="105009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17780</xdr:rowOff>
    </xdr:from>
    <xdr:ext cx="762000" cy="248920"/>
    <xdr:sp macro="" textlink="">
      <xdr:nvSpPr>
        <xdr:cNvPr id="163" name="テキスト ボックス 162"/>
        <xdr:cNvSpPr txBox="1"/>
      </xdr:nvSpPr>
      <xdr:spPr>
        <a:xfrm>
          <a:off x="977900" y="105841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4" name="正方形/長方形 163"/>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5" name="テキスト ボックス 164"/>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6" name="テキスト ボックス 165"/>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[175,055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7" name="正方形/長方形 166"/>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8" name="正方形/長方形 167"/>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9" name="正方形/長方形 168"/>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70" name="正方形/長方形 169"/>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71" name="正方形/長方形 170"/>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72" name="正方形/長方形 171"/>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3" name="正方形/長方形 172"/>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4" name="正方形/長方形 173"/>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5" name="正方形/長方形 174"/>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6" name="テキスト ボックス 175"/>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7" name="テキスト ボックス 176"/>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8" name="直線コネクタ 177"/>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9" name="テキスト ボックス 178"/>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80" name="直線コネクタ 179"/>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81" name="テキスト ボックス 180"/>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82" name="直線コネクタ 181"/>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83" name="テキスト ボックス 182"/>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4" name="直線コネクタ 183"/>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5" name="テキスト ボックス 184"/>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6" name="直線コネクタ 185"/>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7" name="テキスト ボックス 186"/>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8" name="直線コネクタ 187"/>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9" name="テキスト ボックス 188"/>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90" name="直線コネクタ 189"/>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91" name="テキスト ボックス 190"/>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92" name="直線コネクタ 191"/>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93" name="テキスト ボックス 192"/>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4"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156845</xdr:rowOff>
    </xdr:from>
    <xdr:to xmlns:xdr="http://schemas.openxmlformats.org/drawingml/2006/spreadsheetDrawing">
      <xdr:col>23</xdr:col>
      <xdr:colOff>133350</xdr:colOff>
      <xdr:row>89</xdr:row>
      <xdr:rowOff>144780</xdr:rowOff>
    </xdr:to>
    <xdr:cxnSp macro="">
      <xdr:nvCxnSpPr>
        <xdr:cNvPr id="195" name="直線コネクタ 194"/>
        <xdr:cNvCxnSpPr/>
      </xdr:nvCxnSpPr>
      <xdr:spPr>
        <a:xfrm flipV="1">
          <a:off x="4544060" y="13364845"/>
          <a:ext cx="0" cy="1473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118110</xdr:rowOff>
    </xdr:from>
    <xdr:ext cx="762000" cy="248920"/>
    <xdr:sp macro="" textlink="">
      <xdr:nvSpPr>
        <xdr:cNvPr id="196" name="人件費・物件費等の状況最小値テキスト"/>
        <xdr:cNvSpPr txBox="1"/>
      </xdr:nvSpPr>
      <xdr:spPr>
        <a:xfrm>
          <a:off x="4615180" y="148120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144780</xdr:rowOff>
    </xdr:from>
    <xdr:to xmlns:xdr="http://schemas.openxmlformats.org/drawingml/2006/spreadsheetDrawing">
      <xdr:col>24</xdr:col>
      <xdr:colOff>12700</xdr:colOff>
      <xdr:row>89</xdr:row>
      <xdr:rowOff>144780</xdr:rowOff>
    </xdr:to>
    <xdr:cxnSp macro="">
      <xdr:nvCxnSpPr>
        <xdr:cNvPr id="197" name="直線コネクタ 196"/>
        <xdr:cNvCxnSpPr/>
      </xdr:nvCxnSpPr>
      <xdr:spPr>
        <a:xfrm>
          <a:off x="4455160" y="14838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74295</xdr:rowOff>
    </xdr:from>
    <xdr:ext cx="762000" cy="249555"/>
    <xdr:sp macro="" textlink="">
      <xdr:nvSpPr>
        <xdr:cNvPr id="198" name="人件費・物件費等の状況最大値テキスト"/>
        <xdr:cNvSpPr txBox="1"/>
      </xdr:nvSpPr>
      <xdr:spPr>
        <a:xfrm>
          <a:off x="4615180" y="13117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156845</xdr:rowOff>
    </xdr:from>
    <xdr:to xmlns:xdr="http://schemas.openxmlformats.org/drawingml/2006/spreadsheetDrawing">
      <xdr:col>24</xdr:col>
      <xdr:colOff>12700</xdr:colOff>
      <xdr:row>80</xdr:row>
      <xdr:rowOff>156845</xdr:rowOff>
    </xdr:to>
    <xdr:cxnSp macro="">
      <xdr:nvCxnSpPr>
        <xdr:cNvPr id="199" name="直線コネクタ 198"/>
        <xdr:cNvCxnSpPr/>
      </xdr:nvCxnSpPr>
      <xdr:spPr>
        <a:xfrm>
          <a:off x="4455160" y="133648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109855</xdr:rowOff>
    </xdr:from>
    <xdr:to xmlns:xdr="http://schemas.openxmlformats.org/drawingml/2006/spreadsheetDrawing">
      <xdr:col>23</xdr:col>
      <xdr:colOff>133350</xdr:colOff>
      <xdr:row>81</xdr:row>
      <xdr:rowOff>120015</xdr:rowOff>
    </xdr:to>
    <xdr:cxnSp macro="">
      <xdr:nvCxnSpPr>
        <xdr:cNvPr id="200" name="直線コネクタ 199"/>
        <xdr:cNvCxnSpPr/>
      </xdr:nvCxnSpPr>
      <xdr:spPr>
        <a:xfrm flipV="1">
          <a:off x="3776980" y="13482955"/>
          <a:ext cx="7670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26035</xdr:rowOff>
    </xdr:from>
    <xdr:ext cx="762000" cy="248920"/>
    <xdr:sp macro="" textlink="">
      <xdr:nvSpPr>
        <xdr:cNvPr id="201" name="人件費・物件費等の状況平均値テキスト"/>
        <xdr:cNvSpPr txBox="1"/>
      </xdr:nvSpPr>
      <xdr:spPr>
        <a:xfrm>
          <a:off x="4615180" y="1356423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52705</xdr:rowOff>
    </xdr:from>
    <xdr:to xmlns:xdr="http://schemas.openxmlformats.org/drawingml/2006/spreadsheetDrawing">
      <xdr:col>23</xdr:col>
      <xdr:colOff>184150</xdr:colOff>
      <xdr:row>82</xdr:row>
      <xdr:rowOff>150495</xdr:rowOff>
    </xdr:to>
    <xdr:sp macro="" textlink="">
      <xdr:nvSpPr>
        <xdr:cNvPr id="202" name="フローチャート: 判断 201"/>
        <xdr:cNvSpPr/>
      </xdr:nvSpPr>
      <xdr:spPr>
        <a:xfrm>
          <a:off x="4493260" y="13590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80010</xdr:rowOff>
    </xdr:from>
    <xdr:to xmlns:xdr="http://schemas.openxmlformats.org/drawingml/2006/spreadsheetDrawing">
      <xdr:col>19</xdr:col>
      <xdr:colOff>133350</xdr:colOff>
      <xdr:row>81</xdr:row>
      <xdr:rowOff>120015</xdr:rowOff>
    </xdr:to>
    <xdr:cxnSp macro="">
      <xdr:nvCxnSpPr>
        <xdr:cNvPr id="203" name="直線コネクタ 202"/>
        <xdr:cNvCxnSpPr/>
      </xdr:nvCxnSpPr>
      <xdr:spPr>
        <a:xfrm>
          <a:off x="2959100" y="13453110"/>
          <a:ext cx="8178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22225</xdr:rowOff>
    </xdr:from>
    <xdr:to xmlns:xdr="http://schemas.openxmlformats.org/drawingml/2006/spreadsheetDrawing">
      <xdr:col>19</xdr:col>
      <xdr:colOff>184150</xdr:colOff>
      <xdr:row>82</xdr:row>
      <xdr:rowOff>120015</xdr:rowOff>
    </xdr:to>
    <xdr:sp macro="" textlink="">
      <xdr:nvSpPr>
        <xdr:cNvPr id="204" name="フローチャート: 判断 203"/>
        <xdr:cNvSpPr/>
      </xdr:nvSpPr>
      <xdr:spPr>
        <a:xfrm>
          <a:off x="372618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104775</xdr:rowOff>
    </xdr:from>
    <xdr:ext cx="736600" cy="249555"/>
    <xdr:sp macro="" textlink="">
      <xdr:nvSpPr>
        <xdr:cNvPr id="205" name="テキスト ボックス 204"/>
        <xdr:cNvSpPr txBox="1"/>
      </xdr:nvSpPr>
      <xdr:spPr>
        <a:xfrm>
          <a:off x="3431540" y="136429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80010</xdr:rowOff>
    </xdr:from>
    <xdr:to xmlns:xdr="http://schemas.openxmlformats.org/drawingml/2006/spreadsheetDrawing">
      <xdr:col>15</xdr:col>
      <xdr:colOff>82550</xdr:colOff>
      <xdr:row>81</xdr:row>
      <xdr:rowOff>93345</xdr:rowOff>
    </xdr:to>
    <xdr:cxnSp macro="">
      <xdr:nvCxnSpPr>
        <xdr:cNvPr id="206" name="直線コネクタ 205"/>
        <xdr:cNvCxnSpPr/>
      </xdr:nvCxnSpPr>
      <xdr:spPr>
        <a:xfrm flipV="1">
          <a:off x="2141220" y="13453110"/>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160020</xdr:rowOff>
    </xdr:from>
    <xdr:to xmlns:xdr="http://schemas.openxmlformats.org/drawingml/2006/spreadsheetDrawing">
      <xdr:col>15</xdr:col>
      <xdr:colOff>133350</xdr:colOff>
      <xdr:row>82</xdr:row>
      <xdr:rowOff>93345</xdr:rowOff>
    </xdr:to>
    <xdr:sp macro="" textlink="">
      <xdr:nvSpPr>
        <xdr:cNvPr id="207" name="フローチャート: 判断 206"/>
        <xdr:cNvSpPr/>
      </xdr:nvSpPr>
      <xdr:spPr>
        <a:xfrm>
          <a:off x="2908300" y="135331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78105</xdr:rowOff>
    </xdr:from>
    <xdr:ext cx="762000" cy="249555"/>
    <xdr:sp macro="" textlink="">
      <xdr:nvSpPr>
        <xdr:cNvPr id="208" name="テキスト ボックス 207"/>
        <xdr:cNvSpPr txBox="1"/>
      </xdr:nvSpPr>
      <xdr:spPr>
        <a:xfrm>
          <a:off x="2613660" y="13616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58420</xdr:rowOff>
    </xdr:from>
    <xdr:to xmlns:xdr="http://schemas.openxmlformats.org/drawingml/2006/spreadsheetDrawing">
      <xdr:col>11</xdr:col>
      <xdr:colOff>31750</xdr:colOff>
      <xdr:row>81</xdr:row>
      <xdr:rowOff>93345</xdr:rowOff>
    </xdr:to>
    <xdr:cxnSp macro="">
      <xdr:nvCxnSpPr>
        <xdr:cNvPr id="209" name="直線コネクタ 208"/>
        <xdr:cNvCxnSpPr/>
      </xdr:nvCxnSpPr>
      <xdr:spPr>
        <a:xfrm>
          <a:off x="1341120" y="13431520"/>
          <a:ext cx="8001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125095</xdr:rowOff>
    </xdr:from>
    <xdr:to xmlns:xdr="http://schemas.openxmlformats.org/drawingml/2006/spreadsheetDrawing">
      <xdr:col>11</xdr:col>
      <xdr:colOff>82550</xdr:colOff>
      <xdr:row>82</xdr:row>
      <xdr:rowOff>57785</xdr:rowOff>
    </xdr:to>
    <xdr:sp macro="" textlink="">
      <xdr:nvSpPr>
        <xdr:cNvPr id="210" name="フローチャート: 判断 209"/>
        <xdr:cNvSpPr/>
      </xdr:nvSpPr>
      <xdr:spPr>
        <a:xfrm>
          <a:off x="2108200" y="134981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42545</xdr:rowOff>
    </xdr:from>
    <xdr:ext cx="762000" cy="249555"/>
    <xdr:sp macro="" textlink="">
      <xdr:nvSpPr>
        <xdr:cNvPr id="211" name="テキスト ボックス 210"/>
        <xdr:cNvSpPr txBox="1"/>
      </xdr:nvSpPr>
      <xdr:spPr>
        <a:xfrm>
          <a:off x="1795780" y="135807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45720</xdr:rowOff>
    </xdr:from>
    <xdr:to xmlns:xdr="http://schemas.openxmlformats.org/drawingml/2006/spreadsheetDrawing">
      <xdr:col>7</xdr:col>
      <xdr:colOff>31750</xdr:colOff>
      <xdr:row>81</xdr:row>
      <xdr:rowOff>143510</xdr:rowOff>
    </xdr:to>
    <xdr:sp macro="" textlink="">
      <xdr:nvSpPr>
        <xdr:cNvPr id="212" name="フローチャート: 判断 211"/>
        <xdr:cNvSpPr/>
      </xdr:nvSpPr>
      <xdr:spPr>
        <a:xfrm>
          <a:off x="1290320" y="134188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128905</xdr:rowOff>
    </xdr:from>
    <xdr:ext cx="762000" cy="248920"/>
    <xdr:sp macro="" textlink="">
      <xdr:nvSpPr>
        <xdr:cNvPr id="213" name="テキスト ボックス 212"/>
        <xdr:cNvSpPr txBox="1"/>
      </xdr:nvSpPr>
      <xdr:spPr>
        <a:xfrm>
          <a:off x="977900" y="135020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4" name="テキスト ボックス 213"/>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5" name="テキスト ボックス 214"/>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6" name="テキスト ボックス 215"/>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7" name="テキスト ボックス 216"/>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8" name="テキスト ボックス 217"/>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60960</xdr:rowOff>
    </xdr:from>
    <xdr:to xmlns:xdr="http://schemas.openxmlformats.org/drawingml/2006/spreadsheetDrawing">
      <xdr:col>23</xdr:col>
      <xdr:colOff>184150</xdr:colOff>
      <xdr:row>81</xdr:row>
      <xdr:rowOff>159385</xdr:rowOff>
    </xdr:to>
    <xdr:sp macro="" textlink="">
      <xdr:nvSpPr>
        <xdr:cNvPr id="219" name="楕円 218"/>
        <xdr:cNvSpPr/>
      </xdr:nvSpPr>
      <xdr:spPr>
        <a:xfrm>
          <a:off x="4493260" y="13434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150495</xdr:rowOff>
    </xdr:from>
    <xdr:ext cx="762000" cy="248920"/>
    <xdr:sp macro="" textlink="">
      <xdr:nvSpPr>
        <xdr:cNvPr id="220" name="人件費・物件費等の状況該当値テキスト"/>
        <xdr:cNvSpPr txBox="1"/>
      </xdr:nvSpPr>
      <xdr:spPr>
        <a:xfrm>
          <a:off x="4615180" y="133584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71120</xdr:rowOff>
    </xdr:from>
    <xdr:to xmlns:xdr="http://schemas.openxmlformats.org/drawingml/2006/spreadsheetDrawing">
      <xdr:col>19</xdr:col>
      <xdr:colOff>184150</xdr:colOff>
      <xdr:row>82</xdr:row>
      <xdr:rowOff>3810</xdr:rowOff>
    </xdr:to>
    <xdr:sp macro="" textlink="">
      <xdr:nvSpPr>
        <xdr:cNvPr id="221" name="楕円 220"/>
        <xdr:cNvSpPr/>
      </xdr:nvSpPr>
      <xdr:spPr>
        <a:xfrm>
          <a:off x="3726180" y="1344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13335</xdr:rowOff>
    </xdr:from>
    <xdr:ext cx="736600" cy="249555"/>
    <xdr:sp macro="" textlink="">
      <xdr:nvSpPr>
        <xdr:cNvPr id="222" name="テキスト ボックス 221"/>
        <xdr:cNvSpPr txBox="1"/>
      </xdr:nvSpPr>
      <xdr:spPr>
        <a:xfrm>
          <a:off x="3431540" y="132213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31115</xdr:rowOff>
    </xdr:from>
    <xdr:to xmlns:xdr="http://schemas.openxmlformats.org/drawingml/2006/spreadsheetDrawing">
      <xdr:col>15</xdr:col>
      <xdr:colOff>133350</xdr:colOff>
      <xdr:row>81</xdr:row>
      <xdr:rowOff>128905</xdr:rowOff>
    </xdr:to>
    <xdr:sp macro="" textlink="">
      <xdr:nvSpPr>
        <xdr:cNvPr id="223" name="楕円 222"/>
        <xdr:cNvSpPr/>
      </xdr:nvSpPr>
      <xdr:spPr>
        <a:xfrm>
          <a:off x="2908300" y="1340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138430</xdr:rowOff>
    </xdr:from>
    <xdr:ext cx="762000" cy="249555"/>
    <xdr:sp macro="" textlink="">
      <xdr:nvSpPr>
        <xdr:cNvPr id="224" name="テキスト ボックス 223"/>
        <xdr:cNvSpPr txBox="1"/>
      </xdr:nvSpPr>
      <xdr:spPr>
        <a:xfrm>
          <a:off x="2613660" y="131813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43815</xdr:rowOff>
    </xdr:from>
    <xdr:to xmlns:xdr="http://schemas.openxmlformats.org/drawingml/2006/spreadsheetDrawing">
      <xdr:col>11</xdr:col>
      <xdr:colOff>82550</xdr:colOff>
      <xdr:row>81</xdr:row>
      <xdr:rowOff>141605</xdr:rowOff>
    </xdr:to>
    <xdr:sp macro="" textlink="">
      <xdr:nvSpPr>
        <xdr:cNvPr id="225" name="楕円 224"/>
        <xdr:cNvSpPr/>
      </xdr:nvSpPr>
      <xdr:spPr>
        <a:xfrm>
          <a:off x="2108200" y="134169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151765</xdr:rowOff>
    </xdr:from>
    <xdr:ext cx="762000" cy="248920"/>
    <xdr:sp macro="" textlink="">
      <xdr:nvSpPr>
        <xdr:cNvPr id="226" name="テキスト ボックス 225"/>
        <xdr:cNvSpPr txBox="1"/>
      </xdr:nvSpPr>
      <xdr:spPr>
        <a:xfrm>
          <a:off x="1795780" y="13194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8890</xdr:rowOff>
    </xdr:from>
    <xdr:to xmlns:xdr="http://schemas.openxmlformats.org/drawingml/2006/spreadsheetDrawing">
      <xdr:col>7</xdr:col>
      <xdr:colOff>31750</xdr:colOff>
      <xdr:row>81</xdr:row>
      <xdr:rowOff>106680</xdr:rowOff>
    </xdr:to>
    <xdr:sp macro="" textlink="">
      <xdr:nvSpPr>
        <xdr:cNvPr id="227" name="楕円 226"/>
        <xdr:cNvSpPr/>
      </xdr:nvSpPr>
      <xdr:spPr>
        <a:xfrm>
          <a:off x="1290320" y="133819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116840</xdr:rowOff>
    </xdr:from>
    <xdr:ext cx="762000" cy="248920"/>
    <xdr:sp macro="" textlink="">
      <xdr:nvSpPr>
        <xdr:cNvPr id="228" name="テキスト ボックス 227"/>
        <xdr:cNvSpPr txBox="1"/>
      </xdr:nvSpPr>
      <xdr:spPr>
        <a:xfrm>
          <a:off x="977900" y="131597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9" name="正方形/長方形 228"/>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30" name="テキスト ボックス 229"/>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31" name="テキスト ボックス 230"/>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32" name="正方形/長方形 231"/>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33" name="正方形/長方形 232"/>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4" name="正方形/長方形 233"/>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5" name="正方形/長方形 234"/>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6" name="正方形/長方形 235"/>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7" name="正方形/長方形 236"/>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8" name="正方形/長方形 237"/>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9" name="正方形/長方形 238"/>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40" name="正方形/長方形 239"/>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41" name="テキスト ボックス 240"/>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42" name="直線コネクタ 241"/>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43" name="テキスト ボックス 242"/>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44" name="直線コネクタ 243"/>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45" name="テキスト ボックス 244"/>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46" name="直線コネクタ 245"/>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7" name="テキスト ボックス 246"/>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8" name="直線コネクタ 247"/>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9" name="テキスト ボックス 248"/>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50" name="直線コネクタ 249"/>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51" name="テキスト ボックス 250"/>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52" name="直線コネクタ 251"/>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53" name="テキスト ボックス 252"/>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54" name="直線コネクタ 253"/>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55" name="テキスト ボックス 254"/>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6" name="直線コネクタ 255"/>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7" name="テキスト ボックス 256"/>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8"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126365</xdr:rowOff>
    </xdr:from>
    <xdr:to xmlns:xdr="http://schemas.openxmlformats.org/drawingml/2006/spreadsheetDrawing">
      <xdr:col>81</xdr:col>
      <xdr:colOff>44450</xdr:colOff>
      <xdr:row>89</xdr:row>
      <xdr:rowOff>122555</xdr:rowOff>
    </xdr:to>
    <xdr:cxnSp macro="">
      <xdr:nvCxnSpPr>
        <xdr:cNvPr id="259" name="直線コネクタ 258"/>
        <xdr:cNvCxnSpPr/>
      </xdr:nvCxnSpPr>
      <xdr:spPr>
        <a:xfrm flipV="1">
          <a:off x="15577820" y="13334365"/>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95885</xdr:rowOff>
    </xdr:from>
    <xdr:ext cx="761365" cy="248920"/>
    <xdr:sp macro="" textlink="">
      <xdr:nvSpPr>
        <xdr:cNvPr id="260" name="給与水準   （国との比較）最小値テキスト"/>
        <xdr:cNvSpPr txBox="1"/>
      </xdr:nvSpPr>
      <xdr:spPr>
        <a:xfrm>
          <a:off x="15666720" y="147897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122555</xdr:rowOff>
    </xdr:from>
    <xdr:to xmlns:xdr="http://schemas.openxmlformats.org/drawingml/2006/spreadsheetDrawing">
      <xdr:col>81</xdr:col>
      <xdr:colOff>133350</xdr:colOff>
      <xdr:row>89</xdr:row>
      <xdr:rowOff>122555</xdr:rowOff>
    </xdr:to>
    <xdr:cxnSp macro="">
      <xdr:nvCxnSpPr>
        <xdr:cNvPr id="261" name="直線コネクタ 260"/>
        <xdr:cNvCxnSpPr/>
      </xdr:nvCxnSpPr>
      <xdr:spPr>
        <a:xfrm>
          <a:off x="15506700" y="14816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43815</xdr:rowOff>
    </xdr:from>
    <xdr:ext cx="761365" cy="249555"/>
    <xdr:sp macro="" textlink="">
      <xdr:nvSpPr>
        <xdr:cNvPr id="262" name="給与水準   （国との比較）最大値テキスト"/>
        <xdr:cNvSpPr txBox="1"/>
      </xdr:nvSpPr>
      <xdr:spPr>
        <a:xfrm>
          <a:off x="15666720" y="130867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126365</xdr:rowOff>
    </xdr:from>
    <xdr:to xmlns:xdr="http://schemas.openxmlformats.org/drawingml/2006/spreadsheetDrawing">
      <xdr:col>81</xdr:col>
      <xdr:colOff>133350</xdr:colOff>
      <xdr:row>80</xdr:row>
      <xdr:rowOff>126365</xdr:rowOff>
    </xdr:to>
    <xdr:cxnSp macro="">
      <xdr:nvCxnSpPr>
        <xdr:cNvPr id="263" name="直線コネクタ 262"/>
        <xdr:cNvCxnSpPr/>
      </xdr:nvCxnSpPr>
      <xdr:spPr>
        <a:xfrm>
          <a:off x="15506700" y="133343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73660</xdr:rowOff>
    </xdr:from>
    <xdr:to xmlns:xdr="http://schemas.openxmlformats.org/drawingml/2006/spreadsheetDrawing">
      <xdr:col>81</xdr:col>
      <xdr:colOff>44450</xdr:colOff>
      <xdr:row>85</xdr:row>
      <xdr:rowOff>19685</xdr:rowOff>
    </xdr:to>
    <xdr:cxnSp macro="">
      <xdr:nvCxnSpPr>
        <xdr:cNvPr id="264" name="直線コネクタ 263"/>
        <xdr:cNvCxnSpPr/>
      </xdr:nvCxnSpPr>
      <xdr:spPr>
        <a:xfrm>
          <a:off x="14810740" y="13942060"/>
          <a:ext cx="76708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55245</xdr:rowOff>
    </xdr:from>
    <xdr:ext cx="761365" cy="248920"/>
    <xdr:sp macro="" textlink="">
      <xdr:nvSpPr>
        <xdr:cNvPr id="265" name="給与水準   （国との比較）平均値テキスト"/>
        <xdr:cNvSpPr txBox="1"/>
      </xdr:nvSpPr>
      <xdr:spPr>
        <a:xfrm>
          <a:off x="15666720" y="1425384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81915</xdr:rowOff>
    </xdr:from>
    <xdr:to xmlns:xdr="http://schemas.openxmlformats.org/drawingml/2006/spreadsheetDrawing">
      <xdr:col>81</xdr:col>
      <xdr:colOff>95250</xdr:colOff>
      <xdr:row>87</xdr:row>
      <xdr:rowOff>14605</xdr:rowOff>
    </xdr:to>
    <xdr:sp macro="" textlink="">
      <xdr:nvSpPr>
        <xdr:cNvPr id="266" name="フローチャート: 判断 265"/>
        <xdr:cNvSpPr/>
      </xdr:nvSpPr>
      <xdr:spPr>
        <a:xfrm>
          <a:off x="15533370" y="142805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73660</xdr:rowOff>
    </xdr:from>
    <xdr:to xmlns:xdr="http://schemas.openxmlformats.org/drawingml/2006/spreadsheetDrawing">
      <xdr:col>77</xdr:col>
      <xdr:colOff>44450</xdr:colOff>
      <xdr:row>85</xdr:row>
      <xdr:rowOff>8255</xdr:rowOff>
    </xdr:to>
    <xdr:cxnSp macro="">
      <xdr:nvCxnSpPr>
        <xdr:cNvPr id="267" name="直線コネクタ 266"/>
        <xdr:cNvCxnSpPr/>
      </xdr:nvCxnSpPr>
      <xdr:spPr>
        <a:xfrm flipV="1">
          <a:off x="13999210" y="13942060"/>
          <a:ext cx="81153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71120</xdr:rowOff>
    </xdr:from>
    <xdr:to xmlns:xdr="http://schemas.openxmlformats.org/drawingml/2006/spreadsheetDrawing">
      <xdr:col>77</xdr:col>
      <xdr:colOff>95250</xdr:colOff>
      <xdr:row>87</xdr:row>
      <xdr:rowOff>3810</xdr:rowOff>
    </xdr:to>
    <xdr:sp macro="" textlink="">
      <xdr:nvSpPr>
        <xdr:cNvPr id="268" name="フローチャート: 判断 267"/>
        <xdr:cNvSpPr/>
      </xdr:nvSpPr>
      <xdr:spPr>
        <a:xfrm>
          <a:off x="14766290" y="14269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154305</xdr:rowOff>
    </xdr:from>
    <xdr:ext cx="735965" cy="248920"/>
    <xdr:sp macro="" textlink="">
      <xdr:nvSpPr>
        <xdr:cNvPr id="269" name="テキスト ボックス 268"/>
        <xdr:cNvSpPr txBox="1"/>
      </xdr:nvSpPr>
      <xdr:spPr>
        <a:xfrm>
          <a:off x="14465300" y="1435290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140335</xdr:rowOff>
    </xdr:from>
    <xdr:to xmlns:xdr="http://schemas.openxmlformats.org/drawingml/2006/spreadsheetDrawing">
      <xdr:col>72</xdr:col>
      <xdr:colOff>191770</xdr:colOff>
      <xdr:row>85</xdr:row>
      <xdr:rowOff>8255</xdr:rowOff>
    </xdr:to>
    <xdr:cxnSp macro="">
      <xdr:nvCxnSpPr>
        <xdr:cNvPr id="270" name="直線コネクタ 269"/>
        <xdr:cNvCxnSpPr/>
      </xdr:nvCxnSpPr>
      <xdr:spPr>
        <a:xfrm>
          <a:off x="13192760" y="1400873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60325</xdr:rowOff>
    </xdr:from>
    <xdr:to xmlns:xdr="http://schemas.openxmlformats.org/drawingml/2006/spreadsheetDrawing">
      <xdr:col>73</xdr:col>
      <xdr:colOff>44450</xdr:colOff>
      <xdr:row>86</xdr:row>
      <xdr:rowOff>158115</xdr:rowOff>
    </xdr:to>
    <xdr:sp macro="" textlink="">
      <xdr:nvSpPr>
        <xdr:cNvPr id="271" name="フローチャート: 判断 270"/>
        <xdr:cNvSpPr/>
      </xdr:nvSpPr>
      <xdr:spPr>
        <a:xfrm>
          <a:off x="13959840" y="142589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142875</xdr:rowOff>
    </xdr:from>
    <xdr:ext cx="761365" cy="249555"/>
    <xdr:sp macro="" textlink="">
      <xdr:nvSpPr>
        <xdr:cNvPr id="272" name="テキスト ボックス 271"/>
        <xdr:cNvSpPr txBox="1"/>
      </xdr:nvSpPr>
      <xdr:spPr>
        <a:xfrm>
          <a:off x="13647420" y="143414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140335</xdr:rowOff>
    </xdr:from>
    <xdr:to xmlns:xdr="http://schemas.openxmlformats.org/drawingml/2006/spreadsheetDrawing">
      <xdr:col>68</xdr:col>
      <xdr:colOff>152400</xdr:colOff>
      <xdr:row>84</xdr:row>
      <xdr:rowOff>140335</xdr:rowOff>
    </xdr:to>
    <xdr:cxnSp macro="">
      <xdr:nvCxnSpPr>
        <xdr:cNvPr id="273" name="直線コネクタ 272"/>
        <xdr:cNvCxnSpPr/>
      </xdr:nvCxnSpPr>
      <xdr:spPr>
        <a:xfrm>
          <a:off x="12374880" y="1400873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48895</xdr:rowOff>
    </xdr:from>
    <xdr:to xmlns:xdr="http://schemas.openxmlformats.org/drawingml/2006/spreadsheetDrawing">
      <xdr:col>68</xdr:col>
      <xdr:colOff>191770</xdr:colOff>
      <xdr:row>86</xdr:row>
      <xdr:rowOff>146685</xdr:rowOff>
    </xdr:to>
    <xdr:sp macro="" textlink="">
      <xdr:nvSpPr>
        <xdr:cNvPr id="274" name="フローチャート: 判断 273"/>
        <xdr:cNvSpPr/>
      </xdr:nvSpPr>
      <xdr:spPr>
        <a:xfrm>
          <a:off x="13141960" y="1424749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132080</xdr:rowOff>
    </xdr:from>
    <xdr:ext cx="761365" cy="249555"/>
    <xdr:sp macro="" textlink="">
      <xdr:nvSpPr>
        <xdr:cNvPr id="275" name="テキスト ボックス 274"/>
        <xdr:cNvSpPr txBox="1"/>
      </xdr:nvSpPr>
      <xdr:spPr>
        <a:xfrm>
          <a:off x="12847320" y="143306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48895</xdr:rowOff>
    </xdr:from>
    <xdr:to xmlns:xdr="http://schemas.openxmlformats.org/drawingml/2006/spreadsheetDrawing">
      <xdr:col>64</xdr:col>
      <xdr:colOff>152400</xdr:colOff>
      <xdr:row>86</xdr:row>
      <xdr:rowOff>146685</xdr:rowOff>
    </xdr:to>
    <xdr:sp macro="" textlink="">
      <xdr:nvSpPr>
        <xdr:cNvPr id="276" name="フローチャート: 判断 275"/>
        <xdr:cNvSpPr/>
      </xdr:nvSpPr>
      <xdr:spPr>
        <a:xfrm>
          <a:off x="12324080" y="14247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132080</xdr:rowOff>
    </xdr:from>
    <xdr:ext cx="761365" cy="249555"/>
    <xdr:sp macro="" textlink="">
      <xdr:nvSpPr>
        <xdr:cNvPr id="277" name="テキスト ボックス 276"/>
        <xdr:cNvSpPr txBox="1"/>
      </xdr:nvSpPr>
      <xdr:spPr>
        <a:xfrm>
          <a:off x="12029440" y="143306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8" name="テキスト ボックス 277"/>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9" name="テキスト ボックス 278"/>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80" name="テキスト ボックス 279"/>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81" name="テキスト ボックス 280"/>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82" name="テキスト ボックス 281"/>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135890</xdr:rowOff>
    </xdr:from>
    <xdr:to xmlns:xdr="http://schemas.openxmlformats.org/drawingml/2006/spreadsheetDrawing">
      <xdr:col>81</xdr:col>
      <xdr:colOff>95250</xdr:colOff>
      <xdr:row>85</xdr:row>
      <xdr:rowOff>68580</xdr:rowOff>
    </xdr:to>
    <xdr:sp macro="" textlink="">
      <xdr:nvSpPr>
        <xdr:cNvPr id="283" name="楕円 282"/>
        <xdr:cNvSpPr/>
      </xdr:nvSpPr>
      <xdr:spPr>
        <a:xfrm>
          <a:off x="15533370" y="140042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151765</xdr:rowOff>
    </xdr:from>
    <xdr:ext cx="761365" cy="248920"/>
    <xdr:sp macro="" textlink="">
      <xdr:nvSpPr>
        <xdr:cNvPr id="284" name="給与水準   （国との比較）該当値テキスト"/>
        <xdr:cNvSpPr txBox="1"/>
      </xdr:nvSpPr>
      <xdr:spPr>
        <a:xfrm>
          <a:off x="15666720" y="13855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25400</xdr:rowOff>
    </xdr:from>
    <xdr:to xmlns:xdr="http://schemas.openxmlformats.org/drawingml/2006/spreadsheetDrawing">
      <xdr:col>77</xdr:col>
      <xdr:colOff>95250</xdr:colOff>
      <xdr:row>84</xdr:row>
      <xdr:rowOff>123190</xdr:rowOff>
    </xdr:to>
    <xdr:sp macro="" textlink="">
      <xdr:nvSpPr>
        <xdr:cNvPr id="285" name="楕円 284"/>
        <xdr:cNvSpPr/>
      </xdr:nvSpPr>
      <xdr:spPr>
        <a:xfrm>
          <a:off x="14766290" y="138938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132715</xdr:rowOff>
    </xdr:from>
    <xdr:ext cx="735965" cy="249555"/>
    <xdr:sp macro="" textlink="">
      <xdr:nvSpPr>
        <xdr:cNvPr id="286" name="テキスト ボックス 285"/>
        <xdr:cNvSpPr txBox="1"/>
      </xdr:nvSpPr>
      <xdr:spPr>
        <a:xfrm>
          <a:off x="14465300" y="1367091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125095</xdr:rowOff>
    </xdr:from>
    <xdr:to xmlns:xdr="http://schemas.openxmlformats.org/drawingml/2006/spreadsheetDrawing">
      <xdr:col>73</xdr:col>
      <xdr:colOff>44450</xdr:colOff>
      <xdr:row>85</xdr:row>
      <xdr:rowOff>57785</xdr:rowOff>
    </xdr:to>
    <xdr:sp macro="" textlink="">
      <xdr:nvSpPr>
        <xdr:cNvPr id="287" name="楕円 286"/>
        <xdr:cNvSpPr/>
      </xdr:nvSpPr>
      <xdr:spPr>
        <a:xfrm>
          <a:off x="13959840" y="139934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67310</xdr:rowOff>
    </xdr:from>
    <xdr:ext cx="761365" cy="249555"/>
    <xdr:sp macro="" textlink="">
      <xdr:nvSpPr>
        <xdr:cNvPr id="288" name="テキスト ボックス 287"/>
        <xdr:cNvSpPr txBox="1"/>
      </xdr:nvSpPr>
      <xdr:spPr>
        <a:xfrm>
          <a:off x="13647420" y="137706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191770</xdr:colOff>
      <xdr:row>85</xdr:row>
      <xdr:rowOff>24765</xdr:rowOff>
    </xdr:to>
    <xdr:sp macro="" textlink="">
      <xdr:nvSpPr>
        <xdr:cNvPr id="289" name="楕円 288"/>
        <xdr:cNvSpPr/>
      </xdr:nvSpPr>
      <xdr:spPr>
        <a:xfrm>
          <a:off x="13141960" y="139604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34290</xdr:rowOff>
    </xdr:from>
    <xdr:ext cx="761365" cy="249555"/>
    <xdr:sp macro="" textlink="">
      <xdr:nvSpPr>
        <xdr:cNvPr id="290" name="テキスト ボックス 289"/>
        <xdr:cNvSpPr txBox="1"/>
      </xdr:nvSpPr>
      <xdr:spPr>
        <a:xfrm>
          <a:off x="12847320" y="137375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92075</xdr:rowOff>
    </xdr:from>
    <xdr:to xmlns:xdr="http://schemas.openxmlformats.org/drawingml/2006/spreadsheetDrawing">
      <xdr:col>64</xdr:col>
      <xdr:colOff>152400</xdr:colOff>
      <xdr:row>85</xdr:row>
      <xdr:rowOff>24765</xdr:rowOff>
    </xdr:to>
    <xdr:sp macro="" textlink="">
      <xdr:nvSpPr>
        <xdr:cNvPr id="291" name="楕円 290"/>
        <xdr:cNvSpPr/>
      </xdr:nvSpPr>
      <xdr:spPr>
        <a:xfrm>
          <a:off x="12324080" y="1396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34290</xdr:rowOff>
    </xdr:from>
    <xdr:ext cx="761365" cy="249555"/>
    <xdr:sp macro="" textlink="">
      <xdr:nvSpPr>
        <xdr:cNvPr id="292" name="テキスト ボックス 291"/>
        <xdr:cNvSpPr txBox="1"/>
      </xdr:nvSpPr>
      <xdr:spPr>
        <a:xfrm>
          <a:off x="12029440" y="137375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93" name="正方形/長方形 292"/>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94" name="テキスト ボックス 293"/>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95" name="テキスト ボックス 294"/>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6" name="正方形/長方形 295"/>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7" name="正方形/長方形 296"/>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8" name="正方形/長方形 297"/>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9" name="正方形/長方形 298"/>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300" name="正方形/長方形 299"/>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301" name="正方形/長方形 300"/>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02" name="正方形/長方形 301"/>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303" name="正方形/長方形 302"/>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304" name="正方形/長方形 303"/>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305" name="テキスト ボックス 304"/>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6" name="テキスト ボックス 305"/>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7" name="直線コネクタ 306"/>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8" name="テキスト ボックス 307"/>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9" name="直線コネクタ 308"/>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310" name="テキスト ボックス 309"/>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11" name="直線コネクタ 310"/>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12" name="テキスト ボックス 311"/>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13" name="直線コネクタ 312"/>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14" name="テキスト ボックス 313"/>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15" name="直線コネクタ 314"/>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16" name="テキスト ボックス 315"/>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17" name="直線コネクタ 316"/>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18" name="テキスト ボックス 317"/>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9" name="直線コネクタ 318"/>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20" name="テキスト ボックス 319"/>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21" name="直線コネクタ 320"/>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22" name="テキスト ボックス 321"/>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23"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88265</xdr:rowOff>
    </xdr:from>
    <xdr:to xmlns:xdr="http://schemas.openxmlformats.org/drawingml/2006/spreadsheetDrawing">
      <xdr:col>81</xdr:col>
      <xdr:colOff>44450</xdr:colOff>
      <xdr:row>66</xdr:row>
      <xdr:rowOff>152400</xdr:rowOff>
    </xdr:to>
    <xdr:cxnSp macro="">
      <xdr:nvCxnSpPr>
        <xdr:cNvPr id="324" name="直線コネクタ 323"/>
        <xdr:cNvCxnSpPr/>
      </xdr:nvCxnSpPr>
      <xdr:spPr>
        <a:xfrm flipV="1">
          <a:off x="15577820" y="966406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125730</xdr:rowOff>
    </xdr:from>
    <xdr:ext cx="761365" cy="248920"/>
    <xdr:sp macro="" textlink="">
      <xdr:nvSpPr>
        <xdr:cNvPr id="325" name="定員管理の状況最小値テキスト"/>
        <xdr:cNvSpPr txBox="1"/>
      </xdr:nvSpPr>
      <xdr:spPr>
        <a:xfrm>
          <a:off x="15666720" y="110223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152400</xdr:rowOff>
    </xdr:from>
    <xdr:to xmlns:xdr="http://schemas.openxmlformats.org/drawingml/2006/spreadsheetDrawing">
      <xdr:col>81</xdr:col>
      <xdr:colOff>133350</xdr:colOff>
      <xdr:row>66</xdr:row>
      <xdr:rowOff>152400</xdr:rowOff>
    </xdr:to>
    <xdr:cxnSp macro="">
      <xdr:nvCxnSpPr>
        <xdr:cNvPr id="326" name="直線コネクタ 325"/>
        <xdr:cNvCxnSpPr/>
      </xdr:nvCxnSpPr>
      <xdr:spPr>
        <a:xfrm>
          <a:off x="15506700" y="110490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5715</xdr:rowOff>
    </xdr:from>
    <xdr:ext cx="761365" cy="249555"/>
    <xdr:sp macro="" textlink="">
      <xdr:nvSpPr>
        <xdr:cNvPr id="327" name="定員管理の状況最大値テキスト"/>
        <xdr:cNvSpPr txBox="1"/>
      </xdr:nvSpPr>
      <xdr:spPr>
        <a:xfrm>
          <a:off x="15666720" y="94164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88265</xdr:rowOff>
    </xdr:from>
    <xdr:to xmlns:xdr="http://schemas.openxmlformats.org/drawingml/2006/spreadsheetDrawing">
      <xdr:col>81</xdr:col>
      <xdr:colOff>133350</xdr:colOff>
      <xdr:row>58</xdr:row>
      <xdr:rowOff>88265</xdr:rowOff>
    </xdr:to>
    <xdr:cxnSp macro="">
      <xdr:nvCxnSpPr>
        <xdr:cNvPr id="328" name="直線コネクタ 327"/>
        <xdr:cNvCxnSpPr/>
      </xdr:nvCxnSpPr>
      <xdr:spPr>
        <a:xfrm>
          <a:off x="15506700" y="96640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8890</xdr:rowOff>
    </xdr:from>
    <xdr:to xmlns:xdr="http://schemas.openxmlformats.org/drawingml/2006/spreadsheetDrawing">
      <xdr:col>81</xdr:col>
      <xdr:colOff>44450</xdr:colOff>
      <xdr:row>60</xdr:row>
      <xdr:rowOff>29845</xdr:rowOff>
    </xdr:to>
    <xdr:cxnSp macro="">
      <xdr:nvCxnSpPr>
        <xdr:cNvPr id="329" name="直線コネクタ 328"/>
        <xdr:cNvCxnSpPr/>
      </xdr:nvCxnSpPr>
      <xdr:spPr>
        <a:xfrm>
          <a:off x="14810740" y="9914890"/>
          <a:ext cx="7670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116840</xdr:rowOff>
    </xdr:from>
    <xdr:ext cx="761365" cy="248920"/>
    <xdr:sp macro="" textlink="">
      <xdr:nvSpPr>
        <xdr:cNvPr id="330" name="定員管理の状況平均値テキスト"/>
        <xdr:cNvSpPr txBox="1"/>
      </xdr:nvSpPr>
      <xdr:spPr>
        <a:xfrm>
          <a:off x="15666720" y="1002284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143510</xdr:rowOff>
    </xdr:from>
    <xdr:to xmlns:xdr="http://schemas.openxmlformats.org/drawingml/2006/spreadsheetDrawing">
      <xdr:col>81</xdr:col>
      <xdr:colOff>95250</xdr:colOff>
      <xdr:row>61</xdr:row>
      <xdr:rowOff>76200</xdr:rowOff>
    </xdr:to>
    <xdr:sp macro="" textlink="">
      <xdr:nvSpPr>
        <xdr:cNvPr id="331" name="フローチャート: 判断 330"/>
        <xdr:cNvSpPr/>
      </xdr:nvSpPr>
      <xdr:spPr>
        <a:xfrm>
          <a:off x="15533370" y="100495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59</xdr:row>
      <xdr:rowOff>158750</xdr:rowOff>
    </xdr:from>
    <xdr:to xmlns:xdr="http://schemas.openxmlformats.org/drawingml/2006/spreadsheetDrawing">
      <xdr:col>77</xdr:col>
      <xdr:colOff>44450</xdr:colOff>
      <xdr:row>60</xdr:row>
      <xdr:rowOff>8890</xdr:rowOff>
    </xdr:to>
    <xdr:cxnSp macro="">
      <xdr:nvCxnSpPr>
        <xdr:cNvPr id="332" name="直線コネクタ 331"/>
        <xdr:cNvCxnSpPr/>
      </xdr:nvCxnSpPr>
      <xdr:spPr>
        <a:xfrm>
          <a:off x="13999210" y="9899650"/>
          <a:ext cx="8115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114935</xdr:rowOff>
    </xdr:from>
    <xdr:to xmlns:xdr="http://schemas.openxmlformats.org/drawingml/2006/spreadsheetDrawing">
      <xdr:col>77</xdr:col>
      <xdr:colOff>95250</xdr:colOff>
      <xdr:row>61</xdr:row>
      <xdr:rowOff>47625</xdr:rowOff>
    </xdr:to>
    <xdr:sp macro="" textlink="">
      <xdr:nvSpPr>
        <xdr:cNvPr id="333" name="フローチャート: 判断 332"/>
        <xdr:cNvSpPr/>
      </xdr:nvSpPr>
      <xdr:spPr>
        <a:xfrm>
          <a:off x="14766290" y="100209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33020</xdr:rowOff>
    </xdr:from>
    <xdr:ext cx="735965" cy="249555"/>
    <xdr:sp macro="" textlink="">
      <xdr:nvSpPr>
        <xdr:cNvPr id="334" name="テキスト ボックス 333"/>
        <xdr:cNvSpPr txBox="1"/>
      </xdr:nvSpPr>
      <xdr:spPr>
        <a:xfrm>
          <a:off x="14465300" y="1010412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132080</xdr:rowOff>
    </xdr:from>
    <xdr:to xmlns:xdr="http://schemas.openxmlformats.org/drawingml/2006/spreadsheetDrawing">
      <xdr:col>72</xdr:col>
      <xdr:colOff>191770</xdr:colOff>
      <xdr:row>59</xdr:row>
      <xdr:rowOff>158750</xdr:rowOff>
    </xdr:to>
    <xdr:cxnSp macro="">
      <xdr:nvCxnSpPr>
        <xdr:cNvPr id="335" name="直線コネクタ 334"/>
        <xdr:cNvCxnSpPr/>
      </xdr:nvCxnSpPr>
      <xdr:spPr>
        <a:xfrm>
          <a:off x="13192760" y="9872980"/>
          <a:ext cx="8064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102870</xdr:rowOff>
    </xdr:from>
    <xdr:to xmlns:xdr="http://schemas.openxmlformats.org/drawingml/2006/spreadsheetDrawing">
      <xdr:col>73</xdr:col>
      <xdr:colOff>44450</xdr:colOff>
      <xdr:row>61</xdr:row>
      <xdr:rowOff>35560</xdr:rowOff>
    </xdr:to>
    <xdr:sp macro="" textlink="">
      <xdr:nvSpPr>
        <xdr:cNvPr id="336" name="フローチャート: 判断 335"/>
        <xdr:cNvSpPr/>
      </xdr:nvSpPr>
      <xdr:spPr>
        <a:xfrm>
          <a:off x="13959840" y="10008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20955</xdr:rowOff>
    </xdr:from>
    <xdr:ext cx="761365" cy="248920"/>
    <xdr:sp macro="" textlink="">
      <xdr:nvSpPr>
        <xdr:cNvPr id="337" name="テキスト ボックス 336"/>
        <xdr:cNvSpPr txBox="1"/>
      </xdr:nvSpPr>
      <xdr:spPr>
        <a:xfrm>
          <a:off x="13647420" y="1009205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132080</xdr:rowOff>
    </xdr:from>
    <xdr:to xmlns:xdr="http://schemas.openxmlformats.org/drawingml/2006/spreadsheetDrawing">
      <xdr:col>68</xdr:col>
      <xdr:colOff>152400</xdr:colOff>
      <xdr:row>59</xdr:row>
      <xdr:rowOff>134620</xdr:rowOff>
    </xdr:to>
    <xdr:cxnSp macro="">
      <xdr:nvCxnSpPr>
        <xdr:cNvPr id="338" name="直線コネクタ 337"/>
        <xdr:cNvCxnSpPr/>
      </xdr:nvCxnSpPr>
      <xdr:spPr>
        <a:xfrm flipV="1">
          <a:off x="12374880" y="987298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71120</xdr:rowOff>
    </xdr:from>
    <xdr:to xmlns:xdr="http://schemas.openxmlformats.org/drawingml/2006/spreadsheetDrawing">
      <xdr:col>68</xdr:col>
      <xdr:colOff>191770</xdr:colOff>
      <xdr:row>61</xdr:row>
      <xdr:rowOff>3810</xdr:rowOff>
    </xdr:to>
    <xdr:sp macro="" textlink="">
      <xdr:nvSpPr>
        <xdr:cNvPr id="339" name="フローチャート: 判断 338"/>
        <xdr:cNvSpPr/>
      </xdr:nvSpPr>
      <xdr:spPr>
        <a:xfrm>
          <a:off x="13141960" y="99771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154305</xdr:rowOff>
    </xdr:from>
    <xdr:ext cx="761365" cy="248920"/>
    <xdr:sp macro="" textlink="">
      <xdr:nvSpPr>
        <xdr:cNvPr id="340" name="テキスト ボックス 339"/>
        <xdr:cNvSpPr txBox="1"/>
      </xdr:nvSpPr>
      <xdr:spPr>
        <a:xfrm>
          <a:off x="12847320" y="10060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17145</xdr:rowOff>
    </xdr:from>
    <xdr:to xmlns:xdr="http://schemas.openxmlformats.org/drawingml/2006/spreadsheetDrawing">
      <xdr:col>64</xdr:col>
      <xdr:colOff>152400</xdr:colOff>
      <xdr:row>60</xdr:row>
      <xdr:rowOff>114300</xdr:rowOff>
    </xdr:to>
    <xdr:sp macro="" textlink="">
      <xdr:nvSpPr>
        <xdr:cNvPr id="341" name="フローチャート: 判断 340"/>
        <xdr:cNvSpPr/>
      </xdr:nvSpPr>
      <xdr:spPr>
        <a:xfrm>
          <a:off x="12324080" y="99231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99695</xdr:rowOff>
    </xdr:from>
    <xdr:ext cx="761365" cy="249555"/>
    <xdr:sp macro="" textlink="">
      <xdr:nvSpPr>
        <xdr:cNvPr id="342" name="テキスト ボックス 341"/>
        <xdr:cNvSpPr txBox="1"/>
      </xdr:nvSpPr>
      <xdr:spPr>
        <a:xfrm>
          <a:off x="12029440" y="100056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43" name="テキスト ボックス 342"/>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44" name="テキスト ボックス 343"/>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45" name="テキスト ボックス 344"/>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46" name="テキスト ボックス 345"/>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47" name="テキスト ボックス 346"/>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146050</xdr:rowOff>
    </xdr:from>
    <xdr:to xmlns:xdr="http://schemas.openxmlformats.org/drawingml/2006/spreadsheetDrawing">
      <xdr:col>81</xdr:col>
      <xdr:colOff>95250</xdr:colOff>
      <xdr:row>60</xdr:row>
      <xdr:rowOff>78740</xdr:rowOff>
    </xdr:to>
    <xdr:sp macro="" textlink="">
      <xdr:nvSpPr>
        <xdr:cNvPr id="348" name="楕円 347"/>
        <xdr:cNvSpPr/>
      </xdr:nvSpPr>
      <xdr:spPr>
        <a:xfrm>
          <a:off x="15533370" y="98869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161925</xdr:rowOff>
    </xdr:from>
    <xdr:ext cx="761365" cy="248920"/>
    <xdr:sp macro="" textlink="">
      <xdr:nvSpPr>
        <xdr:cNvPr id="349" name="定員管理の状況該当値テキスト"/>
        <xdr:cNvSpPr txBox="1"/>
      </xdr:nvSpPr>
      <xdr:spPr>
        <a:xfrm>
          <a:off x="15666720" y="97377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125730</xdr:rowOff>
    </xdr:from>
    <xdr:to xmlns:xdr="http://schemas.openxmlformats.org/drawingml/2006/spreadsheetDrawing">
      <xdr:col>77</xdr:col>
      <xdr:colOff>95250</xdr:colOff>
      <xdr:row>60</xdr:row>
      <xdr:rowOff>58420</xdr:rowOff>
    </xdr:to>
    <xdr:sp macro="" textlink="">
      <xdr:nvSpPr>
        <xdr:cNvPr id="350" name="楕円 349"/>
        <xdr:cNvSpPr/>
      </xdr:nvSpPr>
      <xdr:spPr>
        <a:xfrm>
          <a:off x="14766290" y="986663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67945</xdr:rowOff>
    </xdr:from>
    <xdr:ext cx="735965" cy="249555"/>
    <xdr:sp macro="" textlink="">
      <xdr:nvSpPr>
        <xdr:cNvPr id="351" name="テキスト ボックス 350"/>
        <xdr:cNvSpPr txBox="1"/>
      </xdr:nvSpPr>
      <xdr:spPr>
        <a:xfrm>
          <a:off x="14465300" y="964374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109220</xdr:rowOff>
    </xdr:from>
    <xdr:to xmlns:xdr="http://schemas.openxmlformats.org/drawingml/2006/spreadsheetDrawing">
      <xdr:col>73</xdr:col>
      <xdr:colOff>44450</xdr:colOff>
      <xdr:row>60</xdr:row>
      <xdr:rowOff>41910</xdr:rowOff>
    </xdr:to>
    <xdr:sp macro="" textlink="">
      <xdr:nvSpPr>
        <xdr:cNvPr id="352" name="楕円 351"/>
        <xdr:cNvSpPr/>
      </xdr:nvSpPr>
      <xdr:spPr>
        <a:xfrm>
          <a:off x="13959840" y="98501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52070</xdr:rowOff>
    </xdr:from>
    <xdr:ext cx="761365" cy="248920"/>
    <xdr:sp macro="" textlink="">
      <xdr:nvSpPr>
        <xdr:cNvPr id="353" name="テキスト ボックス 352"/>
        <xdr:cNvSpPr txBox="1"/>
      </xdr:nvSpPr>
      <xdr:spPr>
        <a:xfrm>
          <a:off x="13647420" y="96278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83185</xdr:rowOff>
    </xdr:from>
    <xdr:to xmlns:xdr="http://schemas.openxmlformats.org/drawingml/2006/spreadsheetDrawing">
      <xdr:col>68</xdr:col>
      <xdr:colOff>191770</xdr:colOff>
      <xdr:row>60</xdr:row>
      <xdr:rowOff>15875</xdr:rowOff>
    </xdr:to>
    <xdr:sp macro="" textlink="">
      <xdr:nvSpPr>
        <xdr:cNvPr id="354" name="楕円 353"/>
        <xdr:cNvSpPr/>
      </xdr:nvSpPr>
      <xdr:spPr>
        <a:xfrm>
          <a:off x="13141960" y="98240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26035</xdr:rowOff>
    </xdr:from>
    <xdr:ext cx="761365" cy="248920"/>
    <xdr:sp macro="" textlink="">
      <xdr:nvSpPr>
        <xdr:cNvPr id="355" name="テキスト ボックス 354"/>
        <xdr:cNvSpPr txBox="1"/>
      </xdr:nvSpPr>
      <xdr:spPr>
        <a:xfrm>
          <a:off x="12847320" y="96018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85725</xdr:rowOff>
    </xdr:from>
    <xdr:to xmlns:xdr="http://schemas.openxmlformats.org/drawingml/2006/spreadsheetDrawing">
      <xdr:col>64</xdr:col>
      <xdr:colOff>152400</xdr:colOff>
      <xdr:row>60</xdr:row>
      <xdr:rowOff>18415</xdr:rowOff>
    </xdr:to>
    <xdr:sp macro="" textlink="">
      <xdr:nvSpPr>
        <xdr:cNvPr id="356" name="楕円 355"/>
        <xdr:cNvSpPr/>
      </xdr:nvSpPr>
      <xdr:spPr>
        <a:xfrm>
          <a:off x="12324080" y="982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27940</xdr:rowOff>
    </xdr:from>
    <xdr:ext cx="761365" cy="248920"/>
    <xdr:sp macro="" textlink="">
      <xdr:nvSpPr>
        <xdr:cNvPr id="357" name="テキスト ボックス 356"/>
        <xdr:cNvSpPr txBox="1"/>
      </xdr:nvSpPr>
      <xdr:spPr>
        <a:xfrm>
          <a:off x="12029440" y="96037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8" name="正方形/長方形 357"/>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9" name="テキスト ボックス 358"/>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60" name="テキスト ボックス 359"/>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61" name="正方形/長方形 360"/>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62" name="正方形/長方形 361"/>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63" name="正方形/長方形 362"/>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64" name="正方形/長方形 363"/>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65" name="正方形/長方形 364"/>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66" name="正方形/長方形 365"/>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7" name="正方形/長方形 366"/>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8" name="正方形/長方形 367"/>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9" name="正方形/長方形 368"/>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70" name="テキスト ボックス 369"/>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71" name="テキスト ボックス 370"/>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72" name="直線コネクタ 371"/>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73" name="テキスト ボックス 372"/>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3175</xdr:rowOff>
    </xdr:from>
    <xdr:to xmlns:xdr="http://schemas.openxmlformats.org/drawingml/2006/spreadsheetDrawing">
      <xdr:col>85</xdr:col>
      <xdr:colOff>95250</xdr:colOff>
      <xdr:row>46</xdr:row>
      <xdr:rowOff>3175</xdr:rowOff>
    </xdr:to>
    <xdr:cxnSp macro="">
      <xdr:nvCxnSpPr>
        <xdr:cNvPr id="374" name="直線コネクタ 373"/>
        <xdr:cNvCxnSpPr/>
      </xdr:nvCxnSpPr>
      <xdr:spPr>
        <a:xfrm>
          <a:off x="11742420" y="75977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31115</xdr:rowOff>
    </xdr:from>
    <xdr:ext cx="762000" cy="248920"/>
    <xdr:sp macro="" textlink="">
      <xdr:nvSpPr>
        <xdr:cNvPr id="375" name="テキスト ボックス 374"/>
        <xdr:cNvSpPr txBox="1"/>
      </xdr:nvSpPr>
      <xdr:spPr>
        <a:xfrm>
          <a:off x="11051540" y="7460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42545</xdr:rowOff>
    </xdr:from>
    <xdr:to xmlns:xdr="http://schemas.openxmlformats.org/drawingml/2006/spreadsheetDrawing">
      <xdr:col>85</xdr:col>
      <xdr:colOff>95250</xdr:colOff>
      <xdr:row>44</xdr:row>
      <xdr:rowOff>42545</xdr:rowOff>
    </xdr:to>
    <xdr:cxnSp macro="">
      <xdr:nvCxnSpPr>
        <xdr:cNvPr id="376" name="直線コネクタ 375"/>
        <xdr:cNvCxnSpPr/>
      </xdr:nvCxnSpPr>
      <xdr:spPr>
        <a:xfrm>
          <a:off x="11742420" y="7306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71120</xdr:rowOff>
    </xdr:from>
    <xdr:ext cx="762000" cy="249555"/>
    <xdr:sp macro="" textlink="">
      <xdr:nvSpPr>
        <xdr:cNvPr id="377" name="テキスト ボックス 376"/>
        <xdr:cNvSpPr txBox="1"/>
      </xdr:nvSpPr>
      <xdr:spPr>
        <a:xfrm>
          <a:off x="11051540" y="7170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83185</xdr:rowOff>
    </xdr:from>
    <xdr:to xmlns:xdr="http://schemas.openxmlformats.org/drawingml/2006/spreadsheetDrawing">
      <xdr:col>85</xdr:col>
      <xdr:colOff>95250</xdr:colOff>
      <xdr:row>42</xdr:row>
      <xdr:rowOff>83185</xdr:rowOff>
    </xdr:to>
    <xdr:cxnSp macro="">
      <xdr:nvCxnSpPr>
        <xdr:cNvPr id="378" name="直線コネクタ 377"/>
        <xdr:cNvCxnSpPr/>
      </xdr:nvCxnSpPr>
      <xdr:spPr>
        <a:xfrm>
          <a:off x="11742420" y="701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110490</xdr:rowOff>
    </xdr:from>
    <xdr:ext cx="762000" cy="249555"/>
    <xdr:sp macro="" textlink="">
      <xdr:nvSpPr>
        <xdr:cNvPr id="379" name="テキスト ボックス 378"/>
        <xdr:cNvSpPr txBox="1"/>
      </xdr:nvSpPr>
      <xdr:spPr>
        <a:xfrm>
          <a:off x="11051540" y="6879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80" name="直線コネクタ 379"/>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920"/>
    <xdr:sp macro="" textlink="">
      <xdr:nvSpPr>
        <xdr:cNvPr id="381" name="テキスト ボックス 380"/>
        <xdr:cNvSpPr txBox="1"/>
      </xdr:nvSpPr>
      <xdr:spPr>
        <a:xfrm>
          <a:off x="1105154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161925</xdr:rowOff>
    </xdr:from>
    <xdr:to xmlns:xdr="http://schemas.openxmlformats.org/drawingml/2006/spreadsheetDrawing">
      <xdr:col>85</xdr:col>
      <xdr:colOff>95250</xdr:colOff>
      <xdr:row>38</xdr:row>
      <xdr:rowOff>161925</xdr:rowOff>
    </xdr:to>
    <xdr:cxnSp macro="">
      <xdr:nvCxnSpPr>
        <xdr:cNvPr id="382" name="直線コネクタ 381"/>
        <xdr:cNvCxnSpPr/>
      </xdr:nvCxnSpPr>
      <xdr:spPr>
        <a:xfrm>
          <a:off x="11742420" y="6435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25400</xdr:rowOff>
    </xdr:from>
    <xdr:ext cx="762000" cy="248920"/>
    <xdr:sp macro="" textlink="">
      <xdr:nvSpPr>
        <xdr:cNvPr id="383" name="テキスト ボックス 382"/>
        <xdr:cNvSpPr txBox="1"/>
      </xdr:nvSpPr>
      <xdr:spPr>
        <a:xfrm>
          <a:off x="11051540" y="6299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36830</xdr:rowOff>
    </xdr:from>
    <xdr:to xmlns:xdr="http://schemas.openxmlformats.org/drawingml/2006/spreadsheetDrawing">
      <xdr:col>85</xdr:col>
      <xdr:colOff>95250</xdr:colOff>
      <xdr:row>37</xdr:row>
      <xdr:rowOff>36830</xdr:rowOff>
    </xdr:to>
    <xdr:cxnSp macro="">
      <xdr:nvCxnSpPr>
        <xdr:cNvPr id="384" name="直線コネクタ 383"/>
        <xdr:cNvCxnSpPr/>
      </xdr:nvCxnSpPr>
      <xdr:spPr>
        <a:xfrm>
          <a:off x="11742420" y="61455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64770</xdr:rowOff>
    </xdr:from>
    <xdr:ext cx="762000" cy="249555"/>
    <xdr:sp macro="" textlink="">
      <xdr:nvSpPr>
        <xdr:cNvPr id="385" name="テキスト ボックス 384"/>
        <xdr:cNvSpPr txBox="1"/>
      </xdr:nvSpPr>
      <xdr:spPr>
        <a:xfrm>
          <a:off x="11051540" y="6008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76200</xdr:rowOff>
    </xdr:from>
    <xdr:to xmlns:xdr="http://schemas.openxmlformats.org/drawingml/2006/spreadsheetDrawing">
      <xdr:col>85</xdr:col>
      <xdr:colOff>95250</xdr:colOff>
      <xdr:row>35</xdr:row>
      <xdr:rowOff>76200</xdr:rowOff>
    </xdr:to>
    <xdr:cxnSp macro="">
      <xdr:nvCxnSpPr>
        <xdr:cNvPr id="386" name="直線コネクタ 385"/>
        <xdr:cNvCxnSpPr/>
      </xdr:nvCxnSpPr>
      <xdr:spPr>
        <a:xfrm>
          <a:off x="11742420" y="5854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104775</xdr:rowOff>
    </xdr:from>
    <xdr:ext cx="762000" cy="249555"/>
    <xdr:sp macro="" textlink="">
      <xdr:nvSpPr>
        <xdr:cNvPr id="387" name="テキスト ボックス 386"/>
        <xdr:cNvSpPr txBox="1"/>
      </xdr:nvSpPr>
      <xdr:spPr>
        <a:xfrm>
          <a:off x="11051540" y="571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88" name="直線コネクタ 387"/>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9"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44</xdr:row>
      <xdr:rowOff>120650</xdr:rowOff>
    </xdr:to>
    <xdr:cxnSp macro="">
      <xdr:nvCxnSpPr>
        <xdr:cNvPr id="390" name="直線コネクタ 389"/>
        <xdr:cNvCxnSpPr/>
      </xdr:nvCxnSpPr>
      <xdr:spPr>
        <a:xfrm flipV="1">
          <a:off x="15577820" y="600964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93980</xdr:rowOff>
    </xdr:from>
    <xdr:ext cx="761365" cy="248920"/>
    <xdr:sp macro="" textlink="">
      <xdr:nvSpPr>
        <xdr:cNvPr id="391" name="公債費負担の状況最小値テキスト"/>
        <xdr:cNvSpPr txBox="1"/>
      </xdr:nvSpPr>
      <xdr:spPr>
        <a:xfrm>
          <a:off x="15666720" y="73583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120650</xdr:rowOff>
    </xdr:from>
    <xdr:to xmlns:xdr="http://schemas.openxmlformats.org/drawingml/2006/spreadsheetDrawing">
      <xdr:col>81</xdr:col>
      <xdr:colOff>133350</xdr:colOff>
      <xdr:row>44</xdr:row>
      <xdr:rowOff>120650</xdr:rowOff>
    </xdr:to>
    <xdr:cxnSp macro="">
      <xdr:nvCxnSpPr>
        <xdr:cNvPr id="392" name="直線コネクタ 391"/>
        <xdr:cNvCxnSpPr/>
      </xdr:nvCxnSpPr>
      <xdr:spPr>
        <a:xfrm>
          <a:off x="15506700" y="7385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149225</xdr:rowOff>
    </xdr:from>
    <xdr:ext cx="761365" cy="248920"/>
    <xdr:sp macro="" textlink="">
      <xdr:nvSpPr>
        <xdr:cNvPr id="393" name="公債費負担の状況最大値テキスト"/>
        <xdr:cNvSpPr txBox="1"/>
      </xdr:nvSpPr>
      <xdr:spPr>
        <a:xfrm>
          <a:off x="15666720" y="57626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94" name="直線コネクタ 393"/>
        <xdr:cNvCxnSpPr/>
      </xdr:nvCxnSpPr>
      <xdr:spPr>
        <a:xfrm>
          <a:off x="15506700" y="60096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111760</xdr:rowOff>
    </xdr:from>
    <xdr:to xmlns:xdr="http://schemas.openxmlformats.org/drawingml/2006/spreadsheetDrawing">
      <xdr:col>81</xdr:col>
      <xdr:colOff>44450</xdr:colOff>
      <xdr:row>41</xdr:row>
      <xdr:rowOff>111760</xdr:rowOff>
    </xdr:to>
    <xdr:cxnSp macro="">
      <xdr:nvCxnSpPr>
        <xdr:cNvPr id="395" name="直線コネクタ 394"/>
        <xdr:cNvCxnSpPr/>
      </xdr:nvCxnSpPr>
      <xdr:spPr>
        <a:xfrm>
          <a:off x="14810740" y="688086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40640</xdr:rowOff>
    </xdr:from>
    <xdr:ext cx="761365" cy="249555"/>
    <xdr:sp macro="" textlink="">
      <xdr:nvSpPr>
        <xdr:cNvPr id="396" name="公債費負担の状況平均値テキスト"/>
        <xdr:cNvSpPr txBox="1"/>
      </xdr:nvSpPr>
      <xdr:spPr>
        <a:xfrm>
          <a:off x="15666720" y="647954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25400</xdr:rowOff>
    </xdr:from>
    <xdr:to xmlns:xdr="http://schemas.openxmlformats.org/drawingml/2006/spreadsheetDrawing">
      <xdr:col>81</xdr:col>
      <xdr:colOff>95250</xdr:colOff>
      <xdr:row>40</xdr:row>
      <xdr:rowOff>123190</xdr:rowOff>
    </xdr:to>
    <xdr:sp macro="" textlink="">
      <xdr:nvSpPr>
        <xdr:cNvPr id="397" name="フローチャート: 判断 396"/>
        <xdr:cNvSpPr/>
      </xdr:nvSpPr>
      <xdr:spPr>
        <a:xfrm>
          <a:off x="15533370" y="66294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41</xdr:row>
      <xdr:rowOff>102870</xdr:rowOff>
    </xdr:from>
    <xdr:to xmlns:xdr="http://schemas.openxmlformats.org/drawingml/2006/spreadsheetDrawing">
      <xdr:col>77</xdr:col>
      <xdr:colOff>44450</xdr:colOff>
      <xdr:row>41</xdr:row>
      <xdr:rowOff>111760</xdr:rowOff>
    </xdr:to>
    <xdr:cxnSp macro="">
      <xdr:nvCxnSpPr>
        <xdr:cNvPr id="398" name="直線コネクタ 397"/>
        <xdr:cNvCxnSpPr/>
      </xdr:nvCxnSpPr>
      <xdr:spPr>
        <a:xfrm>
          <a:off x="13999210" y="6871970"/>
          <a:ext cx="81153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15240</xdr:rowOff>
    </xdr:from>
    <xdr:to xmlns:xdr="http://schemas.openxmlformats.org/drawingml/2006/spreadsheetDrawing">
      <xdr:col>77</xdr:col>
      <xdr:colOff>95250</xdr:colOff>
      <xdr:row>40</xdr:row>
      <xdr:rowOff>113030</xdr:rowOff>
    </xdr:to>
    <xdr:sp macro="" textlink="">
      <xdr:nvSpPr>
        <xdr:cNvPr id="399" name="フローチャート: 判断 398"/>
        <xdr:cNvSpPr/>
      </xdr:nvSpPr>
      <xdr:spPr>
        <a:xfrm>
          <a:off x="14766290" y="66192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123190</xdr:rowOff>
    </xdr:from>
    <xdr:ext cx="735965" cy="248920"/>
    <xdr:sp macro="" textlink="">
      <xdr:nvSpPr>
        <xdr:cNvPr id="400" name="テキスト ボックス 399"/>
        <xdr:cNvSpPr txBox="1"/>
      </xdr:nvSpPr>
      <xdr:spPr>
        <a:xfrm>
          <a:off x="14465300" y="639699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83185</xdr:rowOff>
    </xdr:from>
    <xdr:to xmlns:xdr="http://schemas.openxmlformats.org/drawingml/2006/spreadsheetDrawing">
      <xdr:col>72</xdr:col>
      <xdr:colOff>191770</xdr:colOff>
      <xdr:row>41</xdr:row>
      <xdr:rowOff>102870</xdr:rowOff>
    </xdr:to>
    <xdr:cxnSp macro="">
      <xdr:nvCxnSpPr>
        <xdr:cNvPr id="401" name="直線コネクタ 400"/>
        <xdr:cNvCxnSpPr/>
      </xdr:nvCxnSpPr>
      <xdr:spPr>
        <a:xfrm>
          <a:off x="13192760" y="685228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93980</xdr:rowOff>
    </xdr:to>
    <xdr:sp macro="" textlink="">
      <xdr:nvSpPr>
        <xdr:cNvPr id="402" name="フローチャート: 判断 401"/>
        <xdr:cNvSpPr/>
      </xdr:nvSpPr>
      <xdr:spPr>
        <a:xfrm>
          <a:off x="13959840" y="659955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103505</xdr:rowOff>
    </xdr:from>
    <xdr:ext cx="761365" cy="249555"/>
    <xdr:sp macro="" textlink="">
      <xdr:nvSpPr>
        <xdr:cNvPr id="403" name="テキスト ボックス 402"/>
        <xdr:cNvSpPr txBox="1"/>
      </xdr:nvSpPr>
      <xdr:spPr>
        <a:xfrm>
          <a:off x="13647420" y="63773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53975</xdr:rowOff>
    </xdr:from>
    <xdr:to xmlns:xdr="http://schemas.openxmlformats.org/drawingml/2006/spreadsheetDrawing">
      <xdr:col>68</xdr:col>
      <xdr:colOff>152400</xdr:colOff>
      <xdr:row>41</xdr:row>
      <xdr:rowOff>83185</xdr:rowOff>
    </xdr:to>
    <xdr:cxnSp macro="">
      <xdr:nvCxnSpPr>
        <xdr:cNvPr id="404" name="直線コネクタ 403"/>
        <xdr:cNvCxnSpPr/>
      </xdr:nvCxnSpPr>
      <xdr:spPr>
        <a:xfrm>
          <a:off x="12374880" y="6823075"/>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34925</xdr:rowOff>
    </xdr:from>
    <xdr:to xmlns:xdr="http://schemas.openxmlformats.org/drawingml/2006/spreadsheetDrawing">
      <xdr:col>68</xdr:col>
      <xdr:colOff>191770</xdr:colOff>
      <xdr:row>40</xdr:row>
      <xdr:rowOff>132715</xdr:rowOff>
    </xdr:to>
    <xdr:sp macro="" textlink="">
      <xdr:nvSpPr>
        <xdr:cNvPr id="405" name="フローチャート: 判断 404"/>
        <xdr:cNvSpPr/>
      </xdr:nvSpPr>
      <xdr:spPr>
        <a:xfrm>
          <a:off x="13141960" y="66389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142240</xdr:rowOff>
    </xdr:from>
    <xdr:ext cx="761365" cy="248920"/>
    <xdr:sp macro="" textlink="">
      <xdr:nvSpPr>
        <xdr:cNvPr id="406" name="テキスト ボックス 405"/>
        <xdr:cNvSpPr txBox="1"/>
      </xdr:nvSpPr>
      <xdr:spPr>
        <a:xfrm>
          <a:off x="12847320" y="64160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53975</xdr:rowOff>
    </xdr:from>
    <xdr:to xmlns:xdr="http://schemas.openxmlformats.org/drawingml/2006/spreadsheetDrawing">
      <xdr:col>64</xdr:col>
      <xdr:colOff>152400</xdr:colOff>
      <xdr:row>40</xdr:row>
      <xdr:rowOff>151765</xdr:rowOff>
    </xdr:to>
    <xdr:sp macro="" textlink="">
      <xdr:nvSpPr>
        <xdr:cNvPr id="407" name="フローチャート: 判断 406"/>
        <xdr:cNvSpPr/>
      </xdr:nvSpPr>
      <xdr:spPr>
        <a:xfrm>
          <a:off x="12324080" y="665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161290</xdr:rowOff>
    </xdr:from>
    <xdr:ext cx="761365" cy="248920"/>
    <xdr:sp macro="" textlink="">
      <xdr:nvSpPr>
        <xdr:cNvPr id="408" name="テキスト ボックス 407"/>
        <xdr:cNvSpPr txBox="1"/>
      </xdr:nvSpPr>
      <xdr:spPr>
        <a:xfrm>
          <a:off x="12029440" y="64350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409" name="テキスト ボックス 408"/>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410" name="テキスト ボックス 409"/>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411" name="テキスト ボックス 410"/>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12" name="テキスト ボックス 411"/>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13" name="テキスト ボックス 412"/>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62865</xdr:rowOff>
    </xdr:from>
    <xdr:to xmlns:xdr="http://schemas.openxmlformats.org/drawingml/2006/spreadsheetDrawing">
      <xdr:col>81</xdr:col>
      <xdr:colOff>95250</xdr:colOff>
      <xdr:row>41</xdr:row>
      <xdr:rowOff>160655</xdr:rowOff>
    </xdr:to>
    <xdr:sp macro="" textlink="">
      <xdr:nvSpPr>
        <xdr:cNvPr id="414" name="楕円 413"/>
        <xdr:cNvSpPr/>
      </xdr:nvSpPr>
      <xdr:spPr>
        <a:xfrm>
          <a:off x="15533370" y="68319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36195</xdr:rowOff>
    </xdr:from>
    <xdr:ext cx="761365" cy="249555"/>
    <xdr:sp macro="" textlink="">
      <xdr:nvSpPr>
        <xdr:cNvPr id="415" name="公債費負担の状況該当値テキスト"/>
        <xdr:cNvSpPr txBox="1"/>
      </xdr:nvSpPr>
      <xdr:spPr>
        <a:xfrm>
          <a:off x="15666720" y="68052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41</xdr:row>
      <xdr:rowOff>62865</xdr:rowOff>
    </xdr:from>
    <xdr:to xmlns:xdr="http://schemas.openxmlformats.org/drawingml/2006/spreadsheetDrawing">
      <xdr:col>77</xdr:col>
      <xdr:colOff>95250</xdr:colOff>
      <xdr:row>41</xdr:row>
      <xdr:rowOff>160655</xdr:rowOff>
    </xdr:to>
    <xdr:sp macro="" textlink="">
      <xdr:nvSpPr>
        <xdr:cNvPr id="416" name="楕円 415"/>
        <xdr:cNvSpPr/>
      </xdr:nvSpPr>
      <xdr:spPr>
        <a:xfrm>
          <a:off x="14766290" y="68319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146050</xdr:rowOff>
    </xdr:from>
    <xdr:ext cx="735965" cy="249555"/>
    <xdr:sp macro="" textlink="">
      <xdr:nvSpPr>
        <xdr:cNvPr id="417" name="テキスト ボックス 416"/>
        <xdr:cNvSpPr txBox="1"/>
      </xdr:nvSpPr>
      <xdr:spPr>
        <a:xfrm>
          <a:off x="14465300" y="691515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53975</xdr:rowOff>
    </xdr:from>
    <xdr:to xmlns:xdr="http://schemas.openxmlformats.org/drawingml/2006/spreadsheetDrawing">
      <xdr:col>73</xdr:col>
      <xdr:colOff>44450</xdr:colOff>
      <xdr:row>41</xdr:row>
      <xdr:rowOff>151765</xdr:rowOff>
    </xdr:to>
    <xdr:sp macro="" textlink="">
      <xdr:nvSpPr>
        <xdr:cNvPr id="418" name="楕円 417"/>
        <xdr:cNvSpPr/>
      </xdr:nvSpPr>
      <xdr:spPr>
        <a:xfrm>
          <a:off x="13959840" y="68230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137160</xdr:rowOff>
    </xdr:from>
    <xdr:ext cx="761365" cy="249555"/>
    <xdr:sp macro="" textlink="">
      <xdr:nvSpPr>
        <xdr:cNvPr id="419" name="テキスト ボックス 418"/>
        <xdr:cNvSpPr txBox="1"/>
      </xdr:nvSpPr>
      <xdr:spPr>
        <a:xfrm>
          <a:off x="13647420" y="690626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34290</xdr:rowOff>
    </xdr:from>
    <xdr:to xmlns:xdr="http://schemas.openxmlformats.org/drawingml/2006/spreadsheetDrawing">
      <xdr:col>68</xdr:col>
      <xdr:colOff>191770</xdr:colOff>
      <xdr:row>41</xdr:row>
      <xdr:rowOff>132080</xdr:rowOff>
    </xdr:to>
    <xdr:sp macro="" textlink="">
      <xdr:nvSpPr>
        <xdr:cNvPr id="420" name="楕円 419"/>
        <xdr:cNvSpPr/>
      </xdr:nvSpPr>
      <xdr:spPr>
        <a:xfrm>
          <a:off x="13141960" y="68033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117475</xdr:rowOff>
    </xdr:from>
    <xdr:ext cx="761365" cy="248920"/>
    <xdr:sp macro="" textlink="">
      <xdr:nvSpPr>
        <xdr:cNvPr id="421" name="テキスト ボックス 420"/>
        <xdr:cNvSpPr txBox="1"/>
      </xdr:nvSpPr>
      <xdr:spPr>
        <a:xfrm>
          <a:off x="12847320" y="68865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5080</xdr:rowOff>
    </xdr:from>
    <xdr:to xmlns:xdr="http://schemas.openxmlformats.org/drawingml/2006/spreadsheetDrawing">
      <xdr:col>64</xdr:col>
      <xdr:colOff>152400</xdr:colOff>
      <xdr:row>41</xdr:row>
      <xdr:rowOff>102870</xdr:rowOff>
    </xdr:to>
    <xdr:sp macro="" textlink="">
      <xdr:nvSpPr>
        <xdr:cNvPr id="422" name="楕円 421"/>
        <xdr:cNvSpPr/>
      </xdr:nvSpPr>
      <xdr:spPr>
        <a:xfrm>
          <a:off x="12324080" y="677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88265</xdr:rowOff>
    </xdr:from>
    <xdr:ext cx="761365" cy="248920"/>
    <xdr:sp macro="" textlink="">
      <xdr:nvSpPr>
        <xdr:cNvPr id="423" name="テキスト ボックス 422"/>
        <xdr:cNvSpPr txBox="1"/>
      </xdr:nvSpPr>
      <xdr:spPr>
        <a:xfrm>
          <a:off x="12029440" y="68573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24" name="正方形/長方形 423"/>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25" name="テキスト ボックス 424"/>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26" name="テキスト ボックス 425"/>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27" name="正方形/長方形 426"/>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28" name="正方形/長方形 427"/>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29" name="正方形/長方形 428"/>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30" name="正方形/長方形 429"/>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31" name="正方形/長方形 430"/>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32" name="正方形/長方形 431"/>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3" name="正方形/長方形 432"/>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34" name="正方形/長方形 433"/>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35" name="正方形/長方形 434"/>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36" name="テキスト ボックス 435"/>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37" name="テキスト ボックス 436"/>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38" name="直線コネクタ 437"/>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39" name="テキスト ボックス 438"/>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40" name="直線コネクタ 439"/>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41" name="テキスト ボックス 440"/>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42" name="直線コネクタ 441"/>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43" name="テキスト ボックス 442"/>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44" name="直線コネクタ 443"/>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45" name="テキスト ボックス 444"/>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46" name="直線コネクタ 445"/>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47" name="テキスト ボックス 446"/>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48" name="直線コネクタ 447"/>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49" name="テキスト ボックス 448"/>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50" name="直線コネクタ 449"/>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51" name="テキスト ボックス 450"/>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52" name="直線コネクタ 451"/>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53"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142240</xdr:rowOff>
    </xdr:to>
    <xdr:cxnSp macro="">
      <xdr:nvCxnSpPr>
        <xdr:cNvPr id="454" name="直線コネクタ 453"/>
        <xdr:cNvCxnSpPr/>
      </xdr:nvCxnSpPr>
      <xdr:spPr>
        <a:xfrm flipV="1">
          <a:off x="15577820" y="2227580"/>
          <a:ext cx="0" cy="1546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116205</xdr:rowOff>
    </xdr:from>
    <xdr:ext cx="761365" cy="248920"/>
    <xdr:sp macro="" textlink="">
      <xdr:nvSpPr>
        <xdr:cNvPr id="455" name="将来負担の状況最小値テキスト"/>
        <xdr:cNvSpPr txBox="1"/>
      </xdr:nvSpPr>
      <xdr:spPr>
        <a:xfrm>
          <a:off x="15666720" y="37484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142240</xdr:rowOff>
    </xdr:from>
    <xdr:to xmlns:xdr="http://schemas.openxmlformats.org/drawingml/2006/spreadsheetDrawing">
      <xdr:col>81</xdr:col>
      <xdr:colOff>133350</xdr:colOff>
      <xdr:row>22</xdr:row>
      <xdr:rowOff>142240</xdr:rowOff>
    </xdr:to>
    <xdr:cxnSp macro="">
      <xdr:nvCxnSpPr>
        <xdr:cNvPr id="456" name="直線コネクタ 455"/>
        <xdr:cNvCxnSpPr/>
      </xdr:nvCxnSpPr>
      <xdr:spPr>
        <a:xfrm>
          <a:off x="15506700" y="37744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1365" cy="248920"/>
    <xdr:sp macro="" textlink="">
      <xdr:nvSpPr>
        <xdr:cNvPr id="457" name="将来負担の状況最大値テキスト"/>
        <xdr:cNvSpPr txBox="1"/>
      </xdr:nvSpPr>
      <xdr:spPr>
        <a:xfrm>
          <a:off x="15666720" y="19323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58" name="直線コネクタ 457"/>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101600</xdr:colOff>
      <xdr:row>15</xdr:row>
      <xdr:rowOff>6350</xdr:rowOff>
    </xdr:from>
    <xdr:to xmlns:xdr="http://schemas.openxmlformats.org/drawingml/2006/spreadsheetDrawing">
      <xdr:col>68</xdr:col>
      <xdr:colOff>152400</xdr:colOff>
      <xdr:row>15</xdr:row>
      <xdr:rowOff>157480</xdr:rowOff>
    </xdr:to>
    <xdr:cxnSp macro="">
      <xdr:nvCxnSpPr>
        <xdr:cNvPr id="459" name="直線コネクタ 458"/>
        <xdr:cNvCxnSpPr/>
      </xdr:nvCxnSpPr>
      <xdr:spPr>
        <a:xfrm flipV="1">
          <a:off x="12374880" y="2482850"/>
          <a:ext cx="81788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5715</xdr:rowOff>
    </xdr:from>
    <xdr:ext cx="761365" cy="249555"/>
    <xdr:sp macro="" textlink="">
      <xdr:nvSpPr>
        <xdr:cNvPr id="460" name="将来負担の状況平均値テキスト"/>
        <xdr:cNvSpPr txBox="1"/>
      </xdr:nvSpPr>
      <xdr:spPr>
        <a:xfrm>
          <a:off x="15666720" y="215201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61" name="フローチャート: 判断 460"/>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62" name="フローチャート: 判断 461"/>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965" cy="249555"/>
    <xdr:sp macro="" textlink="">
      <xdr:nvSpPr>
        <xdr:cNvPr id="463" name="テキスト ボックス 462"/>
        <xdr:cNvSpPr txBox="1"/>
      </xdr:nvSpPr>
      <xdr:spPr>
        <a:xfrm>
          <a:off x="14465300" y="195580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127000</xdr:rowOff>
    </xdr:from>
    <xdr:to xmlns:xdr="http://schemas.openxmlformats.org/drawingml/2006/spreadsheetDrawing">
      <xdr:col>73</xdr:col>
      <xdr:colOff>44450</xdr:colOff>
      <xdr:row>14</xdr:row>
      <xdr:rowOff>59690</xdr:rowOff>
    </xdr:to>
    <xdr:sp macro="" textlink="">
      <xdr:nvSpPr>
        <xdr:cNvPr id="464" name="フローチャート: 判断 463"/>
        <xdr:cNvSpPr/>
      </xdr:nvSpPr>
      <xdr:spPr>
        <a:xfrm>
          <a:off x="13959840" y="22733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69215</xdr:rowOff>
    </xdr:from>
    <xdr:ext cx="761365" cy="249555"/>
    <xdr:sp macro="" textlink="">
      <xdr:nvSpPr>
        <xdr:cNvPr id="465" name="テキスト ボックス 464"/>
        <xdr:cNvSpPr txBox="1"/>
      </xdr:nvSpPr>
      <xdr:spPr>
        <a:xfrm>
          <a:off x="13647420" y="20504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127000</xdr:rowOff>
    </xdr:from>
    <xdr:to xmlns:xdr="http://schemas.openxmlformats.org/drawingml/2006/spreadsheetDrawing">
      <xdr:col>68</xdr:col>
      <xdr:colOff>191770</xdr:colOff>
      <xdr:row>15</xdr:row>
      <xdr:rowOff>60325</xdr:rowOff>
    </xdr:to>
    <xdr:sp macro="" textlink="">
      <xdr:nvSpPr>
        <xdr:cNvPr id="466" name="フローチャート: 判断 465"/>
        <xdr:cNvSpPr/>
      </xdr:nvSpPr>
      <xdr:spPr>
        <a:xfrm>
          <a:off x="13141960" y="243840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45085</xdr:rowOff>
    </xdr:from>
    <xdr:ext cx="761365" cy="249555"/>
    <xdr:sp macro="" textlink="">
      <xdr:nvSpPr>
        <xdr:cNvPr id="467" name="テキスト ボックス 466"/>
        <xdr:cNvSpPr txBox="1"/>
      </xdr:nvSpPr>
      <xdr:spPr>
        <a:xfrm>
          <a:off x="12847320" y="25215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93980</xdr:rowOff>
    </xdr:from>
    <xdr:to xmlns:xdr="http://schemas.openxmlformats.org/drawingml/2006/spreadsheetDrawing">
      <xdr:col>64</xdr:col>
      <xdr:colOff>152400</xdr:colOff>
      <xdr:row>16</xdr:row>
      <xdr:rowOff>26670</xdr:rowOff>
    </xdr:to>
    <xdr:sp macro="" textlink="">
      <xdr:nvSpPr>
        <xdr:cNvPr id="468" name="フローチャート: 判断 467"/>
        <xdr:cNvSpPr/>
      </xdr:nvSpPr>
      <xdr:spPr>
        <a:xfrm>
          <a:off x="12324080" y="257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36195</xdr:rowOff>
    </xdr:from>
    <xdr:ext cx="761365" cy="249555"/>
    <xdr:sp macro="" textlink="">
      <xdr:nvSpPr>
        <xdr:cNvPr id="469" name="テキスト ボックス 468"/>
        <xdr:cNvSpPr txBox="1"/>
      </xdr:nvSpPr>
      <xdr:spPr>
        <a:xfrm>
          <a:off x="12029440" y="23475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70" name="テキスト ボックス 469"/>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71" name="テキスト ボックス 470"/>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72" name="テキスト ボックス 471"/>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73" name="テキスト ボックス 472"/>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74" name="テキスト ボックス 473"/>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123190</xdr:rowOff>
    </xdr:from>
    <xdr:to xmlns:xdr="http://schemas.openxmlformats.org/drawingml/2006/spreadsheetDrawing">
      <xdr:col>68</xdr:col>
      <xdr:colOff>191770</xdr:colOff>
      <xdr:row>15</xdr:row>
      <xdr:rowOff>55880</xdr:rowOff>
    </xdr:to>
    <xdr:sp macro="" textlink="">
      <xdr:nvSpPr>
        <xdr:cNvPr id="475" name="楕円 474"/>
        <xdr:cNvSpPr/>
      </xdr:nvSpPr>
      <xdr:spPr>
        <a:xfrm>
          <a:off x="13141960" y="24345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65405</xdr:rowOff>
    </xdr:from>
    <xdr:ext cx="761365" cy="248920"/>
    <xdr:sp macro="" textlink="">
      <xdr:nvSpPr>
        <xdr:cNvPr id="476" name="テキスト ボックス 475"/>
        <xdr:cNvSpPr txBox="1"/>
      </xdr:nvSpPr>
      <xdr:spPr>
        <a:xfrm>
          <a:off x="12847320" y="221170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107950</xdr:rowOff>
    </xdr:from>
    <xdr:to xmlns:xdr="http://schemas.openxmlformats.org/drawingml/2006/spreadsheetDrawing">
      <xdr:col>64</xdr:col>
      <xdr:colOff>152400</xdr:colOff>
      <xdr:row>16</xdr:row>
      <xdr:rowOff>40640</xdr:rowOff>
    </xdr:to>
    <xdr:sp macro="" textlink="">
      <xdr:nvSpPr>
        <xdr:cNvPr id="477" name="楕円 476"/>
        <xdr:cNvSpPr/>
      </xdr:nvSpPr>
      <xdr:spPr>
        <a:xfrm>
          <a:off x="12324080" y="2584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26670</xdr:rowOff>
    </xdr:from>
    <xdr:ext cx="761365" cy="248920"/>
    <xdr:sp macro="" textlink="">
      <xdr:nvSpPr>
        <xdr:cNvPr id="478" name="テキスト ボックス 477"/>
        <xdr:cNvSpPr txBox="1"/>
      </xdr:nvSpPr>
      <xdr:spPr>
        <a:xfrm>
          <a:off x="12029440" y="26682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29</xdr:col>
      <xdr:colOff>82550</xdr:colOff>
      <xdr:row>35</xdr:row>
      <xdr:rowOff>92075</xdr:rowOff>
    </xdr:from>
    <xdr:to xmlns:xdr="http://schemas.openxmlformats.org/drawingml/2006/spreadsheetDrawing">
      <xdr:col>57</xdr:col>
      <xdr:colOff>84455</xdr:colOff>
      <xdr:row>47</xdr:row>
      <xdr:rowOff>27940</xdr:rowOff>
    </xdr:to>
    <xdr:sp macro="" textlink="" fLocksText="0">
      <xdr:nvSpPr>
        <xdr:cNvPr id="487" name="テキスト ボックス 486"/>
        <xdr:cNvSpPr txBox="1"/>
      </xdr:nvSpPr>
      <xdr:spPr>
        <a:xfrm>
          <a:off x="5643880" y="5870575"/>
          <a:ext cx="5371465" cy="19170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財政力指数は、類似団体平均を</a:t>
          </a:r>
          <a:r>
            <a:rPr kumimoji="1" lang="en-US" altLang="ja-JP" sz="1200">
              <a:latin typeface="ＭＳ Ｐゴシック"/>
              <a:ea typeface="ＭＳ Ｐゴシック"/>
            </a:rPr>
            <a:t>0.21</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これは人口減少が進んでいることや基幹産業となる地場産業が少ないため、町税などの自主財源が乏しいことが要因である。</a:t>
          </a:r>
        </a:p>
        <a:p>
          <a:r>
            <a:rPr kumimoji="1" lang="ja-JP" altLang="en-US" sz="1200">
              <a:latin typeface="ＭＳ Ｐゴシック"/>
              <a:ea typeface="ＭＳ Ｐゴシック"/>
            </a:rPr>
            <a:t>　令和</a:t>
          </a:r>
          <a:r>
            <a:rPr kumimoji="1" lang="en-US" altLang="ja-JP" sz="1200">
              <a:latin typeface="ＭＳ Ｐゴシック"/>
              <a:ea typeface="ＭＳ Ｐゴシック"/>
            </a:rPr>
            <a:t>5</a:t>
          </a:r>
          <a:r>
            <a:rPr kumimoji="1" lang="ja-JP" altLang="en-US" sz="1200">
              <a:latin typeface="ＭＳ Ｐゴシック"/>
              <a:ea typeface="ＭＳ Ｐゴシック"/>
            </a:rPr>
            <a:t>年度においても、前年度に引き続き街灯の</a:t>
          </a:r>
          <a:r>
            <a:rPr kumimoji="1" lang="en-US" altLang="ja-JP" sz="1200">
              <a:latin typeface="ＭＳ Ｐゴシック"/>
              <a:ea typeface="ＭＳ Ｐゴシック"/>
            </a:rPr>
            <a:t>LED</a:t>
          </a:r>
          <a:r>
            <a:rPr kumimoji="1" lang="ja-JP" altLang="en-US" sz="1200">
              <a:latin typeface="ＭＳ Ｐゴシック"/>
              <a:ea typeface="ＭＳ Ｐゴシック"/>
            </a:rPr>
            <a:t>化事業を実施し、高騰する電気料などの経費削減により歳出の抑制を図った。</a:t>
          </a:r>
        </a:p>
        <a:p>
          <a:r>
            <a:rPr kumimoji="1" lang="ja-JP" altLang="en-US" sz="1200">
              <a:latin typeface="ＭＳ Ｐゴシック"/>
              <a:ea typeface="ＭＳ Ｐゴシック"/>
            </a:rPr>
            <a:t>　引き続き物価高騰による財政支出が見込まれることから、各公共施設の省エネ化を推進するとともに、施設等の適正化により不用となった財産の公売など歳入の確保に努める。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57</xdr:col>
      <xdr:colOff>84455</xdr:colOff>
      <xdr:row>69</xdr:row>
      <xdr:rowOff>64770</xdr:rowOff>
    </xdr:to>
    <xdr:sp macro="" textlink="" fLocksText="0">
      <xdr:nvSpPr>
        <xdr:cNvPr id="488" name="テキスト ボックス 487"/>
        <xdr:cNvSpPr txBox="1"/>
      </xdr:nvSpPr>
      <xdr:spPr>
        <a:xfrm>
          <a:off x="5643880" y="9538970"/>
          <a:ext cx="5371465"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経常収支比率は、前年度比</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ポイント増加し、</a:t>
          </a:r>
          <a:r>
            <a:rPr kumimoji="1" lang="en-US" altLang="ja-JP" sz="1200">
              <a:latin typeface="ＭＳ Ｐゴシック"/>
              <a:ea typeface="ＭＳ Ｐゴシック"/>
            </a:rPr>
            <a:t>88.9</a:t>
          </a:r>
          <a:r>
            <a:rPr kumimoji="1" lang="ja-JP" altLang="en-US" sz="1200">
              <a:latin typeface="ＭＳ Ｐゴシック"/>
              <a:ea typeface="ＭＳ Ｐゴシック"/>
            </a:rPr>
            <a:t>％となっている。</a:t>
          </a:r>
        </a:p>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主な要因は、前年度と比べ過疎債などの公債費が増額したことであり、令和５年度が償還のピークとなっている。</a:t>
          </a:r>
          <a:r>
            <a:rPr kumimoji="1" lang="ja-JP" altLang="en-US" sz="1200">
              <a:latin typeface="ＭＳ Ｐゴシック"/>
              <a:ea typeface="ＭＳ Ｐゴシック"/>
            </a:rPr>
            <a:t>　類似団体平均を上回る状況が続いているが、これは病院や下水道事業などの公営企業会計に対する繰出が多額となっていることなどによるものである。</a:t>
          </a:r>
        </a:p>
        <a:p>
          <a:r>
            <a:rPr kumimoji="1" lang="ja-JP" altLang="en-US" sz="1200">
              <a:latin typeface="ＭＳ Ｐゴシック"/>
              <a:ea typeface="ＭＳ Ｐゴシック"/>
            </a:rPr>
            <a:t>　病院事業については令和</a:t>
          </a:r>
          <a:r>
            <a:rPr kumimoji="1" lang="en-US" altLang="ja-JP" sz="1200">
              <a:latin typeface="ＭＳ Ｐゴシック"/>
              <a:ea typeface="ＭＳ Ｐゴシック"/>
            </a:rPr>
            <a:t>2</a:t>
          </a:r>
          <a:r>
            <a:rPr kumimoji="1" lang="ja-JP" altLang="en-US" sz="1200">
              <a:latin typeface="ＭＳ Ｐゴシック"/>
              <a:ea typeface="ＭＳ Ｐゴシック"/>
            </a:rPr>
            <a:t>年度に病床数を削減しており、下水道事業については令和</a:t>
          </a:r>
          <a:r>
            <a:rPr kumimoji="1" lang="en-US" altLang="ja-JP" sz="1200">
              <a:latin typeface="ＭＳ Ｐゴシック"/>
              <a:ea typeface="ＭＳ Ｐゴシック"/>
            </a:rPr>
            <a:t>9</a:t>
          </a:r>
          <a:r>
            <a:rPr kumimoji="1" lang="ja-JP" altLang="en-US" sz="1200">
              <a:latin typeface="ＭＳ Ｐゴシック"/>
              <a:ea typeface="ＭＳ Ｐゴシック"/>
            </a:rPr>
            <a:t>年度に一部の農業集落排水事業の施設を廃止し、公共下水道事業の施設に集約する計画を立てるなど経営の効率化を図っていく。</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57</xdr:col>
      <xdr:colOff>84455</xdr:colOff>
      <xdr:row>91</xdr:row>
      <xdr:rowOff>104775</xdr:rowOff>
    </xdr:to>
    <xdr:sp macro="" textlink="" fLocksText="0">
      <xdr:nvSpPr>
        <xdr:cNvPr id="489" name="テキスト ボックス 488"/>
        <xdr:cNvSpPr txBox="1"/>
      </xdr:nvSpPr>
      <xdr:spPr>
        <a:xfrm>
          <a:off x="5643880" y="13208000"/>
          <a:ext cx="5371465" cy="19208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a:t>
          </a:r>
          <a:r>
            <a:rPr kumimoji="1" lang="en-US" altLang="ja-JP" sz="1200">
              <a:latin typeface="ＭＳ Ｐゴシック"/>
              <a:ea typeface="ＭＳ Ｐゴシック"/>
            </a:rPr>
            <a:t>1</a:t>
          </a:r>
          <a:r>
            <a:rPr kumimoji="1" lang="ja-JP" altLang="en-US" sz="1200">
              <a:latin typeface="ＭＳ Ｐゴシック"/>
              <a:ea typeface="ＭＳ Ｐゴシック"/>
            </a:rPr>
            <a:t>人当たり人件費・物件費等決算額は、前年度比</a:t>
          </a:r>
          <a:r>
            <a:rPr kumimoji="1" lang="en-US" altLang="ja-JP" sz="1200">
              <a:latin typeface="ＭＳ Ｐゴシック"/>
              <a:ea typeface="ＭＳ Ｐゴシック"/>
            </a:rPr>
            <a:t>2,848</a:t>
          </a:r>
          <a:r>
            <a:rPr kumimoji="1" lang="ja-JP" altLang="en-US" sz="1200">
              <a:latin typeface="ＭＳ Ｐゴシック"/>
              <a:ea typeface="ＭＳ Ｐゴシック"/>
            </a:rPr>
            <a:t>円の減となり、類似団体平均を</a:t>
          </a:r>
          <a:r>
            <a:rPr kumimoji="1" lang="en-US" altLang="ja-JP" sz="1200">
              <a:latin typeface="ＭＳ Ｐゴシック"/>
              <a:ea typeface="ＭＳ Ｐゴシック"/>
            </a:rPr>
            <a:t>47,105</a:t>
          </a:r>
          <a:r>
            <a:rPr kumimoji="1" lang="ja-JP" altLang="en-US" sz="1200">
              <a:latin typeface="ＭＳ Ｐゴシック"/>
              <a:ea typeface="ＭＳ Ｐゴシック"/>
            </a:rPr>
            <a:t>円下回った。</a:t>
          </a:r>
        </a:p>
        <a:p>
          <a:r>
            <a:rPr kumimoji="1" lang="ja-JP" altLang="en-US" sz="1200">
              <a:latin typeface="ＭＳ Ｐゴシック"/>
              <a:ea typeface="ＭＳ Ｐゴシック"/>
            </a:rPr>
            <a:t>　</a:t>
          </a:r>
          <a:r>
            <a:rPr kumimoji="1" lang="ja-JP" altLang="en-US" sz="1200">
              <a:solidFill>
                <a:schemeClr val="tx1"/>
              </a:solidFill>
              <a:latin typeface="ＭＳ Ｐゴシック"/>
              <a:ea typeface="ＭＳ Ｐゴシック"/>
            </a:rPr>
            <a:t>物件費については、新型コロナウイルスワクチン接種事業費の減などにより減少している。</a:t>
          </a:r>
        </a:p>
        <a:p>
          <a:r>
            <a:rPr kumimoji="1" lang="ja-JP" altLang="en-US" sz="1200">
              <a:latin typeface="ＭＳ Ｐゴシック"/>
              <a:ea typeface="ＭＳ Ｐゴシック"/>
            </a:rPr>
            <a:t>　</a:t>
          </a:r>
          <a:r>
            <a:rPr kumimoji="1" lang="ja-JP" altLang="en-US" sz="1200">
              <a:solidFill>
                <a:schemeClr val="tx1"/>
              </a:solidFill>
              <a:latin typeface="ＭＳ Ｐゴシック"/>
              <a:ea typeface="ＭＳ Ｐゴシック"/>
            </a:rPr>
            <a:t>人件費については、再任用職員の減やコロナワクチン接種事業会計年度任用職員の職員数の減等により減額となっている。引き続き第</a:t>
          </a:r>
          <a:r>
            <a:rPr kumimoji="1" lang="en-US" altLang="ja-JP" sz="1200">
              <a:solidFill>
                <a:schemeClr val="tx1"/>
              </a:solidFill>
              <a:latin typeface="ＭＳ Ｐゴシック"/>
              <a:ea typeface="ＭＳ Ｐゴシック"/>
            </a:rPr>
            <a:t>6</a:t>
          </a:r>
          <a:r>
            <a:rPr kumimoji="1" lang="ja-JP" altLang="en-US" sz="1200">
              <a:solidFill>
                <a:schemeClr val="tx1"/>
              </a:solidFill>
              <a:latin typeface="ＭＳ Ｐゴシック"/>
              <a:ea typeface="ＭＳ Ｐゴシック"/>
            </a:rPr>
            <a:t>次羽後町総合発展計画に基づいて</a:t>
          </a:r>
          <a:r>
            <a:rPr kumimoji="1" lang="ja-JP" altLang="en-US" sz="1200">
              <a:latin typeface="ＭＳ Ｐゴシック"/>
              <a:ea typeface="ＭＳ Ｐゴシック"/>
            </a:rPr>
            <a:t>定員管理の適正化を図っていく。</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191770</xdr:colOff>
      <xdr:row>24</xdr:row>
      <xdr:rowOff>156845</xdr:rowOff>
    </xdr:to>
    <xdr:sp macro="" textlink="" fLocksText="0">
      <xdr:nvSpPr>
        <xdr:cNvPr id="490" name="テキスト ボックス 489"/>
        <xdr:cNvSpPr txBox="1"/>
      </xdr:nvSpPr>
      <xdr:spPr>
        <a:xfrm>
          <a:off x="16683990" y="2201545"/>
          <a:ext cx="536956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将来負担比率は、令和</a:t>
          </a:r>
          <a:r>
            <a:rPr kumimoji="1" lang="en-US" altLang="ja-JP" sz="1200">
              <a:latin typeface="ＭＳ Ｐゴシック"/>
              <a:ea typeface="ＭＳ Ｐゴシック"/>
            </a:rPr>
            <a:t>3</a:t>
          </a:r>
          <a:r>
            <a:rPr kumimoji="1" lang="ja-JP" altLang="en-US" sz="1200">
              <a:latin typeface="ＭＳ Ｐゴシック"/>
              <a:ea typeface="ＭＳ Ｐゴシック"/>
            </a:rPr>
            <a:t>年度から引き続き比率なしとなった。</a:t>
          </a:r>
        </a:p>
        <a:p>
          <a:r>
            <a:rPr kumimoji="1" lang="ja-JP" altLang="en-US" sz="1200">
              <a:latin typeface="ＭＳ Ｐゴシック"/>
              <a:ea typeface="ＭＳ Ｐゴシック"/>
            </a:rPr>
            <a:t>　令和</a:t>
          </a:r>
          <a:r>
            <a:rPr kumimoji="1" lang="en-US" altLang="ja-JP" sz="1200">
              <a:latin typeface="ＭＳ Ｐゴシック"/>
              <a:ea typeface="ＭＳ Ｐゴシック"/>
            </a:rPr>
            <a:t>5</a:t>
          </a:r>
          <a:r>
            <a:rPr kumimoji="1" lang="ja-JP" altLang="en-US" sz="1200">
              <a:latin typeface="ＭＳ Ｐゴシック"/>
              <a:ea typeface="ＭＳ Ｐゴシック"/>
            </a:rPr>
            <a:t>年度では、</a:t>
          </a:r>
          <a:r>
            <a:rPr kumimoji="1" lang="ja-JP" altLang="en-US" sz="1200">
              <a:solidFill>
                <a:sysClr val="windowText" lastClr="000000"/>
              </a:solidFill>
              <a:latin typeface="ＭＳ Ｐゴシック"/>
              <a:ea typeface="ＭＳ Ｐゴシック"/>
            </a:rPr>
            <a:t>新規借入額が</a:t>
          </a:r>
          <a:r>
            <a:rPr kumimoji="1" lang="en-US" altLang="ja-JP" sz="1200">
              <a:solidFill>
                <a:sysClr val="windowText" lastClr="000000"/>
              </a:solidFill>
              <a:latin typeface="ＭＳ Ｐゴシック"/>
              <a:ea typeface="ＭＳ Ｐゴシック"/>
            </a:rPr>
            <a:t>458</a:t>
          </a:r>
          <a:r>
            <a:rPr kumimoji="1" lang="ja-JP" altLang="en-US" sz="1200">
              <a:solidFill>
                <a:sysClr val="windowText" lastClr="000000"/>
              </a:solidFill>
              <a:latin typeface="ＭＳ Ｐゴシック"/>
              <a:ea typeface="ＭＳ Ｐゴシック"/>
            </a:rPr>
            <a:t>百万円に対し、元金償還額が</a:t>
          </a:r>
          <a:r>
            <a:rPr kumimoji="1" lang="en-US" altLang="ja-JP" sz="1200">
              <a:solidFill>
                <a:sysClr val="windowText" lastClr="000000"/>
              </a:solidFill>
              <a:latin typeface="ＭＳ Ｐゴシック"/>
              <a:ea typeface="ＭＳ Ｐゴシック"/>
            </a:rPr>
            <a:t>910</a:t>
          </a:r>
          <a:r>
            <a:rPr kumimoji="1" lang="ja-JP" altLang="en-US" sz="1200">
              <a:solidFill>
                <a:sysClr val="windowText" lastClr="000000"/>
              </a:solidFill>
              <a:latin typeface="ＭＳ Ｐゴシック"/>
              <a:ea typeface="ＭＳ Ｐゴシック"/>
            </a:rPr>
            <a:t>百万円と上回ったことにより地方債残高が減少したことと、財政調整基金や減債基金、公共施設解体基金に積立を行ったこと等により充当可能財源等が将来負担額を上回ったことなどによるものである。</a:t>
          </a:r>
        </a:p>
        <a:p>
          <a:r>
            <a:rPr kumimoji="1" lang="ja-JP" altLang="en-US" sz="1200">
              <a:latin typeface="ＭＳ Ｐゴシック"/>
              <a:ea typeface="ＭＳ Ｐゴシック"/>
            </a:rPr>
            <a:t>　令和</a:t>
          </a:r>
          <a:r>
            <a:rPr kumimoji="1" lang="en-US" altLang="ja-JP" sz="1200">
              <a:latin typeface="ＭＳ Ｐゴシック"/>
              <a:ea typeface="ＭＳ Ｐゴシック"/>
            </a:rPr>
            <a:t>5</a:t>
          </a:r>
          <a:r>
            <a:rPr kumimoji="1" lang="ja-JP" altLang="en-US" sz="1200">
              <a:latin typeface="ＭＳ Ｐゴシック"/>
              <a:ea typeface="ＭＳ Ｐゴシック"/>
            </a:rPr>
            <a:t>年度から、一部事務組合で消防羽後分署の更新事業が開始されており、今後の町インフラの老朽化に伴う改修等の事業の採択に当たっては、その規模や必要性等も十分に検討し、将来負担比率の抑制に努める。</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191770</xdr:colOff>
      <xdr:row>47</xdr:row>
      <xdr:rowOff>27940</xdr:rowOff>
    </xdr:to>
    <xdr:sp macro="" textlink="" fLocksText="0">
      <xdr:nvSpPr>
        <xdr:cNvPr id="491" name="テキスト ボックス 490"/>
        <xdr:cNvSpPr txBox="1"/>
      </xdr:nvSpPr>
      <xdr:spPr>
        <a:xfrm>
          <a:off x="16683990" y="5870575"/>
          <a:ext cx="5369560" cy="19170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実質公債費比率は、前年度と変わらず</a:t>
          </a:r>
          <a:r>
            <a:rPr kumimoji="1" lang="en-US" altLang="ja-JP" sz="1200">
              <a:latin typeface="ＭＳ Ｐゴシック"/>
              <a:ea typeface="ＭＳ Ｐゴシック"/>
            </a:rPr>
            <a:t>10.6</a:t>
          </a:r>
          <a:r>
            <a:rPr kumimoji="1" lang="ja-JP" altLang="en-US" sz="1200">
              <a:latin typeface="ＭＳ Ｐゴシック"/>
              <a:ea typeface="ＭＳ Ｐゴシック"/>
            </a:rPr>
            <a:t>％であり、類似団体平均を</a:t>
          </a:r>
          <a:r>
            <a:rPr kumimoji="1" lang="en-US" altLang="ja-JP" sz="1200">
              <a:latin typeface="ＭＳ Ｐゴシック"/>
              <a:ea typeface="ＭＳ Ｐゴシック"/>
            </a:rPr>
            <a:t>2.1</a:t>
          </a:r>
          <a:r>
            <a:rPr kumimoji="1" lang="ja-JP" altLang="en-US" sz="1200">
              <a:latin typeface="ＭＳ Ｐゴシック"/>
              <a:ea typeface="ＭＳ Ｐゴシック"/>
            </a:rPr>
            <a:t>ポイント上回った。</a:t>
          </a:r>
        </a:p>
        <a:p>
          <a:r>
            <a:rPr kumimoji="1" lang="ja-JP" altLang="en-US" sz="1200">
              <a:latin typeface="ＭＳ Ｐゴシック"/>
              <a:ea typeface="ＭＳ Ｐゴシック"/>
            </a:rPr>
            <a:t>　　令和</a:t>
          </a:r>
          <a:r>
            <a:rPr kumimoji="1" lang="en-US" altLang="ja-JP" sz="1200">
              <a:latin typeface="ＭＳ Ｐゴシック"/>
              <a:ea typeface="ＭＳ Ｐゴシック"/>
            </a:rPr>
            <a:t>5</a:t>
          </a:r>
          <a:r>
            <a:rPr kumimoji="1" lang="ja-JP" altLang="en-US" sz="1200">
              <a:latin typeface="ＭＳ Ｐゴシック"/>
              <a:ea typeface="ＭＳ Ｐゴシック"/>
            </a:rPr>
            <a:t>年度は、令和</a:t>
          </a:r>
          <a:r>
            <a:rPr kumimoji="1" lang="en-US" altLang="ja-JP" sz="1200">
              <a:latin typeface="ＭＳ Ｐゴシック"/>
              <a:ea typeface="ＭＳ Ｐゴシック"/>
            </a:rPr>
            <a:t>4</a:t>
          </a:r>
          <a:r>
            <a:rPr kumimoji="1" lang="ja-JP" altLang="en-US" sz="1200">
              <a:latin typeface="ＭＳ Ｐゴシック"/>
              <a:ea typeface="ＭＳ Ｐゴシック"/>
            </a:rPr>
            <a:t>年度から開始した学校給食共同調理場建築事業の過疎債の償還が年</a:t>
          </a:r>
          <a:r>
            <a:rPr kumimoji="1" lang="en-US" altLang="ja-JP" sz="1200">
              <a:latin typeface="ＭＳ Ｐゴシック"/>
              <a:ea typeface="ＭＳ Ｐゴシック"/>
            </a:rPr>
            <a:t>2</a:t>
          </a:r>
          <a:r>
            <a:rPr kumimoji="1" lang="ja-JP" altLang="en-US" sz="1200">
              <a:latin typeface="ＭＳ Ｐゴシック"/>
              <a:ea typeface="ＭＳ Ｐゴシック"/>
            </a:rPr>
            <a:t>回となったことから地方債償還額のピークとなっている。</a:t>
          </a:r>
        </a:p>
        <a:p>
          <a:r>
            <a:rPr kumimoji="1" lang="ja-JP" altLang="en-US" sz="1200">
              <a:latin typeface="ＭＳ Ｐゴシック"/>
              <a:ea typeface="ＭＳ Ｐゴシック"/>
            </a:rPr>
            <a:t>　事業の採択にあたっては緊急性や交付税算入を含めた将来負担を十分考慮し、比率の抑制に努める。</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191770</xdr:colOff>
      <xdr:row>69</xdr:row>
      <xdr:rowOff>64770</xdr:rowOff>
    </xdr:to>
    <xdr:sp macro="" textlink="" fLocksText="0">
      <xdr:nvSpPr>
        <xdr:cNvPr id="492" name="テキスト ボックス 491"/>
        <xdr:cNvSpPr txBox="1"/>
      </xdr:nvSpPr>
      <xdr:spPr>
        <a:xfrm>
          <a:off x="16683990" y="9538970"/>
          <a:ext cx="5369560" cy="1917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人当たりの職員数は、人口の減少などにより前年度と比較して</a:t>
          </a:r>
          <a:r>
            <a:rPr kumimoji="1" lang="en-US" altLang="ja-JP" sz="1300">
              <a:latin typeface="ＭＳ Ｐゴシック"/>
              <a:ea typeface="ＭＳ Ｐゴシック"/>
            </a:rPr>
            <a:t>0.19</a:t>
          </a:r>
          <a:r>
            <a:rPr kumimoji="1" lang="ja-JP" altLang="en-US" sz="1300">
              <a:latin typeface="ＭＳ Ｐゴシック"/>
              <a:ea typeface="ＭＳ Ｐゴシック"/>
            </a:rPr>
            <a:t>人増加したものの、類似団体平均を</a:t>
          </a:r>
          <a:r>
            <a:rPr kumimoji="1" lang="en-US" altLang="ja-JP" sz="1300">
              <a:latin typeface="ＭＳ Ｐゴシック"/>
              <a:ea typeface="ＭＳ Ｐゴシック"/>
            </a:rPr>
            <a:t>1.47</a:t>
          </a:r>
          <a:r>
            <a:rPr kumimoji="1" lang="ja-JP" altLang="en-US" sz="1300">
              <a:latin typeface="ＭＳ Ｐゴシック"/>
              <a:ea typeface="ＭＳ Ｐゴシック"/>
            </a:rPr>
            <a:t>人下回った。</a:t>
          </a:r>
        </a:p>
        <a:p>
          <a:r>
            <a:rPr kumimoji="1" lang="ja-JP" altLang="en-US" sz="1300">
              <a:latin typeface="ＭＳ Ｐゴシック"/>
              <a:ea typeface="ＭＳ Ｐゴシック"/>
            </a:rPr>
            <a:t>　当町では継続的に職員数を削減してきており、第</a:t>
          </a:r>
          <a:r>
            <a:rPr kumimoji="1" lang="en-US" altLang="ja-JP" sz="1300">
              <a:latin typeface="ＭＳ Ｐゴシック"/>
              <a:ea typeface="ＭＳ Ｐゴシック"/>
            </a:rPr>
            <a:t>6</a:t>
          </a:r>
          <a:r>
            <a:rPr kumimoji="1" lang="ja-JP" altLang="en-US" sz="1300">
              <a:latin typeface="ＭＳ Ｐゴシック"/>
              <a:ea typeface="ＭＳ Ｐゴシック"/>
            </a:rPr>
            <a:t>次羽後町総合発展計画では医療職を除いた職員数について、令和</a:t>
          </a:r>
          <a:r>
            <a:rPr kumimoji="1" lang="en-US" altLang="ja-JP" sz="1300">
              <a:latin typeface="ＭＳ Ｐゴシック"/>
              <a:ea typeface="ＭＳ Ｐゴシック"/>
            </a:rPr>
            <a:t>6</a:t>
          </a:r>
          <a:r>
            <a:rPr kumimoji="1" lang="ja-JP" altLang="en-US" sz="1300">
              <a:latin typeface="ＭＳ Ｐゴシック"/>
              <a:ea typeface="ＭＳ Ｐゴシック"/>
            </a:rPr>
            <a:t>年度までに令和元年度の</a:t>
          </a:r>
          <a:r>
            <a:rPr kumimoji="1" lang="en-US" altLang="ja-JP" sz="1300">
              <a:latin typeface="ＭＳ Ｐゴシック"/>
              <a:ea typeface="ＭＳ Ｐゴシック"/>
            </a:rPr>
            <a:t>184</a:t>
          </a:r>
          <a:r>
            <a:rPr kumimoji="1" lang="ja-JP" altLang="en-US" sz="1300">
              <a:latin typeface="ＭＳ Ｐゴシック"/>
              <a:ea typeface="ＭＳ Ｐゴシック"/>
            </a:rPr>
            <a:t>人から</a:t>
          </a:r>
          <a:r>
            <a:rPr kumimoji="1" lang="en-US" altLang="ja-JP" sz="1300">
              <a:latin typeface="ＭＳ Ｐゴシック"/>
              <a:ea typeface="ＭＳ Ｐゴシック"/>
            </a:rPr>
            <a:t>159</a:t>
          </a:r>
          <a:r>
            <a:rPr kumimoji="1" lang="ja-JP" altLang="en-US" sz="1300">
              <a:latin typeface="ＭＳ Ｐゴシック"/>
              <a:ea typeface="ＭＳ Ｐゴシック"/>
            </a:rPr>
            <a:t>人まで削減することを目標としている。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年度には機構再編により課の数を</a:t>
          </a:r>
          <a:r>
            <a:rPr kumimoji="1" lang="en-US" altLang="ja-JP" sz="1300">
              <a:latin typeface="ＭＳ Ｐゴシック"/>
              <a:ea typeface="ＭＳ Ｐゴシック"/>
            </a:rPr>
            <a:t>3</a:t>
          </a:r>
          <a:r>
            <a:rPr kumimoji="1" lang="ja-JP" altLang="en-US" sz="1300">
              <a:latin typeface="ＭＳ Ｐゴシック"/>
              <a:ea typeface="ＭＳ Ｐゴシック"/>
            </a:rPr>
            <a:t>課減らし、定員管理の適正化と業務の効率化を図った。</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191770</xdr:colOff>
      <xdr:row>91</xdr:row>
      <xdr:rowOff>104775</xdr:rowOff>
    </xdr:to>
    <xdr:sp macro="" textlink="" fLocksText="0">
      <xdr:nvSpPr>
        <xdr:cNvPr id="493" name="テキスト ボックス 492"/>
        <xdr:cNvSpPr txBox="1"/>
      </xdr:nvSpPr>
      <xdr:spPr>
        <a:xfrm>
          <a:off x="16683990" y="13208000"/>
          <a:ext cx="5369560" cy="19208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ラスパイレス指数は、類似団体平均を</a:t>
          </a:r>
          <a:r>
            <a:rPr kumimoji="1" lang="en-US" altLang="ja-JP" sz="1300">
              <a:latin typeface="ＭＳ Ｐゴシック"/>
              <a:ea typeface="ＭＳ Ｐゴシック"/>
            </a:rPr>
            <a:t>2.5</a:t>
          </a:r>
          <a:r>
            <a:rPr kumimoji="1" lang="ja-JP" altLang="en-US" sz="1300">
              <a:latin typeface="ＭＳ Ｐゴシック"/>
              <a:ea typeface="ＭＳ Ｐゴシック"/>
            </a:rPr>
            <a:t>ポイント下回っている。</a:t>
          </a:r>
        </a:p>
        <a:p>
          <a:r>
            <a:rPr kumimoji="1" lang="ja-JP" altLang="en-US" sz="1300">
              <a:latin typeface="ＭＳ Ｐゴシック"/>
              <a:ea typeface="ＭＳ Ｐゴシック"/>
            </a:rPr>
            <a:t>　当町の給料表は、概ね秋田県に準拠し一定の給与水準を確保しながら、人事評価結果を昇給や勤勉手当に反映させ、職員の能力や結果に応じた給与となる取り組みを行っている。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13,367
13,258
230.78
9,143,139
8,727,317
407,307
5,504,627
6,476,888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41452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1365" cy="259080"/>
    <xdr:sp macro="" textlink="">
      <xdr:nvSpPr>
        <xdr:cNvPr id="62" name="人件費最小値テキスト"/>
        <xdr:cNvSpPr txBox="1"/>
      </xdr:nvSpPr>
      <xdr:spPr>
        <a:xfrm>
          <a:off x="4503420" y="7155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342765" y="7183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1365" cy="259080"/>
    <xdr:sp macro="" textlink="">
      <xdr:nvSpPr>
        <xdr:cNvPr id="64" name="人件費最大値テキスト"/>
        <xdr:cNvSpPr txBox="1"/>
      </xdr:nvSpPr>
      <xdr:spPr>
        <a:xfrm>
          <a:off x="450342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34</xdr:row>
      <xdr:rowOff>127000</xdr:rowOff>
    </xdr:from>
    <xdr:to xmlns:xdr="http://schemas.openxmlformats.org/drawingml/2006/spreadsheetDrawing">
      <xdr:col>24</xdr:col>
      <xdr:colOff>25400</xdr:colOff>
      <xdr:row>34</xdr:row>
      <xdr:rowOff>127000</xdr:rowOff>
    </xdr:to>
    <xdr:cxnSp macro="">
      <xdr:nvCxnSpPr>
        <xdr:cNvPr id="66" name="直線コネクタ 65"/>
        <xdr:cNvCxnSpPr/>
      </xdr:nvCxnSpPr>
      <xdr:spPr>
        <a:xfrm>
          <a:off x="3657600" y="595630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78740</xdr:rowOff>
    </xdr:from>
    <xdr:ext cx="761365" cy="259080"/>
    <xdr:sp macro="" textlink="">
      <xdr:nvSpPr>
        <xdr:cNvPr id="67" name="人件費平均値テキスト"/>
        <xdr:cNvSpPr txBox="1"/>
      </xdr:nvSpPr>
      <xdr:spPr>
        <a:xfrm>
          <a:off x="4503420" y="62509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380865"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127000</xdr:rowOff>
    </xdr:from>
    <xdr:to xmlns:xdr="http://schemas.openxmlformats.org/drawingml/2006/spreadsheetDrawing">
      <xdr:col>19</xdr:col>
      <xdr:colOff>182880</xdr:colOff>
      <xdr:row>35</xdr:row>
      <xdr:rowOff>16510</xdr:rowOff>
    </xdr:to>
    <xdr:cxnSp macro="">
      <xdr:nvCxnSpPr>
        <xdr:cNvPr id="69" name="直線コネクタ 68"/>
        <xdr:cNvCxnSpPr/>
      </xdr:nvCxnSpPr>
      <xdr:spPr>
        <a:xfrm flipV="1">
          <a:off x="2841625" y="5956300"/>
          <a:ext cx="8159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611245" y="6240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154940</xdr:rowOff>
    </xdr:from>
    <xdr:ext cx="736600" cy="258445"/>
    <xdr:sp macro="" textlink="">
      <xdr:nvSpPr>
        <xdr:cNvPr id="71" name="テキスト ボックス 70"/>
        <xdr:cNvSpPr txBox="1"/>
      </xdr:nvSpPr>
      <xdr:spPr>
        <a:xfrm>
          <a:off x="3298190" y="63271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16510</xdr:rowOff>
    </xdr:from>
    <xdr:to xmlns:xdr="http://schemas.openxmlformats.org/drawingml/2006/spreadsheetDrawing">
      <xdr:col>15</xdr:col>
      <xdr:colOff>98425</xdr:colOff>
      <xdr:row>35</xdr:row>
      <xdr:rowOff>100330</xdr:rowOff>
    </xdr:to>
    <xdr:cxnSp macro="">
      <xdr:nvCxnSpPr>
        <xdr:cNvPr id="72" name="直線コネクタ 71"/>
        <xdr:cNvCxnSpPr/>
      </xdr:nvCxnSpPr>
      <xdr:spPr>
        <a:xfrm flipV="1">
          <a:off x="2021205" y="6017260"/>
          <a:ext cx="8204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279082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124460</xdr:rowOff>
    </xdr:from>
    <xdr:ext cx="761365" cy="259080"/>
    <xdr:sp macro="" textlink="">
      <xdr:nvSpPr>
        <xdr:cNvPr id="74" name="テキスト ボックス 73"/>
        <xdr:cNvSpPr txBox="1"/>
      </xdr:nvSpPr>
      <xdr:spPr>
        <a:xfrm>
          <a:off x="2494915"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96520</xdr:rowOff>
    </xdr:from>
    <xdr:to xmlns:xdr="http://schemas.openxmlformats.org/drawingml/2006/spreadsheetDrawing">
      <xdr:col>11</xdr:col>
      <xdr:colOff>9525</xdr:colOff>
      <xdr:row>35</xdr:row>
      <xdr:rowOff>100330</xdr:rowOff>
    </xdr:to>
    <xdr:cxnSp macro="">
      <xdr:nvCxnSpPr>
        <xdr:cNvPr id="75" name="直線コネクタ 74"/>
        <xdr:cNvCxnSpPr/>
      </xdr:nvCxnSpPr>
      <xdr:spPr>
        <a:xfrm>
          <a:off x="1217930" y="5925820"/>
          <a:ext cx="803275"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1987550" y="6301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62000" cy="259080"/>
    <xdr:sp macro="" textlink="">
      <xdr:nvSpPr>
        <xdr:cNvPr id="77" name="テキスト ボックス 76"/>
        <xdr:cNvSpPr txBox="1"/>
      </xdr:nvSpPr>
      <xdr:spPr>
        <a:xfrm>
          <a:off x="1674495"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16713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78740</xdr:rowOff>
    </xdr:from>
    <xdr:ext cx="761365" cy="259080"/>
    <xdr:sp macro="" textlink="">
      <xdr:nvSpPr>
        <xdr:cNvPr id="79" name="テキスト ボックス 78"/>
        <xdr:cNvSpPr txBox="1"/>
      </xdr:nvSpPr>
      <xdr:spPr>
        <a:xfrm>
          <a:off x="871220" y="625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76200</xdr:rowOff>
    </xdr:from>
    <xdr:to xmlns:xdr="http://schemas.openxmlformats.org/drawingml/2006/spreadsheetDrawing">
      <xdr:col>24</xdr:col>
      <xdr:colOff>76200</xdr:colOff>
      <xdr:row>35</xdr:row>
      <xdr:rowOff>6350</xdr:rowOff>
    </xdr:to>
    <xdr:sp macro="" textlink="">
      <xdr:nvSpPr>
        <xdr:cNvPr id="85" name="楕円 84"/>
        <xdr:cNvSpPr/>
      </xdr:nvSpPr>
      <xdr:spPr>
        <a:xfrm>
          <a:off x="4380865" y="5905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92710</xdr:rowOff>
    </xdr:from>
    <xdr:ext cx="761365" cy="259080"/>
    <xdr:sp macro="" textlink="">
      <xdr:nvSpPr>
        <xdr:cNvPr id="86" name="人件費該当値テキスト"/>
        <xdr:cNvSpPr txBox="1"/>
      </xdr:nvSpPr>
      <xdr:spPr>
        <a:xfrm>
          <a:off x="4503420" y="575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76200</xdr:rowOff>
    </xdr:from>
    <xdr:to xmlns:xdr="http://schemas.openxmlformats.org/drawingml/2006/spreadsheetDrawing">
      <xdr:col>20</xdr:col>
      <xdr:colOff>38100</xdr:colOff>
      <xdr:row>35</xdr:row>
      <xdr:rowOff>6350</xdr:rowOff>
    </xdr:to>
    <xdr:sp macro="" textlink="">
      <xdr:nvSpPr>
        <xdr:cNvPr id="87" name="楕円 86"/>
        <xdr:cNvSpPr/>
      </xdr:nvSpPr>
      <xdr:spPr>
        <a:xfrm>
          <a:off x="3611245" y="5905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16510</xdr:rowOff>
    </xdr:from>
    <xdr:ext cx="736600" cy="259080"/>
    <xdr:sp macro="" textlink="">
      <xdr:nvSpPr>
        <xdr:cNvPr id="88" name="テキスト ボックス 87"/>
        <xdr:cNvSpPr txBox="1"/>
      </xdr:nvSpPr>
      <xdr:spPr>
        <a:xfrm>
          <a:off x="3298190" y="567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137160</xdr:rowOff>
    </xdr:from>
    <xdr:to xmlns:xdr="http://schemas.openxmlformats.org/drawingml/2006/spreadsheetDrawing">
      <xdr:col>15</xdr:col>
      <xdr:colOff>149225</xdr:colOff>
      <xdr:row>35</xdr:row>
      <xdr:rowOff>67310</xdr:rowOff>
    </xdr:to>
    <xdr:sp macro="" textlink="">
      <xdr:nvSpPr>
        <xdr:cNvPr id="89" name="楕円 88"/>
        <xdr:cNvSpPr/>
      </xdr:nvSpPr>
      <xdr:spPr>
        <a:xfrm>
          <a:off x="2790825"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77470</xdr:rowOff>
    </xdr:from>
    <xdr:ext cx="761365" cy="258445"/>
    <xdr:sp macro="" textlink="">
      <xdr:nvSpPr>
        <xdr:cNvPr id="90" name="テキスト ボックス 89"/>
        <xdr:cNvSpPr txBox="1"/>
      </xdr:nvSpPr>
      <xdr:spPr>
        <a:xfrm>
          <a:off x="2494915" y="5735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49530</xdr:rowOff>
    </xdr:from>
    <xdr:to xmlns:xdr="http://schemas.openxmlformats.org/drawingml/2006/spreadsheetDrawing">
      <xdr:col>11</xdr:col>
      <xdr:colOff>60325</xdr:colOff>
      <xdr:row>35</xdr:row>
      <xdr:rowOff>151130</xdr:rowOff>
    </xdr:to>
    <xdr:sp macro="" textlink="">
      <xdr:nvSpPr>
        <xdr:cNvPr id="91" name="楕円 90"/>
        <xdr:cNvSpPr/>
      </xdr:nvSpPr>
      <xdr:spPr>
        <a:xfrm>
          <a:off x="1987550" y="6050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161290</xdr:rowOff>
    </xdr:from>
    <xdr:ext cx="762000" cy="259080"/>
    <xdr:sp macro="" textlink="">
      <xdr:nvSpPr>
        <xdr:cNvPr id="92" name="テキスト ボックス 91"/>
        <xdr:cNvSpPr txBox="1"/>
      </xdr:nvSpPr>
      <xdr:spPr>
        <a:xfrm>
          <a:off x="1674495"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45720</xdr:rowOff>
    </xdr:from>
    <xdr:to xmlns:xdr="http://schemas.openxmlformats.org/drawingml/2006/spreadsheetDrawing">
      <xdr:col>6</xdr:col>
      <xdr:colOff>171450</xdr:colOff>
      <xdr:row>34</xdr:row>
      <xdr:rowOff>147320</xdr:rowOff>
    </xdr:to>
    <xdr:sp macro="" textlink="">
      <xdr:nvSpPr>
        <xdr:cNvPr id="93" name="楕円 92"/>
        <xdr:cNvSpPr/>
      </xdr:nvSpPr>
      <xdr:spPr>
        <a:xfrm>
          <a:off x="116713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157480</xdr:rowOff>
    </xdr:from>
    <xdr:ext cx="761365" cy="258445"/>
    <xdr:sp macro="" textlink="">
      <xdr:nvSpPr>
        <xdr:cNvPr id="94" name="テキスト ボックス 93"/>
        <xdr:cNvSpPr txBox="1"/>
      </xdr:nvSpPr>
      <xdr:spPr>
        <a:xfrm>
          <a:off x="871220" y="5643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1383010" y="3556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8000" cy="258445"/>
    <xdr:sp macro="" textlink="">
      <xdr:nvSpPr>
        <xdr:cNvPr id="110" name="テキスト ボックス 109"/>
        <xdr:cNvSpPr txBox="1"/>
      </xdr:nvSpPr>
      <xdr:spPr>
        <a:xfrm>
          <a:off x="10926445" y="3413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2" name="テキスト ボックス 111"/>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1383010" y="241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8000" cy="258445"/>
    <xdr:sp macro="" textlink="">
      <xdr:nvSpPr>
        <xdr:cNvPr id="114" name="テキスト ボックス 113"/>
        <xdr:cNvSpPr txBox="1"/>
      </xdr:nvSpPr>
      <xdr:spPr>
        <a:xfrm>
          <a:off x="10926445" y="2270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16" name="テキスト ボックス 115"/>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81280</xdr:rowOff>
    </xdr:from>
    <xdr:to xmlns:xdr="http://schemas.openxmlformats.org/drawingml/2006/spreadsheetDrawing">
      <xdr:col>82</xdr:col>
      <xdr:colOff>107950</xdr:colOff>
      <xdr:row>20</xdr:row>
      <xdr:rowOff>161290</xdr:rowOff>
    </xdr:to>
    <xdr:cxnSp macro="">
      <xdr:nvCxnSpPr>
        <xdr:cNvPr id="118" name="直線コネクタ 117"/>
        <xdr:cNvCxnSpPr/>
      </xdr:nvCxnSpPr>
      <xdr:spPr>
        <a:xfrm flipV="1">
          <a:off x="1510411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20</xdr:row>
      <xdr:rowOff>133350</xdr:rowOff>
    </xdr:from>
    <xdr:ext cx="762000" cy="258445"/>
    <xdr:sp macro="" textlink="">
      <xdr:nvSpPr>
        <xdr:cNvPr id="119" name="物件費最小値テキスト"/>
        <xdr:cNvSpPr txBox="1"/>
      </xdr:nvSpPr>
      <xdr:spPr>
        <a:xfrm>
          <a:off x="15179040" y="356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161290</xdr:rowOff>
    </xdr:from>
    <xdr:to xmlns:xdr="http://schemas.openxmlformats.org/drawingml/2006/spreadsheetDrawing">
      <xdr:col>82</xdr:col>
      <xdr:colOff>182880</xdr:colOff>
      <xdr:row>20</xdr:row>
      <xdr:rowOff>161290</xdr:rowOff>
    </xdr:to>
    <xdr:cxnSp macro="">
      <xdr:nvCxnSpPr>
        <xdr:cNvPr id="120" name="直線コネクタ 119"/>
        <xdr:cNvCxnSpPr/>
      </xdr:nvCxnSpPr>
      <xdr:spPr>
        <a:xfrm>
          <a:off x="15015210" y="35902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167640</xdr:rowOff>
    </xdr:from>
    <xdr:ext cx="762000" cy="258445"/>
    <xdr:sp macro="" textlink="">
      <xdr:nvSpPr>
        <xdr:cNvPr id="121" name="物件費最大値テキスト"/>
        <xdr:cNvSpPr txBox="1"/>
      </xdr:nvSpPr>
      <xdr:spPr>
        <a:xfrm>
          <a:off x="15179040" y="2053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81280</xdr:rowOff>
    </xdr:from>
    <xdr:to xmlns:xdr="http://schemas.openxmlformats.org/drawingml/2006/spreadsheetDrawing">
      <xdr:col>82</xdr:col>
      <xdr:colOff>182880</xdr:colOff>
      <xdr:row>13</xdr:row>
      <xdr:rowOff>81280</xdr:rowOff>
    </xdr:to>
    <xdr:cxnSp macro="">
      <xdr:nvCxnSpPr>
        <xdr:cNvPr id="122" name="直線コネクタ 121"/>
        <xdr:cNvCxnSpPr/>
      </xdr:nvCxnSpPr>
      <xdr:spPr>
        <a:xfrm>
          <a:off x="15015210" y="23101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132715</xdr:rowOff>
    </xdr:from>
    <xdr:to xmlns:xdr="http://schemas.openxmlformats.org/drawingml/2006/spreadsheetDrawing">
      <xdr:col>82</xdr:col>
      <xdr:colOff>107950</xdr:colOff>
      <xdr:row>14</xdr:row>
      <xdr:rowOff>155575</xdr:rowOff>
    </xdr:to>
    <xdr:cxnSp macro="">
      <xdr:nvCxnSpPr>
        <xdr:cNvPr id="123" name="直線コネクタ 122"/>
        <xdr:cNvCxnSpPr/>
      </xdr:nvCxnSpPr>
      <xdr:spPr>
        <a:xfrm>
          <a:off x="14334490" y="2533015"/>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31115</xdr:rowOff>
    </xdr:from>
    <xdr:ext cx="762000" cy="258445"/>
    <xdr:sp macro="" textlink="">
      <xdr:nvSpPr>
        <xdr:cNvPr id="124" name="物件費平均値テキスト"/>
        <xdr:cNvSpPr txBox="1"/>
      </xdr:nvSpPr>
      <xdr:spPr>
        <a:xfrm>
          <a:off x="15179040" y="2602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25" name="フローチャート: 判断 124"/>
        <xdr:cNvSpPr/>
      </xdr:nvSpPr>
      <xdr:spPr>
        <a:xfrm>
          <a:off x="1505331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81280</xdr:rowOff>
    </xdr:from>
    <xdr:to xmlns:xdr="http://schemas.openxmlformats.org/drawingml/2006/spreadsheetDrawing">
      <xdr:col>78</xdr:col>
      <xdr:colOff>69850</xdr:colOff>
      <xdr:row>14</xdr:row>
      <xdr:rowOff>132715</xdr:rowOff>
    </xdr:to>
    <xdr:cxnSp macro="">
      <xdr:nvCxnSpPr>
        <xdr:cNvPr id="126" name="直線コネクタ 125"/>
        <xdr:cNvCxnSpPr/>
      </xdr:nvCxnSpPr>
      <xdr:spPr>
        <a:xfrm>
          <a:off x="13531215" y="2481580"/>
          <a:ext cx="80327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xdr:rowOff>
    </xdr:from>
    <xdr:to xmlns:xdr="http://schemas.openxmlformats.org/drawingml/2006/spreadsheetDrawing">
      <xdr:col>78</xdr:col>
      <xdr:colOff>120650</xdr:colOff>
      <xdr:row>15</xdr:row>
      <xdr:rowOff>114935</xdr:rowOff>
    </xdr:to>
    <xdr:sp macro="" textlink="">
      <xdr:nvSpPr>
        <xdr:cNvPr id="127" name="フローチャート: 判断 126"/>
        <xdr:cNvSpPr/>
      </xdr:nvSpPr>
      <xdr:spPr>
        <a:xfrm>
          <a:off x="1428369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99695</xdr:rowOff>
    </xdr:from>
    <xdr:ext cx="735965" cy="258445"/>
    <xdr:sp macro="" textlink="">
      <xdr:nvSpPr>
        <xdr:cNvPr id="128" name="テキスト ボックス 127"/>
        <xdr:cNvSpPr txBox="1"/>
      </xdr:nvSpPr>
      <xdr:spPr>
        <a:xfrm>
          <a:off x="13987780" y="26714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81280</xdr:rowOff>
    </xdr:from>
    <xdr:to xmlns:xdr="http://schemas.openxmlformats.org/drawingml/2006/spreadsheetDrawing">
      <xdr:col>73</xdr:col>
      <xdr:colOff>180975</xdr:colOff>
      <xdr:row>14</xdr:row>
      <xdr:rowOff>81280</xdr:rowOff>
    </xdr:to>
    <xdr:cxnSp macro="">
      <xdr:nvCxnSpPr>
        <xdr:cNvPr id="129" name="直線コネクタ 128"/>
        <xdr:cNvCxnSpPr/>
      </xdr:nvCxnSpPr>
      <xdr:spPr>
        <a:xfrm>
          <a:off x="12710795" y="248158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3480415" y="2522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36830</xdr:rowOff>
    </xdr:from>
    <xdr:ext cx="762000" cy="259080"/>
    <xdr:sp macro="" textlink="">
      <xdr:nvSpPr>
        <xdr:cNvPr id="131" name="テキスト ボックス 130"/>
        <xdr:cNvSpPr txBox="1"/>
      </xdr:nvSpPr>
      <xdr:spPr>
        <a:xfrm>
          <a:off x="1316736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81280</xdr:rowOff>
    </xdr:from>
    <xdr:to xmlns:xdr="http://schemas.openxmlformats.org/drawingml/2006/spreadsheetDrawing">
      <xdr:col>69</xdr:col>
      <xdr:colOff>92075</xdr:colOff>
      <xdr:row>15</xdr:row>
      <xdr:rowOff>161290</xdr:rowOff>
    </xdr:to>
    <xdr:cxnSp macro="">
      <xdr:nvCxnSpPr>
        <xdr:cNvPr id="132" name="直線コネクタ 131"/>
        <xdr:cNvCxnSpPr/>
      </xdr:nvCxnSpPr>
      <xdr:spPr>
        <a:xfrm flipV="1">
          <a:off x="11890375" y="2481580"/>
          <a:ext cx="82042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144780</xdr:rowOff>
    </xdr:from>
    <xdr:to xmlns:xdr="http://schemas.openxmlformats.org/drawingml/2006/spreadsheetDrawing">
      <xdr:col>69</xdr:col>
      <xdr:colOff>142875</xdr:colOff>
      <xdr:row>15</xdr:row>
      <xdr:rowOff>74930</xdr:rowOff>
    </xdr:to>
    <xdr:sp macro="" textlink="">
      <xdr:nvSpPr>
        <xdr:cNvPr id="133" name="フローチャート: 判断 132"/>
        <xdr:cNvSpPr/>
      </xdr:nvSpPr>
      <xdr:spPr>
        <a:xfrm>
          <a:off x="12659995"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59690</xdr:rowOff>
    </xdr:from>
    <xdr:ext cx="762000" cy="259080"/>
    <xdr:sp macro="" textlink="">
      <xdr:nvSpPr>
        <xdr:cNvPr id="134" name="テキスト ボックス 133"/>
        <xdr:cNvSpPr txBox="1"/>
      </xdr:nvSpPr>
      <xdr:spPr>
        <a:xfrm>
          <a:off x="12364085"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1905</xdr:rowOff>
    </xdr:from>
    <xdr:to xmlns:xdr="http://schemas.openxmlformats.org/drawingml/2006/spreadsheetDrawing">
      <xdr:col>65</xdr:col>
      <xdr:colOff>53975</xdr:colOff>
      <xdr:row>15</xdr:row>
      <xdr:rowOff>103505</xdr:rowOff>
    </xdr:to>
    <xdr:sp macro="" textlink="">
      <xdr:nvSpPr>
        <xdr:cNvPr id="135" name="フローチャート: 判断 134"/>
        <xdr:cNvSpPr/>
      </xdr:nvSpPr>
      <xdr:spPr>
        <a:xfrm>
          <a:off x="11856720" y="25736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113665</xdr:rowOff>
    </xdr:from>
    <xdr:ext cx="761365" cy="258445"/>
    <xdr:sp macro="" textlink="">
      <xdr:nvSpPr>
        <xdr:cNvPr id="136" name="テキスト ボックス 135"/>
        <xdr:cNvSpPr txBox="1"/>
      </xdr:nvSpPr>
      <xdr:spPr>
        <a:xfrm>
          <a:off x="11543665" y="2342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7" name="テキスト ボックス 136"/>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8" name="テキスト ボックス 137"/>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9" name="テキスト ボックス 138"/>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0" name="テキスト ボックス 139"/>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1" name="テキスト ボックス 140"/>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104775</xdr:rowOff>
    </xdr:from>
    <xdr:to xmlns:xdr="http://schemas.openxmlformats.org/drawingml/2006/spreadsheetDrawing">
      <xdr:col>82</xdr:col>
      <xdr:colOff>158750</xdr:colOff>
      <xdr:row>15</xdr:row>
      <xdr:rowOff>34925</xdr:rowOff>
    </xdr:to>
    <xdr:sp macro="" textlink="">
      <xdr:nvSpPr>
        <xdr:cNvPr id="142" name="楕円 141"/>
        <xdr:cNvSpPr/>
      </xdr:nvSpPr>
      <xdr:spPr>
        <a:xfrm>
          <a:off x="1505331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13</xdr:row>
      <xdr:rowOff>121285</xdr:rowOff>
    </xdr:from>
    <xdr:ext cx="762000" cy="258445"/>
    <xdr:sp macro="" textlink="">
      <xdr:nvSpPr>
        <xdr:cNvPr id="143" name="物件費該当値テキスト"/>
        <xdr:cNvSpPr txBox="1"/>
      </xdr:nvSpPr>
      <xdr:spPr>
        <a:xfrm>
          <a:off x="15179040" y="235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81915</xdr:rowOff>
    </xdr:from>
    <xdr:to xmlns:xdr="http://schemas.openxmlformats.org/drawingml/2006/spreadsheetDrawing">
      <xdr:col>78</xdr:col>
      <xdr:colOff>120650</xdr:colOff>
      <xdr:row>15</xdr:row>
      <xdr:rowOff>12065</xdr:rowOff>
    </xdr:to>
    <xdr:sp macro="" textlink="">
      <xdr:nvSpPr>
        <xdr:cNvPr id="144" name="楕円 143"/>
        <xdr:cNvSpPr/>
      </xdr:nvSpPr>
      <xdr:spPr>
        <a:xfrm>
          <a:off x="1428369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22225</xdr:rowOff>
    </xdr:from>
    <xdr:ext cx="735965" cy="258445"/>
    <xdr:sp macro="" textlink="">
      <xdr:nvSpPr>
        <xdr:cNvPr id="145" name="テキスト ボックス 144"/>
        <xdr:cNvSpPr txBox="1"/>
      </xdr:nvSpPr>
      <xdr:spPr>
        <a:xfrm>
          <a:off x="13987780" y="22510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30480</xdr:rowOff>
    </xdr:from>
    <xdr:to xmlns:xdr="http://schemas.openxmlformats.org/drawingml/2006/spreadsheetDrawing">
      <xdr:col>74</xdr:col>
      <xdr:colOff>31750</xdr:colOff>
      <xdr:row>14</xdr:row>
      <xdr:rowOff>132080</xdr:rowOff>
    </xdr:to>
    <xdr:sp macro="" textlink="">
      <xdr:nvSpPr>
        <xdr:cNvPr id="146" name="楕円 145"/>
        <xdr:cNvSpPr/>
      </xdr:nvSpPr>
      <xdr:spPr>
        <a:xfrm>
          <a:off x="13480415" y="2430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142240</xdr:rowOff>
    </xdr:from>
    <xdr:ext cx="762000" cy="259080"/>
    <xdr:sp macro="" textlink="">
      <xdr:nvSpPr>
        <xdr:cNvPr id="147" name="テキスト ボックス 146"/>
        <xdr:cNvSpPr txBox="1"/>
      </xdr:nvSpPr>
      <xdr:spPr>
        <a:xfrm>
          <a:off x="13167360" y="219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30480</xdr:rowOff>
    </xdr:from>
    <xdr:to xmlns:xdr="http://schemas.openxmlformats.org/drawingml/2006/spreadsheetDrawing">
      <xdr:col>69</xdr:col>
      <xdr:colOff>142875</xdr:colOff>
      <xdr:row>14</xdr:row>
      <xdr:rowOff>132080</xdr:rowOff>
    </xdr:to>
    <xdr:sp macro="" textlink="">
      <xdr:nvSpPr>
        <xdr:cNvPr id="148" name="楕円 147"/>
        <xdr:cNvSpPr/>
      </xdr:nvSpPr>
      <xdr:spPr>
        <a:xfrm>
          <a:off x="12659995"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142240</xdr:rowOff>
    </xdr:from>
    <xdr:ext cx="762000" cy="259080"/>
    <xdr:sp macro="" textlink="">
      <xdr:nvSpPr>
        <xdr:cNvPr id="149" name="テキスト ボックス 148"/>
        <xdr:cNvSpPr txBox="1"/>
      </xdr:nvSpPr>
      <xdr:spPr>
        <a:xfrm>
          <a:off x="12364085" y="219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110490</xdr:rowOff>
    </xdr:from>
    <xdr:to xmlns:xdr="http://schemas.openxmlformats.org/drawingml/2006/spreadsheetDrawing">
      <xdr:col>65</xdr:col>
      <xdr:colOff>53975</xdr:colOff>
      <xdr:row>16</xdr:row>
      <xdr:rowOff>40640</xdr:rowOff>
    </xdr:to>
    <xdr:sp macro="" textlink="">
      <xdr:nvSpPr>
        <xdr:cNvPr id="150" name="楕円 149"/>
        <xdr:cNvSpPr/>
      </xdr:nvSpPr>
      <xdr:spPr>
        <a:xfrm>
          <a:off x="11856720" y="2682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25400</xdr:rowOff>
    </xdr:from>
    <xdr:ext cx="761365" cy="259080"/>
    <xdr:sp macro="" textlink="">
      <xdr:nvSpPr>
        <xdr:cNvPr id="151" name="テキスト ボックス 150"/>
        <xdr:cNvSpPr txBox="1"/>
      </xdr:nvSpPr>
      <xdr:spPr>
        <a:xfrm>
          <a:off x="11543665" y="276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2" name="正方形/長方形 151"/>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59" name="正方形/長方形 158"/>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1" name="正方形/長方形 160"/>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3" name="テキスト ボックス 162"/>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4" name="直線コネクタ 163"/>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5" name="テキスト ボックス 164"/>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6" name="直線コネクタ 165"/>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7" name="テキスト ボックス 166"/>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8" name="直線コネクタ 167"/>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69" name="テキスト ボックス 168"/>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0" name="直線コネクタ 169"/>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8445"/>
    <xdr:sp macro="" textlink="">
      <xdr:nvSpPr>
        <xdr:cNvPr id="171" name="テキスト ボックス 170"/>
        <xdr:cNvSpPr txBox="1"/>
      </xdr:nvSpPr>
      <xdr:spPr>
        <a:xfrm>
          <a:off x="23685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2" name="直線コネクタ 171"/>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3" name="テキスト ボックス 172"/>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4" name="直線コネクタ 173"/>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5" name="テキスト ボックス 174"/>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6" name="直線コネクタ 175"/>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77" name="テキスト ボックス 176"/>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31750</xdr:rowOff>
    </xdr:to>
    <xdr:cxnSp macro="">
      <xdr:nvCxnSpPr>
        <xdr:cNvPr id="179" name="直線コネクタ 178"/>
        <xdr:cNvCxnSpPr/>
      </xdr:nvCxnSpPr>
      <xdr:spPr>
        <a:xfrm flipV="1">
          <a:off x="441452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3810</xdr:rowOff>
    </xdr:from>
    <xdr:ext cx="761365" cy="259080"/>
    <xdr:sp macro="" textlink="">
      <xdr:nvSpPr>
        <xdr:cNvPr id="180" name="扶助費最小値テキスト"/>
        <xdr:cNvSpPr txBox="1"/>
      </xdr:nvSpPr>
      <xdr:spPr>
        <a:xfrm>
          <a:off x="4503420" y="10633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31750</xdr:rowOff>
    </xdr:from>
    <xdr:to xmlns:xdr="http://schemas.openxmlformats.org/drawingml/2006/spreadsheetDrawing">
      <xdr:col>24</xdr:col>
      <xdr:colOff>114300</xdr:colOff>
      <xdr:row>62</xdr:row>
      <xdr:rowOff>31750</xdr:rowOff>
    </xdr:to>
    <xdr:cxnSp macro="">
      <xdr:nvCxnSpPr>
        <xdr:cNvPr id="181" name="直線コネクタ 180"/>
        <xdr:cNvCxnSpPr/>
      </xdr:nvCxnSpPr>
      <xdr:spPr>
        <a:xfrm>
          <a:off x="4342765" y="106616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2" name="扶助費最大値テキスト"/>
        <xdr:cNvSpPr txBox="1"/>
      </xdr:nvSpPr>
      <xdr:spPr>
        <a:xfrm>
          <a:off x="4503420" y="8862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57</xdr:row>
      <xdr:rowOff>165100</xdr:rowOff>
    </xdr:from>
    <xdr:to xmlns:xdr="http://schemas.openxmlformats.org/drawingml/2006/spreadsheetDrawing">
      <xdr:col>24</xdr:col>
      <xdr:colOff>25400</xdr:colOff>
      <xdr:row>58</xdr:row>
      <xdr:rowOff>12700</xdr:rowOff>
    </xdr:to>
    <xdr:cxnSp macro="">
      <xdr:nvCxnSpPr>
        <xdr:cNvPr id="184" name="直線コネクタ 183"/>
        <xdr:cNvCxnSpPr/>
      </xdr:nvCxnSpPr>
      <xdr:spPr>
        <a:xfrm>
          <a:off x="3657600" y="9937750"/>
          <a:ext cx="7569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54610</xdr:rowOff>
    </xdr:from>
    <xdr:ext cx="761365" cy="258445"/>
    <xdr:sp macro="" textlink="">
      <xdr:nvSpPr>
        <xdr:cNvPr id="185" name="扶助費平均値テキスト"/>
        <xdr:cNvSpPr txBox="1"/>
      </xdr:nvSpPr>
      <xdr:spPr>
        <a:xfrm>
          <a:off x="4503420" y="94843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86" name="フローチャート: 判断 185"/>
        <xdr:cNvSpPr/>
      </xdr:nvSpPr>
      <xdr:spPr>
        <a:xfrm>
          <a:off x="4380865" y="9639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107950</xdr:rowOff>
    </xdr:from>
    <xdr:to xmlns:xdr="http://schemas.openxmlformats.org/drawingml/2006/spreadsheetDrawing">
      <xdr:col>19</xdr:col>
      <xdr:colOff>182880</xdr:colOff>
      <xdr:row>57</xdr:row>
      <xdr:rowOff>165100</xdr:rowOff>
    </xdr:to>
    <xdr:cxnSp macro="">
      <xdr:nvCxnSpPr>
        <xdr:cNvPr id="187" name="直線コネクタ 186"/>
        <xdr:cNvCxnSpPr/>
      </xdr:nvCxnSpPr>
      <xdr:spPr>
        <a:xfrm>
          <a:off x="2841625" y="9880600"/>
          <a:ext cx="8159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611245"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92710</xdr:rowOff>
    </xdr:from>
    <xdr:ext cx="736600" cy="259080"/>
    <xdr:sp macro="" textlink="">
      <xdr:nvSpPr>
        <xdr:cNvPr id="189" name="テキスト ボックス 188"/>
        <xdr:cNvSpPr txBox="1"/>
      </xdr:nvSpPr>
      <xdr:spPr>
        <a:xfrm>
          <a:off x="3298190" y="935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50800</xdr:rowOff>
    </xdr:from>
    <xdr:to xmlns:xdr="http://schemas.openxmlformats.org/drawingml/2006/spreadsheetDrawing">
      <xdr:col>15</xdr:col>
      <xdr:colOff>98425</xdr:colOff>
      <xdr:row>57</xdr:row>
      <xdr:rowOff>107950</xdr:rowOff>
    </xdr:to>
    <xdr:cxnSp macro="">
      <xdr:nvCxnSpPr>
        <xdr:cNvPr id="190" name="直線コネクタ 189"/>
        <xdr:cNvCxnSpPr/>
      </xdr:nvCxnSpPr>
      <xdr:spPr>
        <a:xfrm>
          <a:off x="2021205" y="982345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91" name="フローチャート: 判断 190"/>
        <xdr:cNvSpPr/>
      </xdr:nvSpPr>
      <xdr:spPr>
        <a:xfrm>
          <a:off x="2790825"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92710</xdr:rowOff>
    </xdr:from>
    <xdr:ext cx="761365" cy="259080"/>
    <xdr:sp macro="" textlink="">
      <xdr:nvSpPr>
        <xdr:cNvPr id="192" name="テキスト ボックス 191"/>
        <xdr:cNvSpPr txBox="1"/>
      </xdr:nvSpPr>
      <xdr:spPr>
        <a:xfrm>
          <a:off x="2494915"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50800</xdr:rowOff>
    </xdr:from>
    <xdr:to xmlns:xdr="http://schemas.openxmlformats.org/drawingml/2006/spreadsheetDrawing">
      <xdr:col>11</xdr:col>
      <xdr:colOff>9525</xdr:colOff>
      <xdr:row>57</xdr:row>
      <xdr:rowOff>107950</xdr:rowOff>
    </xdr:to>
    <xdr:cxnSp macro="">
      <xdr:nvCxnSpPr>
        <xdr:cNvPr id="193" name="直線コネクタ 192"/>
        <xdr:cNvCxnSpPr/>
      </xdr:nvCxnSpPr>
      <xdr:spPr>
        <a:xfrm flipV="1">
          <a:off x="1217930" y="9823450"/>
          <a:ext cx="8032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57150</xdr:rowOff>
    </xdr:from>
    <xdr:to xmlns:xdr="http://schemas.openxmlformats.org/drawingml/2006/spreadsheetDrawing">
      <xdr:col>11</xdr:col>
      <xdr:colOff>60325</xdr:colOff>
      <xdr:row>56</xdr:row>
      <xdr:rowOff>158750</xdr:rowOff>
    </xdr:to>
    <xdr:sp macro="" textlink="">
      <xdr:nvSpPr>
        <xdr:cNvPr id="194" name="フローチャート: 判断 193"/>
        <xdr:cNvSpPr/>
      </xdr:nvSpPr>
      <xdr:spPr>
        <a:xfrm>
          <a:off x="1987550" y="9658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168910</xdr:rowOff>
    </xdr:from>
    <xdr:ext cx="762000" cy="258445"/>
    <xdr:sp macro="" textlink="">
      <xdr:nvSpPr>
        <xdr:cNvPr id="195" name="テキスト ボックス 194"/>
        <xdr:cNvSpPr txBox="1"/>
      </xdr:nvSpPr>
      <xdr:spPr>
        <a:xfrm>
          <a:off x="1674495" y="942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196" name="フローチャート: 判断 195"/>
        <xdr:cNvSpPr/>
      </xdr:nvSpPr>
      <xdr:spPr>
        <a:xfrm>
          <a:off x="116713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149860</xdr:rowOff>
    </xdr:from>
    <xdr:ext cx="761365" cy="259080"/>
    <xdr:sp macro="" textlink="">
      <xdr:nvSpPr>
        <xdr:cNvPr id="197" name="テキスト ボックス 196"/>
        <xdr:cNvSpPr txBox="1"/>
      </xdr:nvSpPr>
      <xdr:spPr>
        <a:xfrm>
          <a:off x="871220" y="9579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198" name="テキスト ボックス 197"/>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199" name="テキスト ボックス 198"/>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2" name="テキスト ボックス 201"/>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133350</xdr:rowOff>
    </xdr:from>
    <xdr:to xmlns:xdr="http://schemas.openxmlformats.org/drawingml/2006/spreadsheetDrawing">
      <xdr:col>24</xdr:col>
      <xdr:colOff>76200</xdr:colOff>
      <xdr:row>58</xdr:row>
      <xdr:rowOff>63500</xdr:rowOff>
    </xdr:to>
    <xdr:sp macro="" textlink="">
      <xdr:nvSpPr>
        <xdr:cNvPr id="203" name="楕円 202"/>
        <xdr:cNvSpPr/>
      </xdr:nvSpPr>
      <xdr:spPr>
        <a:xfrm>
          <a:off x="4380865" y="9906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105410</xdr:rowOff>
    </xdr:from>
    <xdr:ext cx="761365" cy="259080"/>
    <xdr:sp macro="" textlink="">
      <xdr:nvSpPr>
        <xdr:cNvPr id="204" name="扶助費該当値テキスト"/>
        <xdr:cNvSpPr txBox="1"/>
      </xdr:nvSpPr>
      <xdr:spPr>
        <a:xfrm>
          <a:off x="450342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114300</xdr:rowOff>
    </xdr:from>
    <xdr:to xmlns:xdr="http://schemas.openxmlformats.org/drawingml/2006/spreadsheetDrawing">
      <xdr:col>20</xdr:col>
      <xdr:colOff>38100</xdr:colOff>
      <xdr:row>58</xdr:row>
      <xdr:rowOff>44450</xdr:rowOff>
    </xdr:to>
    <xdr:sp macro="" textlink="">
      <xdr:nvSpPr>
        <xdr:cNvPr id="205" name="楕円 204"/>
        <xdr:cNvSpPr/>
      </xdr:nvSpPr>
      <xdr:spPr>
        <a:xfrm>
          <a:off x="3611245" y="9886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29210</xdr:rowOff>
    </xdr:from>
    <xdr:ext cx="736600" cy="258445"/>
    <xdr:sp macro="" textlink="">
      <xdr:nvSpPr>
        <xdr:cNvPr id="206" name="テキスト ボックス 205"/>
        <xdr:cNvSpPr txBox="1"/>
      </xdr:nvSpPr>
      <xdr:spPr>
        <a:xfrm>
          <a:off x="3298190" y="9973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207" name="楕円 206"/>
        <xdr:cNvSpPr/>
      </xdr:nvSpPr>
      <xdr:spPr>
        <a:xfrm>
          <a:off x="2790825"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143510</xdr:rowOff>
    </xdr:from>
    <xdr:ext cx="761365" cy="258445"/>
    <xdr:sp macro="" textlink="">
      <xdr:nvSpPr>
        <xdr:cNvPr id="208" name="テキスト ボックス 207"/>
        <xdr:cNvSpPr txBox="1"/>
      </xdr:nvSpPr>
      <xdr:spPr>
        <a:xfrm>
          <a:off x="2494915" y="991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0</xdr:rowOff>
    </xdr:from>
    <xdr:to xmlns:xdr="http://schemas.openxmlformats.org/drawingml/2006/spreadsheetDrawing">
      <xdr:col>11</xdr:col>
      <xdr:colOff>60325</xdr:colOff>
      <xdr:row>57</xdr:row>
      <xdr:rowOff>101600</xdr:rowOff>
    </xdr:to>
    <xdr:sp macro="" textlink="">
      <xdr:nvSpPr>
        <xdr:cNvPr id="209" name="楕円 208"/>
        <xdr:cNvSpPr/>
      </xdr:nvSpPr>
      <xdr:spPr>
        <a:xfrm>
          <a:off x="1987550" y="9772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86360</xdr:rowOff>
    </xdr:from>
    <xdr:ext cx="762000" cy="258445"/>
    <xdr:sp macro="" textlink="">
      <xdr:nvSpPr>
        <xdr:cNvPr id="210" name="テキスト ボックス 209"/>
        <xdr:cNvSpPr txBox="1"/>
      </xdr:nvSpPr>
      <xdr:spPr>
        <a:xfrm>
          <a:off x="1674495" y="985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1" name="楕円 210"/>
        <xdr:cNvSpPr/>
      </xdr:nvSpPr>
      <xdr:spPr>
        <a:xfrm>
          <a:off x="116713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61365" cy="258445"/>
    <xdr:sp macro="" textlink="">
      <xdr:nvSpPr>
        <xdr:cNvPr id="212" name="テキスト ボックス 211"/>
        <xdr:cNvSpPr txBox="1"/>
      </xdr:nvSpPr>
      <xdr:spPr>
        <a:xfrm>
          <a:off x="871220" y="991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6" name="テキスト ボックス 225"/>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28" name="テキスト ボックス 227"/>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0" name="テキスト ボックス 229"/>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2" name="テキスト ボックス 231"/>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4" name="テキスト ボックス 233"/>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36" name="テキスト ボックス 235"/>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38" name="テキスト ボックス 237"/>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0" name="テキスト ボックス 239"/>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143510</xdr:rowOff>
    </xdr:from>
    <xdr:to xmlns:xdr="http://schemas.openxmlformats.org/drawingml/2006/spreadsheetDrawing">
      <xdr:col>82</xdr:col>
      <xdr:colOff>107950</xdr:colOff>
      <xdr:row>62</xdr:row>
      <xdr:rowOff>50800</xdr:rowOff>
    </xdr:to>
    <xdr:cxnSp macro="">
      <xdr:nvCxnSpPr>
        <xdr:cNvPr id="242" name="直線コネクタ 241"/>
        <xdr:cNvCxnSpPr/>
      </xdr:nvCxnSpPr>
      <xdr:spPr>
        <a:xfrm flipV="1">
          <a:off x="1510411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62</xdr:row>
      <xdr:rowOff>22860</xdr:rowOff>
    </xdr:from>
    <xdr:ext cx="762000" cy="259080"/>
    <xdr:sp macro="" textlink="">
      <xdr:nvSpPr>
        <xdr:cNvPr id="243" name="その他最小値テキスト"/>
        <xdr:cNvSpPr txBox="1"/>
      </xdr:nvSpPr>
      <xdr:spPr>
        <a:xfrm>
          <a:off x="151790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50800</xdr:rowOff>
    </xdr:from>
    <xdr:to xmlns:xdr="http://schemas.openxmlformats.org/drawingml/2006/spreadsheetDrawing">
      <xdr:col>82</xdr:col>
      <xdr:colOff>182880</xdr:colOff>
      <xdr:row>62</xdr:row>
      <xdr:rowOff>50800</xdr:rowOff>
    </xdr:to>
    <xdr:cxnSp macro="">
      <xdr:nvCxnSpPr>
        <xdr:cNvPr id="244" name="直線コネクタ 243"/>
        <xdr:cNvCxnSpPr/>
      </xdr:nvCxnSpPr>
      <xdr:spPr>
        <a:xfrm>
          <a:off x="15015210" y="10680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58420</xdr:rowOff>
    </xdr:from>
    <xdr:ext cx="762000" cy="259080"/>
    <xdr:sp macro="" textlink="">
      <xdr:nvSpPr>
        <xdr:cNvPr id="245" name="その他最大値テキスト"/>
        <xdr:cNvSpPr txBox="1"/>
      </xdr:nvSpPr>
      <xdr:spPr>
        <a:xfrm>
          <a:off x="1517904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143510</xdr:rowOff>
    </xdr:from>
    <xdr:to xmlns:xdr="http://schemas.openxmlformats.org/drawingml/2006/spreadsheetDrawing">
      <xdr:col>82</xdr:col>
      <xdr:colOff>182880</xdr:colOff>
      <xdr:row>52</xdr:row>
      <xdr:rowOff>143510</xdr:rowOff>
    </xdr:to>
    <xdr:cxnSp macro="">
      <xdr:nvCxnSpPr>
        <xdr:cNvPr id="246" name="直線コネクタ 245"/>
        <xdr:cNvCxnSpPr/>
      </xdr:nvCxnSpPr>
      <xdr:spPr>
        <a:xfrm>
          <a:off x="15015210" y="905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45085</xdr:rowOff>
    </xdr:from>
    <xdr:to xmlns:xdr="http://schemas.openxmlformats.org/drawingml/2006/spreadsheetDrawing">
      <xdr:col>82</xdr:col>
      <xdr:colOff>107950</xdr:colOff>
      <xdr:row>58</xdr:row>
      <xdr:rowOff>127000</xdr:rowOff>
    </xdr:to>
    <xdr:cxnSp macro="">
      <xdr:nvCxnSpPr>
        <xdr:cNvPr id="247" name="直線コネクタ 246"/>
        <xdr:cNvCxnSpPr/>
      </xdr:nvCxnSpPr>
      <xdr:spPr>
        <a:xfrm flipV="1">
          <a:off x="14334490" y="9646285"/>
          <a:ext cx="76962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75565</xdr:rowOff>
    </xdr:from>
    <xdr:ext cx="762000" cy="258445"/>
    <xdr:sp macro="" textlink="">
      <xdr:nvSpPr>
        <xdr:cNvPr id="248" name="その他平均値テキスト"/>
        <xdr:cNvSpPr txBox="1"/>
      </xdr:nvSpPr>
      <xdr:spPr>
        <a:xfrm>
          <a:off x="15179040" y="9676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49" name="フローチャート: 判断 248"/>
        <xdr:cNvSpPr/>
      </xdr:nvSpPr>
      <xdr:spPr>
        <a:xfrm>
          <a:off x="1505331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83185</xdr:rowOff>
    </xdr:from>
    <xdr:to xmlns:xdr="http://schemas.openxmlformats.org/drawingml/2006/spreadsheetDrawing">
      <xdr:col>78</xdr:col>
      <xdr:colOff>69850</xdr:colOff>
      <xdr:row>58</xdr:row>
      <xdr:rowOff>127000</xdr:rowOff>
    </xdr:to>
    <xdr:cxnSp macro="">
      <xdr:nvCxnSpPr>
        <xdr:cNvPr id="250" name="直線コネクタ 249"/>
        <xdr:cNvCxnSpPr/>
      </xdr:nvCxnSpPr>
      <xdr:spPr>
        <a:xfrm>
          <a:off x="13531215" y="10027285"/>
          <a:ext cx="80327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40640</xdr:rowOff>
    </xdr:from>
    <xdr:to xmlns:xdr="http://schemas.openxmlformats.org/drawingml/2006/spreadsheetDrawing">
      <xdr:col>78</xdr:col>
      <xdr:colOff>120650</xdr:colOff>
      <xdr:row>57</xdr:row>
      <xdr:rowOff>142240</xdr:rowOff>
    </xdr:to>
    <xdr:sp macro="" textlink="">
      <xdr:nvSpPr>
        <xdr:cNvPr id="251" name="フローチャート: 判断 250"/>
        <xdr:cNvSpPr/>
      </xdr:nvSpPr>
      <xdr:spPr>
        <a:xfrm>
          <a:off x="1428369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152400</xdr:rowOff>
    </xdr:from>
    <xdr:ext cx="735965" cy="259080"/>
    <xdr:sp macro="" textlink="">
      <xdr:nvSpPr>
        <xdr:cNvPr id="252" name="テキスト ボックス 251"/>
        <xdr:cNvSpPr txBox="1"/>
      </xdr:nvSpPr>
      <xdr:spPr>
        <a:xfrm>
          <a:off x="13987780" y="9582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83185</xdr:rowOff>
    </xdr:from>
    <xdr:to xmlns:xdr="http://schemas.openxmlformats.org/drawingml/2006/spreadsheetDrawing">
      <xdr:col>73</xdr:col>
      <xdr:colOff>180975</xdr:colOff>
      <xdr:row>60</xdr:row>
      <xdr:rowOff>1905</xdr:rowOff>
    </xdr:to>
    <xdr:cxnSp macro="">
      <xdr:nvCxnSpPr>
        <xdr:cNvPr id="253" name="直線コネクタ 252"/>
        <xdr:cNvCxnSpPr/>
      </xdr:nvCxnSpPr>
      <xdr:spPr>
        <a:xfrm flipV="1">
          <a:off x="12710795" y="10027285"/>
          <a:ext cx="82042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4" name="フローチャート: 判断 253"/>
        <xdr:cNvSpPr/>
      </xdr:nvSpPr>
      <xdr:spPr>
        <a:xfrm>
          <a:off x="13480415" y="9780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8445"/>
    <xdr:sp macro="" textlink="">
      <xdr:nvSpPr>
        <xdr:cNvPr id="255" name="テキスト ボックス 254"/>
        <xdr:cNvSpPr txBox="1"/>
      </xdr:nvSpPr>
      <xdr:spPr>
        <a:xfrm>
          <a:off x="1316736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107950</xdr:rowOff>
    </xdr:from>
    <xdr:to xmlns:xdr="http://schemas.openxmlformats.org/drawingml/2006/spreadsheetDrawing">
      <xdr:col>69</xdr:col>
      <xdr:colOff>92075</xdr:colOff>
      <xdr:row>60</xdr:row>
      <xdr:rowOff>1905</xdr:rowOff>
    </xdr:to>
    <xdr:cxnSp macro="">
      <xdr:nvCxnSpPr>
        <xdr:cNvPr id="256" name="直線コネクタ 255"/>
        <xdr:cNvCxnSpPr/>
      </xdr:nvCxnSpPr>
      <xdr:spPr>
        <a:xfrm>
          <a:off x="11890375" y="10223500"/>
          <a:ext cx="8204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57" name="フローチャート: 判断 256"/>
        <xdr:cNvSpPr/>
      </xdr:nvSpPr>
      <xdr:spPr>
        <a:xfrm>
          <a:off x="12659995"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57150</xdr:rowOff>
    </xdr:from>
    <xdr:ext cx="762000" cy="259080"/>
    <xdr:sp macro="" textlink="">
      <xdr:nvSpPr>
        <xdr:cNvPr id="258" name="テキスト ボックス 257"/>
        <xdr:cNvSpPr txBox="1"/>
      </xdr:nvSpPr>
      <xdr:spPr>
        <a:xfrm>
          <a:off x="12364085"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59" name="フローチャート: 判断 258"/>
        <xdr:cNvSpPr/>
      </xdr:nvSpPr>
      <xdr:spPr>
        <a:xfrm>
          <a:off x="11856720" y="99117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79375</xdr:rowOff>
    </xdr:from>
    <xdr:ext cx="761365" cy="258445"/>
    <xdr:sp macro="" textlink="">
      <xdr:nvSpPr>
        <xdr:cNvPr id="260" name="テキスト ボックス 259"/>
        <xdr:cNvSpPr txBox="1"/>
      </xdr:nvSpPr>
      <xdr:spPr>
        <a:xfrm>
          <a:off x="11543665" y="9680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2" name="テキスト ボックス 261"/>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4" name="テキスト ボックス 263"/>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5" name="テキスト ボックス 264"/>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166370</xdr:rowOff>
    </xdr:from>
    <xdr:to xmlns:xdr="http://schemas.openxmlformats.org/drawingml/2006/spreadsheetDrawing">
      <xdr:col>82</xdr:col>
      <xdr:colOff>158750</xdr:colOff>
      <xdr:row>56</xdr:row>
      <xdr:rowOff>95885</xdr:rowOff>
    </xdr:to>
    <xdr:sp macro="" textlink="">
      <xdr:nvSpPr>
        <xdr:cNvPr id="266" name="楕円 265"/>
        <xdr:cNvSpPr/>
      </xdr:nvSpPr>
      <xdr:spPr>
        <a:xfrm>
          <a:off x="1505331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10795</xdr:rowOff>
    </xdr:from>
    <xdr:ext cx="762000" cy="258445"/>
    <xdr:sp macro="" textlink="">
      <xdr:nvSpPr>
        <xdr:cNvPr id="267" name="その他該当値テキスト"/>
        <xdr:cNvSpPr txBox="1"/>
      </xdr:nvSpPr>
      <xdr:spPr>
        <a:xfrm>
          <a:off x="1517904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76200</xdr:rowOff>
    </xdr:from>
    <xdr:to xmlns:xdr="http://schemas.openxmlformats.org/drawingml/2006/spreadsheetDrawing">
      <xdr:col>78</xdr:col>
      <xdr:colOff>120650</xdr:colOff>
      <xdr:row>59</xdr:row>
      <xdr:rowOff>6350</xdr:rowOff>
    </xdr:to>
    <xdr:sp macro="" textlink="">
      <xdr:nvSpPr>
        <xdr:cNvPr id="268" name="楕円 267"/>
        <xdr:cNvSpPr/>
      </xdr:nvSpPr>
      <xdr:spPr>
        <a:xfrm>
          <a:off x="1428369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162560</xdr:rowOff>
    </xdr:from>
    <xdr:ext cx="735965" cy="259080"/>
    <xdr:sp macro="" textlink="">
      <xdr:nvSpPr>
        <xdr:cNvPr id="269" name="テキスト ボックス 268"/>
        <xdr:cNvSpPr txBox="1"/>
      </xdr:nvSpPr>
      <xdr:spPr>
        <a:xfrm>
          <a:off x="13987780" y="10106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32385</xdr:rowOff>
    </xdr:from>
    <xdr:to xmlns:xdr="http://schemas.openxmlformats.org/drawingml/2006/spreadsheetDrawing">
      <xdr:col>74</xdr:col>
      <xdr:colOff>31750</xdr:colOff>
      <xdr:row>58</xdr:row>
      <xdr:rowOff>133985</xdr:rowOff>
    </xdr:to>
    <xdr:sp macro="" textlink="">
      <xdr:nvSpPr>
        <xdr:cNvPr id="270" name="楕円 269"/>
        <xdr:cNvSpPr/>
      </xdr:nvSpPr>
      <xdr:spPr>
        <a:xfrm>
          <a:off x="13480415" y="99764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118745</xdr:rowOff>
    </xdr:from>
    <xdr:ext cx="762000" cy="259080"/>
    <xdr:sp macro="" textlink="">
      <xdr:nvSpPr>
        <xdr:cNvPr id="271" name="テキスト ボックス 270"/>
        <xdr:cNvSpPr txBox="1"/>
      </xdr:nvSpPr>
      <xdr:spPr>
        <a:xfrm>
          <a:off x="13167360" y="1006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122555</xdr:rowOff>
    </xdr:from>
    <xdr:to xmlns:xdr="http://schemas.openxmlformats.org/drawingml/2006/spreadsheetDrawing">
      <xdr:col>69</xdr:col>
      <xdr:colOff>142875</xdr:colOff>
      <xdr:row>60</xdr:row>
      <xdr:rowOff>52705</xdr:rowOff>
    </xdr:to>
    <xdr:sp macro="" textlink="">
      <xdr:nvSpPr>
        <xdr:cNvPr id="272" name="楕円 271"/>
        <xdr:cNvSpPr/>
      </xdr:nvSpPr>
      <xdr:spPr>
        <a:xfrm>
          <a:off x="12659995"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37465</xdr:rowOff>
    </xdr:from>
    <xdr:ext cx="762000" cy="259080"/>
    <xdr:sp macro="" textlink="">
      <xdr:nvSpPr>
        <xdr:cNvPr id="273" name="テキスト ボックス 272"/>
        <xdr:cNvSpPr txBox="1"/>
      </xdr:nvSpPr>
      <xdr:spPr>
        <a:xfrm>
          <a:off x="12364085" y="1032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57150</xdr:rowOff>
    </xdr:from>
    <xdr:to xmlns:xdr="http://schemas.openxmlformats.org/drawingml/2006/spreadsheetDrawing">
      <xdr:col>65</xdr:col>
      <xdr:colOff>53975</xdr:colOff>
      <xdr:row>59</xdr:row>
      <xdr:rowOff>158750</xdr:rowOff>
    </xdr:to>
    <xdr:sp macro="" textlink="">
      <xdr:nvSpPr>
        <xdr:cNvPr id="274" name="楕円 273"/>
        <xdr:cNvSpPr/>
      </xdr:nvSpPr>
      <xdr:spPr>
        <a:xfrm>
          <a:off x="11856720" y="10172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143510</xdr:rowOff>
    </xdr:from>
    <xdr:ext cx="761365" cy="258445"/>
    <xdr:sp macro="" textlink="">
      <xdr:nvSpPr>
        <xdr:cNvPr id="275" name="テキスト ボックス 274"/>
        <xdr:cNvSpPr txBox="1"/>
      </xdr:nvSpPr>
      <xdr:spPr>
        <a:xfrm>
          <a:off x="11543665"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7" name="テキスト ボックス 286"/>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9" name="テキスト ボックス 288"/>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69850</xdr:rowOff>
    </xdr:from>
    <xdr:to xmlns:xdr="http://schemas.openxmlformats.org/drawingml/2006/spreadsheetDrawing">
      <xdr:col>85</xdr:col>
      <xdr:colOff>66675</xdr:colOff>
      <xdr:row>42</xdr:row>
      <xdr:rowOff>69850</xdr:rowOff>
    </xdr:to>
    <xdr:cxnSp macro="">
      <xdr:nvCxnSpPr>
        <xdr:cNvPr id="290" name="直線コネクタ 289"/>
        <xdr:cNvCxnSpPr/>
      </xdr:nvCxnSpPr>
      <xdr:spPr>
        <a:xfrm>
          <a:off x="11383010" y="7270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99060</xdr:rowOff>
    </xdr:from>
    <xdr:ext cx="508000" cy="258445"/>
    <xdr:sp macro="" textlink="">
      <xdr:nvSpPr>
        <xdr:cNvPr id="291" name="テキスト ボックス 290"/>
        <xdr:cNvSpPr txBox="1"/>
      </xdr:nvSpPr>
      <xdr:spPr>
        <a:xfrm>
          <a:off x="10926445" y="7128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1383010" y="6985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8000" cy="258445"/>
    <xdr:sp macro="" textlink="">
      <xdr:nvSpPr>
        <xdr:cNvPr id="293" name="テキスト ボックス 292"/>
        <xdr:cNvSpPr txBox="1"/>
      </xdr:nvSpPr>
      <xdr:spPr>
        <a:xfrm>
          <a:off x="10926445" y="6842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12700</xdr:rowOff>
    </xdr:from>
    <xdr:to xmlns:xdr="http://schemas.openxmlformats.org/drawingml/2006/spreadsheetDrawing">
      <xdr:col>85</xdr:col>
      <xdr:colOff>66675</xdr:colOff>
      <xdr:row>39</xdr:row>
      <xdr:rowOff>12700</xdr:rowOff>
    </xdr:to>
    <xdr:cxnSp macro="">
      <xdr:nvCxnSpPr>
        <xdr:cNvPr id="294" name="直線コネクタ 293"/>
        <xdr:cNvCxnSpPr/>
      </xdr:nvCxnSpPr>
      <xdr:spPr>
        <a:xfrm>
          <a:off x="11383010" y="6699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41910</xdr:rowOff>
    </xdr:from>
    <xdr:ext cx="508000" cy="258445"/>
    <xdr:sp macro="" textlink="">
      <xdr:nvSpPr>
        <xdr:cNvPr id="295" name="テキスト ボックス 294"/>
        <xdr:cNvSpPr txBox="1"/>
      </xdr:nvSpPr>
      <xdr:spPr>
        <a:xfrm>
          <a:off x="10926445" y="6557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8000" cy="258445"/>
    <xdr:sp macro="" textlink="">
      <xdr:nvSpPr>
        <xdr:cNvPr id="297" name="テキスト ボックス 296"/>
        <xdr:cNvSpPr txBox="1"/>
      </xdr:nvSpPr>
      <xdr:spPr>
        <a:xfrm>
          <a:off x="1092644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127000</xdr:rowOff>
    </xdr:from>
    <xdr:to xmlns:xdr="http://schemas.openxmlformats.org/drawingml/2006/spreadsheetDrawing">
      <xdr:col>85</xdr:col>
      <xdr:colOff>66675</xdr:colOff>
      <xdr:row>35</xdr:row>
      <xdr:rowOff>127000</xdr:rowOff>
    </xdr:to>
    <xdr:cxnSp macro="">
      <xdr:nvCxnSpPr>
        <xdr:cNvPr id="298" name="直線コネクタ 297"/>
        <xdr:cNvCxnSpPr/>
      </xdr:nvCxnSpPr>
      <xdr:spPr>
        <a:xfrm>
          <a:off x="11383010" y="6127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156210</xdr:rowOff>
    </xdr:from>
    <xdr:ext cx="508000" cy="258445"/>
    <xdr:sp macro="" textlink="">
      <xdr:nvSpPr>
        <xdr:cNvPr id="299" name="テキスト ボックス 298"/>
        <xdr:cNvSpPr txBox="1"/>
      </xdr:nvSpPr>
      <xdr:spPr>
        <a:xfrm>
          <a:off x="10926445" y="5985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300" name="直線コネクタ 299"/>
        <xdr:cNvCxnSpPr/>
      </xdr:nvCxnSpPr>
      <xdr:spPr>
        <a:xfrm>
          <a:off x="11383010" y="5842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8000" cy="258445"/>
    <xdr:sp macro="" textlink="">
      <xdr:nvSpPr>
        <xdr:cNvPr id="301" name="テキスト ボックス 300"/>
        <xdr:cNvSpPr txBox="1"/>
      </xdr:nvSpPr>
      <xdr:spPr>
        <a:xfrm>
          <a:off x="10926445" y="5699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69850</xdr:rowOff>
    </xdr:from>
    <xdr:to xmlns:xdr="http://schemas.openxmlformats.org/drawingml/2006/spreadsheetDrawing">
      <xdr:col>85</xdr:col>
      <xdr:colOff>66675</xdr:colOff>
      <xdr:row>32</xdr:row>
      <xdr:rowOff>69850</xdr:rowOff>
    </xdr:to>
    <xdr:cxnSp macro="">
      <xdr:nvCxnSpPr>
        <xdr:cNvPr id="302" name="直線コネクタ 301"/>
        <xdr:cNvCxnSpPr/>
      </xdr:nvCxnSpPr>
      <xdr:spPr>
        <a:xfrm>
          <a:off x="11383010" y="5556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99060</xdr:rowOff>
    </xdr:from>
    <xdr:ext cx="508000" cy="258445"/>
    <xdr:sp macro="" textlink="">
      <xdr:nvSpPr>
        <xdr:cNvPr id="303" name="テキスト ボックス 302"/>
        <xdr:cNvSpPr txBox="1"/>
      </xdr:nvSpPr>
      <xdr:spPr>
        <a:xfrm>
          <a:off x="10926445" y="5414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8000" cy="258445"/>
    <xdr:sp macro="" textlink="">
      <xdr:nvSpPr>
        <xdr:cNvPr id="305" name="テキスト ボックス 304"/>
        <xdr:cNvSpPr txBox="1"/>
      </xdr:nvSpPr>
      <xdr:spPr>
        <a:xfrm>
          <a:off x="1092644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12700</xdr:rowOff>
    </xdr:from>
    <xdr:to xmlns:xdr="http://schemas.openxmlformats.org/drawingml/2006/spreadsheetDrawing">
      <xdr:col>82</xdr:col>
      <xdr:colOff>107950</xdr:colOff>
      <xdr:row>41</xdr:row>
      <xdr:rowOff>60325</xdr:rowOff>
    </xdr:to>
    <xdr:cxnSp macro="">
      <xdr:nvCxnSpPr>
        <xdr:cNvPr id="307" name="直線コネクタ 306"/>
        <xdr:cNvCxnSpPr/>
      </xdr:nvCxnSpPr>
      <xdr:spPr>
        <a:xfrm flipV="1">
          <a:off x="1510411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32385</xdr:rowOff>
    </xdr:from>
    <xdr:ext cx="762000" cy="258445"/>
    <xdr:sp macro="" textlink="">
      <xdr:nvSpPr>
        <xdr:cNvPr id="308" name="補助費等最小値テキスト"/>
        <xdr:cNvSpPr txBox="1"/>
      </xdr:nvSpPr>
      <xdr:spPr>
        <a:xfrm>
          <a:off x="15179040" y="7061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60325</xdr:rowOff>
    </xdr:from>
    <xdr:to xmlns:xdr="http://schemas.openxmlformats.org/drawingml/2006/spreadsheetDrawing">
      <xdr:col>82</xdr:col>
      <xdr:colOff>182880</xdr:colOff>
      <xdr:row>41</xdr:row>
      <xdr:rowOff>60325</xdr:rowOff>
    </xdr:to>
    <xdr:cxnSp macro="">
      <xdr:nvCxnSpPr>
        <xdr:cNvPr id="309" name="直線コネクタ 308"/>
        <xdr:cNvCxnSpPr/>
      </xdr:nvCxnSpPr>
      <xdr:spPr>
        <a:xfrm>
          <a:off x="15015210" y="70897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99060</xdr:rowOff>
    </xdr:from>
    <xdr:ext cx="762000" cy="258445"/>
    <xdr:sp macro="" textlink="">
      <xdr:nvSpPr>
        <xdr:cNvPr id="310" name="補助費等最大値テキスト"/>
        <xdr:cNvSpPr txBox="1"/>
      </xdr:nvSpPr>
      <xdr:spPr>
        <a:xfrm>
          <a:off x="15179040" y="541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12700</xdr:rowOff>
    </xdr:from>
    <xdr:to xmlns:xdr="http://schemas.openxmlformats.org/drawingml/2006/spreadsheetDrawing">
      <xdr:col>82</xdr:col>
      <xdr:colOff>182880</xdr:colOff>
      <xdr:row>33</xdr:row>
      <xdr:rowOff>12700</xdr:rowOff>
    </xdr:to>
    <xdr:cxnSp macro="">
      <xdr:nvCxnSpPr>
        <xdr:cNvPr id="311" name="直線コネクタ 310"/>
        <xdr:cNvCxnSpPr/>
      </xdr:nvCxnSpPr>
      <xdr:spPr>
        <a:xfrm>
          <a:off x="15015210" y="56705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155575</xdr:rowOff>
    </xdr:from>
    <xdr:to xmlns:xdr="http://schemas.openxmlformats.org/drawingml/2006/spreadsheetDrawing">
      <xdr:col>82</xdr:col>
      <xdr:colOff>107950</xdr:colOff>
      <xdr:row>39</xdr:row>
      <xdr:rowOff>136525</xdr:rowOff>
    </xdr:to>
    <xdr:cxnSp macro="">
      <xdr:nvCxnSpPr>
        <xdr:cNvPr id="312" name="直線コネクタ 311"/>
        <xdr:cNvCxnSpPr/>
      </xdr:nvCxnSpPr>
      <xdr:spPr>
        <a:xfrm>
          <a:off x="14334490" y="6499225"/>
          <a:ext cx="76962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92710</xdr:rowOff>
    </xdr:from>
    <xdr:ext cx="762000" cy="259080"/>
    <xdr:sp macro="" textlink="">
      <xdr:nvSpPr>
        <xdr:cNvPr id="313" name="補助費等平均値テキスト"/>
        <xdr:cNvSpPr txBox="1"/>
      </xdr:nvSpPr>
      <xdr:spPr>
        <a:xfrm>
          <a:off x="1517904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4" name="フローチャート: 判断 313"/>
        <xdr:cNvSpPr/>
      </xdr:nvSpPr>
      <xdr:spPr>
        <a:xfrm>
          <a:off x="1505331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155575</xdr:rowOff>
    </xdr:from>
    <xdr:to xmlns:xdr="http://schemas.openxmlformats.org/drawingml/2006/spreadsheetDrawing">
      <xdr:col>78</xdr:col>
      <xdr:colOff>69850</xdr:colOff>
      <xdr:row>38</xdr:row>
      <xdr:rowOff>3175</xdr:rowOff>
    </xdr:to>
    <xdr:cxnSp macro="">
      <xdr:nvCxnSpPr>
        <xdr:cNvPr id="315" name="直線コネクタ 314"/>
        <xdr:cNvCxnSpPr/>
      </xdr:nvCxnSpPr>
      <xdr:spPr>
        <a:xfrm flipV="1">
          <a:off x="13531215" y="6499225"/>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133350</xdr:rowOff>
    </xdr:from>
    <xdr:to xmlns:xdr="http://schemas.openxmlformats.org/drawingml/2006/spreadsheetDrawing">
      <xdr:col>78</xdr:col>
      <xdr:colOff>120650</xdr:colOff>
      <xdr:row>36</xdr:row>
      <xdr:rowOff>63500</xdr:rowOff>
    </xdr:to>
    <xdr:sp macro="" textlink="">
      <xdr:nvSpPr>
        <xdr:cNvPr id="316" name="フローチャート: 判断 315"/>
        <xdr:cNvSpPr/>
      </xdr:nvSpPr>
      <xdr:spPr>
        <a:xfrm>
          <a:off x="1428369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73660</xdr:rowOff>
    </xdr:from>
    <xdr:ext cx="735965" cy="259080"/>
    <xdr:sp macro="" textlink="">
      <xdr:nvSpPr>
        <xdr:cNvPr id="317" name="テキスト ボックス 316"/>
        <xdr:cNvSpPr txBox="1"/>
      </xdr:nvSpPr>
      <xdr:spPr>
        <a:xfrm>
          <a:off x="13987780" y="5902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3175</xdr:rowOff>
    </xdr:from>
    <xdr:to xmlns:xdr="http://schemas.openxmlformats.org/drawingml/2006/spreadsheetDrawing">
      <xdr:col>73</xdr:col>
      <xdr:colOff>180975</xdr:colOff>
      <xdr:row>38</xdr:row>
      <xdr:rowOff>22225</xdr:rowOff>
    </xdr:to>
    <xdr:cxnSp macro="">
      <xdr:nvCxnSpPr>
        <xdr:cNvPr id="318" name="直線コネクタ 317"/>
        <xdr:cNvCxnSpPr/>
      </xdr:nvCxnSpPr>
      <xdr:spPr>
        <a:xfrm flipV="1">
          <a:off x="12710795" y="6518275"/>
          <a:ext cx="8204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66675</xdr:rowOff>
    </xdr:from>
    <xdr:to xmlns:xdr="http://schemas.openxmlformats.org/drawingml/2006/spreadsheetDrawing">
      <xdr:col>74</xdr:col>
      <xdr:colOff>31750</xdr:colOff>
      <xdr:row>35</xdr:row>
      <xdr:rowOff>168275</xdr:rowOff>
    </xdr:to>
    <xdr:sp macro="" textlink="">
      <xdr:nvSpPr>
        <xdr:cNvPr id="319" name="フローチャート: 判断 318"/>
        <xdr:cNvSpPr/>
      </xdr:nvSpPr>
      <xdr:spPr>
        <a:xfrm>
          <a:off x="13480415" y="60674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6985</xdr:rowOff>
    </xdr:from>
    <xdr:ext cx="762000" cy="258445"/>
    <xdr:sp macro="" textlink="">
      <xdr:nvSpPr>
        <xdr:cNvPr id="320" name="テキスト ボックス 319"/>
        <xdr:cNvSpPr txBox="1"/>
      </xdr:nvSpPr>
      <xdr:spPr>
        <a:xfrm>
          <a:off x="13167360" y="5836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12700</xdr:rowOff>
    </xdr:from>
    <xdr:to xmlns:xdr="http://schemas.openxmlformats.org/drawingml/2006/spreadsheetDrawing">
      <xdr:col>69</xdr:col>
      <xdr:colOff>92075</xdr:colOff>
      <xdr:row>38</xdr:row>
      <xdr:rowOff>22225</xdr:rowOff>
    </xdr:to>
    <xdr:cxnSp macro="">
      <xdr:nvCxnSpPr>
        <xdr:cNvPr id="321" name="直線コネクタ 320"/>
        <xdr:cNvCxnSpPr/>
      </xdr:nvCxnSpPr>
      <xdr:spPr>
        <a:xfrm>
          <a:off x="11890375" y="6527800"/>
          <a:ext cx="8204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114300</xdr:rowOff>
    </xdr:from>
    <xdr:to xmlns:xdr="http://schemas.openxmlformats.org/drawingml/2006/spreadsheetDrawing">
      <xdr:col>69</xdr:col>
      <xdr:colOff>142875</xdr:colOff>
      <xdr:row>36</xdr:row>
      <xdr:rowOff>44450</xdr:rowOff>
    </xdr:to>
    <xdr:sp macro="" textlink="">
      <xdr:nvSpPr>
        <xdr:cNvPr id="322" name="フローチャート: 判断 321"/>
        <xdr:cNvSpPr/>
      </xdr:nvSpPr>
      <xdr:spPr>
        <a:xfrm>
          <a:off x="12659995"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54610</xdr:rowOff>
    </xdr:from>
    <xdr:ext cx="762000" cy="258445"/>
    <xdr:sp macro="" textlink="">
      <xdr:nvSpPr>
        <xdr:cNvPr id="323" name="テキスト ボックス 322"/>
        <xdr:cNvSpPr txBox="1"/>
      </xdr:nvSpPr>
      <xdr:spPr>
        <a:xfrm>
          <a:off x="12364085"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38100</xdr:rowOff>
    </xdr:from>
    <xdr:to xmlns:xdr="http://schemas.openxmlformats.org/drawingml/2006/spreadsheetDrawing">
      <xdr:col>65</xdr:col>
      <xdr:colOff>53975</xdr:colOff>
      <xdr:row>35</xdr:row>
      <xdr:rowOff>139700</xdr:rowOff>
    </xdr:to>
    <xdr:sp macro="" textlink="">
      <xdr:nvSpPr>
        <xdr:cNvPr id="324" name="フローチャート: 判断 323"/>
        <xdr:cNvSpPr/>
      </xdr:nvSpPr>
      <xdr:spPr>
        <a:xfrm>
          <a:off x="11856720" y="60388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149860</xdr:rowOff>
    </xdr:from>
    <xdr:ext cx="761365" cy="259080"/>
    <xdr:sp macro="" textlink="">
      <xdr:nvSpPr>
        <xdr:cNvPr id="325" name="テキスト ボックス 324"/>
        <xdr:cNvSpPr txBox="1"/>
      </xdr:nvSpPr>
      <xdr:spPr>
        <a:xfrm>
          <a:off x="11543665" y="5807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6" name="テキスト ボックス 325"/>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7" name="テキスト ボックス 326"/>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8" name="テキスト ボックス 327"/>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9" name="テキスト ボックス 328"/>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30" name="テキスト ボックス 329"/>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86360</xdr:rowOff>
    </xdr:from>
    <xdr:to xmlns:xdr="http://schemas.openxmlformats.org/drawingml/2006/spreadsheetDrawing">
      <xdr:col>82</xdr:col>
      <xdr:colOff>158750</xdr:colOff>
      <xdr:row>40</xdr:row>
      <xdr:rowOff>15875</xdr:rowOff>
    </xdr:to>
    <xdr:sp macro="" textlink="">
      <xdr:nvSpPr>
        <xdr:cNvPr id="331" name="楕円 330"/>
        <xdr:cNvSpPr/>
      </xdr:nvSpPr>
      <xdr:spPr>
        <a:xfrm>
          <a:off x="1505331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39</xdr:row>
      <xdr:rowOff>57785</xdr:rowOff>
    </xdr:from>
    <xdr:ext cx="762000" cy="259080"/>
    <xdr:sp macro="" textlink="">
      <xdr:nvSpPr>
        <xdr:cNvPr id="332" name="補助費等該当値テキスト"/>
        <xdr:cNvSpPr txBox="1"/>
      </xdr:nvSpPr>
      <xdr:spPr>
        <a:xfrm>
          <a:off x="15179040" y="6744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104775</xdr:rowOff>
    </xdr:from>
    <xdr:to xmlns:xdr="http://schemas.openxmlformats.org/drawingml/2006/spreadsheetDrawing">
      <xdr:col>78</xdr:col>
      <xdr:colOff>120650</xdr:colOff>
      <xdr:row>38</xdr:row>
      <xdr:rowOff>34925</xdr:rowOff>
    </xdr:to>
    <xdr:sp macro="" textlink="">
      <xdr:nvSpPr>
        <xdr:cNvPr id="333" name="楕円 332"/>
        <xdr:cNvSpPr/>
      </xdr:nvSpPr>
      <xdr:spPr>
        <a:xfrm>
          <a:off x="1428369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19685</xdr:rowOff>
    </xdr:from>
    <xdr:ext cx="735965" cy="258445"/>
    <xdr:sp macro="" textlink="">
      <xdr:nvSpPr>
        <xdr:cNvPr id="334" name="テキスト ボックス 333"/>
        <xdr:cNvSpPr txBox="1"/>
      </xdr:nvSpPr>
      <xdr:spPr>
        <a:xfrm>
          <a:off x="13987780" y="65347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123825</xdr:rowOff>
    </xdr:from>
    <xdr:to xmlns:xdr="http://schemas.openxmlformats.org/drawingml/2006/spreadsheetDrawing">
      <xdr:col>74</xdr:col>
      <xdr:colOff>31750</xdr:colOff>
      <xdr:row>38</xdr:row>
      <xdr:rowOff>53975</xdr:rowOff>
    </xdr:to>
    <xdr:sp macro="" textlink="">
      <xdr:nvSpPr>
        <xdr:cNvPr id="335" name="楕円 334"/>
        <xdr:cNvSpPr/>
      </xdr:nvSpPr>
      <xdr:spPr>
        <a:xfrm>
          <a:off x="13480415" y="64674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38735</xdr:rowOff>
    </xdr:from>
    <xdr:ext cx="762000" cy="259080"/>
    <xdr:sp macro="" textlink="">
      <xdr:nvSpPr>
        <xdr:cNvPr id="336" name="テキスト ボックス 335"/>
        <xdr:cNvSpPr txBox="1"/>
      </xdr:nvSpPr>
      <xdr:spPr>
        <a:xfrm>
          <a:off x="1316736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143510</xdr:rowOff>
    </xdr:from>
    <xdr:to xmlns:xdr="http://schemas.openxmlformats.org/drawingml/2006/spreadsheetDrawing">
      <xdr:col>69</xdr:col>
      <xdr:colOff>142875</xdr:colOff>
      <xdr:row>38</xdr:row>
      <xdr:rowOff>73025</xdr:rowOff>
    </xdr:to>
    <xdr:sp macro="" textlink="">
      <xdr:nvSpPr>
        <xdr:cNvPr id="337" name="楕円 336"/>
        <xdr:cNvSpPr/>
      </xdr:nvSpPr>
      <xdr:spPr>
        <a:xfrm>
          <a:off x="12659995"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57785</xdr:rowOff>
    </xdr:from>
    <xdr:ext cx="762000" cy="259080"/>
    <xdr:sp macro="" textlink="">
      <xdr:nvSpPr>
        <xdr:cNvPr id="338" name="テキスト ボックス 337"/>
        <xdr:cNvSpPr txBox="1"/>
      </xdr:nvSpPr>
      <xdr:spPr>
        <a:xfrm>
          <a:off x="12364085" y="657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133350</xdr:rowOff>
    </xdr:from>
    <xdr:to xmlns:xdr="http://schemas.openxmlformats.org/drawingml/2006/spreadsheetDrawing">
      <xdr:col>65</xdr:col>
      <xdr:colOff>53975</xdr:colOff>
      <xdr:row>38</xdr:row>
      <xdr:rowOff>63500</xdr:rowOff>
    </xdr:to>
    <xdr:sp macro="" textlink="">
      <xdr:nvSpPr>
        <xdr:cNvPr id="339" name="楕円 338"/>
        <xdr:cNvSpPr/>
      </xdr:nvSpPr>
      <xdr:spPr>
        <a:xfrm>
          <a:off x="11856720" y="6477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48260</xdr:rowOff>
    </xdr:from>
    <xdr:ext cx="761365" cy="259080"/>
    <xdr:sp macro="" textlink="">
      <xdr:nvSpPr>
        <xdr:cNvPr id="340" name="テキスト ボックス 339"/>
        <xdr:cNvSpPr txBox="1"/>
      </xdr:nvSpPr>
      <xdr:spPr>
        <a:xfrm>
          <a:off x="11543665" y="656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41" name="正方形/長方形 340"/>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8" name="正方形/長方形 347"/>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50" name="正方形/長方形 349"/>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2" name="テキスト ボックス 351"/>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3" name="直線コネクタ 352"/>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4" name="テキスト ボックス 353"/>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5" name="直線コネクタ 354"/>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8445"/>
    <xdr:sp macro="" textlink="">
      <xdr:nvSpPr>
        <xdr:cNvPr id="356" name="テキスト ボックス 355"/>
        <xdr:cNvSpPr txBox="1"/>
      </xdr:nvSpPr>
      <xdr:spPr>
        <a:xfrm>
          <a:off x="23685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7" name="直線コネクタ 356"/>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8445"/>
    <xdr:sp macro="" textlink="">
      <xdr:nvSpPr>
        <xdr:cNvPr id="358" name="テキスト ボックス 357"/>
        <xdr:cNvSpPr txBox="1"/>
      </xdr:nvSpPr>
      <xdr:spPr>
        <a:xfrm>
          <a:off x="23685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9" name="直線コネクタ 358"/>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8445"/>
    <xdr:sp macro="" textlink="">
      <xdr:nvSpPr>
        <xdr:cNvPr id="360" name="テキスト ボックス 359"/>
        <xdr:cNvSpPr txBox="1"/>
      </xdr:nvSpPr>
      <xdr:spPr>
        <a:xfrm>
          <a:off x="23685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61" name="直線コネクタ 360"/>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8445"/>
    <xdr:sp macro="" textlink="">
      <xdr:nvSpPr>
        <xdr:cNvPr id="362" name="テキスト ボックス 361"/>
        <xdr:cNvSpPr txBox="1"/>
      </xdr:nvSpPr>
      <xdr:spPr>
        <a:xfrm>
          <a:off x="23685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3" name="直線コネクタ 362"/>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4"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21590</xdr:rowOff>
    </xdr:to>
    <xdr:cxnSp macro="">
      <xdr:nvCxnSpPr>
        <xdr:cNvPr id="365" name="直線コネクタ 364"/>
        <xdr:cNvCxnSpPr/>
      </xdr:nvCxnSpPr>
      <xdr:spPr>
        <a:xfrm flipV="1">
          <a:off x="441452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165100</xdr:rowOff>
    </xdr:from>
    <xdr:ext cx="761365" cy="259080"/>
    <xdr:sp macro="" textlink="">
      <xdr:nvSpPr>
        <xdr:cNvPr id="366" name="公債費最小値テキスト"/>
        <xdr:cNvSpPr txBox="1"/>
      </xdr:nvSpPr>
      <xdr:spPr>
        <a:xfrm>
          <a:off x="4503420" y="1370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21590</xdr:rowOff>
    </xdr:from>
    <xdr:to xmlns:xdr="http://schemas.openxmlformats.org/drawingml/2006/spreadsheetDrawing">
      <xdr:col>24</xdr:col>
      <xdr:colOff>114300</xdr:colOff>
      <xdr:row>80</xdr:row>
      <xdr:rowOff>21590</xdr:rowOff>
    </xdr:to>
    <xdr:cxnSp macro="">
      <xdr:nvCxnSpPr>
        <xdr:cNvPr id="367" name="直線コネクタ 366"/>
        <xdr:cNvCxnSpPr/>
      </xdr:nvCxnSpPr>
      <xdr:spPr>
        <a:xfrm>
          <a:off x="4342765" y="137375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1365" cy="259080"/>
    <xdr:sp macro="" textlink="">
      <xdr:nvSpPr>
        <xdr:cNvPr id="368" name="公債費最大値テキスト"/>
        <xdr:cNvSpPr txBox="1"/>
      </xdr:nvSpPr>
      <xdr:spPr>
        <a:xfrm>
          <a:off x="4503420" y="12484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9" name="直線コネクタ 368"/>
        <xdr:cNvCxnSpPr/>
      </xdr:nvCxnSpPr>
      <xdr:spPr>
        <a:xfrm>
          <a:off x="4342765" y="12741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143510</xdr:rowOff>
    </xdr:from>
    <xdr:to xmlns:xdr="http://schemas.openxmlformats.org/drawingml/2006/spreadsheetDrawing">
      <xdr:col>24</xdr:col>
      <xdr:colOff>25400</xdr:colOff>
      <xdr:row>77</xdr:row>
      <xdr:rowOff>152400</xdr:rowOff>
    </xdr:to>
    <xdr:cxnSp macro="">
      <xdr:nvCxnSpPr>
        <xdr:cNvPr id="370" name="直線コネクタ 369"/>
        <xdr:cNvCxnSpPr/>
      </xdr:nvCxnSpPr>
      <xdr:spPr>
        <a:xfrm>
          <a:off x="3657600" y="13345160"/>
          <a:ext cx="7569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35560</xdr:rowOff>
    </xdr:from>
    <xdr:ext cx="761365" cy="259080"/>
    <xdr:sp macro="" textlink="">
      <xdr:nvSpPr>
        <xdr:cNvPr id="371" name="公債費平均値テキスト"/>
        <xdr:cNvSpPr txBox="1"/>
      </xdr:nvSpPr>
      <xdr:spPr>
        <a:xfrm>
          <a:off x="4503420" y="130657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2" name="フローチャート: 判断 371"/>
        <xdr:cNvSpPr/>
      </xdr:nvSpPr>
      <xdr:spPr>
        <a:xfrm>
          <a:off x="4380865"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106680</xdr:rowOff>
    </xdr:from>
    <xdr:to xmlns:xdr="http://schemas.openxmlformats.org/drawingml/2006/spreadsheetDrawing">
      <xdr:col>19</xdr:col>
      <xdr:colOff>182880</xdr:colOff>
      <xdr:row>77</xdr:row>
      <xdr:rowOff>143510</xdr:rowOff>
    </xdr:to>
    <xdr:cxnSp macro="">
      <xdr:nvCxnSpPr>
        <xdr:cNvPr id="373" name="直線コネクタ 372"/>
        <xdr:cNvCxnSpPr/>
      </xdr:nvCxnSpPr>
      <xdr:spPr>
        <a:xfrm>
          <a:off x="2841625" y="13308330"/>
          <a:ext cx="8159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74" name="フローチャート: 判断 373"/>
        <xdr:cNvSpPr/>
      </xdr:nvSpPr>
      <xdr:spPr>
        <a:xfrm>
          <a:off x="3611245" y="132251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6600" cy="258445"/>
    <xdr:sp macro="" textlink="">
      <xdr:nvSpPr>
        <xdr:cNvPr id="375" name="テキスト ボックス 374"/>
        <xdr:cNvSpPr txBox="1"/>
      </xdr:nvSpPr>
      <xdr:spPr>
        <a:xfrm>
          <a:off x="3298190" y="1299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101600</xdr:rowOff>
    </xdr:from>
    <xdr:to xmlns:xdr="http://schemas.openxmlformats.org/drawingml/2006/spreadsheetDrawing">
      <xdr:col>15</xdr:col>
      <xdr:colOff>98425</xdr:colOff>
      <xdr:row>77</xdr:row>
      <xdr:rowOff>106680</xdr:rowOff>
    </xdr:to>
    <xdr:cxnSp macro="">
      <xdr:nvCxnSpPr>
        <xdr:cNvPr id="376" name="直線コネクタ 375"/>
        <xdr:cNvCxnSpPr/>
      </xdr:nvCxnSpPr>
      <xdr:spPr>
        <a:xfrm>
          <a:off x="2021205" y="13303250"/>
          <a:ext cx="8204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5080</xdr:rowOff>
    </xdr:from>
    <xdr:to xmlns:xdr="http://schemas.openxmlformats.org/drawingml/2006/spreadsheetDrawing">
      <xdr:col>15</xdr:col>
      <xdr:colOff>149225</xdr:colOff>
      <xdr:row>77</xdr:row>
      <xdr:rowOff>106680</xdr:rowOff>
    </xdr:to>
    <xdr:sp macro="" textlink="">
      <xdr:nvSpPr>
        <xdr:cNvPr id="377" name="フローチャート: 判断 376"/>
        <xdr:cNvSpPr/>
      </xdr:nvSpPr>
      <xdr:spPr>
        <a:xfrm>
          <a:off x="2790825"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116840</xdr:rowOff>
    </xdr:from>
    <xdr:ext cx="761365" cy="259080"/>
    <xdr:sp macro="" textlink="">
      <xdr:nvSpPr>
        <xdr:cNvPr id="378" name="テキスト ボックス 377"/>
        <xdr:cNvSpPr txBox="1"/>
      </xdr:nvSpPr>
      <xdr:spPr>
        <a:xfrm>
          <a:off x="2494915" y="12975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88265</xdr:rowOff>
    </xdr:from>
    <xdr:to xmlns:xdr="http://schemas.openxmlformats.org/drawingml/2006/spreadsheetDrawing">
      <xdr:col>11</xdr:col>
      <xdr:colOff>9525</xdr:colOff>
      <xdr:row>77</xdr:row>
      <xdr:rowOff>101600</xdr:rowOff>
    </xdr:to>
    <xdr:cxnSp macro="">
      <xdr:nvCxnSpPr>
        <xdr:cNvPr id="379" name="直線コネクタ 378"/>
        <xdr:cNvCxnSpPr/>
      </xdr:nvCxnSpPr>
      <xdr:spPr>
        <a:xfrm>
          <a:off x="1217930" y="13289915"/>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80" name="フローチャート: 判断 379"/>
        <xdr:cNvSpPr/>
      </xdr:nvSpPr>
      <xdr:spPr>
        <a:xfrm>
          <a:off x="1987550" y="13234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144780</xdr:rowOff>
    </xdr:from>
    <xdr:ext cx="762000" cy="258445"/>
    <xdr:sp macro="" textlink="">
      <xdr:nvSpPr>
        <xdr:cNvPr id="381" name="テキスト ボックス 380"/>
        <xdr:cNvSpPr txBox="1"/>
      </xdr:nvSpPr>
      <xdr:spPr>
        <a:xfrm>
          <a:off x="1674495" y="13003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82" name="フローチャート: 判断 381"/>
        <xdr:cNvSpPr/>
      </xdr:nvSpPr>
      <xdr:spPr>
        <a:xfrm>
          <a:off x="116713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169545</xdr:rowOff>
    </xdr:from>
    <xdr:ext cx="761365" cy="258445"/>
    <xdr:sp macro="" textlink="">
      <xdr:nvSpPr>
        <xdr:cNvPr id="383" name="テキスト ボックス 382"/>
        <xdr:cNvSpPr txBox="1"/>
      </xdr:nvSpPr>
      <xdr:spPr>
        <a:xfrm>
          <a:off x="871220" y="1337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4" name="テキスト ボックス 383"/>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5" name="テキスト ボックス 384"/>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6" name="テキスト ボックス 385"/>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7" name="テキスト ボックス 386"/>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8" name="テキスト ボックス 387"/>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101600</xdr:rowOff>
    </xdr:from>
    <xdr:to xmlns:xdr="http://schemas.openxmlformats.org/drawingml/2006/spreadsheetDrawing">
      <xdr:col>24</xdr:col>
      <xdr:colOff>76200</xdr:colOff>
      <xdr:row>78</xdr:row>
      <xdr:rowOff>31750</xdr:rowOff>
    </xdr:to>
    <xdr:sp macro="" textlink="">
      <xdr:nvSpPr>
        <xdr:cNvPr id="389" name="楕円 388"/>
        <xdr:cNvSpPr/>
      </xdr:nvSpPr>
      <xdr:spPr>
        <a:xfrm>
          <a:off x="4380865" y="13303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73660</xdr:rowOff>
    </xdr:from>
    <xdr:ext cx="761365" cy="259080"/>
    <xdr:sp macro="" textlink="">
      <xdr:nvSpPr>
        <xdr:cNvPr id="390" name="公債費該当値テキスト"/>
        <xdr:cNvSpPr txBox="1"/>
      </xdr:nvSpPr>
      <xdr:spPr>
        <a:xfrm>
          <a:off x="4503420" y="13275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92075</xdr:rowOff>
    </xdr:from>
    <xdr:to xmlns:xdr="http://schemas.openxmlformats.org/drawingml/2006/spreadsheetDrawing">
      <xdr:col>20</xdr:col>
      <xdr:colOff>38100</xdr:colOff>
      <xdr:row>78</xdr:row>
      <xdr:rowOff>22225</xdr:rowOff>
    </xdr:to>
    <xdr:sp macro="" textlink="">
      <xdr:nvSpPr>
        <xdr:cNvPr id="391" name="楕円 390"/>
        <xdr:cNvSpPr/>
      </xdr:nvSpPr>
      <xdr:spPr>
        <a:xfrm>
          <a:off x="3611245" y="132937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6985</xdr:rowOff>
    </xdr:from>
    <xdr:ext cx="736600" cy="258445"/>
    <xdr:sp macro="" textlink="">
      <xdr:nvSpPr>
        <xdr:cNvPr id="392" name="テキスト ボックス 391"/>
        <xdr:cNvSpPr txBox="1"/>
      </xdr:nvSpPr>
      <xdr:spPr>
        <a:xfrm>
          <a:off x="3298190" y="13380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55880</xdr:rowOff>
    </xdr:from>
    <xdr:to xmlns:xdr="http://schemas.openxmlformats.org/drawingml/2006/spreadsheetDrawing">
      <xdr:col>15</xdr:col>
      <xdr:colOff>149225</xdr:colOff>
      <xdr:row>77</xdr:row>
      <xdr:rowOff>157480</xdr:rowOff>
    </xdr:to>
    <xdr:sp macro="" textlink="">
      <xdr:nvSpPr>
        <xdr:cNvPr id="393" name="楕円 392"/>
        <xdr:cNvSpPr/>
      </xdr:nvSpPr>
      <xdr:spPr>
        <a:xfrm>
          <a:off x="2790825"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142240</xdr:rowOff>
    </xdr:from>
    <xdr:ext cx="761365" cy="259080"/>
    <xdr:sp macro="" textlink="">
      <xdr:nvSpPr>
        <xdr:cNvPr id="394" name="テキスト ボックス 393"/>
        <xdr:cNvSpPr txBox="1"/>
      </xdr:nvSpPr>
      <xdr:spPr>
        <a:xfrm>
          <a:off x="2494915" y="13343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50800</xdr:rowOff>
    </xdr:from>
    <xdr:to xmlns:xdr="http://schemas.openxmlformats.org/drawingml/2006/spreadsheetDrawing">
      <xdr:col>11</xdr:col>
      <xdr:colOff>60325</xdr:colOff>
      <xdr:row>77</xdr:row>
      <xdr:rowOff>152400</xdr:rowOff>
    </xdr:to>
    <xdr:sp macro="" textlink="">
      <xdr:nvSpPr>
        <xdr:cNvPr id="395" name="楕円 394"/>
        <xdr:cNvSpPr/>
      </xdr:nvSpPr>
      <xdr:spPr>
        <a:xfrm>
          <a:off x="1987550" y="13252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137160</xdr:rowOff>
    </xdr:from>
    <xdr:ext cx="762000" cy="259080"/>
    <xdr:sp macro="" textlink="">
      <xdr:nvSpPr>
        <xdr:cNvPr id="396" name="テキスト ボックス 395"/>
        <xdr:cNvSpPr txBox="1"/>
      </xdr:nvSpPr>
      <xdr:spPr>
        <a:xfrm>
          <a:off x="1674495"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97" name="楕円 396"/>
        <xdr:cNvSpPr/>
      </xdr:nvSpPr>
      <xdr:spPr>
        <a:xfrm>
          <a:off x="116713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149225</xdr:rowOff>
    </xdr:from>
    <xdr:ext cx="761365" cy="259080"/>
    <xdr:sp macro="" textlink="">
      <xdr:nvSpPr>
        <xdr:cNvPr id="398" name="テキスト ボックス 397"/>
        <xdr:cNvSpPr txBox="1"/>
      </xdr:nvSpPr>
      <xdr:spPr>
        <a:xfrm>
          <a:off x="871220" y="13007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0" name="テキスト ボックス 409"/>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2" name="テキスト ボックス 411"/>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4" name="テキスト ボックス 413"/>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6" name="テキスト ボックス 415"/>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18" name="テキスト ボックス 417"/>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20" name="テキスト ボックス 419"/>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2" name="テキスト ボックス 421"/>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76835</xdr:rowOff>
    </xdr:from>
    <xdr:to xmlns:xdr="http://schemas.openxmlformats.org/drawingml/2006/spreadsheetDrawing">
      <xdr:col>82</xdr:col>
      <xdr:colOff>107950</xdr:colOff>
      <xdr:row>80</xdr:row>
      <xdr:rowOff>12700</xdr:rowOff>
    </xdr:to>
    <xdr:cxnSp macro="">
      <xdr:nvCxnSpPr>
        <xdr:cNvPr id="424" name="直線コネクタ 423"/>
        <xdr:cNvCxnSpPr/>
      </xdr:nvCxnSpPr>
      <xdr:spPr>
        <a:xfrm flipV="1">
          <a:off x="1510411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79</xdr:row>
      <xdr:rowOff>156210</xdr:rowOff>
    </xdr:from>
    <xdr:ext cx="762000" cy="258445"/>
    <xdr:sp macro="" textlink="">
      <xdr:nvSpPr>
        <xdr:cNvPr id="425" name="公債費以外最小値テキスト"/>
        <xdr:cNvSpPr txBox="1"/>
      </xdr:nvSpPr>
      <xdr:spPr>
        <a:xfrm>
          <a:off x="15179040" y="13700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12700</xdr:rowOff>
    </xdr:from>
    <xdr:to xmlns:xdr="http://schemas.openxmlformats.org/drawingml/2006/spreadsheetDrawing">
      <xdr:col>82</xdr:col>
      <xdr:colOff>182880</xdr:colOff>
      <xdr:row>80</xdr:row>
      <xdr:rowOff>12700</xdr:rowOff>
    </xdr:to>
    <xdr:cxnSp macro="">
      <xdr:nvCxnSpPr>
        <xdr:cNvPr id="426" name="直線コネクタ 425"/>
        <xdr:cNvCxnSpPr/>
      </xdr:nvCxnSpPr>
      <xdr:spPr>
        <a:xfrm>
          <a:off x="15015210" y="13728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163195</xdr:rowOff>
    </xdr:from>
    <xdr:ext cx="762000" cy="259080"/>
    <xdr:sp macro="" textlink="">
      <xdr:nvSpPr>
        <xdr:cNvPr id="427" name="公債費以外最大値テキスト"/>
        <xdr:cNvSpPr txBox="1"/>
      </xdr:nvSpPr>
      <xdr:spPr>
        <a:xfrm>
          <a:off x="1517904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76835</xdr:rowOff>
    </xdr:from>
    <xdr:to xmlns:xdr="http://schemas.openxmlformats.org/drawingml/2006/spreadsheetDrawing">
      <xdr:col>82</xdr:col>
      <xdr:colOff>182880</xdr:colOff>
      <xdr:row>74</xdr:row>
      <xdr:rowOff>76835</xdr:rowOff>
    </xdr:to>
    <xdr:cxnSp macro="">
      <xdr:nvCxnSpPr>
        <xdr:cNvPr id="428" name="直線コネクタ 427"/>
        <xdr:cNvCxnSpPr/>
      </xdr:nvCxnSpPr>
      <xdr:spPr>
        <a:xfrm>
          <a:off x="15015210" y="127641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109220</xdr:rowOff>
    </xdr:from>
    <xdr:to xmlns:xdr="http://schemas.openxmlformats.org/drawingml/2006/spreadsheetDrawing">
      <xdr:col>82</xdr:col>
      <xdr:colOff>107950</xdr:colOff>
      <xdr:row>76</xdr:row>
      <xdr:rowOff>109220</xdr:rowOff>
    </xdr:to>
    <xdr:cxnSp macro="">
      <xdr:nvCxnSpPr>
        <xdr:cNvPr id="429" name="直線コネクタ 428"/>
        <xdr:cNvCxnSpPr/>
      </xdr:nvCxnSpPr>
      <xdr:spPr>
        <a:xfrm>
          <a:off x="14334490" y="13139420"/>
          <a:ext cx="769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85090</xdr:rowOff>
    </xdr:from>
    <xdr:ext cx="762000" cy="259080"/>
    <xdr:sp macro="" textlink="">
      <xdr:nvSpPr>
        <xdr:cNvPr id="430" name="公債費以外平均値テキスト"/>
        <xdr:cNvSpPr txBox="1"/>
      </xdr:nvSpPr>
      <xdr:spPr>
        <a:xfrm>
          <a:off x="1517904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113030</xdr:rowOff>
    </xdr:from>
    <xdr:to xmlns:xdr="http://schemas.openxmlformats.org/drawingml/2006/spreadsheetDrawing">
      <xdr:col>82</xdr:col>
      <xdr:colOff>158750</xdr:colOff>
      <xdr:row>77</xdr:row>
      <xdr:rowOff>43180</xdr:rowOff>
    </xdr:to>
    <xdr:sp macro="" textlink="">
      <xdr:nvSpPr>
        <xdr:cNvPr id="431" name="フローチャート: 判断 430"/>
        <xdr:cNvSpPr/>
      </xdr:nvSpPr>
      <xdr:spPr>
        <a:xfrm>
          <a:off x="1505331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81280</xdr:rowOff>
    </xdr:from>
    <xdr:to xmlns:xdr="http://schemas.openxmlformats.org/drawingml/2006/spreadsheetDrawing">
      <xdr:col>78</xdr:col>
      <xdr:colOff>69850</xdr:colOff>
      <xdr:row>76</xdr:row>
      <xdr:rowOff>109220</xdr:rowOff>
    </xdr:to>
    <xdr:cxnSp macro="">
      <xdr:nvCxnSpPr>
        <xdr:cNvPr id="432" name="直線コネクタ 431"/>
        <xdr:cNvCxnSpPr/>
      </xdr:nvCxnSpPr>
      <xdr:spPr>
        <a:xfrm>
          <a:off x="13531215" y="13111480"/>
          <a:ext cx="8032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30480</xdr:rowOff>
    </xdr:from>
    <xdr:to xmlns:xdr="http://schemas.openxmlformats.org/drawingml/2006/spreadsheetDrawing">
      <xdr:col>78</xdr:col>
      <xdr:colOff>120650</xdr:colOff>
      <xdr:row>76</xdr:row>
      <xdr:rowOff>132080</xdr:rowOff>
    </xdr:to>
    <xdr:sp macro="" textlink="">
      <xdr:nvSpPr>
        <xdr:cNvPr id="433" name="フローチャート: 判断 432"/>
        <xdr:cNvSpPr/>
      </xdr:nvSpPr>
      <xdr:spPr>
        <a:xfrm>
          <a:off x="1428369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142240</xdr:rowOff>
    </xdr:from>
    <xdr:ext cx="735965" cy="259080"/>
    <xdr:sp macro="" textlink="">
      <xdr:nvSpPr>
        <xdr:cNvPr id="434" name="テキスト ボックス 433"/>
        <xdr:cNvSpPr txBox="1"/>
      </xdr:nvSpPr>
      <xdr:spPr>
        <a:xfrm>
          <a:off x="13987780" y="128295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81280</xdr:rowOff>
    </xdr:from>
    <xdr:to xmlns:xdr="http://schemas.openxmlformats.org/drawingml/2006/spreadsheetDrawing">
      <xdr:col>73</xdr:col>
      <xdr:colOff>180975</xdr:colOff>
      <xdr:row>77</xdr:row>
      <xdr:rowOff>65405</xdr:rowOff>
    </xdr:to>
    <xdr:cxnSp macro="">
      <xdr:nvCxnSpPr>
        <xdr:cNvPr id="435" name="直線コネクタ 434"/>
        <xdr:cNvCxnSpPr/>
      </xdr:nvCxnSpPr>
      <xdr:spPr>
        <a:xfrm flipV="1">
          <a:off x="12710795" y="13111480"/>
          <a:ext cx="82042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36" name="フローチャート: 判断 435"/>
        <xdr:cNvSpPr/>
      </xdr:nvSpPr>
      <xdr:spPr>
        <a:xfrm>
          <a:off x="13480415" y="12946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27940</xdr:rowOff>
    </xdr:from>
    <xdr:ext cx="762000" cy="259080"/>
    <xdr:sp macro="" textlink="">
      <xdr:nvSpPr>
        <xdr:cNvPr id="437" name="テキスト ボックス 436"/>
        <xdr:cNvSpPr txBox="1"/>
      </xdr:nvSpPr>
      <xdr:spPr>
        <a:xfrm>
          <a:off x="1316736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65405</xdr:rowOff>
    </xdr:from>
    <xdr:to xmlns:xdr="http://schemas.openxmlformats.org/drawingml/2006/spreadsheetDrawing">
      <xdr:col>69</xdr:col>
      <xdr:colOff>92075</xdr:colOff>
      <xdr:row>77</xdr:row>
      <xdr:rowOff>143510</xdr:rowOff>
    </xdr:to>
    <xdr:cxnSp macro="">
      <xdr:nvCxnSpPr>
        <xdr:cNvPr id="438" name="直線コネクタ 437"/>
        <xdr:cNvCxnSpPr/>
      </xdr:nvCxnSpPr>
      <xdr:spPr>
        <a:xfrm flipV="1">
          <a:off x="11890375" y="13267055"/>
          <a:ext cx="8204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39" name="フローチャート: 判断 438"/>
        <xdr:cNvSpPr/>
      </xdr:nvSpPr>
      <xdr:spPr>
        <a:xfrm>
          <a:off x="12659995"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62000" cy="259080"/>
    <xdr:sp macro="" textlink="">
      <xdr:nvSpPr>
        <xdr:cNvPr id="440" name="テキスト ボックス 439"/>
        <xdr:cNvSpPr txBox="1"/>
      </xdr:nvSpPr>
      <xdr:spPr>
        <a:xfrm>
          <a:off x="12364085"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26035</xdr:rowOff>
    </xdr:from>
    <xdr:to xmlns:xdr="http://schemas.openxmlformats.org/drawingml/2006/spreadsheetDrawing">
      <xdr:col>65</xdr:col>
      <xdr:colOff>53975</xdr:colOff>
      <xdr:row>76</xdr:row>
      <xdr:rowOff>127635</xdr:rowOff>
    </xdr:to>
    <xdr:sp macro="" textlink="">
      <xdr:nvSpPr>
        <xdr:cNvPr id="441" name="フローチャート: 判断 440"/>
        <xdr:cNvSpPr/>
      </xdr:nvSpPr>
      <xdr:spPr>
        <a:xfrm>
          <a:off x="11856720" y="130562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137795</xdr:rowOff>
    </xdr:from>
    <xdr:ext cx="761365" cy="259080"/>
    <xdr:sp macro="" textlink="">
      <xdr:nvSpPr>
        <xdr:cNvPr id="442" name="テキスト ボックス 441"/>
        <xdr:cNvSpPr txBox="1"/>
      </xdr:nvSpPr>
      <xdr:spPr>
        <a:xfrm>
          <a:off x="11543665" y="12825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3" name="テキスト ボックス 442"/>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6" name="テキスト ボックス 445"/>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57785</xdr:rowOff>
    </xdr:from>
    <xdr:to xmlns:xdr="http://schemas.openxmlformats.org/drawingml/2006/spreadsheetDrawing">
      <xdr:col>82</xdr:col>
      <xdr:colOff>158750</xdr:colOff>
      <xdr:row>76</xdr:row>
      <xdr:rowOff>159385</xdr:rowOff>
    </xdr:to>
    <xdr:sp macro="" textlink="">
      <xdr:nvSpPr>
        <xdr:cNvPr id="448" name="楕円 447"/>
        <xdr:cNvSpPr/>
      </xdr:nvSpPr>
      <xdr:spPr>
        <a:xfrm>
          <a:off x="1505331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74930</xdr:rowOff>
    </xdr:from>
    <xdr:ext cx="762000" cy="258445"/>
    <xdr:sp macro="" textlink="">
      <xdr:nvSpPr>
        <xdr:cNvPr id="449" name="公債費以外該当値テキスト"/>
        <xdr:cNvSpPr txBox="1"/>
      </xdr:nvSpPr>
      <xdr:spPr>
        <a:xfrm>
          <a:off x="15179040" y="12933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57785</xdr:rowOff>
    </xdr:from>
    <xdr:to xmlns:xdr="http://schemas.openxmlformats.org/drawingml/2006/spreadsheetDrawing">
      <xdr:col>78</xdr:col>
      <xdr:colOff>120650</xdr:colOff>
      <xdr:row>76</xdr:row>
      <xdr:rowOff>159385</xdr:rowOff>
    </xdr:to>
    <xdr:sp macro="" textlink="">
      <xdr:nvSpPr>
        <xdr:cNvPr id="450" name="楕円 449"/>
        <xdr:cNvSpPr/>
      </xdr:nvSpPr>
      <xdr:spPr>
        <a:xfrm>
          <a:off x="1428369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144145</xdr:rowOff>
    </xdr:from>
    <xdr:ext cx="735965" cy="258445"/>
    <xdr:sp macro="" textlink="">
      <xdr:nvSpPr>
        <xdr:cNvPr id="451" name="テキスト ボックス 450"/>
        <xdr:cNvSpPr txBox="1"/>
      </xdr:nvSpPr>
      <xdr:spPr>
        <a:xfrm>
          <a:off x="13987780" y="131743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30480</xdr:rowOff>
    </xdr:from>
    <xdr:to xmlns:xdr="http://schemas.openxmlformats.org/drawingml/2006/spreadsheetDrawing">
      <xdr:col>74</xdr:col>
      <xdr:colOff>31750</xdr:colOff>
      <xdr:row>76</xdr:row>
      <xdr:rowOff>132080</xdr:rowOff>
    </xdr:to>
    <xdr:sp macro="" textlink="">
      <xdr:nvSpPr>
        <xdr:cNvPr id="452" name="楕円 451"/>
        <xdr:cNvSpPr/>
      </xdr:nvSpPr>
      <xdr:spPr>
        <a:xfrm>
          <a:off x="13480415" y="13060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116840</xdr:rowOff>
    </xdr:from>
    <xdr:ext cx="762000" cy="259080"/>
    <xdr:sp macro="" textlink="">
      <xdr:nvSpPr>
        <xdr:cNvPr id="453" name="テキスト ボックス 452"/>
        <xdr:cNvSpPr txBox="1"/>
      </xdr:nvSpPr>
      <xdr:spPr>
        <a:xfrm>
          <a:off x="1316736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14605</xdr:rowOff>
    </xdr:from>
    <xdr:to xmlns:xdr="http://schemas.openxmlformats.org/drawingml/2006/spreadsheetDrawing">
      <xdr:col>69</xdr:col>
      <xdr:colOff>142875</xdr:colOff>
      <xdr:row>77</xdr:row>
      <xdr:rowOff>116205</xdr:rowOff>
    </xdr:to>
    <xdr:sp macro="" textlink="">
      <xdr:nvSpPr>
        <xdr:cNvPr id="454" name="楕円 453"/>
        <xdr:cNvSpPr/>
      </xdr:nvSpPr>
      <xdr:spPr>
        <a:xfrm>
          <a:off x="12659995"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100965</xdr:rowOff>
    </xdr:from>
    <xdr:ext cx="762000" cy="258445"/>
    <xdr:sp macro="" textlink="">
      <xdr:nvSpPr>
        <xdr:cNvPr id="455" name="テキスト ボックス 454"/>
        <xdr:cNvSpPr txBox="1"/>
      </xdr:nvSpPr>
      <xdr:spPr>
        <a:xfrm>
          <a:off x="12364085" y="13302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92075</xdr:rowOff>
    </xdr:from>
    <xdr:to xmlns:xdr="http://schemas.openxmlformats.org/drawingml/2006/spreadsheetDrawing">
      <xdr:col>65</xdr:col>
      <xdr:colOff>53975</xdr:colOff>
      <xdr:row>78</xdr:row>
      <xdr:rowOff>22225</xdr:rowOff>
    </xdr:to>
    <xdr:sp macro="" textlink="">
      <xdr:nvSpPr>
        <xdr:cNvPr id="456" name="楕円 455"/>
        <xdr:cNvSpPr/>
      </xdr:nvSpPr>
      <xdr:spPr>
        <a:xfrm>
          <a:off x="11856720" y="132937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6985</xdr:rowOff>
    </xdr:from>
    <xdr:ext cx="761365" cy="258445"/>
    <xdr:sp macro="" textlink="">
      <xdr:nvSpPr>
        <xdr:cNvPr id="457" name="テキスト ボックス 456"/>
        <xdr:cNvSpPr txBox="1"/>
      </xdr:nvSpPr>
      <xdr:spPr>
        <a:xfrm>
          <a:off x="11543665" y="133800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182880</xdr:colOff>
      <xdr:row>44</xdr:row>
      <xdr:rowOff>8890</xdr:rowOff>
    </xdr:to>
    <xdr:sp macro="" textlink="" fLocksText="0">
      <xdr:nvSpPr>
        <xdr:cNvPr id="459" name="テキスト ボックス 458"/>
        <xdr:cNvSpPr txBox="1"/>
      </xdr:nvSpPr>
      <xdr:spPr>
        <a:xfrm>
          <a:off x="5319395" y="5588000"/>
          <a:ext cx="4739005" cy="19646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人件費の比率は、前年度と変わらず</a:t>
          </a:r>
          <a:r>
            <a:rPr kumimoji="1" lang="en-US" altLang="ja-JP" sz="1200">
              <a:latin typeface="ＭＳ Ｐゴシック"/>
              <a:ea typeface="ＭＳ Ｐゴシック"/>
            </a:rPr>
            <a:t>19.0</a:t>
          </a:r>
          <a:r>
            <a:rPr kumimoji="1" lang="ja-JP" altLang="en-US" sz="1200">
              <a:latin typeface="ＭＳ Ｐゴシック"/>
              <a:ea typeface="ＭＳ Ｐゴシック"/>
            </a:rPr>
            <a:t>％であり、類似団体平均を</a:t>
          </a:r>
          <a:r>
            <a:rPr kumimoji="1" lang="en-US" altLang="ja-JP" sz="1200">
              <a:latin typeface="ＭＳ Ｐゴシック"/>
              <a:ea typeface="ＭＳ Ｐゴシック"/>
            </a:rPr>
            <a:t>4.9</a:t>
          </a:r>
          <a:r>
            <a:rPr kumimoji="1" lang="ja-JP" altLang="en-US" sz="1200">
              <a:latin typeface="ＭＳ Ｐゴシック"/>
              <a:ea typeface="ＭＳ Ｐゴシック"/>
            </a:rPr>
            <a:t>ポイント下回った。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人件費は再任用職員の減により、令和</a:t>
          </a:r>
          <a:r>
            <a:rPr kumimoji="1" lang="en-US" altLang="ja-JP" sz="1200">
              <a:latin typeface="ＭＳ Ｐゴシック"/>
              <a:ea typeface="ＭＳ Ｐゴシック"/>
            </a:rPr>
            <a:t>4</a:t>
          </a:r>
          <a:r>
            <a:rPr kumimoji="1" lang="ja-JP" altLang="en-US" sz="1200">
              <a:latin typeface="ＭＳ Ｐゴシック"/>
              <a:ea typeface="ＭＳ Ｐゴシック"/>
            </a:rPr>
            <a:t>年度より減少している。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今後も第</a:t>
          </a:r>
          <a:r>
            <a:rPr kumimoji="1" lang="en-US" altLang="ja-JP" sz="1200">
              <a:latin typeface="ＭＳ Ｐゴシック"/>
              <a:ea typeface="ＭＳ Ｐゴシック"/>
            </a:rPr>
            <a:t>6</a:t>
          </a:r>
          <a:r>
            <a:rPr kumimoji="1" lang="ja-JP" altLang="en-US" sz="1200">
              <a:latin typeface="ＭＳ Ｐゴシック"/>
              <a:ea typeface="ＭＳ Ｐゴシック"/>
            </a:rPr>
            <a:t>次羽後町総合発展計画などに基づいて職員数の定員管理の適正化に努めていく。</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182880</xdr:colOff>
      <xdr:row>64</xdr:row>
      <xdr:rowOff>8890</xdr:rowOff>
    </xdr:to>
    <xdr:sp macro="" textlink="" fLocksText="0">
      <xdr:nvSpPr>
        <xdr:cNvPr id="460" name="テキスト ボックス 459"/>
        <xdr:cNvSpPr txBox="1"/>
      </xdr:nvSpPr>
      <xdr:spPr>
        <a:xfrm>
          <a:off x="5319395" y="9017000"/>
          <a:ext cx="4739005" cy="19646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扶助費の比率は、前年度比</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ポイント増加した。</a:t>
          </a:r>
        </a:p>
        <a:p>
          <a:r>
            <a:rPr kumimoji="1" lang="ja-JP" altLang="en-US" sz="1200">
              <a:latin typeface="ＭＳ Ｐゴシック"/>
              <a:ea typeface="ＭＳ Ｐゴシック"/>
            </a:rPr>
            <a:t>　これは、令和</a:t>
          </a:r>
          <a:r>
            <a:rPr kumimoji="1" lang="en-US" altLang="ja-JP" sz="1200">
              <a:latin typeface="ＭＳ Ｐゴシック"/>
              <a:ea typeface="ＭＳ Ｐゴシック"/>
            </a:rPr>
            <a:t>4</a:t>
          </a:r>
          <a:r>
            <a:rPr kumimoji="1" lang="ja-JP" altLang="en-US" sz="1200">
              <a:latin typeface="ＭＳ Ｐゴシック"/>
              <a:ea typeface="ＭＳ Ｐゴシック"/>
            </a:rPr>
            <a:t>年</a:t>
          </a:r>
          <a:r>
            <a:rPr kumimoji="1" lang="en-US" altLang="ja-JP" sz="1200">
              <a:latin typeface="ＭＳ Ｐゴシック"/>
              <a:ea typeface="ＭＳ Ｐゴシック"/>
            </a:rPr>
            <a:t>8</a:t>
          </a:r>
          <a:r>
            <a:rPr kumimoji="1" lang="ja-JP" altLang="en-US" sz="1200">
              <a:latin typeface="ＭＳ Ｐゴシック"/>
              <a:ea typeface="ＭＳ Ｐゴシック"/>
            </a:rPr>
            <a:t>月から対象が高校生までに拡大された福祉医療費が令和</a:t>
          </a:r>
          <a:r>
            <a:rPr kumimoji="1" lang="en-US" altLang="ja-JP" sz="1200">
              <a:latin typeface="ＭＳ Ｐゴシック"/>
              <a:ea typeface="ＭＳ Ｐゴシック"/>
            </a:rPr>
            <a:t>5</a:t>
          </a:r>
          <a:r>
            <a:rPr kumimoji="1" lang="ja-JP" altLang="en-US" sz="1200">
              <a:latin typeface="ＭＳ Ｐゴシック"/>
              <a:ea typeface="ＭＳ Ｐゴシック"/>
            </a:rPr>
            <a:t>年度では</a:t>
          </a:r>
          <a:r>
            <a:rPr kumimoji="1" lang="en-US" altLang="ja-JP" sz="1200">
              <a:latin typeface="ＭＳ Ｐゴシック"/>
              <a:ea typeface="ＭＳ Ｐゴシック"/>
            </a:rPr>
            <a:t>1</a:t>
          </a:r>
          <a:r>
            <a:rPr kumimoji="1" lang="ja-JP" altLang="en-US" sz="1200">
              <a:latin typeface="ＭＳ Ｐゴシック"/>
              <a:ea typeface="ＭＳ Ｐゴシック"/>
            </a:rPr>
            <a:t>年分の事業費となったことが主な要因である。子育て環境の充実を図る上で、大幅な扶助費の減少は見込めないが、引き続き既存事業の見直しや給付の適正化を図っていく。</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182880</xdr:colOff>
      <xdr:row>84</xdr:row>
      <xdr:rowOff>8890</xdr:rowOff>
    </xdr:to>
    <xdr:sp macro="" textlink="" fLocksText="0">
      <xdr:nvSpPr>
        <xdr:cNvPr id="461" name="テキスト ボックス 460"/>
        <xdr:cNvSpPr txBox="1"/>
      </xdr:nvSpPr>
      <xdr:spPr>
        <a:xfrm>
          <a:off x="5319395" y="12446000"/>
          <a:ext cx="4739005" cy="19646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公債費の比率は、前年度比</a:t>
          </a:r>
          <a:r>
            <a:rPr kumimoji="1" lang="en-US" altLang="ja-JP" sz="1200">
              <a:latin typeface="ＭＳ Ｐゴシック"/>
              <a:ea typeface="ＭＳ Ｐゴシック"/>
            </a:rPr>
            <a:t>0.2</a:t>
          </a:r>
          <a:r>
            <a:rPr kumimoji="1" lang="ja-JP" altLang="en-US" sz="1200">
              <a:latin typeface="ＭＳ Ｐゴシック"/>
              <a:ea typeface="ＭＳ Ｐゴシック"/>
            </a:rPr>
            <a:t>ポイント増加し、類似団体平均を</a:t>
          </a:r>
          <a:r>
            <a:rPr kumimoji="1" lang="en-US" altLang="ja-JP" sz="1200">
              <a:latin typeface="ＭＳ Ｐゴシック"/>
              <a:ea typeface="ＭＳ Ｐゴシック"/>
            </a:rPr>
            <a:t>1.8</a:t>
          </a:r>
          <a:r>
            <a:rPr kumimoji="1" lang="ja-JP" altLang="en-US" sz="1200">
              <a:latin typeface="ＭＳ Ｐゴシック"/>
              <a:ea typeface="ＭＳ Ｐゴシック"/>
            </a:rPr>
            <a:t>ポイント上回った。</a:t>
          </a:r>
        </a:p>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令和</a:t>
          </a:r>
          <a:r>
            <a:rPr kumimoji="1" lang="en-US" altLang="ja-JP" sz="1200">
              <a:solidFill>
                <a:sysClr val="windowText" lastClr="000000"/>
              </a:solidFill>
              <a:latin typeface="ＭＳ Ｐゴシック"/>
              <a:ea typeface="ＭＳ Ｐゴシック"/>
            </a:rPr>
            <a:t>5</a:t>
          </a:r>
          <a:r>
            <a:rPr kumimoji="1" lang="ja-JP" altLang="en-US" sz="1200">
              <a:solidFill>
                <a:sysClr val="windowText" lastClr="000000"/>
              </a:solidFill>
              <a:latin typeface="ＭＳ Ｐゴシック"/>
              <a:ea typeface="ＭＳ Ｐゴシック"/>
            </a:rPr>
            <a:t>年度から令和元年借入の学校給食共同調理場建築事業に係る地方債の元金償還回数が年１回から２回になったことなどにより増加したものである。</a:t>
          </a:r>
          <a:endParaRPr kumimoji="1" lang="en-US" altLang="ja-JP" sz="1200">
            <a:solidFill>
              <a:sysClr val="windowText" lastClr="000000"/>
            </a:solidFill>
            <a:latin typeface="ＭＳ Ｐゴシック"/>
            <a:ea typeface="ＭＳ Ｐゴシック"/>
          </a:endParaRPr>
        </a:p>
        <a:p>
          <a:r>
            <a:rPr kumimoji="1" lang="ja-JP" altLang="en-US" sz="1200">
              <a:latin typeface="ＭＳ Ｐゴシック"/>
              <a:ea typeface="ＭＳ Ｐゴシック"/>
            </a:rPr>
            <a:t>　なお、公債費は令和</a:t>
          </a:r>
          <a:r>
            <a:rPr kumimoji="1" lang="en-US" altLang="ja-JP" sz="1200">
              <a:latin typeface="ＭＳ Ｐゴシック"/>
              <a:ea typeface="ＭＳ Ｐゴシック"/>
            </a:rPr>
            <a:t>5</a:t>
          </a:r>
          <a:r>
            <a:rPr kumimoji="1" lang="ja-JP" altLang="en-US" sz="1200">
              <a:latin typeface="ＭＳ Ｐゴシック"/>
              <a:ea typeface="ＭＳ Ｐゴシック"/>
            </a:rPr>
            <a:t>年度がピークであり、令和</a:t>
          </a:r>
          <a:r>
            <a:rPr kumimoji="1" lang="en-US" altLang="ja-JP" sz="1200">
              <a:latin typeface="ＭＳ Ｐゴシック"/>
              <a:ea typeface="ＭＳ Ｐゴシック"/>
            </a:rPr>
            <a:t>6</a:t>
          </a:r>
          <a:r>
            <a:rPr kumimoji="1" lang="ja-JP" altLang="en-US" sz="1200">
              <a:latin typeface="ＭＳ Ｐゴシック"/>
              <a:ea typeface="ＭＳ Ｐゴシック"/>
            </a:rPr>
            <a:t>年度以降は減少する見込みである。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113</xdr:col>
      <xdr:colOff>80010</xdr:colOff>
      <xdr:row>24</xdr:row>
      <xdr:rowOff>8890</xdr:rowOff>
    </xdr:to>
    <xdr:sp macro="" textlink="" fLocksText="0">
      <xdr:nvSpPr>
        <xdr:cNvPr id="462" name="テキスト ボックス 461"/>
        <xdr:cNvSpPr txBox="1"/>
      </xdr:nvSpPr>
      <xdr:spPr>
        <a:xfrm>
          <a:off x="16008985" y="2159000"/>
          <a:ext cx="4736465" cy="19646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物件費の比率は、前年度より</a:t>
          </a:r>
          <a:r>
            <a:rPr kumimoji="1" lang="en-US" altLang="ja-JP" sz="1200">
              <a:latin typeface="ＭＳ Ｐゴシック"/>
              <a:ea typeface="ＭＳ Ｐゴシック"/>
            </a:rPr>
            <a:t>0.4</a:t>
          </a:r>
          <a:r>
            <a:rPr kumimoji="1" lang="ja-JP" altLang="en-US" sz="1200">
              <a:latin typeface="ＭＳ Ｐゴシック"/>
              <a:ea typeface="ＭＳ Ｐゴシック"/>
            </a:rPr>
            <a:t>ポイント増となっているものの、類似団体平均では</a:t>
          </a:r>
          <a:r>
            <a:rPr kumimoji="1" lang="en-US" altLang="ja-JP" sz="1200">
              <a:latin typeface="ＭＳ Ｐゴシック"/>
              <a:ea typeface="ＭＳ Ｐゴシック"/>
            </a:rPr>
            <a:t>2.2</a:t>
          </a:r>
          <a:r>
            <a:rPr kumimoji="1" lang="ja-JP" altLang="en-US" sz="1200">
              <a:latin typeface="ＭＳ Ｐゴシック"/>
              <a:ea typeface="ＭＳ Ｐゴシック"/>
            </a:rPr>
            <a:t>ポイント下回っている。</a:t>
          </a:r>
        </a:p>
        <a:p>
          <a:r>
            <a:rPr kumimoji="1" lang="ja-JP" altLang="en-US" sz="1200">
              <a:latin typeface="ＭＳ Ｐゴシック"/>
              <a:ea typeface="ＭＳ Ｐゴシック"/>
            </a:rPr>
            <a:t>　価格高騰による燃料費や委託料の増が主な要因である。今後も第</a:t>
          </a:r>
          <a:r>
            <a:rPr kumimoji="1" lang="en-US" altLang="ja-JP" sz="1200">
              <a:latin typeface="ＭＳ Ｐゴシック"/>
              <a:ea typeface="ＭＳ Ｐゴシック"/>
            </a:rPr>
            <a:t>5</a:t>
          </a:r>
          <a:r>
            <a:rPr kumimoji="1" lang="ja-JP" altLang="en-US" sz="1200">
              <a:latin typeface="ＭＳ Ｐゴシック"/>
              <a:ea typeface="ＭＳ Ｐゴシック"/>
            </a:rPr>
            <a:t>期羽後町行政改革大綱に基づき、業務の効率化などを通じて物件費の削減に努めていく。</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113</xdr:col>
      <xdr:colOff>80010</xdr:colOff>
      <xdr:row>44</xdr:row>
      <xdr:rowOff>8890</xdr:rowOff>
    </xdr:to>
    <xdr:sp macro="" textlink="" fLocksText="0">
      <xdr:nvSpPr>
        <xdr:cNvPr id="463" name="テキスト ボックス 462"/>
        <xdr:cNvSpPr txBox="1"/>
      </xdr:nvSpPr>
      <xdr:spPr>
        <a:xfrm>
          <a:off x="16008985" y="5588000"/>
          <a:ext cx="4736465" cy="19646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補助費等の比率は、前年度より</a:t>
          </a:r>
          <a:r>
            <a:rPr kumimoji="1" lang="en-US" altLang="ja-JP" sz="1200">
              <a:latin typeface="ＭＳ Ｐゴシック"/>
              <a:ea typeface="ＭＳ Ｐゴシック"/>
            </a:rPr>
            <a:t>3.4</a:t>
          </a:r>
          <a:r>
            <a:rPr kumimoji="1" lang="ja-JP" altLang="en-US" sz="1200">
              <a:latin typeface="ＭＳ Ｐゴシック"/>
              <a:ea typeface="ＭＳ Ｐゴシック"/>
            </a:rPr>
            <a:t>ポイント増加し、類似団体平均を</a:t>
          </a:r>
          <a:r>
            <a:rPr kumimoji="1" lang="en-US" altLang="ja-JP" sz="1200">
              <a:latin typeface="ＭＳ Ｐゴシック"/>
              <a:ea typeface="ＭＳ Ｐゴシック"/>
            </a:rPr>
            <a:t>5.5</a:t>
          </a:r>
          <a:r>
            <a:rPr kumimoji="1" lang="ja-JP" altLang="en-US" sz="1200">
              <a:latin typeface="ＭＳ Ｐゴシック"/>
              <a:ea typeface="ＭＳ Ｐゴシック"/>
            </a:rPr>
            <a:t>ポイント上回った。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これは、令和５年度から公共下水道特別会計及び農業集落排水特別会計が企業会計に移行し、性質が繰出金から補助費となったことによる一時的な増加と考えられる。</a:t>
          </a:r>
          <a:endParaRPr kumimoji="1" lang="en-US" altLang="ja-JP" sz="120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第</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期羽後町行政改革大綱に基づいて、事業評価シートによる事業のチェック体制を整え補助金などの適正な予算編成に努めていく。</a:t>
          </a:r>
          <a:endParaRPr lang="ja-JP" altLang="ja-JP" sz="1200">
            <a:effectLst/>
            <a:latin typeface="ＭＳ Ｐゴシック"/>
            <a:ea typeface="ＭＳ Ｐゴシック"/>
          </a:endParaRPr>
        </a:p>
        <a:p>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113</xdr:col>
      <xdr:colOff>80010</xdr:colOff>
      <xdr:row>64</xdr:row>
      <xdr:rowOff>8890</xdr:rowOff>
    </xdr:to>
    <xdr:sp macro="" textlink="" fLocksText="0">
      <xdr:nvSpPr>
        <xdr:cNvPr id="465" name="テキスト ボックス 464"/>
        <xdr:cNvSpPr txBox="1"/>
      </xdr:nvSpPr>
      <xdr:spPr>
        <a:xfrm>
          <a:off x="16008985" y="9017000"/>
          <a:ext cx="4736465" cy="19646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その他の比率は、前年度比</a:t>
          </a:r>
          <a:r>
            <a:rPr kumimoji="1" lang="en-US" altLang="ja-JP" sz="1200">
              <a:latin typeface="ＭＳ Ｐゴシック"/>
              <a:ea typeface="ＭＳ Ｐゴシック"/>
            </a:rPr>
            <a:t>3.9</a:t>
          </a:r>
          <a:r>
            <a:rPr kumimoji="1" lang="ja-JP" altLang="en-US" sz="1200">
              <a:latin typeface="ＭＳ Ｐゴシック"/>
              <a:ea typeface="ＭＳ Ｐゴシック"/>
            </a:rPr>
            <a:t>ポイント減少し、類似団体平均を</a:t>
          </a:r>
          <a:r>
            <a:rPr kumimoji="1" lang="en-US" altLang="ja-JP" sz="1200">
              <a:latin typeface="ＭＳ Ｐゴシック"/>
              <a:ea typeface="ＭＳ Ｐゴシック"/>
            </a:rPr>
            <a:t>1.0</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令和</a:t>
          </a:r>
          <a:r>
            <a:rPr kumimoji="1" lang="en-US" altLang="ja-JP" sz="1200">
              <a:latin typeface="ＭＳ Ｐゴシック"/>
              <a:ea typeface="ＭＳ Ｐゴシック"/>
            </a:rPr>
            <a:t>5</a:t>
          </a:r>
          <a:r>
            <a:rPr kumimoji="1" lang="ja-JP" altLang="en-US" sz="1200">
              <a:latin typeface="ＭＳ Ｐゴシック"/>
              <a:ea typeface="ＭＳ Ｐゴシック"/>
            </a:rPr>
            <a:t>年度は普通交付税の再算定などにより、分母の一般財源が増加したことから比率が改善している。また、当町は豪雪地帯であることから多額の除排雪経費により類似団体平均と比較して高い傾向にあるが、令和５年度は降雪量が少なく、除排雪経費が抑えられたことも要因として考えられる。</a:t>
          </a:r>
          <a:endParaRPr kumimoji="1" lang="en-US" altLang="ja-JP" sz="1200">
            <a:latin typeface="ＭＳ Ｐゴシック"/>
            <a:ea typeface="ＭＳ Ｐゴシック"/>
          </a:endParaRP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113</xdr:col>
      <xdr:colOff>80010</xdr:colOff>
      <xdr:row>84</xdr:row>
      <xdr:rowOff>8890</xdr:rowOff>
    </xdr:to>
    <xdr:sp macro="" textlink="" fLocksText="0">
      <xdr:nvSpPr>
        <xdr:cNvPr id="466" name="テキスト ボックス 465"/>
        <xdr:cNvSpPr txBox="1"/>
      </xdr:nvSpPr>
      <xdr:spPr>
        <a:xfrm>
          <a:off x="16008985" y="12446000"/>
          <a:ext cx="4736465" cy="19646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公債費以外の経常収支比率は、前年度比</a:t>
          </a:r>
          <a:r>
            <a:rPr kumimoji="1" lang="en-US" altLang="ja-JP" sz="1200">
              <a:latin typeface="ＭＳ Ｐゴシック"/>
              <a:ea typeface="ＭＳ Ｐゴシック"/>
            </a:rPr>
            <a:t>0.6</a:t>
          </a:r>
          <a:r>
            <a:rPr kumimoji="1" lang="ja-JP" altLang="en-US" sz="1200">
              <a:latin typeface="ＭＳ Ｐゴシック"/>
              <a:ea typeface="ＭＳ Ｐゴシック"/>
            </a:rPr>
            <a:t>ポイント増加しており、類似団体平均を</a:t>
          </a:r>
          <a:r>
            <a:rPr kumimoji="1" lang="en-US" altLang="ja-JP" sz="1200">
              <a:latin typeface="ＭＳ Ｐゴシック"/>
              <a:ea typeface="ＭＳ Ｐゴシック"/>
            </a:rPr>
            <a:t>0.6</a:t>
          </a:r>
          <a:r>
            <a:rPr kumimoji="1" lang="ja-JP" altLang="en-US" sz="1200">
              <a:latin typeface="ＭＳ Ｐゴシック"/>
              <a:ea typeface="ＭＳ Ｐゴシック"/>
            </a:rPr>
            <a:t>ポイント上回った。</a:t>
          </a:r>
        </a:p>
        <a:p>
          <a:r>
            <a:rPr kumimoji="1" lang="ja-JP" altLang="en-US" sz="1200">
              <a:latin typeface="ＭＳ Ｐゴシック"/>
              <a:ea typeface="ＭＳ Ｐゴシック"/>
            </a:rPr>
            <a:t>　前年度から</a:t>
          </a:r>
          <a:r>
            <a:rPr kumimoji="1" lang="en-US" altLang="ja-JP" sz="1200">
              <a:latin typeface="ＭＳ Ｐゴシック"/>
              <a:ea typeface="ＭＳ Ｐゴシック"/>
            </a:rPr>
            <a:t>0.6</a:t>
          </a:r>
          <a:r>
            <a:rPr kumimoji="1" lang="ja-JP" altLang="en-US" sz="1200">
              <a:latin typeface="ＭＳ Ｐゴシック"/>
              <a:ea typeface="ＭＳ Ｐゴシック"/>
            </a:rPr>
            <a:t>ポイントの増は、分子の公債費以外の費目の合計で、扶助費と補助費等の増額が主な要因である。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第</a:t>
          </a:r>
          <a:r>
            <a:rPr kumimoji="1" lang="en-US" altLang="ja-JP" sz="1200">
              <a:latin typeface="ＭＳ Ｐゴシック"/>
              <a:ea typeface="ＭＳ Ｐゴシック"/>
            </a:rPr>
            <a:t>6</a:t>
          </a:r>
          <a:r>
            <a:rPr kumimoji="1" lang="ja-JP" altLang="en-US" sz="1200">
              <a:latin typeface="ＭＳ Ｐゴシック"/>
              <a:ea typeface="ＭＳ Ｐゴシック"/>
            </a:rPr>
            <a:t>次羽後町総合発展計画及び第</a:t>
          </a:r>
          <a:r>
            <a:rPr kumimoji="1" lang="en-US" altLang="ja-JP" sz="1200">
              <a:latin typeface="ＭＳ Ｐゴシック"/>
              <a:ea typeface="ＭＳ Ｐゴシック"/>
            </a:rPr>
            <a:t>5</a:t>
          </a:r>
          <a:r>
            <a:rPr kumimoji="1" lang="ja-JP" altLang="en-US" sz="1200">
              <a:latin typeface="ＭＳ Ｐゴシック"/>
              <a:ea typeface="ＭＳ Ｐゴシック"/>
            </a:rPr>
            <a:t>期羽後町行政改革大綱に基づいて、必要な行政サービスを提供しながらも定員管理の適正化と経費の削減に努めていく。</a:t>
          </a:r>
          <a:endParaRPr kumimoji="1" lang="en-US" altLang="ja-JP" sz="1200">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9555"/>
    <xdr:sp macro="" textlink="">
      <xdr:nvSpPr>
        <xdr:cNvPr id="35" name="テキスト ボックス 34"/>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4000"/>
    <xdr:sp macro="" textlink="">
      <xdr:nvSpPr>
        <xdr:cNvPr id="39" name="テキスト ボックス 38"/>
        <xdr:cNvSpPr txBox="1"/>
      </xdr:nvSpPr>
      <xdr:spPr>
        <a:xfrm>
          <a:off x="1273175" y="24345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5" name="テキスト ボックス 44"/>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52705</xdr:rowOff>
    </xdr:from>
    <xdr:to xmlns:xdr="http://schemas.openxmlformats.org/drawingml/2006/spreadsheetDrawing">
      <xdr:col>29</xdr:col>
      <xdr:colOff>127000</xdr:colOff>
      <xdr:row>19</xdr:row>
      <xdr:rowOff>101600</xdr:rowOff>
    </xdr:to>
    <xdr:cxnSp macro="">
      <xdr:nvCxnSpPr>
        <xdr:cNvPr id="47" name="直線コネクタ 46"/>
        <xdr:cNvCxnSpPr/>
      </xdr:nvCxnSpPr>
      <xdr:spPr>
        <a:xfrm flipV="1">
          <a:off x="5191125" y="2103755"/>
          <a:ext cx="0" cy="1223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74295</xdr:rowOff>
    </xdr:from>
    <xdr:ext cx="762000" cy="249555"/>
    <xdr:sp macro="" textlink="">
      <xdr:nvSpPr>
        <xdr:cNvPr id="48" name="人口1人当たり決算額の推移最小値テキスト130"/>
        <xdr:cNvSpPr txBox="1"/>
      </xdr:nvSpPr>
      <xdr:spPr>
        <a:xfrm>
          <a:off x="5264150" y="3300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101600</xdr:rowOff>
    </xdr:from>
    <xdr:to xmlns:xdr="http://schemas.openxmlformats.org/drawingml/2006/spreadsheetDrawing">
      <xdr:col>30</xdr:col>
      <xdr:colOff>25400</xdr:colOff>
      <xdr:row>19</xdr:row>
      <xdr:rowOff>101600</xdr:rowOff>
    </xdr:to>
    <xdr:cxnSp macro="">
      <xdr:nvCxnSpPr>
        <xdr:cNvPr id="49" name="直線コネクタ 48"/>
        <xdr:cNvCxnSpPr/>
      </xdr:nvCxnSpPr>
      <xdr:spPr>
        <a:xfrm>
          <a:off x="5102225" y="33274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139065</xdr:rowOff>
    </xdr:from>
    <xdr:ext cx="762000" cy="259080"/>
    <xdr:sp macro="" textlink="">
      <xdr:nvSpPr>
        <xdr:cNvPr id="50" name="人口1人当たり決算額の推移最大値テキスト130"/>
        <xdr:cNvSpPr txBox="1"/>
      </xdr:nvSpPr>
      <xdr:spPr>
        <a:xfrm>
          <a:off x="5264150" y="184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52705</xdr:rowOff>
    </xdr:from>
    <xdr:to xmlns:xdr="http://schemas.openxmlformats.org/drawingml/2006/spreadsheetDrawing">
      <xdr:col>30</xdr:col>
      <xdr:colOff>25400</xdr:colOff>
      <xdr:row>12</xdr:row>
      <xdr:rowOff>52705</xdr:rowOff>
    </xdr:to>
    <xdr:cxnSp macro="">
      <xdr:nvCxnSpPr>
        <xdr:cNvPr id="51" name="直線コネクタ 50"/>
        <xdr:cNvCxnSpPr/>
      </xdr:nvCxnSpPr>
      <xdr:spPr>
        <a:xfrm>
          <a:off x="5102225" y="21037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61595</xdr:rowOff>
    </xdr:from>
    <xdr:to xmlns:xdr="http://schemas.openxmlformats.org/drawingml/2006/spreadsheetDrawing">
      <xdr:col>29</xdr:col>
      <xdr:colOff>127000</xdr:colOff>
      <xdr:row>18</xdr:row>
      <xdr:rowOff>80645</xdr:rowOff>
    </xdr:to>
    <xdr:cxnSp macro="">
      <xdr:nvCxnSpPr>
        <xdr:cNvPr id="52" name="直線コネクタ 51"/>
        <xdr:cNvCxnSpPr/>
      </xdr:nvCxnSpPr>
      <xdr:spPr>
        <a:xfrm flipV="1">
          <a:off x="4591050" y="3122295"/>
          <a:ext cx="60007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100965</xdr:rowOff>
    </xdr:from>
    <xdr:ext cx="762000" cy="249555"/>
    <xdr:sp macro="" textlink="">
      <xdr:nvSpPr>
        <xdr:cNvPr id="53" name="人口1人当たり決算額の推移平均値テキスト130"/>
        <xdr:cNvSpPr txBox="1"/>
      </xdr:nvSpPr>
      <xdr:spPr>
        <a:xfrm>
          <a:off x="5264150" y="28314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85090</xdr:rowOff>
    </xdr:from>
    <xdr:to xmlns:xdr="http://schemas.openxmlformats.org/drawingml/2006/spreadsheetDrawing">
      <xdr:col>29</xdr:col>
      <xdr:colOff>174625</xdr:colOff>
      <xdr:row>18</xdr:row>
      <xdr:rowOff>17780</xdr:rowOff>
    </xdr:to>
    <xdr:sp macro="" textlink="">
      <xdr:nvSpPr>
        <xdr:cNvPr id="54" name="フローチャート: 判断 53"/>
        <xdr:cNvSpPr/>
      </xdr:nvSpPr>
      <xdr:spPr>
        <a:xfrm>
          <a:off x="5140325" y="298069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80645</xdr:rowOff>
    </xdr:from>
    <xdr:to xmlns:xdr="http://schemas.openxmlformats.org/drawingml/2006/spreadsheetDrawing">
      <xdr:col>26</xdr:col>
      <xdr:colOff>50800</xdr:colOff>
      <xdr:row>18</xdr:row>
      <xdr:rowOff>96520</xdr:rowOff>
    </xdr:to>
    <xdr:cxnSp macro="">
      <xdr:nvCxnSpPr>
        <xdr:cNvPr id="55" name="直線コネクタ 54"/>
        <xdr:cNvCxnSpPr/>
      </xdr:nvCxnSpPr>
      <xdr:spPr>
        <a:xfrm flipV="1">
          <a:off x="3956050" y="3141345"/>
          <a:ext cx="6350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128905</xdr:rowOff>
    </xdr:from>
    <xdr:to xmlns:xdr="http://schemas.openxmlformats.org/drawingml/2006/spreadsheetDrawing">
      <xdr:col>26</xdr:col>
      <xdr:colOff>101600</xdr:colOff>
      <xdr:row>18</xdr:row>
      <xdr:rowOff>61595</xdr:rowOff>
    </xdr:to>
    <xdr:sp macro="" textlink="">
      <xdr:nvSpPr>
        <xdr:cNvPr id="56" name="フローチャート: 判断 55"/>
        <xdr:cNvSpPr/>
      </xdr:nvSpPr>
      <xdr:spPr>
        <a:xfrm>
          <a:off x="4540250" y="30245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71755</xdr:rowOff>
    </xdr:from>
    <xdr:ext cx="736600" cy="249555"/>
    <xdr:sp macro="" textlink="">
      <xdr:nvSpPr>
        <xdr:cNvPr id="57" name="テキスト ボックス 56"/>
        <xdr:cNvSpPr txBox="1"/>
      </xdr:nvSpPr>
      <xdr:spPr>
        <a:xfrm>
          <a:off x="4241800" y="28022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76835</xdr:rowOff>
    </xdr:from>
    <xdr:to xmlns:xdr="http://schemas.openxmlformats.org/drawingml/2006/spreadsheetDrawing">
      <xdr:col>22</xdr:col>
      <xdr:colOff>114300</xdr:colOff>
      <xdr:row>18</xdr:row>
      <xdr:rowOff>96520</xdr:rowOff>
    </xdr:to>
    <xdr:cxnSp macro="">
      <xdr:nvCxnSpPr>
        <xdr:cNvPr id="58" name="直線コネクタ 57"/>
        <xdr:cNvCxnSpPr/>
      </xdr:nvCxnSpPr>
      <xdr:spPr>
        <a:xfrm>
          <a:off x="3317875" y="3137535"/>
          <a:ext cx="638175"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144145</xdr:rowOff>
    </xdr:from>
    <xdr:to xmlns:xdr="http://schemas.openxmlformats.org/drawingml/2006/spreadsheetDrawing">
      <xdr:col>22</xdr:col>
      <xdr:colOff>165100</xdr:colOff>
      <xdr:row>18</xdr:row>
      <xdr:rowOff>76835</xdr:rowOff>
    </xdr:to>
    <xdr:sp macro="" textlink="">
      <xdr:nvSpPr>
        <xdr:cNvPr id="59" name="フローチャート: 判断 58"/>
        <xdr:cNvSpPr/>
      </xdr:nvSpPr>
      <xdr:spPr>
        <a:xfrm>
          <a:off x="3905250" y="30397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86995</xdr:rowOff>
    </xdr:from>
    <xdr:ext cx="762000" cy="248920"/>
    <xdr:sp macro="" textlink="">
      <xdr:nvSpPr>
        <xdr:cNvPr id="60" name="テキスト ボックス 59"/>
        <xdr:cNvSpPr txBox="1"/>
      </xdr:nvSpPr>
      <xdr:spPr>
        <a:xfrm>
          <a:off x="3606800" y="28174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76835</xdr:rowOff>
    </xdr:from>
    <xdr:to xmlns:xdr="http://schemas.openxmlformats.org/drawingml/2006/spreadsheetDrawing">
      <xdr:col>18</xdr:col>
      <xdr:colOff>174625</xdr:colOff>
      <xdr:row>18</xdr:row>
      <xdr:rowOff>104140</xdr:rowOff>
    </xdr:to>
    <xdr:cxnSp macro="">
      <xdr:nvCxnSpPr>
        <xdr:cNvPr id="61" name="直線コネクタ 60"/>
        <xdr:cNvCxnSpPr/>
      </xdr:nvCxnSpPr>
      <xdr:spPr>
        <a:xfrm flipV="1">
          <a:off x="2670175" y="3137535"/>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8890</xdr:rowOff>
    </xdr:from>
    <xdr:to xmlns:xdr="http://schemas.openxmlformats.org/drawingml/2006/spreadsheetDrawing">
      <xdr:col>19</xdr:col>
      <xdr:colOff>38100</xdr:colOff>
      <xdr:row>18</xdr:row>
      <xdr:rowOff>106680</xdr:rowOff>
    </xdr:to>
    <xdr:sp macro="" textlink="">
      <xdr:nvSpPr>
        <xdr:cNvPr id="62" name="フローチャート: 判断 61"/>
        <xdr:cNvSpPr/>
      </xdr:nvSpPr>
      <xdr:spPr>
        <a:xfrm>
          <a:off x="3270250" y="30695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116840</xdr:rowOff>
    </xdr:from>
    <xdr:ext cx="762000" cy="248920"/>
    <xdr:sp macro="" textlink="">
      <xdr:nvSpPr>
        <xdr:cNvPr id="63" name="テキスト ボックス 62"/>
        <xdr:cNvSpPr txBox="1"/>
      </xdr:nvSpPr>
      <xdr:spPr>
        <a:xfrm>
          <a:off x="2968625" y="2847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76200</xdr:rowOff>
    </xdr:from>
    <xdr:to xmlns:xdr="http://schemas.openxmlformats.org/drawingml/2006/spreadsheetDrawing">
      <xdr:col>15</xdr:col>
      <xdr:colOff>101600</xdr:colOff>
      <xdr:row>19</xdr:row>
      <xdr:rowOff>8890</xdr:rowOff>
    </xdr:to>
    <xdr:sp macro="" textlink="">
      <xdr:nvSpPr>
        <xdr:cNvPr id="64" name="フローチャート: 判断 63"/>
        <xdr:cNvSpPr/>
      </xdr:nvSpPr>
      <xdr:spPr>
        <a:xfrm>
          <a:off x="2619375" y="31369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160020</xdr:rowOff>
    </xdr:from>
    <xdr:ext cx="762000" cy="248920"/>
    <xdr:sp macro="" textlink="">
      <xdr:nvSpPr>
        <xdr:cNvPr id="65" name="テキスト ボックス 64"/>
        <xdr:cNvSpPr txBox="1"/>
      </xdr:nvSpPr>
      <xdr:spPr>
        <a:xfrm>
          <a:off x="2320925" y="3220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6" name="テキスト ボックス 65"/>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12700</xdr:rowOff>
    </xdr:from>
    <xdr:to xmlns:xdr="http://schemas.openxmlformats.org/drawingml/2006/spreadsheetDrawing">
      <xdr:col>29</xdr:col>
      <xdr:colOff>174625</xdr:colOff>
      <xdr:row>18</xdr:row>
      <xdr:rowOff>110490</xdr:rowOff>
    </xdr:to>
    <xdr:sp macro="" textlink="">
      <xdr:nvSpPr>
        <xdr:cNvPr id="71" name="楕円 70"/>
        <xdr:cNvSpPr/>
      </xdr:nvSpPr>
      <xdr:spPr>
        <a:xfrm>
          <a:off x="5140325" y="307340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151130</xdr:rowOff>
    </xdr:from>
    <xdr:ext cx="762000" cy="248920"/>
    <xdr:sp macro="" textlink="">
      <xdr:nvSpPr>
        <xdr:cNvPr id="72" name="人口1人当たり決算額の推移該当値テキスト130"/>
        <xdr:cNvSpPr txBox="1"/>
      </xdr:nvSpPr>
      <xdr:spPr>
        <a:xfrm>
          <a:off x="5264150" y="30467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31750</xdr:rowOff>
    </xdr:from>
    <xdr:to xmlns:xdr="http://schemas.openxmlformats.org/drawingml/2006/spreadsheetDrawing">
      <xdr:col>26</xdr:col>
      <xdr:colOff>101600</xdr:colOff>
      <xdr:row>18</xdr:row>
      <xdr:rowOff>129540</xdr:rowOff>
    </xdr:to>
    <xdr:sp macro="" textlink="">
      <xdr:nvSpPr>
        <xdr:cNvPr id="73" name="楕円 72"/>
        <xdr:cNvSpPr/>
      </xdr:nvSpPr>
      <xdr:spPr>
        <a:xfrm>
          <a:off x="4540250" y="30924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114935</xdr:rowOff>
    </xdr:from>
    <xdr:ext cx="736600" cy="249555"/>
    <xdr:sp macro="" textlink="">
      <xdr:nvSpPr>
        <xdr:cNvPr id="74" name="テキスト ボックス 73"/>
        <xdr:cNvSpPr txBox="1"/>
      </xdr:nvSpPr>
      <xdr:spPr>
        <a:xfrm>
          <a:off x="4241800" y="31756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47625</xdr:rowOff>
    </xdr:from>
    <xdr:to xmlns:xdr="http://schemas.openxmlformats.org/drawingml/2006/spreadsheetDrawing">
      <xdr:col>22</xdr:col>
      <xdr:colOff>165100</xdr:colOff>
      <xdr:row>18</xdr:row>
      <xdr:rowOff>145415</xdr:rowOff>
    </xdr:to>
    <xdr:sp macro="" textlink="">
      <xdr:nvSpPr>
        <xdr:cNvPr id="75" name="楕円 74"/>
        <xdr:cNvSpPr/>
      </xdr:nvSpPr>
      <xdr:spPr>
        <a:xfrm>
          <a:off x="3905250" y="31083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130810</xdr:rowOff>
    </xdr:from>
    <xdr:ext cx="762000" cy="249555"/>
    <xdr:sp macro="" textlink="">
      <xdr:nvSpPr>
        <xdr:cNvPr id="76" name="テキスト ボックス 75"/>
        <xdr:cNvSpPr txBox="1"/>
      </xdr:nvSpPr>
      <xdr:spPr>
        <a:xfrm>
          <a:off x="3606800" y="31915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27940</xdr:rowOff>
    </xdr:from>
    <xdr:to xmlns:xdr="http://schemas.openxmlformats.org/drawingml/2006/spreadsheetDrawing">
      <xdr:col>19</xdr:col>
      <xdr:colOff>38100</xdr:colOff>
      <xdr:row>18</xdr:row>
      <xdr:rowOff>126365</xdr:rowOff>
    </xdr:to>
    <xdr:sp macro="" textlink="">
      <xdr:nvSpPr>
        <xdr:cNvPr id="77" name="楕円 76"/>
        <xdr:cNvSpPr/>
      </xdr:nvSpPr>
      <xdr:spPr>
        <a:xfrm>
          <a:off x="3270250" y="3088640"/>
          <a:ext cx="85725"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111125</xdr:rowOff>
    </xdr:from>
    <xdr:ext cx="762000" cy="249555"/>
    <xdr:sp macro="" textlink="">
      <xdr:nvSpPr>
        <xdr:cNvPr id="78" name="テキスト ボックス 77"/>
        <xdr:cNvSpPr txBox="1"/>
      </xdr:nvSpPr>
      <xdr:spPr>
        <a:xfrm>
          <a:off x="2968625" y="31718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55245</xdr:rowOff>
    </xdr:from>
    <xdr:to xmlns:xdr="http://schemas.openxmlformats.org/drawingml/2006/spreadsheetDrawing">
      <xdr:col>15</xdr:col>
      <xdr:colOff>101600</xdr:colOff>
      <xdr:row>18</xdr:row>
      <xdr:rowOff>153035</xdr:rowOff>
    </xdr:to>
    <xdr:sp macro="" textlink="">
      <xdr:nvSpPr>
        <xdr:cNvPr id="79" name="楕円 78"/>
        <xdr:cNvSpPr/>
      </xdr:nvSpPr>
      <xdr:spPr>
        <a:xfrm>
          <a:off x="2619375" y="31159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162560</xdr:rowOff>
    </xdr:from>
    <xdr:ext cx="762000" cy="248920"/>
    <xdr:sp macro="" textlink="">
      <xdr:nvSpPr>
        <xdr:cNvPr id="80" name="テキスト ボックス 79"/>
        <xdr:cNvSpPr txBox="1"/>
      </xdr:nvSpPr>
      <xdr:spPr>
        <a:xfrm>
          <a:off x="2320925" y="2893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12065</xdr:rowOff>
    </xdr:from>
    <xdr:to xmlns:xdr="http://schemas.openxmlformats.org/drawingml/2006/spreadsheetDrawing">
      <xdr:col>33</xdr:col>
      <xdr:colOff>114300</xdr:colOff>
      <xdr:row>38</xdr:row>
      <xdr:rowOff>12065</xdr:rowOff>
    </xdr:to>
    <xdr:cxnSp macro="">
      <xdr:nvCxnSpPr>
        <xdr:cNvPr id="96" name="直線コネクタ 95"/>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4000"/>
    <xdr:sp macro="" textlink="">
      <xdr:nvSpPr>
        <xdr:cNvPr id="97" name="テキスト ボックス 96"/>
        <xdr:cNvSpPr txBox="1"/>
      </xdr:nvSpPr>
      <xdr:spPr>
        <a:xfrm>
          <a:off x="1273175" y="7186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9" name="テキスト ボックス 98"/>
        <xdr:cNvSpPr txBox="1"/>
      </xdr:nvSpPr>
      <xdr:spPr>
        <a:xfrm>
          <a:off x="1273175"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101" name="テキスト ボックス 100"/>
        <xdr:cNvSpPr txBox="1"/>
      </xdr:nvSpPr>
      <xdr:spPr>
        <a:xfrm>
          <a:off x="1273175" y="6271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103" name="テキスト ボックス 102"/>
        <xdr:cNvSpPr txBox="1"/>
      </xdr:nvSpPr>
      <xdr:spPr>
        <a:xfrm>
          <a:off x="1273175"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57785</xdr:rowOff>
    </xdr:from>
    <xdr:to xmlns:xdr="http://schemas.openxmlformats.org/drawingml/2006/spreadsheetDrawing">
      <xdr:col>29</xdr:col>
      <xdr:colOff>127000</xdr:colOff>
      <xdr:row>37</xdr:row>
      <xdr:rowOff>269240</xdr:rowOff>
    </xdr:to>
    <xdr:cxnSp macro="">
      <xdr:nvCxnSpPr>
        <xdr:cNvPr id="107" name="直線コネクタ 106"/>
        <xdr:cNvCxnSpPr/>
      </xdr:nvCxnSpPr>
      <xdr:spPr>
        <a:xfrm flipV="1">
          <a:off x="5191125" y="58299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240665</xdr:rowOff>
    </xdr:from>
    <xdr:ext cx="762000" cy="253365"/>
    <xdr:sp macro="" textlink="">
      <xdr:nvSpPr>
        <xdr:cNvPr id="108" name="人口1人当たり決算額の推移最小値テキスト445"/>
        <xdr:cNvSpPr txBox="1"/>
      </xdr:nvSpPr>
      <xdr:spPr>
        <a:xfrm>
          <a:off x="5264150" y="7212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269240</xdr:rowOff>
    </xdr:from>
    <xdr:to xmlns:xdr="http://schemas.openxmlformats.org/drawingml/2006/spreadsheetDrawing">
      <xdr:col>30</xdr:col>
      <xdr:colOff>25400</xdr:colOff>
      <xdr:row>37</xdr:row>
      <xdr:rowOff>269240</xdr:rowOff>
    </xdr:to>
    <xdr:cxnSp macro="">
      <xdr:nvCxnSpPr>
        <xdr:cNvPr id="109" name="直線コネクタ 108"/>
        <xdr:cNvCxnSpPr/>
      </xdr:nvCxnSpPr>
      <xdr:spPr>
        <a:xfrm>
          <a:off x="5102225" y="72415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316230</xdr:rowOff>
    </xdr:from>
    <xdr:ext cx="762000" cy="258445"/>
    <xdr:sp macro="" textlink="">
      <xdr:nvSpPr>
        <xdr:cNvPr id="110" name="人口1人当たり決算額の推移最大値テキスト445"/>
        <xdr:cNvSpPr txBox="1"/>
      </xdr:nvSpPr>
      <xdr:spPr>
        <a:xfrm>
          <a:off x="5264150" y="557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57785</xdr:rowOff>
    </xdr:from>
    <xdr:to xmlns:xdr="http://schemas.openxmlformats.org/drawingml/2006/spreadsheetDrawing">
      <xdr:col>30</xdr:col>
      <xdr:colOff>25400</xdr:colOff>
      <xdr:row>33</xdr:row>
      <xdr:rowOff>57785</xdr:rowOff>
    </xdr:to>
    <xdr:cxnSp macro="">
      <xdr:nvCxnSpPr>
        <xdr:cNvPr id="111" name="直線コネクタ 110"/>
        <xdr:cNvCxnSpPr/>
      </xdr:nvCxnSpPr>
      <xdr:spPr>
        <a:xfrm>
          <a:off x="5102225" y="58299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9525</xdr:rowOff>
    </xdr:from>
    <xdr:to xmlns:xdr="http://schemas.openxmlformats.org/drawingml/2006/spreadsheetDrawing">
      <xdr:col>29</xdr:col>
      <xdr:colOff>127000</xdr:colOff>
      <xdr:row>35</xdr:row>
      <xdr:rowOff>26670</xdr:rowOff>
    </xdr:to>
    <xdr:cxnSp macro="">
      <xdr:nvCxnSpPr>
        <xdr:cNvPr id="112" name="直線コネクタ 111"/>
        <xdr:cNvCxnSpPr/>
      </xdr:nvCxnSpPr>
      <xdr:spPr>
        <a:xfrm flipV="1">
          <a:off x="4591050" y="6467475"/>
          <a:ext cx="600075"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128905</xdr:rowOff>
    </xdr:from>
    <xdr:ext cx="762000" cy="259080"/>
    <xdr:sp macro="" textlink="">
      <xdr:nvSpPr>
        <xdr:cNvPr id="113" name="人口1人当たり決算額の推移平均値テキスト445"/>
        <xdr:cNvSpPr txBox="1"/>
      </xdr:nvSpPr>
      <xdr:spPr>
        <a:xfrm>
          <a:off x="5264150" y="6586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157480</xdr:rowOff>
    </xdr:from>
    <xdr:to xmlns:xdr="http://schemas.openxmlformats.org/drawingml/2006/spreadsheetDrawing">
      <xdr:col>29</xdr:col>
      <xdr:colOff>174625</xdr:colOff>
      <xdr:row>35</xdr:row>
      <xdr:rowOff>258445</xdr:rowOff>
    </xdr:to>
    <xdr:sp macro="" textlink="">
      <xdr:nvSpPr>
        <xdr:cNvPr id="114" name="フローチャート: 判断 113"/>
        <xdr:cNvSpPr/>
      </xdr:nvSpPr>
      <xdr:spPr>
        <a:xfrm>
          <a:off x="5140325" y="661543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20320</xdr:rowOff>
    </xdr:from>
    <xdr:to xmlns:xdr="http://schemas.openxmlformats.org/drawingml/2006/spreadsheetDrawing">
      <xdr:col>26</xdr:col>
      <xdr:colOff>50800</xdr:colOff>
      <xdr:row>35</xdr:row>
      <xdr:rowOff>26670</xdr:rowOff>
    </xdr:to>
    <xdr:cxnSp macro="">
      <xdr:nvCxnSpPr>
        <xdr:cNvPr id="115" name="直線コネクタ 114"/>
        <xdr:cNvCxnSpPr/>
      </xdr:nvCxnSpPr>
      <xdr:spPr>
        <a:xfrm>
          <a:off x="3956050" y="6478270"/>
          <a:ext cx="6350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540250" y="6609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239395</xdr:rowOff>
    </xdr:from>
    <xdr:ext cx="736600" cy="258445"/>
    <xdr:sp macro="" textlink="">
      <xdr:nvSpPr>
        <xdr:cNvPr id="117" name="テキスト ボックス 116"/>
        <xdr:cNvSpPr txBox="1"/>
      </xdr:nvSpPr>
      <xdr:spPr>
        <a:xfrm>
          <a:off x="4241800" y="6697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35</xdr:row>
      <xdr:rowOff>20320</xdr:rowOff>
    </xdr:from>
    <xdr:to xmlns:xdr="http://schemas.openxmlformats.org/drawingml/2006/spreadsheetDrawing">
      <xdr:col>22</xdr:col>
      <xdr:colOff>114300</xdr:colOff>
      <xdr:row>35</xdr:row>
      <xdr:rowOff>71120</xdr:rowOff>
    </xdr:to>
    <xdr:cxnSp macro="">
      <xdr:nvCxnSpPr>
        <xdr:cNvPr id="118" name="直線コネクタ 117"/>
        <xdr:cNvCxnSpPr/>
      </xdr:nvCxnSpPr>
      <xdr:spPr>
        <a:xfrm flipV="1">
          <a:off x="3317875" y="6478270"/>
          <a:ext cx="638175"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193675</xdr:rowOff>
    </xdr:from>
    <xdr:to xmlns:xdr="http://schemas.openxmlformats.org/drawingml/2006/spreadsheetDrawing">
      <xdr:col>22</xdr:col>
      <xdr:colOff>165100</xdr:colOff>
      <xdr:row>35</xdr:row>
      <xdr:rowOff>294640</xdr:rowOff>
    </xdr:to>
    <xdr:sp macro="" textlink="">
      <xdr:nvSpPr>
        <xdr:cNvPr id="119" name="フローチャート: 判断 118"/>
        <xdr:cNvSpPr/>
      </xdr:nvSpPr>
      <xdr:spPr>
        <a:xfrm>
          <a:off x="3905250" y="6651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279400</xdr:rowOff>
    </xdr:from>
    <xdr:ext cx="762000" cy="259080"/>
    <xdr:sp macro="" textlink="">
      <xdr:nvSpPr>
        <xdr:cNvPr id="120" name="テキスト ボックス 119"/>
        <xdr:cNvSpPr txBox="1"/>
      </xdr:nvSpPr>
      <xdr:spPr>
        <a:xfrm>
          <a:off x="3606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71120</xdr:rowOff>
    </xdr:from>
    <xdr:to xmlns:xdr="http://schemas.openxmlformats.org/drawingml/2006/spreadsheetDrawing">
      <xdr:col>18</xdr:col>
      <xdr:colOff>174625</xdr:colOff>
      <xdr:row>35</xdr:row>
      <xdr:rowOff>154940</xdr:rowOff>
    </xdr:to>
    <xdr:cxnSp macro="">
      <xdr:nvCxnSpPr>
        <xdr:cNvPr id="121" name="直線コネクタ 120"/>
        <xdr:cNvCxnSpPr/>
      </xdr:nvCxnSpPr>
      <xdr:spPr>
        <a:xfrm flipV="1">
          <a:off x="2670175" y="6529070"/>
          <a:ext cx="64770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241935</xdr:rowOff>
    </xdr:from>
    <xdr:to xmlns:xdr="http://schemas.openxmlformats.org/drawingml/2006/spreadsheetDrawing">
      <xdr:col>19</xdr:col>
      <xdr:colOff>38100</xdr:colOff>
      <xdr:row>36</xdr:row>
      <xdr:rowOff>635</xdr:rowOff>
    </xdr:to>
    <xdr:sp macro="" textlink="">
      <xdr:nvSpPr>
        <xdr:cNvPr id="122" name="フローチャート: 判断 121"/>
        <xdr:cNvSpPr/>
      </xdr:nvSpPr>
      <xdr:spPr>
        <a:xfrm>
          <a:off x="3270250" y="66998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328295</xdr:rowOff>
    </xdr:from>
    <xdr:ext cx="762000" cy="258445"/>
    <xdr:sp macro="" textlink="">
      <xdr:nvSpPr>
        <xdr:cNvPr id="123" name="テキスト ボックス 122"/>
        <xdr:cNvSpPr txBox="1"/>
      </xdr:nvSpPr>
      <xdr:spPr>
        <a:xfrm>
          <a:off x="2968625" y="6786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297180</xdr:rowOff>
    </xdr:from>
    <xdr:to xmlns:xdr="http://schemas.openxmlformats.org/drawingml/2006/spreadsheetDrawing">
      <xdr:col>15</xdr:col>
      <xdr:colOff>101600</xdr:colOff>
      <xdr:row>36</xdr:row>
      <xdr:rowOff>55245</xdr:rowOff>
    </xdr:to>
    <xdr:sp macro="" textlink="">
      <xdr:nvSpPr>
        <xdr:cNvPr id="124" name="フローチャート: 判断 123"/>
        <xdr:cNvSpPr/>
      </xdr:nvSpPr>
      <xdr:spPr>
        <a:xfrm>
          <a:off x="2619375" y="6755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40640</xdr:rowOff>
    </xdr:from>
    <xdr:ext cx="762000" cy="258445"/>
    <xdr:sp macro="" textlink="">
      <xdr:nvSpPr>
        <xdr:cNvPr id="125" name="テキスト ボックス 124"/>
        <xdr:cNvSpPr txBox="1"/>
      </xdr:nvSpPr>
      <xdr:spPr>
        <a:xfrm>
          <a:off x="2320925" y="684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6" name="テキスト ボックス 125"/>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7" name="テキスト ボックス 126"/>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8" name="テキスト ボックス 127"/>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9" name="テキスト ボックス 128"/>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0" name="テキスト ボックス 129"/>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300990</xdr:rowOff>
    </xdr:from>
    <xdr:to xmlns:xdr="http://schemas.openxmlformats.org/drawingml/2006/spreadsheetDrawing">
      <xdr:col>29</xdr:col>
      <xdr:colOff>174625</xdr:colOff>
      <xdr:row>35</xdr:row>
      <xdr:rowOff>59055</xdr:rowOff>
    </xdr:to>
    <xdr:sp macro="" textlink="">
      <xdr:nvSpPr>
        <xdr:cNvPr id="131" name="楕円 130"/>
        <xdr:cNvSpPr/>
      </xdr:nvSpPr>
      <xdr:spPr>
        <a:xfrm>
          <a:off x="5140325" y="641604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146685</xdr:rowOff>
    </xdr:from>
    <xdr:ext cx="762000" cy="257810"/>
    <xdr:sp macro="" textlink="">
      <xdr:nvSpPr>
        <xdr:cNvPr id="132" name="人口1人当たり決算額の推移該当値テキスト445"/>
        <xdr:cNvSpPr txBox="1"/>
      </xdr:nvSpPr>
      <xdr:spPr>
        <a:xfrm>
          <a:off x="5264150" y="6261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320040</xdr:rowOff>
    </xdr:from>
    <xdr:to xmlns:xdr="http://schemas.openxmlformats.org/drawingml/2006/spreadsheetDrawing">
      <xdr:col>26</xdr:col>
      <xdr:colOff>101600</xdr:colOff>
      <xdr:row>35</xdr:row>
      <xdr:rowOff>78105</xdr:rowOff>
    </xdr:to>
    <xdr:sp macro="" textlink="">
      <xdr:nvSpPr>
        <xdr:cNvPr id="133" name="楕円 132"/>
        <xdr:cNvSpPr/>
      </xdr:nvSpPr>
      <xdr:spPr>
        <a:xfrm>
          <a:off x="4540250" y="64350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88900</xdr:rowOff>
    </xdr:from>
    <xdr:ext cx="736600" cy="257810"/>
    <xdr:sp macro="" textlink="">
      <xdr:nvSpPr>
        <xdr:cNvPr id="134" name="テキスト ボックス 133"/>
        <xdr:cNvSpPr txBox="1"/>
      </xdr:nvSpPr>
      <xdr:spPr>
        <a:xfrm>
          <a:off x="4241800" y="6203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311785</xdr:rowOff>
    </xdr:from>
    <xdr:to xmlns:xdr="http://schemas.openxmlformats.org/drawingml/2006/spreadsheetDrawing">
      <xdr:col>22</xdr:col>
      <xdr:colOff>165100</xdr:colOff>
      <xdr:row>35</xdr:row>
      <xdr:rowOff>71120</xdr:rowOff>
    </xdr:to>
    <xdr:sp macro="" textlink="">
      <xdr:nvSpPr>
        <xdr:cNvPr id="135" name="楕円 134"/>
        <xdr:cNvSpPr/>
      </xdr:nvSpPr>
      <xdr:spPr>
        <a:xfrm>
          <a:off x="3905250" y="64268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80645</xdr:rowOff>
    </xdr:from>
    <xdr:ext cx="762000" cy="259715"/>
    <xdr:sp macro="" textlink="">
      <xdr:nvSpPr>
        <xdr:cNvPr id="136" name="テキスト ボックス 135"/>
        <xdr:cNvSpPr txBox="1"/>
      </xdr:nvSpPr>
      <xdr:spPr>
        <a:xfrm>
          <a:off x="3606800" y="6195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20320</xdr:rowOff>
    </xdr:from>
    <xdr:to xmlns:xdr="http://schemas.openxmlformats.org/drawingml/2006/spreadsheetDrawing">
      <xdr:col>19</xdr:col>
      <xdr:colOff>38100</xdr:colOff>
      <xdr:row>35</xdr:row>
      <xdr:rowOff>122555</xdr:rowOff>
    </xdr:to>
    <xdr:sp macro="" textlink="">
      <xdr:nvSpPr>
        <xdr:cNvPr id="137" name="楕円 136"/>
        <xdr:cNvSpPr/>
      </xdr:nvSpPr>
      <xdr:spPr>
        <a:xfrm>
          <a:off x="3270250" y="6478270"/>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132080</xdr:rowOff>
    </xdr:from>
    <xdr:ext cx="762000" cy="257810"/>
    <xdr:sp macro="" textlink="">
      <xdr:nvSpPr>
        <xdr:cNvPr id="138" name="テキスト ボックス 137"/>
        <xdr:cNvSpPr txBox="1"/>
      </xdr:nvSpPr>
      <xdr:spPr>
        <a:xfrm>
          <a:off x="2968625" y="6247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103505</xdr:rowOff>
    </xdr:from>
    <xdr:to xmlns:xdr="http://schemas.openxmlformats.org/drawingml/2006/spreadsheetDrawing">
      <xdr:col>15</xdr:col>
      <xdr:colOff>101600</xdr:colOff>
      <xdr:row>35</xdr:row>
      <xdr:rowOff>205740</xdr:rowOff>
    </xdr:to>
    <xdr:sp macro="" textlink="">
      <xdr:nvSpPr>
        <xdr:cNvPr id="139" name="楕円 138"/>
        <xdr:cNvSpPr/>
      </xdr:nvSpPr>
      <xdr:spPr>
        <a:xfrm>
          <a:off x="2619375" y="6561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215265</xdr:rowOff>
    </xdr:from>
    <xdr:ext cx="762000" cy="257810"/>
    <xdr:sp macro="" textlink="">
      <xdr:nvSpPr>
        <xdr:cNvPr id="140" name="テキスト ボックス 139"/>
        <xdr:cNvSpPr txBox="1"/>
      </xdr:nvSpPr>
      <xdr:spPr>
        <a:xfrm>
          <a:off x="2320925" y="6330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31,315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13,367
13,258
230.78
9,143,139
8,727,317
407,307
5,504,627
6,476,888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6" name="テキスト ボックス 45"/>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8" name="テキスト ボックス 47"/>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50" name="テキスト ボックス 49"/>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2" name="テキスト ボックス 51"/>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159385</xdr:rowOff>
    </xdr:from>
    <xdr:to xmlns:xdr="http://schemas.openxmlformats.org/drawingml/2006/spreadsheetDrawing">
      <xdr:col>24</xdr:col>
      <xdr:colOff>62865</xdr:colOff>
      <xdr:row>38</xdr:row>
      <xdr:rowOff>163830</xdr:rowOff>
    </xdr:to>
    <xdr:cxnSp macro="">
      <xdr:nvCxnSpPr>
        <xdr:cNvPr id="56" name="直線コネクタ 55"/>
        <xdr:cNvCxnSpPr/>
      </xdr:nvCxnSpPr>
      <xdr:spPr>
        <a:xfrm flipV="1">
          <a:off x="4252595" y="495363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2540</xdr:rowOff>
    </xdr:from>
    <xdr:ext cx="534670" cy="249555"/>
    <xdr:sp macro="" textlink="">
      <xdr:nvSpPr>
        <xdr:cNvPr id="57" name="人件費最小値テキスト"/>
        <xdr:cNvSpPr txBox="1"/>
      </xdr:nvSpPr>
      <xdr:spPr>
        <a:xfrm>
          <a:off x="4305300" y="6447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163830</xdr:rowOff>
    </xdr:from>
    <xdr:to xmlns:xdr="http://schemas.openxmlformats.org/drawingml/2006/spreadsheetDrawing">
      <xdr:col>24</xdr:col>
      <xdr:colOff>152400</xdr:colOff>
      <xdr:row>38</xdr:row>
      <xdr:rowOff>163830</xdr:rowOff>
    </xdr:to>
    <xdr:cxnSp macro="">
      <xdr:nvCxnSpPr>
        <xdr:cNvPr id="58" name="直線コネクタ 57"/>
        <xdr:cNvCxnSpPr/>
      </xdr:nvCxnSpPr>
      <xdr:spPr>
        <a:xfrm>
          <a:off x="4181475" y="6443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107315</xdr:rowOff>
    </xdr:from>
    <xdr:ext cx="598805" cy="249555"/>
    <xdr:sp macro="" textlink="">
      <xdr:nvSpPr>
        <xdr:cNvPr id="59" name="人件費最大値テキスト"/>
        <xdr:cNvSpPr txBox="1"/>
      </xdr:nvSpPr>
      <xdr:spPr>
        <a:xfrm>
          <a:off x="4305300" y="4736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159385</xdr:rowOff>
    </xdr:from>
    <xdr:to xmlns:xdr="http://schemas.openxmlformats.org/drawingml/2006/spreadsheetDrawing">
      <xdr:col>24</xdr:col>
      <xdr:colOff>152400</xdr:colOff>
      <xdr:row>29</xdr:row>
      <xdr:rowOff>159385</xdr:rowOff>
    </xdr:to>
    <xdr:cxnSp macro="">
      <xdr:nvCxnSpPr>
        <xdr:cNvPr id="60" name="直線コネクタ 59"/>
        <xdr:cNvCxnSpPr/>
      </xdr:nvCxnSpPr>
      <xdr:spPr>
        <a:xfrm>
          <a:off x="4181475" y="4953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29210</xdr:rowOff>
    </xdr:from>
    <xdr:to xmlns:xdr="http://schemas.openxmlformats.org/drawingml/2006/spreadsheetDrawing">
      <xdr:col>24</xdr:col>
      <xdr:colOff>63500</xdr:colOff>
      <xdr:row>37</xdr:row>
      <xdr:rowOff>30480</xdr:rowOff>
    </xdr:to>
    <xdr:cxnSp macro="">
      <xdr:nvCxnSpPr>
        <xdr:cNvPr id="61" name="直線コネクタ 60"/>
        <xdr:cNvCxnSpPr/>
      </xdr:nvCxnSpPr>
      <xdr:spPr>
        <a:xfrm>
          <a:off x="3492500" y="614426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76200</xdr:rowOff>
    </xdr:from>
    <xdr:ext cx="598805" cy="248920"/>
    <xdr:sp macro="" textlink="">
      <xdr:nvSpPr>
        <xdr:cNvPr id="62" name="人件費平均値テキスト"/>
        <xdr:cNvSpPr txBox="1"/>
      </xdr:nvSpPr>
      <xdr:spPr>
        <a:xfrm>
          <a:off x="4305300" y="56959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54610</xdr:rowOff>
    </xdr:from>
    <xdr:to xmlns:xdr="http://schemas.openxmlformats.org/drawingml/2006/spreadsheetDrawing">
      <xdr:col>24</xdr:col>
      <xdr:colOff>114300</xdr:colOff>
      <xdr:row>35</xdr:row>
      <xdr:rowOff>152400</xdr:rowOff>
    </xdr:to>
    <xdr:sp macro="" textlink="">
      <xdr:nvSpPr>
        <xdr:cNvPr id="63" name="フローチャート: 判断 62"/>
        <xdr:cNvSpPr/>
      </xdr:nvSpPr>
      <xdr:spPr>
        <a:xfrm>
          <a:off x="420370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20320</xdr:rowOff>
    </xdr:from>
    <xdr:to xmlns:xdr="http://schemas.openxmlformats.org/drawingml/2006/spreadsheetDrawing">
      <xdr:col>19</xdr:col>
      <xdr:colOff>174625</xdr:colOff>
      <xdr:row>37</xdr:row>
      <xdr:rowOff>29210</xdr:rowOff>
    </xdr:to>
    <xdr:cxnSp macro="">
      <xdr:nvCxnSpPr>
        <xdr:cNvPr id="64" name="直線コネクタ 63"/>
        <xdr:cNvCxnSpPr/>
      </xdr:nvCxnSpPr>
      <xdr:spPr>
        <a:xfrm>
          <a:off x="2670175" y="613537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112395</xdr:rowOff>
    </xdr:from>
    <xdr:to xmlns:xdr="http://schemas.openxmlformats.org/drawingml/2006/spreadsheetDrawing">
      <xdr:col>20</xdr:col>
      <xdr:colOff>38100</xdr:colOff>
      <xdr:row>36</xdr:row>
      <xdr:rowOff>45085</xdr:rowOff>
    </xdr:to>
    <xdr:sp macro="" textlink="">
      <xdr:nvSpPr>
        <xdr:cNvPr id="65" name="フローチャート: 判断 64"/>
        <xdr:cNvSpPr/>
      </xdr:nvSpPr>
      <xdr:spPr>
        <a:xfrm>
          <a:off x="3444875" y="5897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60960</xdr:rowOff>
    </xdr:from>
    <xdr:ext cx="598805" cy="248920"/>
    <xdr:sp macro="" textlink="">
      <xdr:nvSpPr>
        <xdr:cNvPr id="66" name="テキスト ボックス 65"/>
        <xdr:cNvSpPr txBox="1"/>
      </xdr:nvSpPr>
      <xdr:spPr>
        <a:xfrm>
          <a:off x="3211830" y="56807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140970</xdr:rowOff>
    </xdr:from>
    <xdr:to xmlns:xdr="http://schemas.openxmlformats.org/drawingml/2006/spreadsheetDrawing">
      <xdr:col>15</xdr:col>
      <xdr:colOff>50800</xdr:colOff>
      <xdr:row>37</xdr:row>
      <xdr:rowOff>20320</xdr:rowOff>
    </xdr:to>
    <xdr:cxnSp macro="">
      <xdr:nvCxnSpPr>
        <xdr:cNvPr id="67" name="直線コネクタ 66"/>
        <xdr:cNvCxnSpPr/>
      </xdr:nvCxnSpPr>
      <xdr:spPr>
        <a:xfrm>
          <a:off x="1860550" y="6090920"/>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133985</xdr:rowOff>
    </xdr:from>
    <xdr:to xmlns:xdr="http://schemas.openxmlformats.org/drawingml/2006/spreadsheetDrawing">
      <xdr:col>15</xdr:col>
      <xdr:colOff>101600</xdr:colOff>
      <xdr:row>36</xdr:row>
      <xdr:rowOff>66675</xdr:rowOff>
    </xdr:to>
    <xdr:sp macro="" textlink="">
      <xdr:nvSpPr>
        <xdr:cNvPr id="68" name="フローチャート: 判断 67"/>
        <xdr:cNvSpPr/>
      </xdr:nvSpPr>
      <xdr:spPr>
        <a:xfrm>
          <a:off x="2619375" y="591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83185</xdr:rowOff>
    </xdr:from>
    <xdr:ext cx="598805" cy="248920"/>
    <xdr:sp macro="" textlink="">
      <xdr:nvSpPr>
        <xdr:cNvPr id="69" name="テキスト ボックス 68"/>
        <xdr:cNvSpPr txBox="1"/>
      </xdr:nvSpPr>
      <xdr:spPr>
        <a:xfrm>
          <a:off x="2402205" y="57029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140970</xdr:rowOff>
    </xdr:from>
    <xdr:to xmlns:xdr="http://schemas.openxmlformats.org/drawingml/2006/spreadsheetDrawing">
      <xdr:col>10</xdr:col>
      <xdr:colOff>114300</xdr:colOff>
      <xdr:row>38</xdr:row>
      <xdr:rowOff>20955</xdr:rowOff>
    </xdr:to>
    <xdr:cxnSp macro="">
      <xdr:nvCxnSpPr>
        <xdr:cNvPr id="70" name="直線コネクタ 69"/>
        <xdr:cNvCxnSpPr/>
      </xdr:nvCxnSpPr>
      <xdr:spPr>
        <a:xfrm flipV="1">
          <a:off x="1047750" y="6090920"/>
          <a:ext cx="8128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xdr:rowOff>
    </xdr:from>
    <xdr:to xmlns:xdr="http://schemas.openxmlformats.org/drawingml/2006/spreadsheetDrawing">
      <xdr:col>10</xdr:col>
      <xdr:colOff>165100</xdr:colOff>
      <xdr:row>36</xdr:row>
      <xdr:rowOff>109855</xdr:rowOff>
    </xdr:to>
    <xdr:sp macro="" textlink="">
      <xdr:nvSpPr>
        <xdr:cNvPr id="71" name="フローチャート: 判断 70"/>
        <xdr:cNvSpPr/>
      </xdr:nvSpPr>
      <xdr:spPr>
        <a:xfrm>
          <a:off x="1809750" y="5962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126365</xdr:rowOff>
    </xdr:from>
    <xdr:ext cx="534035" cy="248920"/>
    <xdr:sp macro="" textlink="">
      <xdr:nvSpPr>
        <xdr:cNvPr id="72" name="テキスト ボックス 71"/>
        <xdr:cNvSpPr txBox="1"/>
      </xdr:nvSpPr>
      <xdr:spPr>
        <a:xfrm>
          <a:off x="1609090" y="57461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43180</xdr:rowOff>
    </xdr:from>
    <xdr:to xmlns:xdr="http://schemas.openxmlformats.org/drawingml/2006/spreadsheetDrawing">
      <xdr:col>6</xdr:col>
      <xdr:colOff>38100</xdr:colOff>
      <xdr:row>37</xdr:row>
      <xdr:rowOff>140970</xdr:rowOff>
    </xdr:to>
    <xdr:sp macro="" textlink="">
      <xdr:nvSpPr>
        <xdr:cNvPr id="73" name="フローチャート: 判断 72"/>
        <xdr:cNvSpPr/>
      </xdr:nvSpPr>
      <xdr:spPr>
        <a:xfrm>
          <a:off x="1000125" y="6158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157480</xdr:rowOff>
    </xdr:from>
    <xdr:ext cx="534035" cy="248920"/>
    <xdr:sp macro="" textlink="">
      <xdr:nvSpPr>
        <xdr:cNvPr id="74" name="テキスト ボックス 73"/>
        <xdr:cNvSpPr txBox="1"/>
      </xdr:nvSpPr>
      <xdr:spPr>
        <a:xfrm>
          <a:off x="799465" y="5942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79375</xdr:rowOff>
    </xdr:to>
    <xdr:sp macro="" textlink="">
      <xdr:nvSpPr>
        <xdr:cNvPr id="80" name="楕円 79"/>
        <xdr:cNvSpPr/>
      </xdr:nvSpPr>
      <xdr:spPr>
        <a:xfrm>
          <a:off x="4203700" y="609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126365</xdr:rowOff>
    </xdr:from>
    <xdr:ext cx="534670" cy="248920"/>
    <xdr:sp macro="" textlink="">
      <xdr:nvSpPr>
        <xdr:cNvPr id="81" name="人件費該当値テキスト"/>
        <xdr:cNvSpPr txBox="1"/>
      </xdr:nvSpPr>
      <xdr:spPr>
        <a:xfrm>
          <a:off x="4305300" y="60763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145415</xdr:rowOff>
    </xdr:from>
    <xdr:to xmlns:xdr="http://schemas.openxmlformats.org/drawingml/2006/spreadsheetDrawing">
      <xdr:col>20</xdr:col>
      <xdr:colOff>38100</xdr:colOff>
      <xdr:row>37</xdr:row>
      <xdr:rowOff>78105</xdr:rowOff>
    </xdr:to>
    <xdr:sp macro="" textlink="">
      <xdr:nvSpPr>
        <xdr:cNvPr id="82" name="楕円 81"/>
        <xdr:cNvSpPr/>
      </xdr:nvSpPr>
      <xdr:spPr>
        <a:xfrm>
          <a:off x="3444875" y="6095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69850</xdr:rowOff>
    </xdr:from>
    <xdr:ext cx="534035" cy="249555"/>
    <xdr:sp macro="" textlink="">
      <xdr:nvSpPr>
        <xdr:cNvPr id="83" name="テキスト ボックス 82"/>
        <xdr:cNvSpPr txBox="1"/>
      </xdr:nvSpPr>
      <xdr:spPr>
        <a:xfrm>
          <a:off x="3244215" y="6184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136525</xdr:rowOff>
    </xdr:from>
    <xdr:to xmlns:xdr="http://schemas.openxmlformats.org/drawingml/2006/spreadsheetDrawing">
      <xdr:col>15</xdr:col>
      <xdr:colOff>101600</xdr:colOff>
      <xdr:row>37</xdr:row>
      <xdr:rowOff>69215</xdr:rowOff>
    </xdr:to>
    <xdr:sp macro="" textlink="">
      <xdr:nvSpPr>
        <xdr:cNvPr id="84" name="楕円 83"/>
        <xdr:cNvSpPr/>
      </xdr:nvSpPr>
      <xdr:spPr>
        <a:xfrm>
          <a:off x="2619375" y="6086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60960</xdr:rowOff>
    </xdr:from>
    <xdr:ext cx="534035" cy="248920"/>
    <xdr:sp macro="" textlink="">
      <xdr:nvSpPr>
        <xdr:cNvPr id="85" name="テキスト ボックス 84"/>
        <xdr:cNvSpPr txBox="1"/>
      </xdr:nvSpPr>
      <xdr:spPr>
        <a:xfrm>
          <a:off x="2434590" y="6176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92710</xdr:rowOff>
    </xdr:from>
    <xdr:to xmlns:xdr="http://schemas.openxmlformats.org/drawingml/2006/spreadsheetDrawing">
      <xdr:col>10</xdr:col>
      <xdr:colOff>165100</xdr:colOff>
      <xdr:row>37</xdr:row>
      <xdr:rowOff>25400</xdr:rowOff>
    </xdr:to>
    <xdr:sp macro="" textlink="">
      <xdr:nvSpPr>
        <xdr:cNvPr id="86" name="楕円 85"/>
        <xdr:cNvSpPr/>
      </xdr:nvSpPr>
      <xdr:spPr>
        <a:xfrm>
          <a:off x="1809750" y="6042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17145</xdr:rowOff>
    </xdr:from>
    <xdr:ext cx="534035" cy="248920"/>
    <xdr:sp macro="" textlink="">
      <xdr:nvSpPr>
        <xdr:cNvPr id="87" name="テキスト ボックス 86"/>
        <xdr:cNvSpPr txBox="1"/>
      </xdr:nvSpPr>
      <xdr:spPr>
        <a:xfrm>
          <a:off x="1609090" y="6132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137160</xdr:rowOff>
    </xdr:from>
    <xdr:to xmlns:xdr="http://schemas.openxmlformats.org/drawingml/2006/spreadsheetDrawing">
      <xdr:col>6</xdr:col>
      <xdr:colOff>38100</xdr:colOff>
      <xdr:row>38</xdr:row>
      <xdr:rowOff>69850</xdr:rowOff>
    </xdr:to>
    <xdr:sp macro="" textlink="">
      <xdr:nvSpPr>
        <xdr:cNvPr id="88" name="楕円 87"/>
        <xdr:cNvSpPr/>
      </xdr:nvSpPr>
      <xdr:spPr>
        <a:xfrm>
          <a:off x="1000125" y="6252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60960</xdr:rowOff>
    </xdr:from>
    <xdr:ext cx="534035" cy="248920"/>
    <xdr:sp macro="" textlink="">
      <xdr:nvSpPr>
        <xdr:cNvPr id="89" name="テキスト ボックス 88"/>
        <xdr:cNvSpPr txBox="1"/>
      </xdr:nvSpPr>
      <xdr:spPr>
        <a:xfrm>
          <a:off x="799465" y="63411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1" name="テキスト ボックス 100"/>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3" name="テキスト ボックス 102"/>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4" name="直線コネクタ 103"/>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5" name="テキスト ボックス 104"/>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6" name="直線コネクタ 105"/>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7" name="テキスト ボックス 106"/>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8" name="直線コネクタ 107"/>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09" name="テキスト ボックス 108"/>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0" name="直線コネクタ 109"/>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1" name="テキスト ボックス 110"/>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2"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160020</xdr:rowOff>
    </xdr:from>
    <xdr:to xmlns:xdr="http://schemas.openxmlformats.org/drawingml/2006/spreadsheetDrawing">
      <xdr:col>24</xdr:col>
      <xdr:colOff>62865</xdr:colOff>
      <xdr:row>57</xdr:row>
      <xdr:rowOff>147955</xdr:rowOff>
    </xdr:to>
    <xdr:cxnSp macro="">
      <xdr:nvCxnSpPr>
        <xdr:cNvPr id="113" name="直線コネクタ 112"/>
        <xdr:cNvCxnSpPr/>
      </xdr:nvCxnSpPr>
      <xdr:spPr>
        <a:xfrm flipV="1">
          <a:off x="4252595" y="842137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151765</xdr:rowOff>
    </xdr:from>
    <xdr:ext cx="534670" cy="248920"/>
    <xdr:sp macro="" textlink="">
      <xdr:nvSpPr>
        <xdr:cNvPr id="114" name="物件費最小値テキスト"/>
        <xdr:cNvSpPr txBox="1"/>
      </xdr:nvSpPr>
      <xdr:spPr>
        <a:xfrm>
          <a:off x="4305300" y="95688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147955</xdr:rowOff>
    </xdr:from>
    <xdr:to xmlns:xdr="http://schemas.openxmlformats.org/drawingml/2006/spreadsheetDrawing">
      <xdr:col>24</xdr:col>
      <xdr:colOff>152400</xdr:colOff>
      <xdr:row>57</xdr:row>
      <xdr:rowOff>147955</xdr:rowOff>
    </xdr:to>
    <xdr:cxnSp macro="">
      <xdr:nvCxnSpPr>
        <xdr:cNvPr id="115" name="直線コネクタ 114"/>
        <xdr:cNvCxnSpPr/>
      </xdr:nvCxnSpPr>
      <xdr:spPr>
        <a:xfrm>
          <a:off x="4181475" y="9565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107950</xdr:rowOff>
    </xdr:from>
    <xdr:ext cx="598805" cy="249555"/>
    <xdr:sp macro="" textlink="">
      <xdr:nvSpPr>
        <xdr:cNvPr id="116" name="物件費最大値テキスト"/>
        <xdr:cNvSpPr txBox="1"/>
      </xdr:nvSpPr>
      <xdr:spPr>
        <a:xfrm>
          <a:off x="4305300" y="8204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160020</xdr:rowOff>
    </xdr:from>
    <xdr:to xmlns:xdr="http://schemas.openxmlformats.org/drawingml/2006/spreadsheetDrawing">
      <xdr:col>24</xdr:col>
      <xdr:colOff>152400</xdr:colOff>
      <xdr:row>50</xdr:row>
      <xdr:rowOff>160020</xdr:rowOff>
    </xdr:to>
    <xdr:cxnSp macro="">
      <xdr:nvCxnSpPr>
        <xdr:cNvPr id="117" name="直線コネクタ 116"/>
        <xdr:cNvCxnSpPr/>
      </xdr:nvCxnSpPr>
      <xdr:spPr>
        <a:xfrm>
          <a:off x="4181475" y="8421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84455</xdr:rowOff>
    </xdr:from>
    <xdr:to xmlns:xdr="http://schemas.openxmlformats.org/drawingml/2006/spreadsheetDrawing">
      <xdr:col>24</xdr:col>
      <xdr:colOff>63500</xdr:colOff>
      <xdr:row>57</xdr:row>
      <xdr:rowOff>86360</xdr:rowOff>
    </xdr:to>
    <xdr:cxnSp macro="">
      <xdr:nvCxnSpPr>
        <xdr:cNvPr id="118" name="直線コネクタ 117"/>
        <xdr:cNvCxnSpPr/>
      </xdr:nvCxnSpPr>
      <xdr:spPr>
        <a:xfrm>
          <a:off x="3492500" y="950150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111125</xdr:rowOff>
    </xdr:from>
    <xdr:ext cx="598805" cy="249555"/>
    <xdr:sp macro="" textlink="">
      <xdr:nvSpPr>
        <xdr:cNvPr id="119" name="物件費平均値テキスト"/>
        <xdr:cNvSpPr txBox="1"/>
      </xdr:nvSpPr>
      <xdr:spPr>
        <a:xfrm>
          <a:off x="4305300" y="919797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89535</xdr:rowOff>
    </xdr:from>
    <xdr:to xmlns:xdr="http://schemas.openxmlformats.org/drawingml/2006/spreadsheetDrawing">
      <xdr:col>24</xdr:col>
      <xdr:colOff>114300</xdr:colOff>
      <xdr:row>57</xdr:row>
      <xdr:rowOff>22225</xdr:rowOff>
    </xdr:to>
    <xdr:sp macro="" textlink="">
      <xdr:nvSpPr>
        <xdr:cNvPr id="120" name="フローチャート: 判断 119"/>
        <xdr:cNvSpPr/>
      </xdr:nvSpPr>
      <xdr:spPr>
        <a:xfrm>
          <a:off x="4203700" y="9341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84455</xdr:rowOff>
    </xdr:from>
    <xdr:to xmlns:xdr="http://schemas.openxmlformats.org/drawingml/2006/spreadsheetDrawing">
      <xdr:col>19</xdr:col>
      <xdr:colOff>174625</xdr:colOff>
      <xdr:row>57</xdr:row>
      <xdr:rowOff>127000</xdr:rowOff>
    </xdr:to>
    <xdr:cxnSp macro="">
      <xdr:nvCxnSpPr>
        <xdr:cNvPr id="121" name="直線コネクタ 120"/>
        <xdr:cNvCxnSpPr/>
      </xdr:nvCxnSpPr>
      <xdr:spPr>
        <a:xfrm flipV="1">
          <a:off x="2670175" y="9501505"/>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104775</xdr:rowOff>
    </xdr:from>
    <xdr:to xmlns:xdr="http://schemas.openxmlformats.org/drawingml/2006/spreadsheetDrawing">
      <xdr:col>20</xdr:col>
      <xdr:colOff>38100</xdr:colOff>
      <xdr:row>57</xdr:row>
      <xdr:rowOff>37465</xdr:rowOff>
    </xdr:to>
    <xdr:sp macro="" textlink="">
      <xdr:nvSpPr>
        <xdr:cNvPr id="122" name="フローチャート: 判断 121"/>
        <xdr:cNvSpPr/>
      </xdr:nvSpPr>
      <xdr:spPr>
        <a:xfrm>
          <a:off x="3444875" y="9356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53340</xdr:rowOff>
    </xdr:from>
    <xdr:ext cx="598805" cy="248920"/>
    <xdr:sp macro="" textlink="">
      <xdr:nvSpPr>
        <xdr:cNvPr id="123" name="テキスト ボックス 122"/>
        <xdr:cNvSpPr txBox="1"/>
      </xdr:nvSpPr>
      <xdr:spPr>
        <a:xfrm>
          <a:off x="3211830" y="91401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121285</xdr:rowOff>
    </xdr:from>
    <xdr:to xmlns:xdr="http://schemas.openxmlformats.org/drawingml/2006/spreadsheetDrawing">
      <xdr:col>15</xdr:col>
      <xdr:colOff>50800</xdr:colOff>
      <xdr:row>57</xdr:row>
      <xdr:rowOff>127000</xdr:rowOff>
    </xdr:to>
    <xdr:cxnSp macro="">
      <xdr:nvCxnSpPr>
        <xdr:cNvPr id="124" name="直線コネクタ 123"/>
        <xdr:cNvCxnSpPr/>
      </xdr:nvCxnSpPr>
      <xdr:spPr>
        <a:xfrm>
          <a:off x="1860550" y="953833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129540</xdr:rowOff>
    </xdr:from>
    <xdr:to xmlns:xdr="http://schemas.openxmlformats.org/drawingml/2006/spreadsheetDrawing">
      <xdr:col>15</xdr:col>
      <xdr:colOff>101600</xdr:colOff>
      <xdr:row>57</xdr:row>
      <xdr:rowOff>62230</xdr:rowOff>
    </xdr:to>
    <xdr:sp macro="" textlink="">
      <xdr:nvSpPr>
        <xdr:cNvPr id="125" name="フローチャート: 判断 124"/>
        <xdr:cNvSpPr/>
      </xdr:nvSpPr>
      <xdr:spPr>
        <a:xfrm>
          <a:off x="2619375" y="938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78105</xdr:rowOff>
    </xdr:from>
    <xdr:ext cx="534035" cy="249555"/>
    <xdr:sp macro="" textlink="">
      <xdr:nvSpPr>
        <xdr:cNvPr id="126" name="テキスト ボックス 125"/>
        <xdr:cNvSpPr txBox="1"/>
      </xdr:nvSpPr>
      <xdr:spPr>
        <a:xfrm>
          <a:off x="2434590" y="91649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81915</xdr:rowOff>
    </xdr:from>
    <xdr:to xmlns:xdr="http://schemas.openxmlformats.org/drawingml/2006/spreadsheetDrawing">
      <xdr:col>10</xdr:col>
      <xdr:colOff>114300</xdr:colOff>
      <xdr:row>57</xdr:row>
      <xdr:rowOff>121285</xdr:rowOff>
    </xdr:to>
    <xdr:cxnSp macro="">
      <xdr:nvCxnSpPr>
        <xdr:cNvPr id="127" name="直線コネクタ 126"/>
        <xdr:cNvCxnSpPr/>
      </xdr:nvCxnSpPr>
      <xdr:spPr>
        <a:xfrm>
          <a:off x="1047750" y="9498965"/>
          <a:ext cx="8128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158115</xdr:rowOff>
    </xdr:from>
    <xdr:to xmlns:xdr="http://schemas.openxmlformats.org/drawingml/2006/spreadsheetDrawing">
      <xdr:col>10</xdr:col>
      <xdr:colOff>165100</xdr:colOff>
      <xdr:row>57</xdr:row>
      <xdr:rowOff>90805</xdr:rowOff>
    </xdr:to>
    <xdr:sp macro="" textlink="">
      <xdr:nvSpPr>
        <xdr:cNvPr id="128" name="フローチャート: 判断 127"/>
        <xdr:cNvSpPr/>
      </xdr:nvSpPr>
      <xdr:spPr>
        <a:xfrm>
          <a:off x="1809750" y="941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106045</xdr:rowOff>
    </xdr:from>
    <xdr:ext cx="534035" cy="249555"/>
    <xdr:sp macro="" textlink="">
      <xdr:nvSpPr>
        <xdr:cNvPr id="129" name="テキスト ボックス 128"/>
        <xdr:cNvSpPr txBox="1"/>
      </xdr:nvSpPr>
      <xdr:spPr>
        <a:xfrm>
          <a:off x="1609090" y="91928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5715</xdr:rowOff>
    </xdr:from>
    <xdr:to xmlns:xdr="http://schemas.openxmlformats.org/drawingml/2006/spreadsheetDrawing">
      <xdr:col>6</xdr:col>
      <xdr:colOff>38100</xdr:colOff>
      <xdr:row>57</xdr:row>
      <xdr:rowOff>103505</xdr:rowOff>
    </xdr:to>
    <xdr:sp macro="" textlink="">
      <xdr:nvSpPr>
        <xdr:cNvPr id="130" name="フローチャート: 判断 129"/>
        <xdr:cNvSpPr/>
      </xdr:nvSpPr>
      <xdr:spPr>
        <a:xfrm>
          <a:off x="1000125" y="9422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119380</xdr:rowOff>
    </xdr:from>
    <xdr:ext cx="534035" cy="248920"/>
    <xdr:sp macro="" textlink="">
      <xdr:nvSpPr>
        <xdr:cNvPr id="131" name="テキスト ボックス 130"/>
        <xdr:cNvSpPr txBox="1"/>
      </xdr:nvSpPr>
      <xdr:spPr>
        <a:xfrm>
          <a:off x="799465" y="92062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2" name="テキスト ボックス 131"/>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3" name="テキスト ボックス 132"/>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4" name="テキスト ボックス 133"/>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5" name="テキスト ボックス 134"/>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6" name="テキスト ボックス 135"/>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37465</xdr:rowOff>
    </xdr:from>
    <xdr:to xmlns:xdr="http://schemas.openxmlformats.org/drawingml/2006/spreadsheetDrawing">
      <xdr:col>24</xdr:col>
      <xdr:colOff>114300</xdr:colOff>
      <xdr:row>57</xdr:row>
      <xdr:rowOff>135255</xdr:rowOff>
    </xdr:to>
    <xdr:sp macro="" textlink="">
      <xdr:nvSpPr>
        <xdr:cNvPr id="137" name="楕円 136"/>
        <xdr:cNvSpPr/>
      </xdr:nvSpPr>
      <xdr:spPr>
        <a:xfrm>
          <a:off x="4203700" y="9454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120650</xdr:rowOff>
    </xdr:from>
    <xdr:ext cx="534670" cy="248285"/>
    <xdr:sp macro="" textlink="">
      <xdr:nvSpPr>
        <xdr:cNvPr id="138" name="物件費該当値テキスト"/>
        <xdr:cNvSpPr txBox="1"/>
      </xdr:nvSpPr>
      <xdr:spPr>
        <a:xfrm>
          <a:off x="4305300" y="937260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35560</xdr:rowOff>
    </xdr:from>
    <xdr:to xmlns:xdr="http://schemas.openxmlformats.org/drawingml/2006/spreadsheetDrawing">
      <xdr:col>20</xdr:col>
      <xdr:colOff>38100</xdr:colOff>
      <xdr:row>57</xdr:row>
      <xdr:rowOff>133350</xdr:rowOff>
    </xdr:to>
    <xdr:sp macro="" textlink="">
      <xdr:nvSpPr>
        <xdr:cNvPr id="139" name="楕円 138"/>
        <xdr:cNvSpPr/>
      </xdr:nvSpPr>
      <xdr:spPr>
        <a:xfrm>
          <a:off x="3444875" y="9452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125095</xdr:rowOff>
    </xdr:from>
    <xdr:ext cx="534035" cy="248920"/>
    <xdr:sp macro="" textlink="">
      <xdr:nvSpPr>
        <xdr:cNvPr id="140" name="テキスト ボックス 139"/>
        <xdr:cNvSpPr txBox="1"/>
      </xdr:nvSpPr>
      <xdr:spPr>
        <a:xfrm>
          <a:off x="3244215" y="95421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77470</xdr:rowOff>
    </xdr:from>
    <xdr:to xmlns:xdr="http://schemas.openxmlformats.org/drawingml/2006/spreadsheetDrawing">
      <xdr:col>15</xdr:col>
      <xdr:colOff>101600</xdr:colOff>
      <xdr:row>58</xdr:row>
      <xdr:rowOff>10160</xdr:rowOff>
    </xdr:to>
    <xdr:sp macro="" textlink="">
      <xdr:nvSpPr>
        <xdr:cNvPr id="141" name="楕円 140"/>
        <xdr:cNvSpPr/>
      </xdr:nvSpPr>
      <xdr:spPr>
        <a:xfrm>
          <a:off x="2619375" y="9494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1905</xdr:rowOff>
    </xdr:from>
    <xdr:ext cx="534035" cy="249555"/>
    <xdr:sp macro="" textlink="">
      <xdr:nvSpPr>
        <xdr:cNvPr id="142" name="テキスト ボックス 141"/>
        <xdr:cNvSpPr txBox="1"/>
      </xdr:nvSpPr>
      <xdr:spPr>
        <a:xfrm>
          <a:off x="2434590" y="95840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71755</xdr:rowOff>
    </xdr:from>
    <xdr:to xmlns:xdr="http://schemas.openxmlformats.org/drawingml/2006/spreadsheetDrawing">
      <xdr:col>10</xdr:col>
      <xdr:colOff>165100</xdr:colOff>
      <xdr:row>58</xdr:row>
      <xdr:rowOff>5080</xdr:rowOff>
    </xdr:to>
    <xdr:sp macro="" textlink="">
      <xdr:nvSpPr>
        <xdr:cNvPr id="143" name="楕円 142"/>
        <xdr:cNvSpPr/>
      </xdr:nvSpPr>
      <xdr:spPr>
        <a:xfrm>
          <a:off x="1809750" y="9488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161290</xdr:rowOff>
    </xdr:from>
    <xdr:ext cx="534035" cy="248920"/>
    <xdr:sp macro="" textlink="">
      <xdr:nvSpPr>
        <xdr:cNvPr id="144" name="テキスト ボックス 143"/>
        <xdr:cNvSpPr txBox="1"/>
      </xdr:nvSpPr>
      <xdr:spPr>
        <a:xfrm>
          <a:off x="1609090" y="95783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33020</xdr:rowOff>
    </xdr:from>
    <xdr:to xmlns:xdr="http://schemas.openxmlformats.org/drawingml/2006/spreadsheetDrawing">
      <xdr:col>6</xdr:col>
      <xdr:colOff>38100</xdr:colOff>
      <xdr:row>57</xdr:row>
      <xdr:rowOff>130810</xdr:rowOff>
    </xdr:to>
    <xdr:sp macro="" textlink="">
      <xdr:nvSpPr>
        <xdr:cNvPr id="145" name="楕円 144"/>
        <xdr:cNvSpPr/>
      </xdr:nvSpPr>
      <xdr:spPr>
        <a:xfrm>
          <a:off x="1000125" y="9450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122555</xdr:rowOff>
    </xdr:from>
    <xdr:ext cx="534035" cy="248920"/>
    <xdr:sp macro="" textlink="">
      <xdr:nvSpPr>
        <xdr:cNvPr id="146" name="テキスト ボックス 145"/>
        <xdr:cNvSpPr txBox="1"/>
      </xdr:nvSpPr>
      <xdr:spPr>
        <a:xfrm>
          <a:off x="799465" y="95396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8" name="正方形/長方形 147"/>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0" name="正方形/長方形 149"/>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2" name="正方形/長方形 151"/>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4" name="正方形/長方形 153"/>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5" name="テキスト ボックス 154"/>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6" name="直線コネクタ 155"/>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7" name="直線コネクタ 156"/>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58" name="テキスト ボックス 157"/>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9" name="直線コネクタ 158"/>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0860" cy="249555"/>
    <xdr:sp macro="" textlink="">
      <xdr:nvSpPr>
        <xdr:cNvPr id="160" name="テキスト ボックス 159"/>
        <xdr:cNvSpPr txBox="1"/>
      </xdr:nvSpPr>
      <xdr:spPr>
        <a:xfrm>
          <a:off x="2146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1" name="直線コネクタ 160"/>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30860" cy="248920"/>
    <xdr:sp macro="" textlink="">
      <xdr:nvSpPr>
        <xdr:cNvPr id="162" name="テキスト ボックス 161"/>
        <xdr:cNvSpPr txBox="1"/>
      </xdr:nvSpPr>
      <xdr:spPr>
        <a:xfrm>
          <a:off x="2146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3" name="直線コネクタ 162"/>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30860" cy="248920"/>
    <xdr:sp macro="" textlink="">
      <xdr:nvSpPr>
        <xdr:cNvPr id="164" name="テキスト ボックス 163"/>
        <xdr:cNvSpPr txBox="1"/>
      </xdr:nvSpPr>
      <xdr:spPr>
        <a:xfrm>
          <a:off x="2146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5" name="直線コネクタ 164"/>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30860" cy="248920"/>
    <xdr:sp macro="" textlink="">
      <xdr:nvSpPr>
        <xdr:cNvPr id="166" name="テキスト ボックス 165"/>
        <xdr:cNvSpPr txBox="1"/>
      </xdr:nvSpPr>
      <xdr:spPr>
        <a:xfrm>
          <a:off x="21463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7" name="直線コネクタ 166"/>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8" name="テキスト ボックス 167"/>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9"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57785</xdr:rowOff>
    </xdr:from>
    <xdr:to xmlns:xdr="http://schemas.openxmlformats.org/drawingml/2006/spreadsheetDrawing">
      <xdr:col>24</xdr:col>
      <xdr:colOff>62865</xdr:colOff>
      <xdr:row>79</xdr:row>
      <xdr:rowOff>8890</xdr:rowOff>
    </xdr:to>
    <xdr:cxnSp macro="">
      <xdr:nvCxnSpPr>
        <xdr:cNvPr id="170" name="直線コネクタ 169"/>
        <xdr:cNvCxnSpPr/>
      </xdr:nvCxnSpPr>
      <xdr:spPr>
        <a:xfrm flipV="1">
          <a:off x="4252595" y="1162113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12700</xdr:rowOff>
    </xdr:from>
    <xdr:ext cx="378460" cy="249555"/>
    <xdr:sp macro="" textlink="">
      <xdr:nvSpPr>
        <xdr:cNvPr id="171" name="維持補修費最小値テキスト"/>
        <xdr:cNvSpPr txBox="1"/>
      </xdr:nvSpPr>
      <xdr:spPr>
        <a:xfrm>
          <a:off x="4305300" y="130619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8890</xdr:rowOff>
    </xdr:from>
    <xdr:to xmlns:xdr="http://schemas.openxmlformats.org/drawingml/2006/spreadsheetDrawing">
      <xdr:col>24</xdr:col>
      <xdr:colOff>152400</xdr:colOff>
      <xdr:row>79</xdr:row>
      <xdr:rowOff>8890</xdr:rowOff>
    </xdr:to>
    <xdr:cxnSp macro="">
      <xdr:nvCxnSpPr>
        <xdr:cNvPr id="172" name="直線コネクタ 171"/>
        <xdr:cNvCxnSpPr/>
      </xdr:nvCxnSpPr>
      <xdr:spPr>
        <a:xfrm>
          <a:off x="4181475" y="13058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5715</xdr:rowOff>
    </xdr:from>
    <xdr:ext cx="534670" cy="249555"/>
    <xdr:sp macro="" textlink="">
      <xdr:nvSpPr>
        <xdr:cNvPr id="173" name="維持補修費最大値テキスト"/>
        <xdr:cNvSpPr txBox="1"/>
      </xdr:nvSpPr>
      <xdr:spPr>
        <a:xfrm>
          <a:off x="4305300" y="11403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57785</xdr:rowOff>
    </xdr:from>
    <xdr:to xmlns:xdr="http://schemas.openxmlformats.org/drawingml/2006/spreadsheetDrawing">
      <xdr:col>24</xdr:col>
      <xdr:colOff>152400</xdr:colOff>
      <xdr:row>70</xdr:row>
      <xdr:rowOff>57785</xdr:rowOff>
    </xdr:to>
    <xdr:cxnSp macro="">
      <xdr:nvCxnSpPr>
        <xdr:cNvPr id="174" name="直線コネクタ 173"/>
        <xdr:cNvCxnSpPr/>
      </xdr:nvCxnSpPr>
      <xdr:spPr>
        <a:xfrm>
          <a:off x="4181475" y="11621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27940</xdr:rowOff>
    </xdr:from>
    <xdr:to xmlns:xdr="http://schemas.openxmlformats.org/drawingml/2006/spreadsheetDrawing">
      <xdr:col>24</xdr:col>
      <xdr:colOff>63500</xdr:colOff>
      <xdr:row>77</xdr:row>
      <xdr:rowOff>27940</xdr:rowOff>
    </xdr:to>
    <xdr:cxnSp macro="">
      <xdr:nvCxnSpPr>
        <xdr:cNvPr id="175" name="直線コネクタ 174"/>
        <xdr:cNvCxnSpPr/>
      </xdr:nvCxnSpPr>
      <xdr:spPr>
        <a:xfrm>
          <a:off x="3492500" y="12581890"/>
          <a:ext cx="762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132080</xdr:rowOff>
    </xdr:from>
    <xdr:ext cx="469900" cy="249555"/>
    <xdr:sp macro="" textlink="">
      <xdr:nvSpPr>
        <xdr:cNvPr id="176" name="維持補修費平均値テキスト"/>
        <xdr:cNvSpPr txBox="1"/>
      </xdr:nvSpPr>
      <xdr:spPr>
        <a:xfrm>
          <a:off x="4305300" y="126860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153035</xdr:rowOff>
    </xdr:from>
    <xdr:to xmlns:xdr="http://schemas.openxmlformats.org/drawingml/2006/spreadsheetDrawing">
      <xdr:col>24</xdr:col>
      <xdr:colOff>114300</xdr:colOff>
      <xdr:row>77</xdr:row>
      <xdr:rowOff>85725</xdr:rowOff>
    </xdr:to>
    <xdr:sp macro="" textlink="">
      <xdr:nvSpPr>
        <xdr:cNvPr id="177" name="フローチャート: 判断 176"/>
        <xdr:cNvSpPr/>
      </xdr:nvSpPr>
      <xdr:spPr>
        <a:xfrm>
          <a:off x="42037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140970</xdr:rowOff>
    </xdr:from>
    <xdr:to xmlns:xdr="http://schemas.openxmlformats.org/drawingml/2006/spreadsheetDrawing">
      <xdr:col>19</xdr:col>
      <xdr:colOff>174625</xdr:colOff>
      <xdr:row>76</xdr:row>
      <xdr:rowOff>27940</xdr:rowOff>
    </xdr:to>
    <xdr:cxnSp macro="">
      <xdr:nvCxnSpPr>
        <xdr:cNvPr id="178" name="直線コネクタ 177"/>
        <xdr:cNvCxnSpPr/>
      </xdr:nvCxnSpPr>
      <xdr:spPr>
        <a:xfrm>
          <a:off x="2670175" y="12529820"/>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156210</xdr:rowOff>
    </xdr:from>
    <xdr:to xmlns:xdr="http://schemas.openxmlformats.org/drawingml/2006/spreadsheetDrawing">
      <xdr:col>20</xdr:col>
      <xdr:colOff>38100</xdr:colOff>
      <xdr:row>77</xdr:row>
      <xdr:rowOff>88900</xdr:rowOff>
    </xdr:to>
    <xdr:sp macro="" textlink="">
      <xdr:nvSpPr>
        <xdr:cNvPr id="179" name="フローチャート: 判断 178"/>
        <xdr:cNvSpPr/>
      </xdr:nvSpPr>
      <xdr:spPr>
        <a:xfrm>
          <a:off x="3444875" y="1271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80010</xdr:rowOff>
    </xdr:from>
    <xdr:ext cx="469265" cy="249555"/>
    <xdr:sp macro="" textlink="">
      <xdr:nvSpPr>
        <xdr:cNvPr id="180" name="テキスト ボックス 179"/>
        <xdr:cNvSpPr txBox="1"/>
      </xdr:nvSpPr>
      <xdr:spPr>
        <a:xfrm>
          <a:off x="3276600" y="127990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140970</xdr:rowOff>
    </xdr:from>
    <xdr:to xmlns:xdr="http://schemas.openxmlformats.org/drawingml/2006/spreadsheetDrawing">
      <xdr:col>15</xdr:col>
      <xdr:colOff>50800</xdr:colOff>
      <xdr:row>75</xdr:row>
      <xdr:rowOff>157480</xdr:rowOff>
    </xdr:to>
    <xdr:cxnSp macro="">
      <xdr:nvCxnSpPr>
        <xdr:cNvPr id="181" name="直線コネクタ 180"/>
        <xdr:cNvCxnSpPr/>
      </xdr:nvCxnSpPr>
      <xdr:spPr>
        <a:xfrm flipV="1">
          <a:off x="1860550" y="1252982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128270</xdr:rowOff>
    </xdr:from>
    <xdr:to xmlns:xdr="http://schemas.openxmlformats.org/drawingml/2006/spreadsheetDrawing">
      <xdr:col>15</xdr:col>
      <xdr:colOff>101600</xdr:colOff>
      <xdr:row>77</xdr:row>
      <xdr:rowOff>60960</xdr:rowOff>
    </xdr:to>
    <xdr:sp macro="" textlink="">
      <xdr:nvSpPr>
        <xdr:cNvPr id="182" name="フローチャート: 判断 181"/>
        <xdr:cNvSpPr/>
      </xdr:nvSpPr>
      <xdr:spPr>
        <a:xfrm>
          <a:off x="2619375" y="1268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52705</xdr:rowOff>
    </xdr:from>
    <xdr:ext cx="469265" cy="248920"/>
    <xdr:sp macro="" textlink="">
      <xdr:nvSpPr>
        <xdr:cNvPr id="183" name="テキスト ボックス 182"/>
        <xdr:cNvSpPr txBox="1"/>
      </xdr:nvSpPr>
      <xdr:spPr>
        <a:xfrm>
          <a:off x="2451100" y="127717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157480</xdr:rowOff>
    </xdr:from>
    <xdr:to xmlns:xdr="http://schemas.openxmlformats.org/drawingml/2006/spreadsheetDrawing">
      <xdr:col>10</xdr:col>
      <xdr:colOff>114300</xdr:colOff>
      <xdr:row>77</xdr:row>
      <xdr:rowOff>43815</xdr:rowOff>
    </xdr:to>
    <xdr:cxnSp macro="">
      <xdr:nvCxnSpPr>
        <xdr:cNvPr id="184" name="直線コネクタ 183"/>
        <xdr:cNvCxnSpPr/>
      </xdr:nvCxnSpPr>
      <xdr:spPr>
        <a:xfrm flipV="1">
          <a:off x="1047750" y="12546330"/>
          <a:ext cx="8128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130175</xdr:rowOff>
    </xdr:from>
    <xdr:to xmlns:xdr="http://schemas.openxmlformats.org/drawingml/2006/spreadsheetDrawing">
      <xdr:col>10</xdr:col>
      <xdr:colOff>165100</xdr:colOff>
      <xdr:row>77</xdr:row>
      <xdr:rowOff>62865</xdr:rowOff>
    </xdr:to>
    <xdr:sp macro="" textlink="">
      <xdr:nvSpPr>
        <xdr:cNvPr id="185" name="フローチャート: 判断 184"/>
        <xdr:cNvSpPr/>
      </xdr:nvSpPr>
      <xdr:spPr>
        <a:xfrm>
          <a:off x="1809750" y="12684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54610</xdr:rowOff>
    </xdr:from>
    <xdr:ext cx="469265" cy="248285"/>
    <xdr:sp macro="" textlink="">
      <xdr:nvSpPr>
        <xdr:cNvPr id="186" name="テキスト ボックス 185"/>
        <xdr:cNvSpPr txBox="1"/>
      </xdr:nvSpPr>
      <xdr:spPr>
        <a:xfrm>
          <a:off x="1641475" y="1277366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93980</xdr:rowOff>
    </xdr:from>
    <xdr:to xmlns:xdr="http://schemas.openxmlformats.org/drawingml/2006/spreadsheetDrawing">
      <xdr:col>6</xdr:col>
      <xdr:colOff>38100</xdr:colOff>
      <xdr:row>78</xdr:row>
      <xdr:rowOff>26670</xdr:rowOff>
    </xdr:to>
    <xdr:sp macro="" textlink="">
      <xdr:nvSpPr>
        <xdr:cNvPr id="187" name="フローチャート: 判断 186"/>
        <xdr:cNvSpPr/>
      </xdr:nvSpPr>
      <xdr:spPr>
        <a:xfrm>
          <a:off x="1000125" y="12813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17780</xdr:rowOff>
    </xdr:from>
    <xdr:ext cx="469265" cy="248920"/>
    <xdr:sp macro="" textlink="">
      <xdr:nvSpPr>
        <xdr:cNvPr id="188" name="テキスト ボックス 187"/>
        <xdr:cNvSpPr txBox="1"/>
      </xdr:nvSpPr>
      <xdr:spPr>
        <a:xfrm>
          <a:off x="831850" y="129019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9" name="テキスト ボックス 188"/>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0" name="テキスト ボックス 189"/>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1" name="テキスト ボックス 190"/>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2" name="テキスト ボックス 191"/>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3" name="テキスト ボックス 192"/>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144145</xdr:rowOff>
    </xdr:from>
    <xdr:to xmlns:xdr="http://schemas.openxmlformats.org/drawingml/2006/spreadsheetDrawing">
      <xdr:col>24</xdr:col>
      <xdr:colOff>114300</xdr:colOff>
      <xdr:row>77</xdr:row>
      <xdr:rowOff>76835</xdr:rowOff>
    </xdr:to>
    <xdr:sp macro="" textlink="">
      <xdr:nvSpPr>
        <xdr:cNvPr id="194" name="楕円 193"/>
        <xdr:cNvSpPr/>
      </xdr:nvSpPr>
      <xdr:spPr>
        <a:xfrm>
          <a:off x="4203700" y="1269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1270</xdr:rowOff>
    </xdr:from>
    <xdr:ext cx="469900" cy="249555"/>
    <xdr:sp macro="" textlink="">
      <xdr:nvSpPr>
        <xdr:cNvPr id="195" name="維持補修費該当値テキスト"/>
        <xdr:cNvSpPr txBox="1"/>
      </xdr:nvSpPr>
      <xdr:spPr>
        <a:xfrm>
          <a:off x="4305300" y="125552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144145</xdr:rowOff>
    </xdr:from>
    <xdr:to xmlns:xdr="http://schemas.openxmlformats.org/drawingml/2006/spreadsheetDrawing">
      <xdr:col>20</xdr:col>
      <xdr:colOff>38100</xdr:colOff>
      <xdr:row>76</xdr:row>
      <xdr:rowOff>76835</xdr:rowOff>
    </xdr:to>
    <xdr:sp macro="" textlink="">
      <xdr:nvSpPr>
        <xdr:cNvPr id="196" name="楕円 195"/>
        <xdr:cNvSpPr/>
      </xdr:nvSpPr>
      <xdr:spPr>
        <a:xfrm>
          <a:off x="3444875" y="12532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93345</xdr:rowOff>
    </xdr:from>
    <xdr:ext cx="534035" cy="248920"/>
    <xdr:sp macro="" textlink="">
      <xdr:nvSpPr>
        <xdr:cNvPr id="197" name="テキスト ボックス 196"/>
        <xdr:cNvSpPr txBox="1"/>
      </xdr:nvSpPr>
      <xdr:spPr>
        <a:xfrm>
          <a:off x="3244215" y="123170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92710</xdr:rowOff>
    </xdr:from>
    <xdr:to xmlns:xdr="http://schemas.openxmlformats.org/drawingml/2006/spreadsheetDrawing">
      <xdr:col>15</xdr:col>
      <xdr:colOff>101600</xdr:colOff>
      <xdr:row>76</xdr:row>
      <xdr:rowOff>25400</xdr:rowOff>
    </xdr:to>
    <xdr:sp macro="" textlink="">
      <xdr:nvSpPr>
        <xdr:cNvPr id="198" name="楕円 197"/>
        <xdr:cNvSpPr/>
      </xdr:nvSpPr>
      <xdr:spPr>
        <a:xfrm>
          <a:off x="2619375" y="12481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40640</xdr:rowOff>
    </xdr:from>
    <xdr:ext cx="534035" cy="249555"/>
    <xdr:sp macro="" textlink="">
      <xdr:nvSpPr>
        <xdr:cNvPr id="199" name="テキスト ボックス 198"/>
        <xdr:cNvSpPr txBox="1"/>
      </xdr:nvSpPr>
      <xdr:spPr>
        <a:xfrm>
          <a:off x="2434590" y="122643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107950</xdr:rowOff>
    </xdr:from>
    <xdr:to xmlns:xdr="http://schemas.openxmlformats.org/drawingml/2006/spreadsheetDrawing">
      <xdr:col>10</xdr:col>
      <xdr:colOff>165100</xdr:colOff>
      <xdr:row>76</xdr:row>
      <xdr:rowOff>40640</xdr:rowOff>
    </xdr:to>
    <xdr:sp macro="" textlink="">
      <xdr:nvSpPr>
        <xdr:cNvPr id="200" name="楕円 199"/>
        <xdr:cNvSpPr/>
      </xdr:nvSpPr>
      <xdr:spPr>
        <a:xfrm>
          <a:off x="1809750" y="12496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57150</xdr:rowOff>
    </xdr:from>
    <xdr:ext cx="534035" cy="248920"/>
    <xdr:sp macro="" textlink="">
      <xdr:nvSpPr>
        <xdr:cNvPr id="201" name="テキスト ボックス 200"/>
        <xdr:cNvSpPr txBox="1"/>
      </xdr:nvSpPr>
      <xdr:spPr>
        <a:xfrm>
          <a:off x="1609090" y="122809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160020</xdr:rowOff>
    </xdr:from>
    <xdr:to xmlns:xdr="http://schemas.openxmlformats.org/drawingml/2006/spreadsheetDrawing">
      <xdr:col>6</xdr:col>
      <xdr:colOff>38100</xdr:colOff>
      <xdr:row>77</xdr:row>
      <xdr:rowOff>93345</xdr:rowOff>
    </xdr:to>
    <xdr:sp macro="" textlink="">
      <xdr:nvSpPr>
        <xdr:cNvPr id="202" name="楕円 201"/>
        <xdr:cNvSpPr/>
      </xdr:nvSpPr>
      <xdr:spPr>
        <a:xfrm>
          <a:off x="1000125" y="127139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108585</xdr:rowOff>
    </xdr:from>
    <xdr:ext cx="469265" cy="249555"/>
    <xdr:sp macro="" textlink="">
      <xdr:nvSpPr>
        <xdr:cNvPr id="203" name="テキスト ボックス 202"/>
        <xdr:cNvSpPr txBox="1"/>
      </xdr:nvSpPr>
      <xdr:spPr>
        <a:xfrm>
          <a:off x="831850" y="124974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5" name="正方形/長方形 204"/>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7" name="正方形/長方形 206"/>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9" name="正方形/長方形 208"/>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2" name="テキスト ボックス 211"/>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4" name="テキスト ボックス 213"/>
        <xdr:cNvSpPr txBox="1"/>
      </xdr:nvSpPr>
      <xdr:spPr>
        <a:xfrm>
          <a:off x="21463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6" name="テキスト ボックス 215"/>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18" name="テキスト ボックス 217"/>
        <xdr:cNvSpPr txBox="1"/>
      </xdr:nvSpPr>
      <xdr:spPr>
        <a:xfrm>
          <a:off x="21463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0" name="テキスト ボックス 219"/>
        <xdr:cNvSpPr txBox="1"/>
      </xdr:nvSpPr>
      <xdr:spPr>
        <a:xfrm>
          <a:off x="21463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2" name="テキスト ボックス 221"/>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5" name="直線コネクタ 224"/>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6" name="テキスト ボックス 225"/>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8" name="テキスト ボックス 227"/>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108585</xdr:rowOff>
    </xdr:from>
    <xdr:to xmlns:xdr="http://schemas.openxmlformats.org/drawingml/2006/spreadsheetDrawing">
      <xdr:col>24</xdr:col>
      <xdr:colOff>62865</xdr:colOff>
      <xdr:row>99</xdr:row>
      <xdr:rowOff>17780</xdr:rowOff>
    </xdr:to>
    <xdr:cxnSp macro="">
      <xdr:nvCxnSpPr>
        <xdr:cNvPr id="230" name="直線コネクタ 229"/>
        <xdr:cNvCxnSpPr/>
      </xdr:nvCxnSpPr>
      <xdr:spPr>
        <a:xfrm flipV="1">
          <a:off x="4252595" y="1480883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21590</xdr:rowOff>
    </xdr:from>
    <xdr:ext cx="534670" cy="259080"/>
    <xdr:sp macro="" textlink="">
      <xdr:nvSpPr>
        <xdr:cNvPr id="231" name="扶助費最小値テキスト"/>
        <xdr:cNvSpPr txBox="1"/>
      </xdr:nvSpPr>
      <xdr:spPr>
        <a:xfrm>
          <a:off x="4305300" y="1642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17780</xdr:rowOff>
    </xdr:from>
    <xdr:to xmlns:xdr="http://schemas.openxmlformats.org/drawingml/2006/spreadsheetDrawing">
      <xdr:col>24</xdr:col>
      <xdr:colOff>152400</xdr:colOff>
      <xdr:row>99</xdr:row>
      <xdr:rowOff>17780</xdr:rowOff>
    </xdr:to>
    <xdr:cxnSp macro="">
      <xdr:nvCxnSpPr>
        <xdr:cNvPr id="232" name="直線コネクタ 231"/>
        <xdr:cNvCxnSpPr/>
      </xdr:nvCxnSpPr>
      <xdr:spPr>
        <a:xfrm>
          <a:off x="4181475" y="16419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57785</xdr:rowOff>
    </xdr:from>
    <xdr:ext cx="598805" cy="248920"/>
    <xdr:sp macro="" textlink="">
      <xdr:nvSpPr>
        <xdr:cNvPr id="233" name="扶助費最大値テキスト"/>
        <xdr:cNvSpPr txBox="1"/>
      </xdr:nvSpPr>
      <xdr:spPr>
        <a:xfrm>
          <a:off x="4305300" y="145929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108585</xdr:rowOff>
    </xdr:from>
    <xdr:to xmlns:xdr="http://schemas.openxmlformats.org/drawingml/2006/spreadsheetDrawing">
      <xdr:col>24</xdr:col>
      <xdr:colOff>152400</xdr:colOff>
      <xdr:row>89</xdr:row>
      <xdr:rowOff>108585</xdr:rowOff>
    </xdr:to>
    <xdr:cxnSp macro="">
      <xdr:nvCxnSpPr>
        <xdr:cNvPr id="234" name="直線コネクタ 233"/>
        <xdr:cNvCxnSpPr/>
      </xdr:nvCxnSpPr>
      <xdr:spPr>
        <a:xfrm>
          <a:off x="4181475" y="14808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93</xdr:row>
      <xdr:rowOff>66675</xdr:rowOff>
    </xdr:from>
    <xdr:to xmlns:xdr="http://schemas.openxmlformats.org/drawingml/2006/spreadsheetDrawing">
      <xdr:col>24</xdr:col>
      <xdr:colOff>63500</xdr:colOff>
      <xdr:row>94</xdr:row>
      <xdr:rowOff>19685</xdr:rowOff>
    </xdr:to>
    <xdr:cxnSp macro="">
      <xdr:nvCxnSpPr>
        <xdr:cNvPr id="235" name="直線コネクタ 234"/>
        <xdr:cNvCxnSpPr/>
      </xdr:nvCxnSpPr>
      <xdr:spPr>
        <a:xfrm flipV="1">
          <a:off x="3492500" y="15440025"/>
          <a:ext cx="762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3810</xdr:rowOff>
    </xdr:from>
    <xdr:ext cx="534670" cy="259080"/>
    <xdr:sp macro="" textlink="">
      <xdr:nvSpPr>
        <xdr:cNvPr id="236" name="扶助費平均値テキスト"/>
        <xdr:cNvSpPr txBox="1"/>
      </xdr:nvSpPr>
      <xdr:spPr>
        <a:xfrm>
          <a:off x="4305300" y="15720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7" name="フローチャート: 判断 236"/>
        <xdr:cNvSpPr/>
      </xdr:nvSpPr>
      <xdr:spPr>
        <a:xfrm>
          <a:off x="4203700" y="15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26035</xdr:rowOff>
    </xdr:from>
    <xdr:to xmlns:xdr="http://schemas.openxmlformats.org/drawingml/2006/spreadsheetDrawing">
      <xdr:col>19</xdr:col>
      <xdr:colOff>174625</xdr:colOff>
      <xdr:row>94</xdr:row>
      <xdr:rowOff>19685</xdr:rowOff>
    </xdr:to>
    <xdr:cxnSp macro="">
      <xdr:nvCxnSpPr>
        <xdr:cNvPr id="238" name="直線コネクタ 237"/>
        <xdr:cNvCxnSpPr/>
      </xdr:nvCxnSpPr>
      <xdr:spPr>
        <a:xfrm>
          <a:off x="2670175" y="15399385"/>
          <a:ext cx="82232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169545</xdr:rowOff>
    </xdr:from>
    <xdr:to xmlns:xdr="http://schemas.openxmlformats.org/drawingml/2006/spreadsheetDrawing">
      <xdr:col>20</xdr:col>
      <xdr:colOff>38100</xdr:colOff>
      <xdr:row>96</xdr:row>
      <xdr:rowOff>99695</xdr:rowOff>
    </xdr:to>
    <xdr:sp macro="" textlink="">
      <xdr:nvSpPr>
        <xdr:cNvPr id="239" name="フローチャート: 判断 238"/>
        <xdr:cNvSpPr/>
      </xdr:nvSpPr>
      <xdr:spPr>
        <a:xfrm>
          <a:off x="3444875" y="158857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90805</xdr:rowOff>
    </xdr:from>
    <xdr:ext cx="534035" cy="258445"/>
    <xdr:sp macro="" textlink="">
      <xdr:nvSpPr>
        <xdr:cNvPr id="240" name="テキスト ボックス 239"/>
        <xdr:cNvSpPr txBox="1"/>
      </xdr:nvSpPr>
      <xdr:spPr>
        <a:xfrm>
          <a:off x="3244215"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26035</xdr:rowOff>
    </xdr:from>
    <xdr:to xmlns:xdr="http://schemas.openxmlformats.org/drawingml/2006/spreadsheetDrawing">
      <xdr:col>15</xdr:col>
      <xdr:colOff>50800</xdr:colOff>
      <xdr:row>95</xdr:row>
      <xdr:rowOff>144145</xdr:rowOff>
    </xdr:to>
    <xdr:cxnSp macro="">
      <xdr:nvCxnSpPr>
        <xdr:cNvPr id="241" name="直線コネクタ 240"/>
        <xdr:cNvCxnSpPr/>
      </xdr:nvCxnSpPr>
      <xdr:spPr>
        <a:xfrm flipV="1">
          <a:off x="1860550" y="15399385"/>
          <a:ext cx="809625"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167640</xdr:rowOff>
    </xdr:from>
    <xdr:to xmlns:xdr="http://schemas.openxmlformats.org/drawingml/2006/spreadsheetDrawing">
      <xdr:col>15</xdr:col>
      <xdr:colOff>101600</xdr:colOff>
      <xdr:row>95</xdr:row>
      <xdr:rowOff>97790</xdr:rowOff>
    </xdr:to>
    <xdr:sp macro="" textlink="">
      <xdr:nvSpPr>
        <xdr:cNvPr id="242" name="フローチャート: 判断 241"/>
        <xdr:cNvSpPr/>
      </xdr:nvSpPr>
      <xdr:spPr>
        <a:xfrm>
          <a:off x="2619375" y="1571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88900</xdr:rowOff>
    </xdr:from>
    <xdr:ext cx="534035" cy="258445"/>
    <xdr:sp macro="" textlink="">
      <xdr:nvSpPr>
        <xdr:cNvPr id="243" name="テキスト ボックス 242"/>
        <xdr:cNvSpPr txBox="1"/>
      </xdr:nvSpPr>
      <xdr:spPr>
        <a:xfrm>
          <a:off x="2434590" y="1580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144145</xdr:rowOff>
    </xdr:from>
    <xdr:to xmlns:xdr="http://schemas.openxmlformats.org/drawingml/2006/spreadsheetDrawing">
      <xdr:col>10</xdr:col>
      <xdr:colOff>114300</xdr:colOff>
      <xdr:row>96</xdr:row>
      <xdr:rowOff>75565</xdr:rowOff>
    </xdr:to>
    <xdr:cxnSp macro="">
      <xdr:nvCxnSpPr>
        <xdr:cNvPr id="244" name="直線コネクタ 243"/>
        <xdr:cNvCxnSpPr/>
      </xdr:nvCxnSpPr>
      <xdr:spPr>
        <a:xfrm flipV="1">
          <a:off x="1047750" y="15860395"/>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156210</xdr:rowOff>
    </xdr:from>
    <xdr:to xmlns:xdr="http://schemas.openxmlformats.org/drawingml/2006/spreadsheetDrawing">
      <xdr:col>10</xdr:col>
      <xdr:colOff>165100</xdr:colOff>
      <xdr:row>97</xdr:row>
      <xdr:rowOff>86360</xdr:rowOff>
    </xdr:to>
    <xdr:sp macro="" textlink="">
      <xdr:nvSpPr>
        <xdr:cNvPr id="245" name="フローチャート: 判断 244"/>
        <xdr:cNvSpPr/>
      </xdr:nvSpPr>
      <xdr:spPr>
        <a:xfrm>
          <a:off x="1809750" y="1604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77470</xdr:rowOff>
    </xdr:from>
    <xdr:ext cx="534035" cy="258445"/>
    <xdr:sp macro="" textlink="">
      <xdr:nvSpPr>
        <xdr:cNvPr id="246" name="テキスト ボックス 245"/>
        <xdr:cNvSpPr txBox="1"/>
      </xdr:nvSpPr>
      <xdr:spPr>
        <a:xfrm>
          <a:off x="1609090" y="16136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47" name="フローチャート: 判断 246"/>
        <xdr:cNvSpPr/>
      </xdr:nvSpPr>
      <xdr:spPr>
        <a:xfrm>
          <a:off x="1000125" y="16098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34035" cy="258445"/>
    <xdr:sp macro="" textlink="">
      <xdr:nvSpPr>
        <xdr:cNvPr id="248" name="テキスト ボックス 247"/>
        <xdr:cNvSpPr txBox="1"/>
      </xdr:nvSpPr>
      <xdr:spPr>
        <a:xfrm>
          <a:off x="799465" y="1619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15875</xdr:rowOff>
    </xdr:from>
    <xdr:to xmlns:xdr="http://schemas.openxmlformats.org/drawingml/2006/spreadsheetDrawing">
      <xdr:col>24</xdr:col>
      <xdr:colOff>114300</xdr:colOff>
      <xdr:row>93</xdr:row>
      <xdr:rowOff>117475</xdr:rowOff>
    </xdr:to>
    <xdr:sp macro="" textlink="">
      <xdr:nvSpPr>
        <xdr:cNvPr id="254" name="楕円 253"/>
        <xdr:cNvSpPr/>
      </xdr:nvSpPr>
      <xdr:spPr>
        <a:xfrm>
          <a:off x="4203700" y="15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38735</xdr:rowOff>
    </xdr:from>
    <xdr:ext cx="598805" cy="259080"/>
    <xdr:sp macro="" textlink="">
      <xdr:nvSpPr>
        <xdr:cNvPr id="255" name="扶助費該当値テキスト"/>
        <xdr:cNvSpPr txBox="1"/>
      </xdr:nvSpPr>
      <xdr:spPr>
        <a:xfrm>
          <a:off x="4305300" y="15240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140335</xdr:rowOff>
    </xdr:from>
    <xdr:to xmlns:xdr="http://schemas.openxmlformats.org/drawingml/2006/spreadsheetDrawing">
      <xdr:col>20</xdr:col>
      <xdr:colOff>38100</xdr:colOff>
      <xdr:row>94</xdr:row>
      <xdr:rowOff>70485</xdr:rowOff>
    </xdr:to>
    <xdr:sp macro="" textlink="">
      <xdr:nvSpPr>
        <xdr:cNvPr id="256" name="楕円 255"/>
        <xdr:cNvSpPr/>
      </xdr:nvSpPr>
      <xdr:spPr>
        <a:xfrm>
          <a:off x="3444875" y="15513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86995</xdr:rowOff>
    </xdr:from>
    <xdr:ext cx="534035" cy="258445"/>
    <xdr:sp macro="" textlink="">
      <xdr:nvSpPr>
        <xdr:cNvPr id="257" name="テキスト ボックス 256"/>
        <xdr:cNvSpPr txBox="1"/>
      </xdr:nvSpPr>
      <xdr:spPr>
        <a:xfrm>
          <a:off x="3244215" y="15288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146685</xdr:rowOff>
    </xdr:from>
    <xdr:to xmlns:xdr="http://schemas.openxmlformats.org/drawingml/2006/spreadsheetDrawing">
      <xdr:col>15</xdr:col>
      <xdr:colOff>101600</xdr:colOff>
      <xdr:row>93</xdr:row>
      <xdr:rowOff>76835</xdr:rowOff>
    </xdr:to>
    <xdr:sp macro="" textlink="">
      <xdr:nvSpPr>
        <xdr:cNvPr id="258" name="楕円 257"/>
        <xdr:cNvSpPr/>
      </xdr:nvSpPr>
      <xdr:spPr>
        <a:xfrm>
          <a:off x="2619375" y="15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93345</xdr:rowOff>
    </xdr:from>
    <xdr:ext cx="598805" cy="259080"/>
    <xdr:sp macro="" textlink="">
      <xdr:nvSpPr>
        <xdr:cNvPr id="259" name="テキスト ボックス 258"/>
        <xdr:cNvSpPr txBox="1"/>
      </xdr:nvSpPr>
      <xdr:spPr>
        <a:xfrm>
          <a:off x="2402205" y="15123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93345</xdr:rowOff>
    </xdr:from>
    <xdr:to xmlns:xdr="http://schemas.openxmlformats.org/drawingml/2006/spreadsheetDrawing">
      <xdr:col>10</xdr:col>
      <xdr:colOff>165100</xdr:colOff>
      <xdr:row>96</xdr:row>
      <xdr:rowOff>23495</xdr:rowOff>
    </xdr:to>
    <xdr:sp macro="" textlink="">
      <xdr:nvSpPr>
        <xdr:cNvPr id="260" name="楕円 259"/>
        <xdr:cNvSpPr/>
      </xdr:nvSpPr>
      <xdr:spPr>
        <a:xfrm>
          <a:off x="1809750" y="158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40640</xdr:rowOff>
    </xdr:from>
    <xdr:ext cx="534035" cy="258445"/>
    <xdr:sp macro="" textlink="">
      <xdr:nvSpPr>
        <xdr:cNvPr id="261" name="テキスト ボックス 260"/>
        <xdr:cNvSpPr txBox="1"/>
      </xdr:nvSpPr>
      <xdr:spPr>
        <a:xfrm>
          <a:off x="1609090" y="15585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24765</xdr:rowOff>
    </xdr:from>
    <xdr:to xmlns:xdr="http://schemas.openxmlformats.org/drawingml/2006/spreadsheetDrawing">
      <xdr:col>6</xdr:col>
      <xdr:colOff>38100</xdr:colOff>
      <xdr:row>96</xdr:row>
      <xdr:rowOff>126365</xdr:rowOff>
    </xdr:to>
    <xdr:sp macro="" textlink="">
      <xdr:nvSpPr>
        <xdr:cNvPr id="262" name="楕円 261"/>
        <xdr:cNvSpPr/>
      </xdr:nvSpPr>
      <xdr:spPr>
        <a:xfrm>
          <a:off x="1000125" y="159124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143510</xdr:rowOff>
    </xdr:from>
    <xdr:ext cx="534035" cy="258445"/>
    <xdr:sp macro="" textlink="">
      <xdr:nvSpPr>
        <xdr:cNvPr id="263" name="テキスト ボックス 262"/>
        <xdr:cNvSpPr txBox="1"/>
      </xdr:nvSpPr>
      <xdr:spPr>
        <a:xfrm>
          <a:off x="799465" y="1568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7" name="テキスト ボックス 276"/>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9" name="テキスト ボックス 278"/>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81" name="テキスト ボックス 280"/>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83" name="テキスト ボックス 282"/>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48895</xdr:rowOff>
    </xdr:from>
    <xdr:to xmlns:xdr="http://schemas.openxmlformats.org/drawingml/2006/spreadsheetDrawing">
      <xdr:col>54</xdr:col>
      <xdr:colOff>174625</xdr:colOff>
      <xdr:row>37</xdr:row>
      <xdr:rowOff>153035</xdr:rowOff>
    </xdr:to>
    <xdr:cxnSp macro="">
      <xdr:nvCxnSpPr>
        <xdr:cNvPr id="287" name="直線コネクタ 286"/>
        <xdr:cNvCxnSpPr/>
      </xdr:nvCxnSpPr>
      <xdr:spPr>
        <a:xfrm flipV="1">
          <a:off x="9604375" y="5173345"/>
          <a:ext cx="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156845</xdr:rowOff>
    </xdr:from>
    <xdr:ext cx="534670" cy="248920"/>
    <xdr:sp macro="" textlink="">
      <xdr:nvSpPr>
        <xdr:cNvPr id="288" name="補助費等最小値テキスト"/>
        <xdr:cNvSpPr txBox="1"/>
      </xdr:nvSpPr>
      <xdr:spPr>
        <a:xfrm>
          <a:off x="9655175" y="62718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153035</xdr:rowOff>
    </xdr:from>
    <xdr:to xmlns:xdr="http://schemas.openxmlformats.org/drawingml/2006/spreadsheetDrawing">
      <xdr:col>55</xdr:col>
      <xdr:colOff>88900</xdr:colOff>
      <xdr:row>37</xdr:row>
      <xdr:rowOff>153035</xdr:rowOff>
    </xdr:to>
    <xdr:cxnSp macro="">
      <xdr:nvCxnSpPr>
        <xdr:cNvPr id="289" name="直線コネクタ 288"/>
        <xdr:cNvCxnSpPr/>
      </xdr:nvCxnSpPr>
      <xdr:spPr>
        <a:xfrm>
          <a:off x="9531350" y="6268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162560</xdr:rowOff>
    </xdr:from>
    <xdr:ext cx="598805" cy="248920"/>
    <xdr:sp macro="" textlink="">
      <xdr:nvSpPr>
        <xdr:cNvPr id="290" name="補助費等最大値テキスト"/>
        <xdr:cNvSpPr txBox="1"/>
      </xdr:nvSpPr>
      <xdr:spPr>
        <a:xfrm>
          <a:off x="9655175" y="4956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48895</xdr:rowOff>
    </xdr:from>
    <xdr:to xmlns:xdr="http://schemas.openxmlformats.org/drawingml/2006/spreadsheetDrawing">
      <xdr:col>55</xdr:col>
      <xdr:colOff>88900</xdr:colOff>
      <xdr:row>31</xdr:row>
      <xdr:rowOff>48895</xdr:rowOff>
    </xdr:to>
    <xdr:cxnSp macro="">
      <xdr:nvCxnSpPr>
        <xdr:cNvPr id="291" name="直線コネクタ 290"/>
        <xdr:cNvCxnSpPr/>
      </xdr:nvCxnSpPr>
      <xdr:spPr>
        <a:xfrm>
          <a:off x="9531350" y="5173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160020</xdr:rowOff>
    </xdr:from>
    <xdr:to xmlns:xdr="http://schemas.openxmlformats.org/drawingml/2006/spreadsheetDrawing">
      <xdr:col>55</xdr:col>
      <xdr:colOff>0</xdr:colOff>
      <xdr:row>36</xdr:row>
      <xdr:rowOff>39370</xdr:rowOff>
    </xdr:to>
    <xdr:cxnSp macro="">
      <xdr:nvCxnSpPr>
        <xdr:cNvPr id="292" name="直線コネクタ 291"/>
        <xdr:cNvCxnSpPr/>
      </xdr:nvCxnSpPr>
      <xdr:spPr>
        <a:xfrm flipV="1">
          <a:off x="8845550" y="5944870"/>
          <a:ext cx="7588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xdr:rowOff>
    </xdr:from>
    <xdr:ext cx="598805" cy="249555"/>
    <xdr:sp macro="" textlink="">
      <xdr:nvSpPr>
        <xdr:cNvPr id="293" name="補助費等平均値テキスト"/>
        <xdr:cNvSpPr txBox="1"/>
      </xdr:nvSpPr>
      <xdr:spPr>
        <a:xfrm>
          <a:off x="9655175" y="59620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33020</xdr:rowOff>
    </xdr:from>
    <xdr:to xmlns:xdr="http://schemas.openxmlformats.org/drawingml/2006/spreadsheetDrawing">
      <xdr:col>55</xdr:col>
      <xdr:colOff>50800</xdr:colOff>
      <xdr:row>36</xdr:row>
      <xdr:rowOff>130810</xdr:rowOff>
    </xdr:to>
    <xdr:sp macro="" textlink="">
      <xdr:nvSpPr>
        <xdr:cNvPr id="294" name="フローチャート: 判断 293"/>
        <xdr:cNvSpPr/>
      </xdr:nvSpPr>
      <xdr:spPr>
        <a:xfrm>
          <a:off x="9569450" y="5982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39370</xdr:rowOff>
    </xdr:from>
    <xdr:to xmlns:xdr="http://schemas.openxmlformats.org/drawingml/2006/spreadsheetDrawing">
      <xdr:col>50</xdr:col>
      <xdr:colOff>114300</xdr:colOff>
      <xdr:row>36</xdr:row>
      <xdr:rowOff>69215</xdr:rowOff>
    </xdr:to>
    <xdr:cxnSp macro="">
      <xdr:nvCxnSpPr>
        <xdr:cNvPr id="295" name="直線コネクタ 294"/>
        <xdr:cNvCxnSpPr/>
      </xdr:nvCxnSpPr>
      <xdr:spPr>
        <a:xfrm flipV="1">
          <a:off x="8032750" y="598932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52070</xdr:rowOff>
    </xdr:from>
    <xdr:to xmlns:xdr="http://schemas.openxmlformats.org/drawingml/2006/spreadsheetDrawing">
      <xdr:col>50</xdr:col>
      <xdr:colOff>165100</xdr:colOff>
      <xdr:row>36</xdr:row>
      <xdr:rowOff>149860</xdr:rowOff>
    </xdr:to>
    <xdr:sp macro="" textlink="">
      <xdr:nvSpPr>
        <xdr:cNvPr id="296" name="フローチャート: 判断 295"/>
        <xdr:cNvSpPr/>
      </xdr:nvSpPr>
      <xdr:spPr>
        <a:xfrm>
          <a:off x="8794750" y="600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140970</xdr:rowOff>
    </xdr:from>
    <xdr:ext cx="598805" cy="249555"/>
    <xdr:sp macro="" textlink="">
      <xdr:nvSpPr>
        <xdr:cNvPr id="297" name="テキスト ボックス 296"/>
        <xdr:cNvSpPr txBox="1"/>
      </xdr:nvSpPr>
      <xdr:spPr>
        <a:xfrm>
          <a:off x="8561705" y="6090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36195</xdr:rowOff>
    </xdr:from>
    <xdr:to xmlns:xdr="http://schemas.openxmlformats.org/drawingml/2006/spreadsheetDrawing">
      <xdr:col>45</xdr:col>
      <xdr:colOff>174625</xdr:colOff>
      <xdr:row>36</xdr:row>
      <xdr:rowOff>69215</xdr:rowOff>
    </xdr:to>
    <xdr:cxnSp macro="">
      <xdr:nvCxnSpPr>
        <xdr:cNvPr id="298" name="直線コネクタ 297"/>
        <xdr:cNvCxnSpPr/>
      </xdr:nvCxnSpPr>
      <xdr:spPr>
        <a:xfrm>
          <a:off x="7210425" y="5655945"/>
          <a:ext cx="822325"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88265</xdr:rowOff>
    </xdr:from>
    <xdr:to xmlns:xdr="http://schemas.openxmlformats.org/drawingml/2006/spreadsheetDrawing">
      <xdr:col>46</xdr:col>
      <xdr:colOff>38100</xdr:colOff>
      <xdr:row>37</xdr:row>
      <xdr:rowOff>20955</xdr:rowOff>
    </xdr:to>
    <xdr:sp macro="" textlink="">
      <xdr:nvSpPr>
        <xdr:cNvPr id="299" name="フローチャート: 判断 298"/>
        <xdr:cNvSpPr/>
      </xdr:nvSpPr>
      <xdr:spPr>
        <a:xfrm>
          <a:off x="7985125" y="6038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12065</xdr:rowOff>
    </xdr:from>
    <xdr:ext cx="598805" cy="249555"/>
    <xdr:sp macro="" textlink="">
      <xdr:nvSpPr>
        <xdr:cNvPr id="300" name="テキスト ボックス 299"/>
        <xdr:cNvSpPr txBox="1"/>
      </xdr:nvSpPr>
      <xdr:spPr>
        <a:xfrm>
          <a:off x="7752080" y="6127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36195</xdr:rowOff>
    </xdr:from>
    <xdr:to xmlns:xdr="http://schemas.openxmlformats.org/drawingml/2006/spreadsheetDrawing">
      <xdr:col>41</xdr:col>
      <xdr:colOff>50800</xdr:colOff>
      <xdr:row>37</xdr:row>
      <xdr:rowOff>17145</xdr:rowOff>
    </xdr:to>
    <xdr:cxnSp macro="">
      <xdr:nvCxnSpPr>
        <xdr:cNvPr id="301" name="直線コネクタ 300"/>
        <xdr:cNvCxnSpPr/>
      </xdr:nvCxnSpPr>
      <xdr:spPr>
        <a:xfrm flipV="1">
          <a:off x="6400800" y="5655945"/>
          <a:ext cx="809625"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22225</xdr:rowOff>
    </xdr:from>
    <xdr:to xmlns:xdr="http://schemas.openxmlformats.org/drawingml/2006/spreadsheetDrawing">
      <xdr:col>41</xdr:col>
      <xdr:colOff>101600</xdr:colOff>
      <xdr:row>34</xdr:row>
      <xdr:rowOff>120015</xdr:rowOff>
    </xdr:to>
    <xdr:sp macro="" textlink="">
      <xdr:nvSpPr>
        <xdr:cNvPr id="302" name="フローチャート: 判断 301"/>
        <xdr:cNvSpPr/>
      </xdr:nvSpPr>
      <xdr:spPr>
        <a:xfrm>
          <a:off x="7159625" y="5641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111125</xdr:rowOff>
    </xdr:from>
    <xdr:ext cx="598805" cy="249555"/>
    <xdr:sp macro="" textlink="">
      <xdr:nvSpPr>
        <xdr:cNvPr id="303" name="テキスト ボックス 302"/>
        <xdr:cNvSpPr txBox="1"/>
      </xdr:nvSpPr>
      <xdr:spPr>
        <a:xfrm>
          <a:off x="6942455" y="57308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161925</xdr:rowOff>
    </xdr:from>
    <xdr:to xmlns:xdr="http://schemas.openxmlformats.org/drawingml/2006/spreadsheetDrawing">
      <xdr:col>36</xdr:col>
      <xdr:colOff>165100</xdr:colOff>
      <xdr:row>37</xdr:row>
      <xdr:rowOff>94615</xdr:rowOff>
    </xdr:to>
    <xdr:sp macro="" textlink="">
      <xdr:nvSpPr>
        <xdr:cNvPr id="304" name="フローチャート: 判断 303"/>
        <xdr:cNvSpPr/>
      </xdr:nvSpPr>
      <xdr:spPr>
        <a:xfrm>
          <a:off x="6350000" y="611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86360</xdr:rowOff>
    </xdr:from>
    <xdr:ext cx="534035" cy="248920"/>
    <xdr:sp macro="" textlink="">
      <xdr:nvSpPr>
        <xdr:cNvPr id="305" name="テキスト ボックス 304"/>
        <xdr:cNvSpPr txBox="1"/>
      </xdr:nvSpPr>
      <xdr:spPr>
        <a:xfrm>
          <a:off x="6149340" y="62014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110490</xdr:rowOff>
    </xdr:from>
    <xdr:to xmlns:xdr="http://schemas.openxmlformats.org/drawingml/2006/spreadsheetDrawing">
      <xdr:col>55</xdr:col>
      <xdr:colOff>50800</xdr:colOff>
      <xdr:row>36</xdr:row>
      <xdr:rowOff>43180</xdr:rowOff>
    </xdr:to>
    <xdr:sp macro="" textlink="">
      <xdr:nvSpPr>
        <xdr:cNvPr id="311" name="楕円 310"/>
        <xdr:cNvSpPr/>
      </xdr:nvSpPr>
      <xdr:spPr>
        <a:xfrm>
          <a:off x="9569450" y="5895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132715</xdr:rowOff>
    </xdr:from>
    <xdr:ext cx="598805" cy="249555"/>
    <xdr:sp macro="" textlink="">
      <xdr:nvSpPr>
        <xdr:cNvPr id="312" name="補助費等該当値テキスト"/>
        <xdr:cNvSpPr txBox="1"/>
      </xdr:nvSpPr>
      <xdr:spPr>
        <a:xfrm>
          <a:off x="9655175" y="5752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156210</xdr:rowOff>
    </xdr:from>
    <xdr:to xmlns:xdr="http://schemas.openxmlformats.org/drawingml/2006/spreadsheetDrawing">
      <xdr:col>50</xdr:col>
      <xdr:colOff>165100</xdr:colOff>
      <xdr:row>36</xdr:row>
      <xdr:rowOff>88900</xdr:rowOff>
    </xdr:to>
    <xdr:sp macro="" textlink="">
      <xdr:nvSpPr>
        <xdr:cNvPr id="313" name="楕円 312"/>
        <xdr:cNvSpPr/>
      </xdr:nvSpPr>
      <xdr:spPr>
        <a:xfrm>
          <a:off x="8794750" y="5941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104775</xdr:rowOff>
    </xdr:from>
    <xdr:ext cx="598805" cy="249555"/>
    <xdr:sp macro="" textlink="">
      <xdr:nvSpPr>
        <xdr:cNvPr id="314" name="テキスト ボックス 313"/>
        <xdr:cNvSpPr txBox="1"/>
      </xdr:nvSpPr>
      <xdr:spPr>
        <a:xfrm>
          <a:off x="8561705" y="5724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20320</xdr:rowOff>
    </xdr:from>
    <xdr:to xmlns:xdr="http://schemas.openxmlformats.org/drawingml/2006/spreadsheetDrawing">
      <xdr:col>46</xdr:col>
      <xdr:colOff>38100</xdr:colOff>
      <xdr:row>36</xdr:row>
      <xdr:rowOff>118110</xdr:rowOff>
    </xdr:to>
    <xdr:sp macro="" textlink="">
      <xdr:nvSpPr>
        <xdr:cNvPr id="315" name="楕円 314"/>
        <xdr:cNvSpPr/>
      </xdr:nvSpPr>
      <xdr:spPr>
        <a:xfrm>
          <a:off x="7985125" y="5970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133985</xdr:rowOff>
    </xdr:from>
    <xdr:ext cx="598805" cy="249555"/>
    <xdr:sp macro="" textlink="">
      <xdr:nvSpPr>
        <xdr:cNvPr id="316" name="テキスト ボックス 315"/>
        <xdr:cNvSpPr txBox="1"/>
      </xdr:nvSpPr>
      <xdr:spPr>
        <a:xfrm>
          <a:off x="7752080" y="5753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152400</xdr:rowOff>
    </xdr:from>
    <xdr:to xmlns:xdr="http://schemas.openxmlformats.org/drawingml/2006/spreadsheetDrawing">
      <xdr:col>41</xdr:col>
      <xdr:colOff>101600</xdr:colOff>
      <xdr:row>34</xdr:row>
      <xdr:rowOff>85090</xdr:rowOff>
    </xdr:to>
    <xdr:sp macro="" textlink="">
      <xdr:nvSpPr>
        <xdr:cNvPr id="317" name="楕円 316"/>
        <xdr:cNvSpPr/>
      </xdr:nvSpPr>
      <xdr:spPr>
        <a:xfrm>
          <a:off x="7159625" y="560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100965</xdr:rowOff>
    </xdr:from>
    <xdr:ext cx="598805" cy="249555"/>
    <xdr:sp macro="" textlink="">
      <xdr:nvSpPr>
        <xdr:cNvPr id="318" name="テキスト ボックス 317"/>
        <xdr:cNvSpPr txBox="1"/>
      </xdr:nvSpPr>
      <xdr:spPr>
        <a:xfrm>
          <a:off x="6942455" y="53905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133350</xdr:rowOff>
    </xdr:from>
    <xdr:to xmlns:xdr="http://schemas.openxmlformats.org/drawingml/2006/spreadsheetDrawing">
      <xdr:col>36</xdr:col>
      <xdr:colOff>165100</xdr:colOff>
      <xdr:row>37</xdr:row>
      <xdr:rowOff>66040</xdr:rowOff>
    </xdr:to>
    <xdr:sp macro="" textlink="">
      <xdr:nvSpPr>
        <xdr:cNvPr id="319" name="楕円 318"/>
        <xdr:cNvSpPr/>
      </xdr:nvSpPr>
      <xdr:spPr>
        <a:xfrm>
          <a:off x="6350000" y="608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81915</xdr:rowOff>
    </xdr:from>
    <xdr:ext cx="534035" cy="249555"/>
    <xdr:sp macro="" textlink="">
      <xdr:nvSpPr>
        <xdr:cNvPr id="320" name="テキスト ボックス 319"/>
        <xdr:cNvSpPr txBox="1"/>
      </xdr:nvSpPr>
      <xdr:spPr>
        <a:xfrm>
          <a:off x="6149340" y="58667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1" name="直線コネクタ 330"/>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2" name="テキスト ボックス 331"/>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3" name="直線コネクタ 332"/>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34290</xdr:rowOff>
    </xdr:from>
    <xdr:ext cx="595630" cy="249555"/>
    <xdr:sp macro="" textlink="">
      <xdr:nvSpPr>
        <xdr:cNvPr id="334" name="テキスト ボックス 333"/>
        <xdr:cNvSpPr txBox="1"/>
      </xdr:nvSpPr>
      <xdr:spPr>
        <a:xfrm>
          <a:off x="5516245"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5" name="直線コネクタ 334"/>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36" name="テキスト ボックス 335"/>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7" name="直線コネクタ 336"/>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38" name="テキスト ボックス 337"/>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9" name="直線コネクタ 338"/>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40" name="テキスト ボックス 339"/>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2" name="テキスト ボックス 341"/>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3"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4445</xdr:rowOff>
    </xdr:from>
    <xdr:to xmlns:xdr="http://schemas.openxmlformats.org/drawingml/2006/spreadsheetDrawing">
      <xdr:col>54</xdr:col>
      <xdr:colOff>174625</xdr:colOff>
      <xdr:row>58</xdr:row>
      <xdr:rowOff>137795</xdr:rowOff>
    </xdr:to>
    <xdr:cxnSp macro="">
      <xdr:nvCxnSpPr>
        <xdr:cNvPr id="344" name="直線コネクタ 343"/>
        <xdr:cNvCxnSpPr/>
      </xdr:nvCxnSpPr>
      <xdr:spPr>
        <a:xfrm flipV="1">
          <a:off x="9604375" y="843089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534670" cy="249555"/>
    <xdr:sp macro="" textlink="">
      <xdr:nvSpPr>
        <xdr:cNvPr id="345" name="普通建設事業費最小値テキスト"/>
        <xdr:cNvSpPr txBox="1"/>
      </xdr:nvSpPr>
      <xdr:spPr>
        <a:xfrm>
          <a:off x="9655175" y="97237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46" name="直線コネクタ 345"/>
        <xdr:cNvCxnSpPr/>
      </xdr:nvCxnSpPr>
      <xdr:spPr>
        <a:xfrm>
          <a:off x="9531350" y="971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118110</xdr:rowOff>
    </xdr:from>
    <xdr:ext cx="598805" cy="248920"/>
    <xdr:sp macro="" textlink="">
      <xdr:nvSpPr>
        <xdr:cNvPr id="347" name="普通建設事業費最大値テキスト"/>
        <xdr:cNvSpPr txBox="1"/>
      </xdr:nvSpPr>
      <xdr:spPr>
        <a:xfrm>
          <a:off x="9655175" y="82143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4445</xdr:rowOff>
    </xdr:from>
    <xdr:to xmlns:xdr="http://schemas.openxmlformats.org/drawingml/2006/spreadsheetDrawing">
      <xdr:col>55</xdr:col>
      <xdr:colOff>88900</xdr:colOff>
      <xdr:row>51</xdr:row>
      <xdr:rowOff>4445</xdr:rowOff>
    </xdr:to>
    <xdr:cxnSp macro="">
      <xdr:nvCxnSpPr>
        <xdr:cNvPr id="348" name="直線コネクタ 347"/>
        <xdr:cNvCxnSpPr/>
      </xdr:nvCxnSpPr>
      <xdr:spPr>
        <a:xfrm>
          <a:off x="9531350" y="843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123825</xdr:rowOff>
    </xdr:from>
    <xdr:to xmlns:xdr="http://schemas.openxmlformats.org/drawingml/2006/spreadsheetDrawing">
      <xdr:col>55</xdr:col>
      <xdr:colOff>0</xdr:colOff>
      <xdr:row>58</xdr:row>
      <xdr:rowOff>84455</xdr:rowOff>
    </xdr:to>
    <xdr:cxnSp macro="">
      <xdr:nvCxnSpPr>
        <xdr:cNvPr id="349" name="直線コネクタ 348"/>
        <xdr:cNvCxnSpPr/>
      </xdr:nvCxnSpPr>
      <xdr:spPr>
        <a:xfrm flipV="1">
          <a:off x="8845550" y="9540875"/>
          <a:ext cx="758825"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151130</xdr:rowOff>
    </xdr:from>
    <xdr:ext cx="534670" cy="248920"/>
    <xdr:sp macro="" textlink="">
      <xdr:nvSpPr>
        <xdr:cNvPr id="350" name="普通建設事業費平均値テキスト"/>
        <xdr:cNvSpPr txBox="1"/>
      </xdr:nvSpPr>
      <xdr:spPr>
        <a:xfrm>
          <a:off x="9655175" y="923798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128905</xdr:rowOff>
    </xdr:from>
    <xdr:to xmlns:xdr="http://schemas.openxmlformats.org/drawingml/2006/spreadsheetDrawing">
      <xdr:col>55</xdr:col>
      <xdr:colOff>50800</xdr:colOff>
      <xdr:row>57</xdr:row>
      <xdr:rowOff>61595</xdr:rowOff>
    </xdr:to>
    <xdr:sp macro="" textlink="">
      <xdr:nvSpPr>
        <xdr:cNvPr id="351" name="フローチャート: 判断 350"/>
        <xdr:cNvSpPr/>
      </xdr:nvSpPr>
      <xdr:spPr>
        <a:xfrm>
          <a:off x="9569450" y="9380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44450</xdr:rowOff>
    </xdr:from>
    <xdr:to xmlns:xdr="http://schemas.openxmlformats.org/drawingml/2006/spreadsheetDrawing">
      <xdr:col>50</xdr:col>
      <xdr:colOff>114300</xdr:colOff>
      <xdr:row>58</xdr:row>
      <xdr:rowOff>84455</xdr:rowOff>
    </xdr:to>
    <xdr:cxnSp macro="">
      <xdr:nvCxnSpPr>
        <xdr:cNvPr id="352" name="直線コネクタ 351"/>
        <xdr:cNvCxnSpPr/>
      </xdr:nvCxnSpPr>
      <xdr:spPr>
        <a:xfrm>
          <a:off x="8032750" y="962660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140335</xdr:rowOff>
    </xdr:from>
    <xdr:to xmlns:xdr="http://schemas.openxmlformats.org/drawingml/2006/spreadsheetDrawing">
      <xdr:col>50</xdr:col>
      <xdr:colOff>165100</xdr:colOff>
      <xdr:row>57</xdr:row>
      <xdr:rowOff>73025</xdr:rowOff>
    </xdr:to>
    <xdr:sp macro="" textlink="">
      <xdr:nvSpPr>
        <xdr:cNvPr id="353" name="フローチャート: 判断 352"/>
        <xdr:cNvSpPr/>
      </xdr:nvSpPr>
      <xdr:spPr>
        <a:xfrm>
          <a:off x="8794750" y="9392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89535</xdr:rowOff>
    </xdr:from>
    <xdr:ext cx="534035" cy="248920"/>
    <xdr:sp macro="" textlink="">
      <xdr:nvSpPr>
        <xdr:cNvPr id="354" name="テキスト ボックス 353"/>
        <xdr:cNvSpPr txBox="1"/>
      </xdr:nvSpPr>
      <xdr:spPr>
        <a:xfrm>
          <a:off x="8594090" y="9176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25400</xdr:rowOff>
    </xdr:from>
    <xdr:to xmlns:xdr="http://schemas.openxmlformats.org/drawingml/2006/spreadsheetDrawing">
      <xdr:col>45</xdr:col>
      <xdr:colOff>174625</xdr:colOff>
      <xdr:row>58</xdr:row>
      <xdr:rowOff>44450</xdr:rowOff>
    </xdr:to>
    <xdr:cxnSp macro="">
      <xdr:nvCxnSpPr>
        <xdr:cNvPr id="355" name="直線コネクタ 354"/>
        <xdr:cNvCxnSpPr/>
      </xdr:nvCxnSpPr>
      <xdr:spPr>
        <a:xfrm>
          <a:off x="7210425" y="960755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8255</xdr:rowOff>
    </xdr:from>
    <xdr:to xmlns:xdr="http://schemas.openxmlformats.org/drawingml/2006/spreadsheetDrawing">
      <xdr:col>46</xdr:col>
      <xdr:colOff>38100</xdr:colOff>
      <xdr:row>57</xdr:row>
      <xdr:rowOff>106045</xdr:rowOff>
    </xdr:to>
    <xdr:sp macro="" textlink="">
      <xdr:nvSpPr>
        <xdr:cNvPr id="356" name="フローチャート: 判断 355"/>
        <xdr:cNvSpPr/>
      </xdr:nvSpPr>
      <xdr:spPr>
        <a:xfrm>
          <a:off x="7985125" y="9425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122555</xdr:rowOff>
    </xdr:from>
    <xdr:ext cx="534035" cy="248920"/>
    <xdr:sp macro="" textlink="">
      <xdr:nvSpPr>
        <xdr:cNvPr id="357" name="テキスト ボックス 356"/>
        <xdr:cNvSpPr txBox="1"/>
      </xdr:nvSpPr>
      <xdr:spPr>
        <a:xfrm>
          <a:off x="7784465" y="92094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50165</xdr:rowOff>
    </xdr:from>
    <xdr:to xmlns:xdr="http://schemas.openxmlformats.org/drawingml/2006/spreadsheetDrawing">
      <xdr:col>41</xdr:col>
      <xdr:colOff>50800</xdr:colOff>
      <xdr:row>58</xdr:row>
      <xdr:rowOff>25400</xdr:rowOff>
    </xdr:to>
    <xdr:cxnSp macro="">
      <xdr:nvCxnSpPr>
        <xdr:cNvPr id="358" name="直線コネクタ 357"/>
        <xdr:cNvCxnSpPr/>
      </xdr:nvCxnSpPr>
      <xdr:spPr>
        <a:xfrm>
          <a:off x="6400800" y="9467215"/>
          <a:ext cx="809625"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140970</xdr:rowOff>
    </xdr:from>
    <xdr:to xmlns:xdr="http://schemas.openxmlformats.org/drawingml/2006/spreadsheetDrawing">
      <xdr:col>41</xdr:col>
      <xdr:colOff>101600</xdr:colOff>
      <xdr:row>57</xdr:row>
      <xdr:rowOff>73660</xdr:rowOff>
    </xdr:to>
    <xdr:sp macro="" textlink="">
      <xdr:nvSpPr>
        <xdr:cNvPr id="359" name="フローチャート: 判断 358"/>
        <xdr:cNvSpPr/>
      </xdr:nvSpPr>
      <xdr:spPr>
        <a:xfrm>
          <a:off x="7159625" y="9392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90170</xdr:rowOff>
    </xdr:from>
    <xdr:ext cx="534035" cy="248920"/>
    <xdr:sp macro="" textlink="">
      <xdr:nvSpPr>
        <xdr:cNvPr id="360" name="テキスト ボックス 359"/>
        <xdr:cNvSpPr txBox="1"/>
      </xdr:nvSpPr>
      <xdr:spPr>
        <a:xfrm>
          <a:off x="6974840" y="91770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19050</xdr:rowOff>
    </xdr:from>
    <xdr:to xmlns:xdr="http://schemas.openxmlformats.org/drawingml/2006/spreadsheetDrawing">
      <xdr:col>36</xdr:col>
      <xdr:colOff>165100</xdr:colOff>
      <xdr:row>57</xdr:row>
      <xdr:rowOff>116840</xdr:rowOff>
    </xdr:to>
    <xdr:sp macro="" textlink="">
      <xdr:nvSpPr>
        <xdr:cNvPr id="361" name="フローチャート: 判断 360"/>
        <xdr:cNvSpPr/>
      </xdr:nvSpPr>
      <xdr:spPr>
        <a:xfrm>
          <a:off x="6350000" y="9436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107950</xdr:rowOff>
    </xdr:from>
    <xdr:ext cx="534035" cy="249555"/>
    <xdr:sp macro="" textlink="">
      <xdr:nvSpPr>
        <xdr:cNvPr id="362" name="テキスト ボックス 361"/>
        <xdr:cNvSpPr txBox="1"/>
      </xdr:nvSpPr>
      <xdr:spPr>
        <a:xfrm>
          <a:off x="6149340" y="95250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74295</xdr:rowOff>
    </xdr:from>
    <xdr:to xmlns:xdr="http://schemas.openxmlformats.org/drawingml/2006/spreadsheetDrawing">
      <xdr:col>55</xdr:col>
      <xdr:colOff>50800</xdr:colOff>
      <xdr:row>58</xdr:row>
      <xdr:rowOff>6985</xdr:rowOff>
    </xdr:to>
    <xdr:sp macro="" textlink="">
      <xdr:nvSpPr>
        <xdr:cNvPr id="368" name="楕円 367"/>
        <xdr:cNvSpPr/>
      </xdr:nvSpPr>
      <xdr:spPr>
        <a:xfrm>
          <a:off x="9569450" y="94913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53975</xdr:rowOff>
    </xdr:from>
    <xdr:ext cx="534670" cy="248920"/>
    <xdr:sp macro="" textlink="">
      <xdr:nvSpPr>
        <xdr:cNvPr id="369" name="普通建設事業費該当値テキスト"/>
        <xdr:cNvSpPr txBox="1"/>
      </xdr:nvSpPr>
      <xdr:spPr>
        <a:xfrm>
          <a:off x="9655175" y="94710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35560</xdr:rowOff>
    </xdr:from>
    <xdr:to xmlns:xdr="http://schemas.openxmlformats.org/drawingml/2006/spreadsheetDrawing">
      <xdr:col>50</xdr:col>
      <xdr:colOff>165100</xdr:colOff>
      <xdr:row>58</xdr:row>
      <xdr:rowOff>133350</xdr:rowOff>
    </xdr:to>
    <xdr:sp macro="" textlink="">
      <xdr:nvSpPr>
        <xdr:cNvPr id="370" name="楕円 369"/>
        <xdr:cNvSpPr/>
      </xdr:nvSpPr>
      <xdr:spPr>
        <a:xfrm>
          <a:off x="8794750" y="9617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125095</xdr:rowOff>
    </xdr:from>
    <xdr:ext cx="534035" cy="248920"/>
    <xdr:sp macro="" textlink="">
      <xdr:nvSpPr>
        <xdr:cNvPr id="371" name="テキスト ボックス 370"/>
        <xdr:cNvSpPr txBox="1"/>
      </xdr:nvSpPr>
      <xdr:spPr>
        <a:xfrm>
          <a:off x="8594090" y="9707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160655</xdr:rowOff>
    </xdr:from>
    <xdr:to xmlns:xdr="http://schemas.openxmlformats.org/drawingml/2006/spreadsheetDrawing">
      <xdr:col>46</xdr:col>
      <xdr:colOff>38100</xdr:colOff>
      <xdr:row>58</xdr:row>
      <xdr:rowOff>93980</xdr:rowOff>
    </xdr:to>
    <xdr:sp macro="" textlink="">
      <xdr:nvSpPr>
        <xdr:cNvPr id="372" name="楕円 371"/>
        <xdr:cNvSpPr/>
      </xdr:nvSpPr>
      <xdr:spPr>
        <a:xfrm>
          <a:off x="7985125" y="95777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85090</xdr:rowOff>
    </xdr:from>
    <xdr:ext cx="534035" cy="248920"/>
    <xdr:sp macro="" textlink="">
      <xdr:nvSpPr>
        <xdr:cNvPr id="373" name="テキスト ボックス 372"/>
        <xdr:cNvSpPr txBox="1"/>
      </xdr:nvSpPr>
      <xdr:spPr>
        <a:xfrm>
          <a:off x="7784465" y="96672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140970</xdr:rowOff>
    </xdr:from>
    <xdr:to xmlns:xdr="http://schemas.openxmlformats.org/drawingml/2006/spreadsheetDrawing">
      <xdr:col>41</xdr:col>
      <xdr:colOff>101600</xdr:colOff>
      <xdr:row>58</xdr:row>
      <xdr:rowOff>73660</xdr:rowOff>
    </xdr:to>
    <xdr:sp macro="" textlink="">
      <xdr:nvSpPr>
        <xdr:cNvPr id="374" name="楕円 373"/>
        <xdr:cNvSpPr/>
      </xdr:nvSpPr>
      <xdr:spPr>
        <a:xfrm>
          <a:off x="7159625" y="955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65405</xdr:rowOff>
    </xdr:from>
    <xdr:ext cx="534035" cy="248920"/>
    <xdr:sp macro="" textlink="">
      <xdr:nvSpPr>
        <xdr:cNvPr id="375" name="テキスト ボックス 374"/>
        <xdr:cNvSpPr txBox="1"/>
      </xdr:nvSpPr>
      <xdr:spPr>
        <a:xfrm>
          <a:off x="6974840" y="9647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635</xdr:rowOff>
    </xdr:from>
    <xdr:to xmlns:xdr="http://schemas.openxmlformats.org/drawingml/2006/spreadsheetDrawing">
      <xdr:col>36</xdr:col>
      <xdr:colOff>165100</xdr:colOff>
      <xdr:row>57</xdr:row>
      <xdr:rowOff>98425</xdr:rowOff>
    </xdr:to>
    <xdr:sp macro="" textlink="">
      <xdr:nvSpPr>
        <xdr:cNvPr id="376" name="楕円 375"/>
        <xdr:cNvSpPr/>
      </xdr:nvSpPr>
      <xdr:spPr>
        <a:xfrm>
          <a:off x="6350000" y="941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114300</xdr:rowOff>
    </xdr:from>
    <xdr:ext cx="534035" cy="249555"/>
    <xdr:sp macro="" textlink="">
      <xdr:nvSpPr>
        <xdr:cNvPr id="377" name="テキスト ボックス 376"/>
        <xdr:cNvSpPr txBox="1"/>
      </xdr:nvSpPr>
      <xdr:spPr>
        <a:xfrm>
          <a:off x="6149340" y="92011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6" name="テキスト ボックス 385"/>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24765</xdr:rowOff>
    </xdr:from>
    <xdr:to xmlns:xdr="http://schemas.openxmlformats.org/drawingml/2006/spreadsheetDrawing">
      <xdr:col>59</xdr:col>
      <xdr:colOff>50800</xdr:colOff>
      <xdr:row>78</xdr:row>
      <xdr:rowOff>24765</xdr:rowOff>
    </xdr:to>
    <xdr:cxnSp macro="">
      <xdr:nvCxnSpPr>
        <xdr:cNvPr id="388" name="直線コネクタ 387"/>
        <xdr:cNvCxnSpPr/>
      </xdr:nvCxnSpPr>
      <xdr:spPr>
        <a:xfrm>
          <a:off x="6064250" y="12908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52705</xdr:rowOff>
    </xdr:from>
    <xdr:ext cx="248920" cy="248920"/>
    <xdr:sp macro="" textlink="">
      <xdr:nvSpPr>
        <xdr:cNvPr id="389" name="テキスト ボックス 388"/>
        <xdr:cNvSpPr txBox="1"/>
      </xdr:nvSpPr>
      <xdr:spPr>
        <a:xfrm>
          <a:off x="5831205" y="12771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0" name="直線コネクタ 38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920"/>
    <xdr:sp macro="" textlink="">
      <xdr:nvSpPr>
        <xdr:cNvPr id="391" name="テキスト ボックス 390"/>
        <xdr:cNvSpPr txBox="1"/>
      </xdr:nvSpPr>
      <xdr:spPr>
        <a:xfrm>
          <a:off x="5516245"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79375</xdr:rowOff>
    </xdr:from>
    <xdr:to xmlns:xdr="http://schemas.openxmlformats.org/drawingml/2006/spreadsheetDrawing">
      <xdr:col>59</xdr:col>
      <xdr:colOff>50800</xdr:colOff>
      <xdr:row>71</xdr:row>
      <xdr:rowOff>79375</xdr:rowOff>
    </xdr:to>
    <xdr:cxnSp macro="">
      <xdr:nvCxnSpPr>
        <xdr:cNvPr id="392" name="直線コネクタ 391"/>
        <xdr:cNvCxnSpPr/>
      </xdr:nvCxnSpPr>
      <xdr:spPr>
        <a:xfrm>
          <a:off x="6064250" y="11807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107315</xdr:rowOff>
    </xdr:from>
    <xdr:ext cx="595630" cy="249555"/>
    <xdr:sp macro="" textlink="">
      <xdr:nvSpPr>
        <xdr:cNvPr id="393" name="テキスト ボックス 392"/>
        <xdr:cNvSpPr txBox="1"/>
      </xdr:nvSpPr>
      <xdr:spPr>
        <a:xfrm>
          <a:off x="5516245" y="11670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4" name="直線コネクタ 393"/>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5" name="テキスト ボックス 394"/>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6"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9525</xdr:rowOff>
    </xdr:from>
    <xdr:to xmlns:xdr="http://schemas.openxmlformats.org/drawingml/2006/spreadsheetDrawing">
      <xdr:col>54</xdr:col>
      <xdr:colOff>174625</xdr:colOff>
      <xdr:row>78</xdr:row>
      <xdr:rowOff>24765</xdr:rowOff>
    </xdr:to>
    <xdr:cxnSp macro="">
      <xdr:nvCxnSpPr>
        <xdr:cNvPr id="397" name="直線コネクタ 396"/>
        <xdr:cNvCxnSpPr/>
      </xdr:nvCxnSpPr>
      <xdr:spPr>
        <a:xfrm flipV="1">
          <a:off x="9604375" y="11737975"/>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27940</xdr:rowOff>
    </xdr:from>
    <xdr:ext cx="249555" cy="248920"/>
    <xdr:sp macro="" textlink="">
      <xdr:nvSpPr>
        <xdr:cNvPr id="398" name="普通建設事業費 （ うち新規整備　）最小値テキスト"/>
        <xdr:cNvSpPr txBox="1"/>
      </xdr:nvSpPr>
      <xdr:spPr>
        <a:xfrm>
          <a:off x="9655175" y="12912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24765</xdr:rowOff>
    </xdr:from>
    <xdr:to xmlns:xdr="http://schemas.openxmlformats.org/drawingml/2006/spreadsheetDrawing">
      <xdr:col>55</xdr:col>
      <xdr:colOff>88900</xdr:colOff>
      <xdr:row>78</xdr:row>
      <xdr:rowOff>24765</xdr:rowOff>
    </xdr:to>
    <xdr:cxnSp macro="">
      <xdr:nvCxnSpPr>
        <xdr:cNvPr id="399" name="直線コネクタ 398"/>
        <xdr:cNvCxnSpPr/>
      </xdr:nvCxnSpPr>
      <xdr:spPr>
        <a:xfrm>
          <a:off x="9531350" y="12908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123825</xdr:rowOff>
    </xdr:from>
    <xdr:ext cx="598805" cy="248920"/>
    <xdr:sp macro="" textlink="">
      <xdr:nvSpPr>
        <xdr:cNvPr id="400" name="普通建設事業費 （ うち新規整備　）最大値テキスト"/>
        <xdr:cNvSpPr txBox="1"/>
      </xdr:nvSpPr>
      <xdr:spPr>
        <a:xfrm>
          <a:off x="9655175" y="115220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9525</xdr:rowOff>
    </xdr:from>
    <xdr:to xmlns:xdr="http://schemas.openxmlformats.org/drawingml/2006/spreadsheetDrawing">
      <xdr:col>55</xdr:col>
      <xdr:colOff>88900</xdr:colOff>
      <xdr:row>71</xdr:row>
      <xdr:rowOff>9525</xdr:rowOff>
    </xdr:to>
    <xdr:cxnSp macro="">
      <xdr:nvCxnSpPr>
        <xdr:cNvPr id="401" name="直線コネクタ 400"/>
        <xdr:cNvCxnSpPr/>
      </xdr:nvCxnSpPr>
      <xdr:spPr>
        <a:xfrm>
          <a:off x="9531350" y="1173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17780</xdr:rowOff>
    </xdr:from>
    <xdr:to xmlns:xdr="http://schemas.openxmlformats.org/drawingml/2006/spreadsheetDrawing">
      <xdr:col>55</xdr:col>
      <xdr:colOff>0</xdr:colOff>
      <xdr:row>78</xdr:row>
      <xdr:rowOff>24765</xdr:rowOff>
    </xdr:to>
    <xdr:cxnSp macro="">
      <xdr:nvCxnSpPr>
        <xdr:cNvPr id="402" name="直線コネクタ 401"/>
        <xdr:cNvCxnSpPr/>
      </xdr:nvCxnSpPr>
      <xdr:spPr>
        <a:xfrm flipV="1">
          <a:off x="8845550" y="1290193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4445</xdr:rowOff>
    </xdr:from>
    <xdr:ext cx="534670" cy="249555"/>
    <xdr:sp macro="" textlink="">
      <xdr:nvSpPr>
        <xdr:cNvPr id="403" name="普通建設事業費 （ うち新規整備　）平均値テキスト"/>
        <xdr:cNvSpPr txBox="1"/>
      </xdr:nvSpPr>
      <xdr:spPr>
        <a:xfrm>
          <a:off x="9655175" y="125583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147320</xdr:rowOff>
    </xdr:from>
    <xdr:to xmlns:xdr="http://schemas.openxmlformats.org/drawingml/2006/spreadsheetDrawing">
      <xdr:col>55</xdr:col>
      <xdr:colOff>50800</xdr:colOff>
      <xdr:row>77</xdr:row>
      <xdr:rowOff>80010</xdr:rowOff>
    </xdr:to>
    <xdr:sp macro="" textlink="">
      <xdr:nvSpPr>
        <xdr:cNvPr id="404" name="フローチャート: 判断 403"/>
        <xdr:cNvSpPr/>
      </xdr:nvSpPr>
      <xdr:spPr>
        <a:xfrm>
          <a:off x="9569450" y="12701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12065</xdr:rowOff>
    </xdr:from>
    <xdr:to xmlns:xdr="http://schemas.openxmlformats.org/drawingml/2006/spreadsheetDrawing">
      <xdr:col>50</xdr:col>
      <xdr:colOff>114300</xdr:colOff>
      <xdr:row>78</xdr:row>
      <xdr:rowOff>24765</xdr:rowOff>
    </xdr:to>
    <xdr:cxnSp macro="">
      <xdr:nvCxnSpPr>
        <xdr:cNvPr id="405" name="直線コネクタ 404"/>
        <xdr:cNvCxnSpPr/>
      </xdr:nvCxnSpPr>
      <xdr:spPr>
        <a:xfrm>
          <a:off x="8032750" y="1289621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139065</xdr:rowOff>
    </xdr:from>
    <xdr:to xmlns:xdr="http://schemas.openxmlformats.org/drawingml/2006/spreadsheetDrawing">
      <xdr:col>50</xdr:col>
      <xdr:colOff>165100</xdr:colOff>
      <xdr:row>77</xdr:row>
      <xdr:rowOff>71755</xdr:rowOff>
    </xdr:to>
    <xdr:sp macro="" textlink="">
      <xdr:nvSpPr>
        <xdr:cNvPr id="406" name="フローチャート: 判断 405"/>
        <xdr:cNvSpPr/>
      </xdr:nvSpPr>
      <xdr:spPr>
        <a:xfrm>
          <a:off x="8794750" y="12693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88265</xdr:rowOff>
    </xdr:from>
    <xdr:ext cx="534035" cy="248920"/>
    <xdr:sp macro="" textlink="">
      <xdr:nvSpPr>
        <xdr:cNvPr id="407" name="テキスト ボックス 406"/>
        <xdr:cNvSpPr txBox="1"/>
      </xdr:nvSpPr>
      <xdr:spPr>
        <a:xfrm>
          <a:off x="8594090" y="124771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145415</xdr:rowOff>
    </xdr:from>
    <xdr:to xmlns:xdr="http://schemas.openxmlformats.org/drawingml/2006/spreadsheetDrawing">
      <xdr:col>45</xdr:col>
      <xdr:colOff>174625</xdr:colOff>
      <xdr:row>78</xdr:row>
      <xdr:rowOff>12065</xdr:rowOff>
    </xdr:to>
    <xdr:cxnSp macro="">
      <xdr:nvCxnSpPr>
        <xdr:cNvPr id="408" name="直線コネクタ 407"/>
        <xdr:cNvCxnSpPr/>
      </xdr:nvCxnSpPr>
      <xdr:spPr>
        <a:xfrm>
          <a:off x="7210425" y="12864465"/>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7620</xdr:rowOff>
    </xdr:from>
    <xdr:to xmlns:xdr="http://schemas.openxmlformats.org/drawingml/2006/spreadsheetDrawing">
      <xdr:col>46</xdr:col>
      <xdr:colOff>38100</xdr:colOff>
      <xdr:row>77</xdr:row>
      <xdr:rowOff>105410</xdr:rowOff>
    </xdr:to>
    <xdr:sp macro="" textlink="">
      <xdr:nvSpPr>
        <xdr:cNvPr id="409" name="フローチャート: 判断 408"/>
        <xdr:cNvSpPr/>
      </xdr:nvSpPr>
      <xdr:spPr>
        <a:xfrm>
          <a:off x="7985125" y="12726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121920</xdr:rowOff>
    </xdr:from>
    <xdr:ext cx="534035" cy="248920"/>
    <xdr:sp macro="" textlink="">
      <xdr:nvSpPr>
        <xdr:cNvPr id="410" name="テキスト ボックス 409"/>
        <xdr:cNvSpPr txBox="1"/>
      </xdr:nvSpPr>
      <xdr:spPr>
        <a:xfrm>
          <a:off x="7784465" y="125107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145415</xdr:rowOff>
    </xdr:from>
    <xdr:to xmlns:xdr="http://schemas.openxmlformats.org/drawingml/2006/spreadsheetDrawing">
      <xdr:col>41</xdr:col>
      <xdr:colOff>50800</xdr:colOff>
      <xdr:row>78</xdr:row>
      <xdr:rowOff>20955</xdr:rowOff>
    </xdr:to>
    <xdr:cxnSp macro="">
      <xdr:nvCxnSpPr>
        <xdr:cNvPr id="411" name="直線コネクタ 410"/>
        <xdr:cNvCxnSpPr/>
      </xdr:nvCxnSpPr>
      <xdr:spPr>
        <a:xfrm flipV="1">
          <a:off x="6400800" y="1286446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138430</xdr:rowOff>
    </xdr:from>
    <xdr:to xmlns:xdr="http://schemas.openxmlformats.org/drawingml/2006/spreadsheetDrawing">
      <xdr:col>41</xdr:col>
      <xdr:colOff>101600</xdr:colOff>
      <xdr:row>77</xdr:row>
      <xdr:rowOff>71755</xdr:rowOff>
    </xdr:to>
    <xdr:sp macro="" textlink="">
      <xdr:nvSpPr>
        <xdr:cNvPr id="412" name="フローチャート: 判断 411"/>
        <xdr:cNvSpPr/>
      </xdr:nvSpPr>
      <xdr:spPr>
        <a:xfrm>
          <a:off x="7159625" y="12692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87630</xdr:rowOff>
    </xdr:from>
    <xdr:ext cx="534035" cy="248285"/>
    <xdr:sp macro="" textlink="">
      <xdr:nvSpPr>
        <xdr:cNvPr id="413" name="テキスト ボックス 412"/>
        <xdr:cNvSpPr txBox="1"/>
      </xdr:nvSpPr>
      <xdr:spPr>
        <a:xfrm>
          <a:off x="6974840" y="124764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128905</xdr:rowOff>
    </xdr:from>
    <xdr:to xmlns:xdr="http://schemas.openxmlformats.org/drawingml/2006/spreadsheetDrawing">
      <xdr:col>36</xdr:col>
      <xdr:colOff>165100</xdr:colOff>
      <xdr:row>77</xdr:row>
      <xdr:rowOff>61595</xdr:rowOff>
    </xdr:to>
    <xdr:sp macro="" textlink="">
      <xdr:nvSpPr>
        <xdr:cNvPr id="414" name="フローチャート: 判断 413"/>
        <xdr:cNvSpPr/>
      </xdr:nvSpPr>
      <xdr:spPr>
        <a:xfrm>
          <a:off x="6350000" y="1268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77470</xdr:rowOff>
    </xdr:from>
    <xdr:ext cx="534035" cy="249555"/>
    <xdr:sp macro="" textlink="">
      <xdr:nvSpPr>
        <xdr:cNvPr id="415" name="テキスト ボックス 414"/>
        <xdr:cNvSpPr txBox="1"/>
      </xdr:nvSpPr>
      <xdr:spPr>
        <a:xfrm>
          <a:off x="6149340" y="124663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6" name="テキスト ボックス 415"/>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7" name="テキスト ボックス 416"/>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8" name="テキスト ボックス 417"/>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9" name="テキスト ボックス 418"/>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0" name="テキスト ボックス 419"/>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133985</xdr:rowOff>
    </xdr:from>
    <xdr:to xmlns:xdr="http://schemas.openxmlformats.org/drawingml/2006/spreadsheetDrawing">
      <xdr:col>55</xdr:col>
      <xdr:colOff>50800</xdr:colOff>
      <xdr:row>78</xdr:row>
      <xdr:rowOff>66675</xdr:rowOff>
    </xdr:to>
    <xdr:sp macro="" textlink="">
      <xdr:nvSpPr>
        <xdr:cNvPr id="421" name="楕円 420"/>
        <xdr:cNvSpPr/>
      </xdr:nvSpPr>
      <xdr:spPr>
        <a:xfrm>
          <a:off x="9569450" y="12853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52070</xdr:rowOff>
    </xdr:from>
    <xdr:ext cx="469900" cy="248920"/>
    <xdr:sp macro="" textlink="">
      <xdr:nvSpPr>
        <xdr:cNvPr id="422" name="普通建設事業費 （ うち新規整備　）該当値テキスト"/>
        <xdr:cNvSpPr txBox="1"/>
      </xdr:nvSpPr>
      <xdr:spPr>
        <a:xfrm>
          <a:off x="9655175" y="127711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73025</xdr:rowOff>
    </xdr:to>
    <xdr:sp macro="" textlink="">
      <xdr:nvSpPr>
        <xdr:cNvPr id="423" name="楕円 422"/>
        <xdr:cNvSpPr/>
      </xdr:nvSpPr>
      <xdr:spPr>
        <a:xfrm>
          <a:off x="8794750" y="12859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78</xdr:row>
      <xdr:rowOff>64770</xdr:rowOff>
    </xdr:from>
    <xdr:ext cx="249555" cy="249555"/>
    <xdr:sp macro="" textlink="">
      <xdr:nvSpPr>
        <xdr:cNvPr id="424" name="テキスト ボックス 423"/>
        <xdr:cNvSpPr txBox="1"/>
      </xdr:nvSpPr>
      <xdr:spPr>
        <a:xfrm>
          <a:off x="8731250" y="1294892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128270</xdr:rowOff>
    </xdr:from>
    <xdr:to xmlns:xdr="http://schemas.openxmlformats.org/drawingml/2006/spreadsheetDrawing">
      <xdr:col>46</xdr:col>
      <xdr:colOff>38100</xdr:colOff>
      <xdr:row>78</xdr:row>
      <xdr:rowOff>60960</xdr:rowOff>
    </xdr:to>
    <xdr:sp macro="" textlink="">
      <xdr:nvSpPr>
        <xdr:cNvPr id="425" name="楕円 424"/>
        <xdr:cNvSpPr/>
      </xdr:nvSpPr>
      <xdr:spPr>
        <a:xfrm>
          <a:off x="7985125" y="12847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52705</xdr:rowOff>
    </xdr:from>
    <xdr:ext cx="469265" cy="248920"/>
    <xdr:sp macro="" textlink="">
      <xdr:nvSpPr>
        <xdr:cNvPr id="426" name="テキスト ボックス 425"/>
        <xdr:cNvSpPr txBox="1"/>
      </xdr:nvSpPr>
      <xdr:spPr>
        <a:xfrm>
          <a:off x="7816850" y="129368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96520</xdr:rowOff>
    </xdr:from>
    <xdr:to xmlns:xdr="http://schemas.openxmlformats.org/drawingml/2006/spreadsheetDrawing">
      <xdr:col>41</xdr:col>
      <xdr:colOff>101600</xdr:colOff>
      <xdr:row>78</xdr:row>
      <xdr:rowOff>29210</xdr:rowOff>
    </xdr:to>
    <xdr:sp macro="" textlink="">
      <xdr:nvSpPr>
        <xdr:cNvPr id="427" name="楕円 426"/>
        <xdr:cNvSpPr/>
      </xdr:nvSpPr>
      <xdr:spPr>
        <a:xfrm>
          <a:off x="7159625" y="12815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20955</xdr:rowOff>
    </xdr:from>
    <xdr:ext cx="469265" cy="248920"/>
    <xdr:sp macro="" textlink="">
      <xdr:nvSpPr>
        <xdr:cNvPr id="428" name="テキスト ボックス 427"/>
        <xdr:cNvSpPr txBox="1"/>
      </xdr:nvSpPr>
      <xdr:spPr>
        <a:xfrm>
          <a:off x="6991350" y="129051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69850</xdr:rowOff>
    </xdr:to>
    <xdr:sp macro="" textlink="">
      <xdr:nvSpPr>
        <xdr:cNvPr id="429" name="楕円 428"/>
        <xdr:cNvSpPr/>
      </xdr:nvSpPr>
      <xdr:spPr>
        <a:xfrm>
          <a:off x="6350000" y="1285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78</xdr:row>
      <xdr:rowOff>60960</xdr:rowOff>
    </xdr:from>
    <xdr:ext cx="377825" cy="248920"/>
    <xdr:sp macro="" textlink="">
      <xdr:nvSpPr>
        <xdr:cNvPr id="430" name="テキスト ボックス 429"/>
        <xdr:cNvSpPr txBox="1"/>
      </xdr:nvSpPr>
      <xdr:spPr>
        <a:xfrm>
          <a:off x="6227445" y="1294511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1" name="正方形/長方形 430"/>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2" name="正方形/長方形 431"/>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4" name="正方形/長方形 433"/>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6" name="正方形/長方形 435"/>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9" name="テキスト ボックス 438"/>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2" name="テキスト ボックス 441"/>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4" name="テキスト ボックス 443"/>
        <xdr:cNvSpPr txBox="1"/>
      </xdr:nvSpPr>
      <xdr:spPr>
        <a:xfrm>
          <a:off x="558038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6" name="テキスト ボックス 445"/>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8" name="テキスト ボックス 447"/>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49" name="直線コネクタ 448"/>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9555"/>
    <xdr:sp macro="" textlink="">
      <xdr:nvSpPr>
        <xdr:cNvPr id="450" name="テキスト ボックス 449"/>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2" name="テキスト ボックス 451"/>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26670</xdr:rowOff>
    </xdr:from>
    <xdr:to xmlns:xdr="http://schemas.openxmlformats.org/drawingml/2006/spreadsheetDrawing">
      <xdr:col>54</xdr:col>
      <xdr:colOff>174625</xdr:colOff>
      <xdr:row>98</xdr:row>
      <xdr:rowOff>130175</xdr:rowOff>
    </xdr:to>
    <xdr:cxnSp macro="">
      <xdr:nvCxnSpPr>
        <xdr:cNvPr id="454" name="直線コネクタ 453"/>
        <xdr:cNvCxnSpPr/>
      </xdr:nvCxnSpPr>
      <xdr:spPr>
        <a:xfrm flipV="1">
          <a:off x="9604375" y="14892020"/>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133985</xdr:rowOff>
    </xdr:from>
    <xdr:ext cx="534670" cy="258445"/>
    <xdr:sp macro="" textlink="">
      <xdr:nvSpPr>
        <xdr:cNvPr id="455" name="普通建設事業費 （ うち更新整備　）最小値テキスト"/>
        <xdr:cNvSpPr txBox="1"/>
      </xdr:nvSpPr>
      <xdr:spPr>
        <a:xfrm>
          <a:off x="9655175" y="16364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130175</xdr:rowOff>
    </xdr:from>
    <xdr:to xmlns:xdr="http://schemas.openxmlformats.org/drawingml/2006/spreadsheetDrawing">
      <xdr:col>55</xdr:col>
      <xdr:colOff>88900</xdr:colOff>
      <xdr:row>98</xdr:row>
      <xdr:rowOff>130175</xdr:rowOff>
    </xdr:to>
    <xdr:cxnSp macro="">
      <xdr:nvCxnSpPr>
        <xdr:cNvPr id="456" name="直線コネクタ 455"/>
        <xdr:cNvCxnSpPr/>
      </xdr:nvCxnSpPr>
      <xdr:spPr>
        <a:xfrm>
          <a:off x="9531350" y="1636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139700</xdr:rowOff>
    </xdr:from>
    <xdr:ext cx="598805" cy="249555"/>
    <xdr:sp macro="" textlink="">
      <xdr:nvSpPr>
        <xdr:cNvPr id="457" name="普通建設事業費 （ うち更新整備　）最大値テキスト"/>
        <xdr:cNvSpPr txBox="1"/>
      </xdr:nvSpPr>
      <xdr:spPr>
        <a:xfrm>
          <a:off x="9655175" y="14674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26670</xdr:rowOff>
    </xdr:from>
    <xdr:to xmlns:xdr="http://schemas.openxmlformats.org/drawingml/2006/spreadsheetDrawing">
      <xdr:col>55</xdr:col>
      <xdr:colOff>88900</xdr:colOff>
      <xdr:row>90</xdr:row>
      <xdr:rowOff>26670</xdr:rowOff>
    </xdr:to>
    <xdr:cxnSp macro="">
      <xdr:nvCxnSpPr>
        <xdr:cNvPr id="458" name="直線コネクタ 457"/>
        <xdr:cNvCxnSpPr/>
      </xdr:nvCxnSpPr>
      <xdr:spPr>
        <a:xfrm>
          <a:off x="9531350" y="14892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102235</xdr:rowOff>
    </xdr:from>
    <xdr:to xmlns:xdr="http://schemas.openxmlformats.org/drawingml/2006/spreadsheetDrawing">
      <xdr:col>55</xdr:col>
      <xdr:colOff>0</xdr:colOff>
      <xdr:row>97</xdr:row>
      <xdr:rowOff>163830</xdr:rowOff>
    </xdr:to>
    <xdr:cxnSp macro="">
      <xdr:nvCxnSpPr>
        <xdr:cNvPr id="459" name="直線コネクタ 458"/>
        <xdr:cNvCxnSpPr/>
      </xdr:nvCxnSpPr>
      <xdr:spPr>
        <a:xfrm flipV="1">
          <a:off x="8845550" y="15989935"/>
          <a:ext cx="75882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34290</xdr:rowOff>
    </xdr:from>
    <xdr:ext cx="534670" cy="259080"/>
    <xdr:sp macro="" textlink="">
      <xdr:nvSpPr>
        <xdr:cNvPr id="460" name="普通建設事業費 （ うち更新整備　）平均値テキスト"/>
        <xdr:cNvSpPr txBox="1"/>
      </xdr:nvSpPr>
      <xdr:spPr>
        <a:xfrm>
          <a:off x="9655175" y="1592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55880</xdr:rowOff>
    </xdr:from>
    <xdr:to xmlns:xdr="http://schemas.openxmlformats.org/drawingml/2006/spreadsheetDrawing">
      <xdr:col>55</xdr:col>
      <xdr:colOff>50800</xdr:colOff>
      <xdr:row>96</xdr:row>
      <xdr:rowOff>157480</xdr:rowOff>
    </xdr:to>
    <xdr:sp macro="" textlink="">
      <xdr:nvSpPr>
        <xdr:cNvPr id="461" name="フローチャート: 判断 460"/>
        <xdr:cNvSpPr/>
      </xdr:nvSpPr>
      <xdr:spPr>
        <a:xfrm>
          <a:off x="9569450" y="15943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126365</xdr:rowOff>
    </xdr:from>
    <xdr:to xmlns:xdr="http://schemas.openxmlformats.org/drawingml/2006/spreadsheetDrawing">
      <xdr:col>50</xdr:col>
      <xdr:colOff>114300</xdr:colOff>
      <xdr:row>97</xdr:row>
      <xdr:rowOff>163830</xdr:rowOff>
    </xdr:to>
    <xdr:cxnSp macro="">
      <xdr:nvCxnSpPr>
        <xdr:cNvPr id="462" name="直線コネクタ 461"/>
        <xdr:cNvCxnSpPr/>
      </xdr:nvCxnSpPr>
      <xdr:spPr>
        <a:xfrm>
          <a:off x="8032750" y="1618551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97790</xdr:rowOff>
    </xdr:from>
    <xdr:to xmlns:xdr="http://schemas.openxmlformats.org/drawingml/2006/spreadsheetDrawing">
      <xdr:col>50</xdr:col>
      <xdr:colOff>165100</xdr:colOff>
      <xdr:row>97</xdr:row>
      <xdr:rowOff>27940</xdr:rowOff>
    </xdr:to>
    <xdr:sp macro="" textlink="">
      <xdr:nvSpPr>
        <xdr:cNvPr id="463" name="フローチャート: 判断 462"/>
        <xdr:cNvSpPr/>
      </xdr:nvSpPr>
      <xdr:spPr>
        <a:xfrm>
          <a:off x="8794750" y="1598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44450</xdr:rowOff>
    </xdr:from>
    <xdr:ext cx="534035" cy="259080"/>
    <xdr:sp macro="" textlink="">
      <xdr:nvSpPr>
        <xdr:cNvPr id="464" name="テキスト ボックス 463"/>
        <xdr:cNvSpPr txBox="1"/>
      </xdr:nvSpPr>
      <xdr:spPr>
        <a:xfrm>
          <a:off x="8594090" y="15760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126365</xdr:rowOff>
    </xdr:from>
    <xdr:to xmlns:xdr="http://schemas.openxmlformats.org/drawingml/2006/spreadsheetDrawing">
      <xdr:col>45</xdr:col>
      <xdr:colOff>174625</xdr:colOff>
      <xdr:row>97</xdr:row>
      <xdr:rowOff>170180</xdr:rowOff>
    </xdr:to>
    <xdr:cxnSp macro="">
      <xdr:nvCxnSpPr>
        <xdr:cNvPr id="465" name="直線コネクタ 464"/>
        <xdr:cNvCxnSpPr/>
      </xdr:nvCxnSpPr>
      <xdr:spPr>
        <a:xfrm flipV="1">
          <a:off x="7210425" y="16185515"/>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139700</xdr:rowOff>
    </xdr:from>
    <xdr:to xmlns:xdr="http://schemas.openxmlformats.org/drawingml/2006/spreadsheetDrawing">
      <xdr:col>46</xdr:col>
      <xdr:colOff>38100</xdr:colOff>
      <xdr:row>97</xdr:row>
      <xdr:rowOff>69850</xdr:rowOff>
    </xdr:to>
    <xdr:sp macro="" textlink="">
      <xdr:nvSpPr>
        <xdr:cNvPr id="466" name="フローチャート: 判断 465"/>
        <xdr:cNvSpPr/>
      </xdr:nvSpPr>
      <xdr:spPr>
        <a:xfrm>
          <a:off x="7985125" y="16027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86360</xdr:rowOff>
    </xdr:from>
    <xdr:ext cx="534035" cy="258445"/>
    <xdr:sp macro="" textlink="">
      <xdr:nvSpPr>
        <xdr:cNvPr id="467" name="テキスト ボックス 466"/>
        <xdr:cNvSpPr txBox="1"/>
      </xdr:nvSpPr>
      <xdr:spPr>
        <a:xfrm>
          <a:off x="7784465" y="15802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167640</xdr:rowOff>
    </xdr:from>
    <xdr:to xmlns:xdr="http://schemas.openxmlformats.org/drawingml/2006/spreadsheetDrawing">
      <xdr:col>41</xdr:col>
      <xdr:colOff>50800</xdr:colOff>
      <xdr:row>97</xdr:row>
      <xdr:rowOff>170180</xdr:rowOff>
    </xdr:to>
    <xdr:cxnSp macro="">
      <xdr:nvCxnSpPr>
        <xdr:cNvPr id="468" name="直線コネクタ 467"/>
        <xdr:cNvCxnSpPr/>
      </xdr:nvCxnSpPr>
      <xdr:spPr>
        <a:xfrm>
          <a:off x="6400800" y="15883890"/>
          <a:ext cx="809625"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100330</xdr:rowOff>
    </xdr:from>
    <xdr:to xmlns:xdr="http://schemas.openxmlformats.org/drawingml/2006/spreadsheetDrawing">
      <xdr:col>41</xdr:col>
      <xdr:colOff>101600</xdr:colOff>
      <xdr:row>97</xdr:row>
      <xdr:rowOff>30480</xdr:rowOff>
    </xdr:to>
    <xdr:sp macro="" textlink="">
      <xdr:nvSpPr>
        <xdr:cNvPr id="469" name="フローチャート: 判断 468"/>
        <xdr:cNvSpPr/>
      </xdr:nvSpPr>
      <xdr:spPr>
        <a:xfrm>
          <a:off x="7159625"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46990</xdr:rowOff>
    </xdr:from>
    <xdr:ext cx="534035" cy="259080"/>
    <xdr:sp macro="" textlink="">
      <xdr:nvSpPr>
        <xdr:cNvPr id="470" name="テキスト ボックス 469"/>
        <xdr:cNvSpPr txBox="1"/>
      </xdr:nvSpPr>
      <xdr:spPr>
        <a:xfrm>
          <a:off x="6974840" y="1576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71" name="フローチャート: 判断 470"/>
        <xdr:cNvSpPr/>
      </xdr:nvSpPr>
      <xdr:spPr>
        <a:xfrm>
          <a:off x="6350000" y="1609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125095</xdr:rowOff>
    </xdr:from>
    <xdr:ext cx="534035" cy="258445"/>
    <xdr:sp macro="" textlink="">
      <xdr:nvSpPr>
        <xdr:cNvPr id="472" name="テキスト ボックス 471"/>
        <xdr:cNvSpPr txBox="1"/>
      </xdr:nvSpPr>
      <xdr:spPr>
        <a:xfrm>
          <a:off x="6149340" y="1618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5" name="テキスト ボックス 47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52070</xdr:rowOff>
    </xdr:from>
    <xdr:to xmlns:xdr="http://schemas.openxmlformats.org/drawingml/2006/spreadsheetDrawing">
      <xdr:col>55</xdr:col>
      <xdr:colOff>50800</xdr:colOff>
      <xdr:row>96</xdr:row>
      <xdr:rowOff>153035</xdr:rowOff>
    </xdr:to>
    <xdr:sp macro="" textlink="">
      <xdr:nvSpPr>
        <xdr:cNvPr id="478" name="楕円 477"/>
        <xdr:cNvSpPr/>
      </xdr:nvSpPr>
      <xdr:spPr>
        <a:xfrm>
          <a:off x="9569450" y="159397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74930</xdr:rowOff>
    </xdr:from>
    <xdr:ext cx="534670" cy="258445"/>
    <xdr:sp macro="" textlink="">
      <xdr:nvSpPr>
        <xdr:cNvPr id="479" name="普通建設事業費 （ うち更新整備　）該当値テキスト"/>
        <xdr:cNvSpPr txBox="1"/>
      </xdr:nvSpPr>
      <xdr:spPr>
        <a:xfrm>
          <a:off x="9655175" y="15791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113030</xdr:rowOff>
    </xdr:from>
    <xdr:to xmlns:xdr="http://schemas.openxmlformats.org/drawingml/2006/spreadsheetDrawing">
      <xdr:col>50</xdr:col>
      <xdr:colOff>165100</xdr:colOff>
      <xdr:row>98</xdr:row>
      <xdr:rowOff>43180</xdr:rowOff>
    </xdr:to>
    <xdr:sp macro="" textlink="">
      <xdr:nvSpPr>
        <xdr:cNvPr id="480" name="楕円 479"/>
        <xdr:cNvSpPr/>
      </xdr:nvSpPr>
      <xdr:spPr>
        <a:xfrm>
          <a:off x="879475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34290</xdr:rowOff>
    </xdr:from>
    <xdr:ext cx="534035" cy="259080"/>
    <xdr:sp macro="" textlink="">
      <xdr:nvSpPr>
        <xdr:cNvPr id="481" name="テキスト ボックス 480"/>
        <xdr:cNvSpPr txBox="1"/>
      </xdr:nvSpPr>
      <xdr:spPr>
        <a:xfrm>
          <a:off x="8594090"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75565</xdr:rowOff>
    </xdr:from>
    <xdr:to xmlns:xdr="http://schemas.openxmlformats.org/drawingml/2006/spreadsheetDrawing">
      <xdr:col>46</xdr:col>
      <xdr:colOff>38100</xdr:colOff>
      <xdr:row>98</xdr:row>
      <xdr:rowOff>6350</xdr:rowOff>
    </xdr:to>
    <xdr:sp macro="" textlink="">
      <xdr:nvSpPr>
        <xdr:cNvPr id="482" name="楕円 481"/>
        <xdr:cNvSpPr/>
      </xdr:nvSpPr>
      <xdr:spPr>
        <a:xfrm>
          <a:off x="7985125" y="161347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168275</xdr:rowOff>
    </xdr:from>
    <xdr:ext cx="534035" cy="258445"/>
    <xdr:sp macro="" textlink="">
      <xdr:nvSpPr>
        <xdr:cNvPr id="483" name="テキスト ボックス 482"/>
        <xdr:cNvSpPr txBox="1"/>
      </xdr:nvSpPr>
      <xdr:spPr>
        <a:xfrm>
          <a:off x="7784465" y="16227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119380</xdr:rowOff>
    </xdr:from>
    <xdr:to xmlns:xdr="http://schemas.openxmlformats.org/drawingml/2006/spreadsheetDrawing">
      <xdr:col>41</xdr:col>
      <xdr:colOff>101600</xdr:colOff>
      <xdr:row>98</xdr:row>
      <xdr:rowOff>49530</xdr:rowOff>
    </xdr:to>
    <xdr:sp macro="" textlink="">
      <xdr:nvSpPr>
        <xdr:cNvPr id="484" name="楕円 483"/>
        <xdr:cNvSpPr/>
      </xdr:nvSpPr>
      <xdr:spPr>
        <a:xfrm>
          <a:off x="7159625"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40640</xdr:rowOff>
    </xdr:from>
    <xdr:ext cx="534035" cy="258445"/>
    <xdr:sp macro="" textlink="">
      <xdr:nvSpPr>
        <xdr:cNvPr id="485" name="テキスト ボックス 484"/>
        <xdr:cNvSpPr txBox="1"/>
      </xdr:nvSpPr>
      <xdr:spPr>
        <a:xfrm>
          <a:off x="6974840"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116840</xdr:rowOff>
    </xdr:from>
    <xdr:to xmlns:xdr="http://schemas.openxmlformats.org/drawingml/2006/spreadsheetDrawing">
      <xdr:col>36</xdr:col>
      <xdr:colOff>165100</xdr:colOff>
      <xdr:row>96</xdr:row>
      <xdr:rowOff>46990</xdr:rowOff>
    </xdr:to>
    <xdr:sp macro="" textlink="">
      <xdr:nvSpPr>
        <xdr:cNvPr id="486" name="楕円 485"/>
        <xdr:cNvSpPr/>
      </xdr:nvSpPr>
      <xdr:spPr>
        <a:xfrm>
          <a:off x="6350000" y="158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63500</xdr:rowOff>
    </xdr:from>
    <xdr:ext cx="534035" cy="258445"/>
    <xdr:sp macro="" textlink="">
      <xdr:nvSpPr>
        <xdr:cNvPr id="487" name="テキスト ボックス 486"/>
        <xdr:cNvSpPr txBox="1"/>
      </xdr:nvSpPr>
      <xdr:spPr>
        <a:xfrm>
          <a:off x="6149340" y="15608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8" name="正方形/長方形 48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9" name="正方形/長方形 48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1" name="正方形/長方形 49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3" name="正方形/長方形 49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5" name="正方形/長方形 49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6" name="テキスト ボックス 495"/>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7" name="直線コネクタ 49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8" name="直線コネクタ 497"/>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920"/>
    <xdr:sp macro="" textlink="">
      <xdr:nvSpPr>
        <xdr:cNvPr id="499" name="テキスト ボックス 498"/>
        <xdr:cNvSpPr txBox="1"/>
      </xdr:nvSpPr>
      <xdr:spPr>
        <a:xfrm>
          <a:off x="1118108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00" name="直線コネクタ 499"/>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920"/>
    <xdr:sp macro="" textlink="">
      <xdr:nvSpPr>
        <xdr:cNvPr id="501" name="テキスト ボックス 500"/>
        <xdr:cNvSpPr txBox="1"/>
      </xdr:nvSpPr>
      <xdr:spPr>
        <a:xfrm>
          <a:off x="10866120" y="5837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02" name="直線コネクタ 501"/>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107315</xdr:rowOff>
    </xdr:from>
    <xdr:ext cx="595630" cy="249555"/>
    <xdr:sp macro="" textlink="">
      <xdr:nvSpPr>
        <xdr:cNvPr id="503" name="テキスト ボックス 502"/>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4" name="直線コネクタ 503"/>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162560</xdr:rowOff>
    </xdr:from>
    <xdr:ext cx="595630" cy="248920"/>
    <xdr:sp macro="" textlink="">
      <xdr:nvSpPr>
        <xdr:cNvPr id="505" name="テキスト ボックス 504"/>
        <xdr:cNvSpPr txBox="1"/>
      </xdr:nvSpPr>
      <xdr:spPr>
        <a:xfrm>
          <a:off x="10866120" y="4956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6" name="直線コネクタ 505"/>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7" name="テキスト ボックス 506"/>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8"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83185</xdr:rowOff>
    </xdr:from>
    <xdr:to xmlns:xdr="http://schemas.openxmlformats.org/drawingml/2006/spreadsheetDrawing">
      <xdr:col>85</xdr:col>
      <xdr:colOff>126365</xdr:colOff>
      <xdr:row>38</xdr:row>
      <xdr:rowOff>134620</xdr:rowOff>
    </xdr:to>
    <xdr:cxnSp macro="">
      <xdr:nvCxnSpPr>
        <xdr:cNvPr id="509" name="直線コネクタ 508"/>
        <xdr:cNvCxnSpPr/>
      </xdr:nvCxnSpPr>
      <xdr:spPr>
        <a:xfrm flipV="1">
          <a:off x="14968220" y="520763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156845</xdr:rowOff>
    </xdr:from>
    <xdr:ext cx="249555" cy="248920"/>
    <xdr:sp macro="" textlink="">
      <xdr:nvSpPr>
        <xdr:cNvPr id="510" name="災害復旧事業費最小値テキスト"/>
        <xdr:cNvSpPr txBox="1"/>
      </xdr:nvSpPr>
      <xdr:spPr>
        <a:xfrm>
          <a:off x="15017750" y="643699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134620</xdr:rowOff>
    </xdr:from>
    <xdr:to xmlns:xdr="http://schemas.openxmlformats.org/drawingml/2006/spreadsheetDrawing">
      <xdr:col>86</xdr:col>
      <xdr:colOff>25400</xdr:colOff>
      <xdr:row>38</xdr:row>
      <xdr:rowOff>134620</xdr:rowOff>
    </xdr:to>
    <xdr:cxnSp macro="">
      <xdr:nvCxnSpPr>
        <xdr:cNvPr id="511" name="直線コネクタ 510"/>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31750</xdr:rowOff>
    </xdr:from>
    <xdr:ext cx="598805" cy="249555"/>
    <xdr:sp macro="" textlink="">
      <xdr:nvSpPr>
        <xdr:cNvPr id="512" name="災害復旧事業費最大値テキスト"/>
        <xdr:cNvSpPr txBox="1"/>
      </xdr:nvSpPr>
      <xdr:spPr>
        <a:xfrm>
          <a:off x="15017750" y="4991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83185</xdr:rowOff>
    </xdr:from>
    <xdr:to xmlns:xdr="http://schemas.openxmlformats.org/drawingml/2006/spreadsheetDrawing">
      <xdr:col>86</xdr:col>
      <xdr:colOff>25400</xdr:colOff>
      <xdr:row>31</xdr:row>
      <xdr:rowOff>83185</xdr:rowOff>
    </xdr:to>
    <xdr:cxnSp macro="">
      <xdr:nvCxnSpPr>
        <xdr:cNvPr id="513" name="直線コネクタ 512"/>
        <xdr:cNvCxnSpPr/>
      </xdr:nvCxnSpPr>
      <xdr:spPr>
        <a:xfrm>
          <a:off x="14881225" y="5207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134620</xdr:rowOff>
    </xdr:from>
    <xdr:to xmlns:xdr="http://schemas.openxmlformats.org/drawingml/2006/spreadsheetDrawing">
      <xdr:col>85</xdr:col>
      <xdr:colOff>127000</xdr:colOff>
      <xdr:row>38</xdr:row>
      <xdr:rowOff>134620</xdr:rowOff>
    </xdr:to>
    <xdr:cxnSp macro="">
      <xdr:nvCxnSpPr>
        <xdr:cNvPr id="514" name="直線コネクタ 513"/>
        <xdr:cNvCxnSpPr/>
      </xdr:nvCxnSpPr>
      <xdr:spPr>
        <a:xfrm>
          <a:off x="14195425" y="6414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76835</xdr:rowOff>
    </xdr:from>
    <xdr:ext cx="469900" cy="249555"/>
    <xdr:sp macro="" textlink="">
      <xdr:nvSpPr>
        <xdr:cNvPr id="515" name="災害復旧事業費平均値テキスト"/>
        <xdr:cNvSpPr txBox="1"/>
      </xdr:nvSpPr>
      <xdr:spPr>
        <a:xfrm>
          <a:off x="15017750" y="61918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55245</xdr:rowOff>
    </xdr:from>
    <xdr:to xmlns:xdr="http://schemas.openxmlformats.org/drawingml/2006/spreadsheetDrawing">
      <xdr:col>85</xdr:col>
      <xdr:colOff>174625</xdr:colOff>
      <xdr:row>38</xdr:row>
      <xdr:rowOff>153035</xdr:rowOff>
    </xdr:to>
    <xdr:sp macro="" textlink="">
      <xdr:nvSpPr>
        <xdr:cNvPr id="516" name="フローチャート: 判断 515"/>
        <xdr:cNvSpPr/>
      </xdr:nvSpPr>
      <xdr:spPr>
        <a:xfrm>
          <a:off x="14919325" y="63353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134620</xdr:rowOff>
    </xdr:from>
    <xdr:to xmlns:xdr="http://schemas.openxmlformats.org/drawingml/2006/spreadsheetDrawing">
      <xdr:col>81</xdr:col>
      <xdr:colOff>50800</xdr:colOff>
      <xdr:row>38</xdr:row>
      <xdr:rowOff>134620</xdr:rowOff>
    </xdr:to>
    <xdr:cxnSp macro="">
      <xdr:nvCxnSpPr>
        <xdr:cNvPr id="517" name="直線コネクタ 516"/>
        <xdr:cNvCxnSpPr/>
      </xdr:nvCxnSpPr>
      <xdr:spPr>
        <a:xfrm>
          <a:off x="1338580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139700</xdr:rowOff>
    </xdr:to>
    <xdr:sp macro="" textlink="">
      <xdr:nvSpPr>
        <xdr:cNvPr id="518" name="フローチャート: 判断 517"/>
        <xdr:cNvSpPr/>
      </xdr:nvSpPr>
      <xdr:spPr>
        <a:xfrm>
          <a:off x="14144625"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156210</xdr:rowOff>
    </xdr:from>
    <xdr:ext cx="469265" cy="248920"/>
    <xdr:sp macro="" textlink="">
      <xdr:nvSpPr>
        <xdr:cNvPr id="519" name="テキスト ボックス 518"/>
        <xdr:cNvSpPr txBox="1"/>
      </xdr:nvSpPr>
      <xdr:spPr>
        <a:xfrm>
          <a:off x="13976350" y="61061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130810</xdr:rowOff>
    </xdr:from>
    <xdr:to xmlns:xdr="http://schemas.openxmlformats.org/drawingml/2006/spreadsheetDrawing">
      <xdr:col>76</xdr:col>
      <xdr:colOff>114300</xdr:colOff>
      <xdr:row>38</xdr:row>
      <xdr:rowOff>134620</xdr:rowOff>
    </xdr:to>
    <xdr:cxnSp macro="">
      <xdr:nvCxnSpPr>
        <xdr:cNvPr id="520" name="直線コネクタ 519"/>
        <xdr:cNvCxnSpPr/>
      </xdr:nvCxnSpPr>
      <xdr:spPr>
        <a:xfrm>
          <a:off x="12573000" y="641096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43815</xdr:rowOff>
    </xdr:from>
    <xdr:to xmlns:xdr="http://schemas.openxmlformats.org/drawingml/2006/spreadsheetDrawing">
      <xdr:col>76</xdr:col>
      <xdr:colOff>165100</xdr:colOff>
      <xdr:row>38</xdr:row>
      <xdr:rowOff>141605</xdr:rowOff>
    </xdr:to>
    <xdr:sp macro="" textlink="">
      <xdr:nvSpPr>
        <xdr:cNvPr id="521" name="フローチャート: 判断 520"/>
        <xdr:cNvSpPr/>
      </xdr:nvSpPr>
      <xdr:spPr>
        <a:xfrm>
          <a:off x="13335000" y="632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158115</xdr:rowOff>
    </xdr:from>
    <xdr:ext cx="469265" cy="248920"/>
    <xdr:sp macro="" textlink="">
      <xdr:nvSpPr>
        <xdr:cNvPr id="522" name="テキスト ボックス 521"/>
        <xdr:cNvSpPr txBox="1"/>
      </xdr:nvSpPr>
      <xdr:spPr>
        <a:xfrm>
          <a:off x="13166725" y="61080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130810</xdr:rowOff>
    </xdr:from>
    <xdr:to xmlns:xdr="http://schemas.openxmlformats.org/drawingml/2006/spreadsheetDrawing">
      <xdr:col>71</xdr:col>
      <xdr:colOff>174625</xdr:colOff>
      <xdr:row>38</xdr:row>
      <xdr:rowOff>133350</xdr:rowOff>
    </xdr:to>
    <xdr:cxnSp macro="">
      <xdr:nvCxnSpPr>
        <xdr:cNvPr id="523" name="直線コネクタ 522"/>
        <xdr:cNvCxnSpPr/>
      </xdr:nvCxnSpPr>
      <xdr:spPr>
        <a:xfrm flipV="1">
          <a:off x="11750675" y="64109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17145</xdr:rowOff>
    </xdr:from>
    <xdr:to xmlns:xdr="http://schemas.openxmlformats.org/drawingml/2006/spreadsheetDrawing">
      <xdr:col>72</xdr:col>
      <xdr:colOff>38100</xdr:colOff>
      <xdr:row>38</xdr:row>
      <xdr:rowOff>114300</xdr:rowOff>
    </xdr:to>
    <xdr:sp macro="" textlink="">
      <xdr:nvSpPr>
        <xdr:cNvPr id="524" name="フローチャート: 判断 523"/>
        <xdr:cNvSpPr/>
      </xdr:nvSpPr>
      <xdr:spPr>
        <a:xfrm>
          <a:off x="12525375" y="62972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130175</xdr:rowOff>
    </xdr:from>
    <xdr:ext cx="534035" cy="248920"/>
    <xdr:sp macro="" textlink="">
      <xdr:nvSpPr>
        <xdr:cNvPr id="525" name="テキスト ボックス 524"/>
        <xdr:cNvSpPr txBox="1"/>
      </xdr:nvSpPr>
      <xdr:spPr>
        <a:xfrm>
          <a:off x="12324715" y="60801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45720</xdr:rowOff>
    </xdr:from>
    <xdr:to xmlns:xdr="http://schemas.openxmlformats.org/drawingml/2006/spreadsheetDrawing">
      <xdr:col>67</xdr:col>
      <xdr:colOff>101600</xdr:colOff>
      <xdr:row>38</xdr:row>
      <xdr:rowOff>143510</xdr:rowOff>
    </xdr:to>
    <xdr:sp macro="" textlink="">
      <xdr:nvSpPr>
        <xdr:cNvPr id="526" name="フローチャート: 判断 525"/>
        <xdr:cNvSpPr/>
      </xdr:nvSpPr>
      <xdr:spPr>
        <a:xfrm>
          <a:off x="11699875"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160020</xdr:rowOff>
    </xdr:from>
    <xdr:ext cx="469265" cy="248920"/>
    <xdr:sp macro="" textlink="">
      <xdr:nvSpPr>
        <xdr:cNvPr id="527" name="テキスト ボックス 526"/>
        <xdr:cNvSpPr txBox="1"/>
      </xdr:nvSpPr>
      <xdr:spPr>
        <a:xfrm>
          <a:off x="11531600" y="61099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8" name="テキスト ボックス 527"/>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9" name="テキスト ボックス 528"/>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0" name="テキスト ボックス 529"/>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1" name="テキスト ボックス 530"/>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2" name="テキスト ボックス 531"/>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85725</xdr:rowOff>
    </xdr:from>
    <xdr:to xmlns:xdr="http://schemas.openxmlformats.org/drawingml/2006/spreadsheetDrawing">
      <xdr:col>85</xdr:col>
      <xdr:colOff>174625</xdr:colOff>
      <xdr:row>39</xdr:row>
      <xdr:rowOff>18415</xdr:rowOff>
    </xdr:to>
    <xdr:sp macro="" textlink="">
      <xdr:nvSpPr>
        <xdr:cNvPr id="533" name="楕円 532"/>
        <xdr:cNvSpPr/>
      </xdr:nvSpPr>
      <xdr:spPr>
        <a:xfrm>
          <a:off x="14919325" y="6365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34290</xdr:rowOff>
    </xdr:from>
    <xdr:ext cx="249555" cy="249555"/>
    <xdr:sp macro="" textlink="">
      <xdr:nvSpPr>
        <xdr:cNvPr id="534" name="災害復旧事業費該当値テキスト"/>
        <xdr:cNvSpPr txBox="1"/>
      </xdr:nvSpPr>
      <xdr:spPr>
        <a:xfrm>
          <a:off x="15017750" y="63144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85725</xdr:rowOff>
    </xdr:from>
    <xdr:to xmlns:xdr="http://schemas.openxmlformats.org/drawingml/2006/spreadsheetDrawing">
      <xdr:col>81</xdr:col>
      <xdr:colOff>101600</xdr:colOff>
      <xdr:row>39</xdr:row>
      <xdr:rowOff>18415</xdr:rowOff>
    </xdr:to>
    <xdr:sp macro="" textlink="">
      <xdr:nvSpPr>
        <xdr:cNvPr id="535" name="楕円 534"/>
        <xdr:cNvSpPr/>
      </xdr:nvSpPr>
      <xdr:spPr>
        <a:xfrm>
          <a:off x="1414462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9525</xdr:rowOff>
    </xdr:from>
    <xdr:ext cx="248920" cy="249555"/>
    <xdr:sp macro="" textlink="">
      <xdr:nvSpPr>
        <xdr:cNvPr id="536" name="テキスト ボックス 535"/>
        <xdr:cNvSpPr txBox="1"/>
      </xdr:nvSpPr>
      <xdr:spPr>
        <a:xfrm>
          <a:off x="1408684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85725</xdr:rowOff>
    </xdr:from>
    <xdr:to xmlns:xdr="http://schemas.openxmlformats.org/drawingml/2006/spreadsheetDrawing">
      <xdr:col>76</xdr:col>
      <xdr:colOff>165100</xdr:colOff>
      <xdr:row>39</xdr:row>
      <xdr:rowOff>18415</xdr:rowOff>
    </xdr:to>
    <xdr:sp macro="" textlink="">
      <xdr:nvSpPr>
        <xdr:cNvPr id="537" name="楕円 536"/>
        <xdr:cNvSpPr/>
      </xdr:nvSpPr>
      <xdr:spPr>
        <a:xfrm>
          <a:off x="133350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9525</xdr:rowOff>
    </xdr:from>
    <xdr:ext cx="249555" cy="249555"/>
    <xdr:sp macro="" textlink="">
      <xdr:nvSpPr>
        <xdr:cNvPr id="538" name="テキスト ボックス 537"/>
        <xdr:cNvSpPr txBox="1"/>
      </xdr:nvSpPr>
      <xdr:spPr>
        <a:xfrm>
          <a:off x="1327150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81915</xdr:rowOff>
    </xdr:from>
    <xdr:to xmlns:xdr="http://schemas.openxmlformats.org/drawingml/2006/spreadsheetDrawing">
      <xdr:col>72</xdr:col>
      <xdr:colOff>38100</xdr:colOff>
      <xdr:row>39</xdr:row>
      <xdr:rowOff>14605</xdr:rowOff>
    </xdr:to>
    <xdr:sp macro="" textlink="">
      <xdr:nvSpPr>
        <xdr:cNvPr id="539" name="楕円 538"/>
        <xdr:cNvSpPr/>
      </xdr:nvSpPr>
      <xdr:spPr>
        <a:xfrm>
          <a:off x="12525375" y="6362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5715</xdr:rowOff>
    </xdr:from>
    <xdr:ext cx="378460" cy="249555"/>
    <xdr:sp macro="" textlink="">
      <xdr:nvSpPr>
        <xdr:cNvPr id="540" name="テキスト ボックス 539"/>
        <xdr:cNvSpPr txBox="1"/>
      </xdr:nvSpPr>
      <xdr:spPr>
        <a:xfrm>
          <a:off x="12398375" y="64509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84455</xdr:rowOff>
    </xdr:from>
    <xdr:to xmlns:xdr="http://schemas.openxmlformats.org/drawingml/2006/spreadsheetDrawing">
      <xdr:col>67</xdr:col>
      <xdr:colOff>101600</xdr:colOff>
      <xdr:row>39</xdr:row>
      <xdr:rowOff>17145</xdr:rowOff>
    </xdr:to>
    <xdr:sp macro="" textlink="">
      <xdr:nvSpPr>
        <xdr:cNvPr id="541" name="楕円 540"/>
        <xdr:cNvSpPr/>
      </xdr:nvSpPr>
      <xdr:spPr>
        <a:xfrm>
          <a:off x="11699875" y="6364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8255</xdr:rowOff>
    </xdr:from>
    <xdr:ext cx="377825" cy="249555"/>
    <xdr:sp macro="" textlink="">
      <xdr:nvSpPr>
        <xdr:cNvPr id="542" name="テキスト ボックス 541"/>
        <xdr:cNvSpPr txBox="1"/>
      </xdr:nvSpPr>
      <xdr:spPr>
        <a:xfrm>
          <a:off x="11577320" y="6453505"/>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3" name="正方形/長方形 542"/>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4" name="正方形/長方形 543"/>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6" name="正方形/長方形 545"/>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8" name="正方形/長方形 547"/>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0" name="正方形/長方形 549"/>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1" name="テキスト ボックス 550"/>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2" name="直線コネクタ 551"/>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95250</xdr:rowOff>
    </xdr:from>
    <xdr:to xmlns:xdr="http://schemas.openxmlformats.org/drawingml/2006/spreadsheetDrawing">
      <xdr:col>89</xdr:col>
      <xdr:colOff>174625</xdr:colOff>
      <xdr:row>59</xdr:row>
      <xdr:rowOff>95250</xdr:rowOff>
    </xdr:to>
    <xdr:cxnSp macro="">
      <xdr:nvCxnSpPr>
        <xdr:cNvPr id="553" name="直線コネクタ 552"/>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123825</xdr:rowOff>
    </xdr:from>
    <xdr:ext cx="248920" cy="248920"/>
    <xdr:sp macro="" textlink="">
      <xdr:nvSpPr>
        <xdr:cNvPr id="554" name="テキスト ボックス 553"/>
        <xdr:cNvSpPr txBox="1"/>
      </xdr:nvSpPr>
      <xdr:spPr>
        <a:xfrm>
          <a:off x="1118108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110490</xdr:rowOff>
    </xdr:from>
    <xdr:to xmlns:xdr="http://schemas.openxmlformats.org/drawingml/2006/spreadsheetDrawing">
      <xdr:col>89</xdr:col>
      <xdr:colOff>174625</xdr:colOff>
      <xdr:row>57</xdr:row>
      <xdr:rowOff>110490</xdr:rowOff>
    </xdr:to>
    <xdr:cxnSp macro="">
      <xdr:nvCxnSpPr>
        <xdr:cNvPr id="555" name="直線コネクタ 554"/>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138430</xdr:rowOff>
    </xdr:from>
    <xdr:ext cx="248920" cy="249555"/>
    <xdr:sp macro="" textlink="">
      <xdr:nvSpPr>
        <xdr:cNvPr id="556" name="テキスト ボックス 555"/>
        <xdr:cNvSpPr txBox="1"/>
      </xdr:nvSpPr>
      <xdr:spPr>
        <a:xfrm>
          <a:off x="11181080" y="939038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127000</xdr:rowOff>
    </xdr:from>
    <xdr:to xmlns:xdr="http://schemas.openxmlformats.org/drawingml/2006/spreadsheetDrawing">
      <xdr:col>89</xdr:col>
      <xdr:colOff>174625</xdr:colOff>
      <xdr:row>55</xdr:row>
      <xdr:rowOff>127000</xdr:rowOff>
    </xdr:to>
    <xdr:cxnSp macro="">
      <xdr:nvCxnSpPr>
        <xdr:cNvPr id="557" name="直線コネクタ 556"/>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154940</xdr:rowOff>
    </xdr:from>
    <xdr:ext cx="248920" cy="248920"/>
    <xdr:sp macro="" textlink="">
      <xdr:nvSpPr>
        <xdr:cNvPr id="558" name="テキスト ボックス 557"/>
        <xdr:cNvSpPr txBox="1"/>
      </xdr:nvSpPr>
      <xdr:spPr>
        <a:xfrm>
          <a:off x="11181080" y="907669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142240</xdr:rowOff>
    </xdr:from>
    <xdr:to xmlns:xdr="http://schemas.openxmlformats.org/drawingml/2006/spreadsheetDrawing">
      <xdr:col>89</xdr:col>
      <xdr:colOff>174625</xdr:colOff>
      <xdr:row>53</xdr:row>
      <xdr:rowOff>142240</xdr:rowOff>
    </xdr:to>
    <xdr:cxnSp macro="">
      <xdr:nvCxnSpPr>
        <xdr:cNvPr id="559" name="直線コネクタ 558"/>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5715</xdr:rowOff>
    </xdr:from>
    <xdr:ext cx="248920" cy="249555"/>
    <xdr:sp macro="" textlink="">
      <xdr:nvSpPr>
        <xdr:cNvPr id="560" name="テキスト ボックス 559"/>
        <xdr:cNvSpPr txBox="1"/>
      </xdr:nvSpPr>
      <xdr:spPr>
        <a:xfrm>
          <a:off x="11181080" y="87623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158750</xdr:rowOff>
    </xdr:from>
    <xdr:to xmlns:xdr="http://schemas.openxmlformats.org/drawingml/2006/spreadsheetDrawing">
      <xdr:col>89</xdr:col>
      <xdr:colOff>174625</xdr:colOff>
      <xdr:row>51</xdr:row>
      <xdr:rowOff>158750</xdr:rowOff>
    </xdr:to>
    <xdr:cxnSp macro="">
      <xdr:nvCxnSpPr>
        <xdr:cNvPr id="561" name="直線コネクタ 560"/>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21590</xdr:rowOff>
    </xdr:from>
    <xdr:ext cx="312420" cy="248285"/>
    <xdr:sp macro="" textlink="">
      <xdr:nvSpPr>
        <xdr:cNvPr id="562" name="テキスト ボックス 561"/>
        <xdr:cNvSpPr txBox="1"/>
      </xdr:nvSpPr>
      <xdr:spPr>
        <a:xfrm>
          <a:off x="11132820" y="8448040"/>
          <a:ext cx="3124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174625</xdr:colOff>
      <xdr:row>50</xdr:row>
      <xdr:rowOff>8255</xdr:rowOff>
    </xdr:to>
    <xdr:cxnSp macro="">
      <xdr:nvCxnSpPr>
        <xdr:cNvPr id="563" name="直線コネクタ 562"/>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36830</xdr:rowOff>
    </xdr:from>
    <xdr:ext cx="312420" cy="249555"/>
    <xdr:sp macro="" textlink="">
      <xdr:nvSpPr>
        <xdr:cNvPr id="564" name="テキスト ボックス 563"/>
        <xdr:cNvSpPr txBox="1"/>
      </xdr:nvSpPr>
      <xdr:spPr>
        <a:xfrm>
          <a:off x="11132820" y="8133080"/>
          <a:ext cx="3124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5" name="直線コネクタ 56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52705</xdr:rowOff>
    </xdr:from>
    <xdr:ext cx="312420" cy="248920"/>
    <xdr:sp macro="" textlink="">
      <xdr:nvSpPr>
        <xdr:cNvPr id="566" name="テキスト ボックス 565"/>
        <xdr:cNvSpPr txBox="1"/>
      </xdr:nvSpPr>
      <xdr:spPr>
        <a:xfrm>
          <a:off x="11132820" y="7818755"/>
          <a:ext cx="3124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7"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95250</xdr:rowOff>
    </xdr:from>
    <xdr:to xmlns:xdr="http://schemas.openxmlformats.org/drawingml/2006/spreadsheetDrawing">
      <xdr:col>85</xdr:col>
      <xdr:colOff>126365</xdr:colOff>
      <xdr:row>59</xdr:row>
      <xdr:rowOff>95250</xdr:rowOff>
    </xdr:to>
    <xdr:cxnSp macro="">
      <xdr:nvCxnSpPr>
        <xdr:cNvPr id="568" name="直線コネクタ 567"/>
        <xdr:cNvCxnSpPr/>
      </xdr:nvCxnSpPr>
      <xdr:spPr>
        <a:xfrm>
          <a:off x="14968220" y="9842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135890</xdr:rowOff>
    </xdr:from>
    <xdr:ext cx="249555" cy="249555"/>
    <xdr:sp macro="" textlink="">
      <xdr:nvSpPr>
        <xdr:cNvPr id="569" name="失業対策事業費最小値テキスト"/>
        <xdr:cNvSpPr txBox="1"/>
      </xdr:nvSpPr>
      <xdr:spPr>
        <a:xfrm>
          <a:off x="15017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95250</xdr:rowOff>
    </xdr:from>
    <xdr:to xmlns:xdr="http://schemas.openxmlformats.org/drawingml/2006/spreadsheetDrawing">
      <xdr:col>86</xdr:col>
      <xdr:colOff>25400</xdr:colOff>
      <xdr:row>59</xdr:row>
      <xdr:rowOff>95250</xdr:rowOff>
    </xdr:to>
    <xdr:cxnSp macro="">
      <xdr:nvCxnSpPr>
        <xdr:cNvPr id="570" name="直線コネクタ 569"/>
        <xdr:cNvCxnSpPr/>
      </xdr:nvCxnSpPr>
      <xdr:spPr>
        <a:xfrm>
          <a:off x="1488122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135890</xdr:rowOff>
    </xdr:from>
    <xdr:ext cx="249555" cy="249555"/>
    <xdr:sp macro="" textlink="">
      <xdr:nvSpPr>
        <xdr:cNvPr id="571" name="失業対策事業費最大値テキスト"/>
        <xdr:cNvSpPr txBox="1"/>
      </xdr:nvSpPr>
      <xdr:spPr>
        <a:xfrm>
          <a:off x="15017750" y="9552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95250</xdr:rowOff>
    </xdr:from>
    <xdr:to xmlns:xdr="http://schemas.openxmlformats.org/drawingml/2006/spreadsheetDrawing">
      <xdr:col>86</xdr:col>
      <xdr:colOff>25400</xdr:colOff>
      <xdr:row>59</xdr:row>
      <xdr:rowOff>95250</xdr:rowOff>
    </xdr:to>
    <xdr:cxnSp macro="">
      <xdr:nvCxnSpPr>
        <xdr:cNvPr id="572" name="直線コネクタ 571"/>
        <xdr:cNvCxnSpPr/>
      </xdr:nvCxnSpPr>
      <xdr:spPr>
        <a:xfrm>
          <a:off x="1488122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95250</xdr:rowOff>
    </xdr:from>
    <xdr:to xmlns:xdr="http://schemas.openxmlformats.org/drawingml/2006/spreadsheetDrawing">
      <xdr:col>85</xdr:col>
      <xdr:colOff>127000</xdr:colOff>
      <xdr:row>59</xdr:row>
      <xdr:rowOff>95250</xdr:rowOff>
    </xdr:to>
    <xdr:cxnSp macro="">
      <xdr:nvCxnSpPr>
        <xdr:cNvPr id="573" name="直線コネクタ 572"/>
        <xdr:cNvCxnSpPr/>
      </xdr:nvCxnSpPr>
      <xdr:spPr>
        <a:xfrm>
          <a:off x="14195425" y="9842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26035</xdr:rowOff>
    </xdr:from>
    <xdr:ext cx="249555" cy="248920"/>
    <xdr:sp macro="" textlink="">
      <xdr:nvSpPr>
        <xdr:cNvPr id="574" name="失業対策事業費平均値テキスト"/>
        <xdr:cNvSpPr txBox="1"/>
      </xdr:nvSpPr>
      <xdr:spPr>
        <a:xfrm>
          <a:off x="15017750" y="9773285"/>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46355</xdr:rowOff>
    </xdr:from>
    <xdr:to xmlns:xdr="http://schemas.openxmlformats.org/drawingml/2006/spreadsheetDrawing">
      <xdr:col>85</xdr:col>
      <xdr:colOff>174625</xdr:colOff>
      <xdr:row>59</xdr:row>
      <xdr:rowOff>144145</xdr:rowOff>
    </xdr:to>
    <xdr:sp macro="" textlink="">
      <xdr:nvSpPr>
        <xdr:cNvPr id="575" name="フローチャート: 判断 574"/>
        <xdr:cNvSpPr/>
      </xdr:nvSpPr>
      <xdr:spPr>
        <a:xfrm>
          <a:off x="14919325" y="97936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95250</xdr:rowOff>
    </xdr:from>
    <xdr:to xmlns:xdr="http://schemas.openxmlformats.org/drawingml/2006/spreadsheetDrawing">
      <xdr:col>81</xdr:col>
      <xdr:colOff>50800</xdr:colOff>
      <xdr:row>59</xdr:row>
      <xdr:rowOff>95250</xdr:rowOff>
    </xdr:to>
    <xdr:cxnSp macro="">
      <xdr:nvCxnSpPr>
        <xdr:cNvPr id="576" name="直線コネクタ 575"/>
        <xdr:cNvCxnSpPr/>
      </xdr:nvCxnSpPr>
      <xdr:spPr>
        <a:xfrm>
          <a:off x="1338580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46355</xdr:rowOff>
    </xdr:from>
    <xdr:to xmlns:xdr="http://schemas.openxmlformats.org/drawingml/2006/spreadsheetDrawing">
      <xdr:col>81</xdr:col>
      <xdr:colOff>101600</xdr:colOff>
      <xdr:row>59</xdr:row>
      <xdr:rowOff>144145</xdr:rowOff>
    </xdr:to>
    <xdr:sp macro="" textlink="">
      <xdr:nvSpPr>
        <xdr:cNvPr id="577" name="フローチャート: 判断 576"/>
        <xdr:cNvSpPr/>
      </xdr:nvSpPr>
      <xdr:spPr>
        <a:xfrm>
          <a:off x="14144625"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135890</xdr:rowOff>
    </xdr:from>
    <xdr:ext cx="248920" cy="249555"/>
    <xdr:sp macro="" textlink="">
      <xdr:nvSpPr>
        <xdr:cNvPr id="578" name="テキスト ボックス 577"/>
        <xdr:cNvSpPr txBox="1"/>
      </xdr:nvSpPr>
      <xdr:spPr>
        <a:xfrm>
          <a:off x="14086840"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59</xdr:row>
      <xdr:rowOff>95250</xdr:rowOff>
    </xdr:from>
    <xdr:to xmlns:xdr="http://schemas.openxmlformats.org/drawingml/2006/spreadsheetDrawing">
      <xdr:col>76</xdr:col>
      <xdr:colOff>114300</xdr:colOff>
      <xdr:row>59</xdr:row>
      <xdr:rowOff>95250</xdr:rowOff>
    </xdr:to>
    <xdr:cxnSp macro="">
      <xdr:nvCxnSpPr>
        <xdr:cNvPr id="579" name="直線コネクタ 578"/>
        <xdr:cNvCxnSpPr/>
      </xdr:nvCxnSpPr>
      <xdr:spPr>
        <a:xfrm>
          <a:off x="1257300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46355</xdr:rowOff>
    </xdr:from>
    <xdr:to xmlns:xdr="http://schemas.openxmlformats.org/drawingml/2006/spreadsheetDrawing">
      <xdr:col>76</xdr:col>
      <xdr:colOff>165100</xdr:colOff>
      <xdr:row>59</xdr:row>
      <xdr:rowOff>144145</xdr:rowOff>
    </xdr:to>
    <xdr:sp macro="" textlink="">
      <xdr:nvSpPr>
        <xdr:cNvPr id="580" name="フローチャート: 判断 579"/>
        <xdr:cNvSpPr/>
      </xdr:nvSpPr>
      <xdr:spPr>
        <a:xfrm>
          <a:off x="13335000"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59</xdr:row>
      <xdr:rowOff>135890</xdr:rowOff>
    </xdr:from>
    <xdr:ext cx="249555" cy="249555"/>
    <xdr:sp macro="" textlink="">
      <xdr:nvSpPr>
        <xdr:cNvPr id="581" name="テキスト ボックス 580"/>
        <xdr:cNvSpPr txBox="1"/>
      </xdr:nvSpPr>
      <xdr:spPr>
        <a:xfrm>
          <a:off x="1327150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95250</xdr:rowOff>
    </xdr:from>
    <xdr:to xmlns:xdr="http://schemas.openxmlformats.org/drawingml/2006/spreadsheetDrawing">
      <xdr:col>71</xdr:col>
      <xdr:colOff>174625</xdr:colOff>
      <xdr:row>59</xdr:row>
      <xdr:rowOff>95250</xdr:rowOff>
    </xdr:to>
    <xdr:cxnSp macro="">
      <xdr:nvCxnSpPr>
        <xdr:cNvPr id="582" name="直線コネクタ 581"/>
        <xdr:cNvCxnSpPr/>
      </xdr:nvCxnSpPr>
      <xdr:spPr>
        <a:xfrm>
          <a:off x="11750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4445</xdr:rowOff>
    </xdr:from>
    <xdr:to xmlns:xdr="http://schemas.openxmlformats.org/drawingml/2006/spreadsheetDrawing">
      <xdr:col>72</xdr:col>
      <xdr:colOff>38100</xdr:colOff>
      <xdr:row>51</xdr:row>
      <xdr:rowOff>102235</xdr:rowOff>
    </xdr:to>
    <xdr:sp macro="" textlink="">
      <xdr:nvSpPr>
        <xdr:cNvPr id="583" name="フローチャート: 判断 582"/>
        <xdr:cNvSpPr/>
      </xdr:nvSpPr>
      <xdr:spPr>
        <a:xfrm>
          <a:off x="12525375" y="8430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49</xdr:row>
      <xdr:rowOff>118110</xdr:rowOff>
    </xdr:from>
    <xdr:ext cx="313690" cy="248920"/>
    <xdr:sp macro="" textlink="">
      <xdr:nvSpPr>
        <xdr:cNvPr id="584" name="テキスト ボックス 583"/>
        <xdr:cNvSpPr txBox="1"/>
      </xdr:nvSpPr>
      <xdr:spPr>
        <a:xfrm>
          <a:off x="12419330" y="821436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46355</xdr:rowOff>
    </xdr:from>
    <xdr:to xmlns:xdr="http://schemas.openxmlformats.org/drawingml/2006/spreadsheetDrawing">
      <xdr:col>67</xdr:col>
      <xdr:colOff>101600</xdr:colOff>
      <xdr:row>59</xdr:row>
      <xdr:rowOff>144145</xdr:rowOff>
    </xdr:to>
    <xdr:sp macro="" textlink="">
      <xdr:nvSpPr>
        <xdr:cNvPr id="585" name="フローチャート: 判断 584"/>
        <xdr:cNvSpPr/>
      </xdr:nvSpPr>
      <xdr:spPr>
        <a:xfrm>
          <a:off x="11699875"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135890</xdr:rowOff>
    </xdr:from>
    <xdr:ext cx="248920" cy="249555"/>
    <xdr:sp macro="" textlink="">
      <xdr:nvSpPr>
        <xdr:cNvPr id="586" name="テキスト ボックス 585"/>
        <xdr:cNvSpPr txBox="1"/>
      </xdr:nvSpPr>
      <xdr:spPr>
        <a:xfrm>
          <a:off x="11642090"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7" name="テキスト ボックス 58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8" name="テキスト ボックス 58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9" name="テキスト ボックス 58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0" name="テキスト ボックス 58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1" name="テキスト ボックス 59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46355</xdr:rowOff>
    </xdr:from>
    <xdr:to xmlns:xdr="http://schemas.openxmlformats.org/drawingml/2006/spreadsheetDrawing">
      <xdr:col>85</xdr:col>
      <xdr:colOff>174625</xdr:colOff>
      <xdr:row>59</xdr:row>
      <xdr:rowOff>144145</xdr:rowOff>
    </xdr:to>
    <xdr:sp macro="" textlink="">
      <xdr:nvSpPr>
        <xdr:cNvPr id="592" name="楕円 591"/>
        <xdr:cNvSpPr/>
      </xdr:nvSpPr>
      <xdr:spPr>
        <a:xfrm>
          <a:off x="14919325" y="9793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58</xdr:row>
      <xdr:rowOff>80645</xdr:rowOff>
    </xdr:from>
    <xdr:ext cx="249555" cy="249555"/>
    <xdr:sp macro="" textlink="">
      <xdr:nvSpPr>
        <xdr:cNvPr id="593" name="失業対策事業費該当値テキスト"/>
        <xdr:cNvSpPr txBox="1"/>
      </xdr:nvSpPr>
      <xdr:spPr>
        <a:xfrm>
          <a:off x="15017750" y="96627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46355</xdr:rowOff>
    </xdr:from>
    <xdr:to xmlns:xdr="http://schemas.openxmlformats.org/drawingml/2006/spreadsheetDrawing">
      <xdr:col>81</xdr:col>
      <xdr:colOff>101600</xdr:colOff>
      <xdr:row>59</xdr:row>
      <xdr:rowOff>144145</xdr:rowOff>
    </xdr:to>
    <xdr:sp macro="" textlink="">
      <xdr:nvSpPr>
        <xdr:cNvPr id="594" name="楕円 593"/>
        <xdr:cNvSpPr/>
      </xdr:nvSpPr>
      <xdr:spPr>
        <a:xfrm>
          <a:off x="1414462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160020</xdr:rowOff>
    </xdr:from>
    <xdr:ext cx="248920" cy="248920"/>
    <xdr:sp macro="" textlink="">
      <xdr:nvSpPr>
        <xdr:cNvPr id="595" name="テキスト ボックス 594"/>
        <xdr:cNvSpPr txBox="1"/>
      </xdr:nvSpPr>
      <xdr:spPr>
        <a:xfrm>
          <a:off x="14086840" y="957707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46355</xdr:rowOff>
    </xdr:from>
    <xdr:to xmlns:xdr="http://schemas.openxmlformats.org/drawingml/2006/spreadsheetDrawing">
      <xdr:col>76</xdr:col>
      <xdr:colOff>165100</xdr:colOff>
      <xdr:row>59</xdr:row>
      <xdr:rowOff>144145</xdr:rowOff>
    </xdr:to>
    <xdr:sp macro="" textlink="">
      <xdr:nvSpPr>
        <xdr:cNvPr id="596" name="楕円 595"/>
        <xdr:cNvSpPr/>
      </xdr:nvSpPr>
      <xdr:spPr>
        <a:xfrm>
          <a:off x="133350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160020</xdr:rowOff>
    </xdr:from>
    <xdr:ext cx="249555" cy="248920"/>
    <xdr:sp macro="" textlink="">
      <xdr:nvSpPr>
        <xdr:cNvPr id="597" name="テキスト ボックス 596"/>
        <xdr:cNvSpPr txBox="1"/>
      </xdr:nvSpPr>
      <xdr:spPr>
        <a:xfrm>
          <a:off x="13271500" y="95770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46355</xdr:rowOff>
    </xdr:from>
    <xdr:to xmlns:xdr="http://schemas.openxmlformats.org/drawingml/2006/spreadsheetDrawing">
      <xdr:col>72</xdr:col>
      <xdr:colOff>38100</xdr:colOff>
      <xdr:row>59</xdr:row>
      <xdr:rowOff>144145</xdr:rowOff>
    </xdr:to>
    <xdr:sp macro="" textlink="">
      <xdr:nvSpPr>
        <xdr:cNvPr id="598" name="楕円 597"/>
        <xdr:cNvSpPr/>
      </xdr:nvSpPr>
      <xdr:spPr>
        <a:xfrm>
          <a:off x="12525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135890</xdr:rowOff>
    </xdr:from>
    <xdr:ext cx="248920" cy="249555"/>
    <xdr:sp macro="" textlink="">
      <xdr:nvSpPr>
        <xdr:cNvPr id="599" name="テキスト ボックス 598"/>
        <xdr:cNvSpPr txBox="1"/>
      </xdr:nvSpPr>
      <xdr:spPr>
        <a:xfrm>
          <a:off x="1245171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46355</xdr:rowOff>
    </xdr:from>
    <xdr:to xmlns:xdr="http://schemas.openxmlformats.org/drawingml/2006/spreadsheetDrawing">
      <xdr:col>67</xdr:col>
      <xdr:colOff>101600</xdr:colOff>
      <xdr:row>59</xdr:row>
      <xdr:rowOff>144145</xdr:rowOff>
    </xdr:to>
    <xdr:sp macro="" textlink="">
      <xdr:nvSpPr>
        <xdr:cNvPr id="600" name="楕円 599"/>
        <xdr:cNvSpPr/>
      </xdr:nvSpPr>
      <xdr:spPr>
        <a:xfrm>
          <a:off x="11699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160020</xdr:rowOff>
    </xdr:from>
    <xdr:ext cx="248920" cy="248920"/>
    <xdr:sp macro="" textlink="">
      <xdr:nvSpPr>
        <xdr:cNvPr id="601" name="テキスト ボックス 600"/>
        <xdr:cNvSpPr txBox="1"/>
      </xdr:nvSpPr>
      <xdr:spPr>
        <a:xfrm>
          <a:off x="11642090" y="957707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2" name="正方形/長方形 60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3" name="正方形/長方形 60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5" name="正方形/長方形 60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7" name="正方形/長方形 60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9" name="正方形/長方形 60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0" name="テキスト ボックス 60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1" name="直線コネクタ 61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12" name="直線コネクタ 611"/>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920"/>
    <xdr:sp macro="" textlink="">
      <xdr:nvSpPr>
        <xdr:cNvPr id="613" name="テキスト ボックス 612"/>
        <xdr:cNvSpPr txBox="1"/>
      </xdr:nvSpPr>
      <xdr:spPr>
        <a:xfrm>
          <a:off x="1118108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14" name="直線コネクタ 613"/>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15" name="テキスト ボックス 614"/>
        <xdr:cNvSpPr txBox="1"/>
      </xdr:nvSpPr>
      <xdr:spPr>
        <a:xfrm>
          <a:off x="10866120" y="12441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16" name="直線コネクタ 615"/>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9555"/>
    <xdr:sp macro="" textlink="">
      <xdr:nvSpPr>
        <xdr:cNvPr id="617" name="テキスト ボックス 616"/>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8" name="直線コネクタ 617"/>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8920"/>
    <xdr:sp macro="" textlink="">
      <xdr:nvSpPr>
        <xdr:cNvPr id="619" name="テキスト ボックス 618"/>
        <xdr:cNvSpPr txBox="1"/>
      </xdr:nvSpPr>
      <xdr:spPr>
        <a:xfrm>
          <a:off x="10866120" y="11560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0" name="直線コネクタ 619"/>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1" name="テキスト ボックス 620"/>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2"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145415</xdr:rowOff>
    </xdr:from>
    <xdr:to xmlns:xdr="http://schemas.openxmlformats.org/drawingml/2006/spreadsheetDrawing">
      <xdr:col>85</xdr:col>
      <xdr:colOff>126365</xdr:colOff>
      <xdr:row>78</xdr:row>
      <xdr:rowOff>51435</xdr:rowOff>
    </xdr:to>
    <xdr:cxnSp macro="">
      <xdr:nvCxnSpPr>
        <xdr:cNvPr id="623" name="直線コネクタ 622"/>
        <xdr:cNvCxnSpPr/>
      </xdr:nvCxnSpPr>
      <xdr:spPr>
        <a:xfrm flipV="1">
          <a:off x="14968220" y="1187386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55245</xdr:rowOff>
    </xdr:from>
    <xdr:ext cx="534670" cy="248920"/>
    <xdr:sp macro="" textlink="">
      <xdr:nvSpPr>
        <xdr:cNvPr id="624" name="公債費最小値テキスト"/>
        <xdr:cNvSpPr txBox="1"/>
      </xdr:nvSpPr>
      <xdr:spPr>
        <a:xfrm>
          <a:off x="15017750" y="129393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51435</xdr:rowOff>
    </xdr:from>
    <xdr:to xmlns:xdr="http://schemas.openxmlformats.org/drawingml/2006/spreadsheetDrawing">
      <xdr:col>86</xdr:col>
      <xdr:colOff>25400</xdr:colOff>
      <xdr:row>78</xdr:row>
      <xdr:rowOff>51435</xdr:rowOff>
    </xdr:to>
    <xdr:cxnSp macro="">
      <xdr:nvCxnSpPr>
        <xdr:cNvPr id="625" name="直線コネクタ 624"/>
        <xdr:cNvCxnSpPr/>
      </xdr:nvCxnSpPr>
      <xdr:spPr>
        <a:xfrm>
          <a:off x="1488122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93980</xdr:rowOff>
    </xdr:from>
    <xdr:ext cx="598805" cy="248920"/>
    <xdr:sp macro="" textlink="">
      <xdr:nvSpPr>
        <xdr:cNvPr id="626" name="公債費最大値テキスト"/>
        <xdr:cNvSpPr txBox="1"/>
      </xdr:nvSpPr>
      <xdr:spPr>
        <a:xfrm>
          <a:off x="15017750" y="11657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145415</xdr:rowOff>
    </xdr:from>
    <xdr:to xmlns:xdr="http://schemas.openxmlformats.org/drawingml/2006/spreadsheetDrawing">
      <xdr:col>86</xdr:col>
      <xdr:colOff>25400</xdr:colOff>
      <xdr:row>71</xdr:row>
      <xdr:rowOff>145415</xdr:rowOff>
    </xdr:to>
    <xdr:cxnSp macro="">
      <xdr:nvCxnSpPr>
        <xdr:cNvPr id="627" name="直線コネクタ 626"/>
        <xdr:cNvCxnSpPr/>
      </xdr:nvCxnSpPr>
      <xdr:spPr>
        <a:xfrm>
          <a:off x="14881225" y="11873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160655</xdr:rowOff>
    </xdr:from>
    <xdr:to xmlns:xdr="http://schemas.openxmlformats.org/drawingml/2006/spreadsheetDrawing">
      <xdr:col>85</xdr:col>
      <xdr:colOff>127000</xdr:colOff>
      <xdr:row>77</xdr:row>
      <xdr:rowOff>5715</xdr:rowOff>
    </xdr:to>
    <xdr:cxnSp macro="">
      <xdr:nvCxnSpPr>
        <xdr:cNvPr id="628" name="直線コネクタ 627"/>
        <xdr:cNvCxnSpPr/>
      </xdr:nvCxnSpPr>
      <xdr:spPr>
        <a:xfrm flipV="1">
          <a:off x="14195425" y="1271460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99060</xdr:rowOff>
    </xdr:from>
    <xdr:ext cx="534670" cy="249555"/>
    <xdr:sp macro="" textlink="">
      <xdr:nvSpPr>
        <xdr:cNvPr id="629" name="公債費平均値テキスト"/>
        <xdr:cNvSpPr txBox="1"/>
      </xdr:nvSpPr>
      <xdr:spPr>
        <a:xfrm>
          <a:off x="15017750" y="12653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120015</xdr:rowOff>
    </xdr:from>
    <xdr:to xmlns:xdr="http://schemas.openxmlformats.org/drawingml/2006/spreadsheetDrawing">
      <xdr:col>85</xdr:col>
      <xdr:colOff>174625</xdr:colOff>
      <xdr:row>77</xdr:row>
      <xdr:rowOff>52705</xdr:rowOff>
    </xdr:to>
    <xdr:sp macro="" textlink="">
      <xdr:nvSpPr>
        <xdr:cNvPr id="630" name="フローチャート: 判断 629"/>
        <xdr:cNvSpPr/>
      </xdr:nvSpPr>
      <xdr:spPr>
        <a:xfrm>
          <a:off x="14919325" y="126739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5715</xdr:rowOff>
    </xdr:from>
    <xdr:to xmlns:xdr="http://schemas.openxmlformats.org/drawingml/2006/spreadsheetDrawing">
      <xdr:col>81</xdr:col>
      <xdr:colOff>50800</xdr:colOff>
      <xdr:row>77</xdr:row>
      <xdr:rowOff>25400</xdr:rowOff>
    </xdr:to>
    <xdr:cxnSp macro="">
      <xdr:nvCxnSpPr>
        <xdr:cNvPr id="631" name="直線コネクタ 630"/>
        <xdr:cNvCxnSpPr/>
      </xdr:nvCxnSpPr>
      <xdr:spPr>
        <a:xfrm flipV="1">
          <a:off x="13385800" y="1272476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127000</xdr:rowOff>
    </xdr:from>
    <xdr:to xmlns:xdr="http://schemas.openxmlformats.org/drawingml/2006/spreadsheetDrawing">
      <xdr:col>81</xdr:col>
      <xdr:colOff>101600</xdr:colOff>
      <xdr:row>77</xdr:row>
      <xdr:rowOff>59690</xdr:rowOff>
    </xdr:to>
    <xdr:sp macro="" textlink="">
      <xdr:nvSpPr>
        <xdr:cNvPr id="632" name="フローチャート: 判断 631"/>
        <xdr:cNvSpPr/>
      </xdr:nvSpPr>
      <xdr:spPr>
        <a:xfrm>
          <a:off x="14144625" y="1268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51435</xdr:rowOff>
    </xdr:from>
    <xdr:ext cx="534035" cy="248920"/>
    <xdr:sp macro="" textlink="">
      <xdr:nvSpPr>
        <xdr:cNvPr id="633" name="テキスト ボックス 632"/>
        <xdr:cNvSpPr txBox="1"/>
      </xdr:nvSpPr>
      <xdr:spPr>
        <a:xfrm>
          <a:off x="13959840" y="127704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25400</xdr:rowOff>
    </xdr:from>
    <xdr:to xmlns:xdr="http://schemas.openxmlformats.org/drawingml/2006/spreadsheetDrawing">
      <xdr:col>76</xdr:col>
      <xdr:colOff>114300</xdr:colOff>
      <xdr:row>77</xdr:row>
      <xdr:rowOff>42545</xdr:rowOff>
    </xdr:to>
    <xdr:cxnSp macro="">
      <xdr:nvCxnSpPr>
        <xdr:cNvPr id="634" name="直線コネクタ 633"/>
        <xdr:cNvCxnSpPr/>
      </xdr:nvCxnSpPr>
      <xdr:spPr>
        <a:xfrm flipV="1">
          <a:off x="12573000" y="1274445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137795</xdr:rowOff>
    </xdr:from>
    <xdr:to xmlns:xdr="http://schemas.openxmlformats.org/drawingml/2006/spreadsheetDrawing">
      <xdr:col>76</xdr:col>
      <xdr:colOff>165100</xdr:colOff>
      <xdr:row>77</xdr:row>
      <xdr:rowOff>70485</xdr:rowOff>
    </xdr:to>
    <xdr:sp macro="" textlink="">
      <xdr:nvSpPr>
        <xdr:cNvPr id="635" name="フローチャート: 判断 634"/>
        <xdr:cNvSpPr/>
      </xdr:nvSpPr>
      <xdr:spPr>
        <a:xfrm>
          <a:off x="13335000" y="12691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86360</xdr:rowOff>
    </xdr:from>
    <xdr:ext cx="534035" cy="248920"/>
    <xdr:sp macro="" textlink="">
      <xdr:nvSpPr>
        <xdr:cNvPr id="636" name="テキスト ボックス 635"/>
        <xdr:cNvSpPr txBox="1"/>
      </xdr:nvSpPr>
      <xdr:spPr>
        <a:xfrm>
          <a:off x="13134340" y="124752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42545</xdr:rowOff>
    </xdr:from>
    <xdr:to xmlns:xdr="http://schemas.openxmlformats.org/drawingml/2006/spreadsheetDrawing">
      <xdr:col>71</xdr:col>
      <xdr:colOff>174625</xdr:colOff>
      <xdr:row>77</xdr:row>
      <xdr:rowOff>60325</xdr:rowOff>
    </xdr:to>
    <xdr:cxnSp macro="">
      <xdr:nvCxnSpPr>
        <xdr:cNvPr id="637" name="直線コネクタ 636"/>
        <xdr:cNvCxnSpPr/>
      </xdr:nvCxnSpPr>
      <xdr:spPr>
        <a:xfrm flipV="1">
          <a:off x="11750675" y="1276159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158115</xdr:rowOff>
    </xdr:from>
    <xdr:to xmlns:xdr="http://schemas.openxmlformats.org/drawingml/2006/spreadsheetDrawing">
      <xdr:col>72</xdr:col>
      <xdr:colOff>38100</xdr:colOff>
      <xdr:row>77</xdr:row>
      <xdr:rowOff>90805</xdr:rowOff>
    </xdr:to>
    <xdr:sp macro="" textlink="">
      <xdr:nvSpPr>
        <xdr:cNvPr id="638" name="フローチャート: 判断 637"/>
        <xdr:cNvSpPr/>
      </xdr:nvSpPr>
      <xdr:spPr>
        <a:xfrm>
          <a:off x="12525375" y="12712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106045</xdr:rowOff>
    </xdr:from>
    <xdr:ext cx="534035" cy="249555"/>
    <xdr:sp macro="" textlink="">
      <xdr:nvSpPr>
        <xdr:cNvPr id="639" name="テキスト ボックス 638"/>
        <xdr:cNvSpPr txBox="1"/>
      </xdr:nvSpPr>
      <xdr:spPr>
        <a:xfrm>
          <a:off x="12324715" y="124948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6985</xdr:rowOff>
    </xdr:from>
    <xdr:to xmlns:xdr="http://schemas.openxmlformats.org/drawingml/2006/spreadsheetDrawing">
      <xdr:col>67</xdr:col>
      <xdr:colOff>101600</xdr:colOff>
      <xdr:row>77</xdr:row>
      <xdr:rowOff>104775</xdr:rowOff>
    </xdr:to>
    <xdr:sp macro="" textlink="">
      <xdr:nvSpPr>
        <xdr:cNvPr id="640" name="フローチャート: 判断 639"/>
        <xdr:cNvSpPr/>
      </xdr:nvSpPr>
      <xdr:spPr>
        <a:xfrm>
          <a:off x="11699875" y="12726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121285</xdr:rowOff>
    </xdr:from>
    <xdr:ext cx="534035" cy="248920"/>
    <xdr:sp macro="" textlink="">
      <xdr:nvSpPr>
        <xdr:cNvPr id="641" name="テキスト ボックス 640"/>
        <xdr:cNvSpPr txBox="1"/>
      </xdr:nvSpPr>
      <xdr:spPr>
        <a:xfrm>
          <a:off x="11515090" y="12510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2" name="テキスト ボックス 641"/>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3" name="テキスト ボックス 642"/>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4" name="テキスト ボックス 643"/>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5" name="テキスト ボックス 644"/>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6" name="テキスト ボックス 645"/>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111760</xdr:rowOff>
    </xdr:from>
    <xdr:to xmlns:xdr="http://schemas.openxmlformats.org/drawingml/2006/spreadsheetDrawing">
      <xdr:col>85</xdr:col>
      <xdr:colOff>174625</xdr:colOff>
      <xdr:row>77</xdr:row>
      <xdr:rowOff>44450</xdr:rowOff>
    </xdr:to>
    <xdr:sp macro="" textlink="">
      <xdr:nvSpPr>
        <xdr:cNvPr id="647" name="楕円 646"/>
        <xdr:cNvSpPr/>
      </xdr:nvSpPr>
      <xdr:spPr>
        <a:xfrm>
          <a:off x="14919325" y="126657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133985</xdr:rowOff>
    </xdr:from>
    <xdr:ext cx="534670" cy="249555"/>
    <xdr:sp macro="" textlink="">
      <xdr:nvSpPr>
        <xdr:cNvPr id="648" name="公債費該当値テキスト"/>
        <xdr:cNvSpPr txBox="1"/>
      </xdr:nvSpPr>
      <xdr:spPr>
        <a:xfrm>
          <a:off x="15017750" y="125228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121920</xdr:rowOff>
    </xdr:from>
    <xdr:to xmlns:xdr="http://schemas.openxmlformats.org/drawingml/2006/spreadsheetDrawing">
      <xdr:col>81</xdr:col>
      <xdr:colOff>101600</xdr:colOff>
      <xdr:row>77</xdr:row>
      <xdr:rowOff>54610</xdr:rowOff>
    </xdr:to>
    <xdr:sp macro="" textlink="">
      <xdr:nvSpPr>
        <xdr:cNvPr id="649" name="楕円 648"/>
        <xdr:cNvSpPr/>
      </xdr:nvSpPr>
      <xdr:spPr>
        <a:xfrm>
          <a:off x="14144625" y="1267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70485</xdr:rowOff>
    </xdr:from>
    <xdr:ext cx="534035" cy="249555"/>
    <xdr:sp macro="" textlink="">
      <xdr:nvSpPr>
        <xdr:cNvPr id="650" name="テキスト ボックス 649"/>
        <xdr:cNvSpPr txBox="1"/>
      </xdr:nvSpPr>
      <xdr:spPr>
        <a:xfrm>
          <a:off x="13959840" y="124593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140970</xdr:rowOff>
    </xdr:from>
    <xdr:to xmlns:xdr="http://schemas.openxmlformats.org/drawingml/2006/spreadsheetDrawing">
      <xdr:col>76</xdr:col>
      <xdr:colOff>165100</xdr:colOff>
      <xdr:row>77</xdr:row>
      <xdr:rowOff>73660</xdr:rowOff>
    </xdr:to>
    <xdr:sp macro="" textlink="">
      <xdr:nvSpPr>
        <xdr:cNvPr id="651" name="楕円 650"/>
        <xdr:cNvSpPr/>
      </xdr:nvSpPr>
      <xdr:spPr>
        <a:xfrm>
          <a:off x="13335000" y="12694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65405</xdr:rowOff>
    </xdr:from>
    <xdr:ext cx="534035" cy="248920"/>
    <xdr:sp macro="" textlink="">
      <xdr:nvSpPr>
        <xdr:cNvPr id="652" name="テキスト ボックス 651"/>
        <xdr:cNvSpPr txBox="1"/>
      </xdr:nvSpPr>
      <xdr:spPr>
        <a:xfrm>
          <a:off x="13134340" y="127844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159385</xdr:rowOff>
    </xdr:from>
    <xdr:to xmlns:xdr="http://schemas.openxmlformats.org/drawingml/2006/spreadsheetDrawing">
      <xdr:col>72</xdr:col>
      <xdr:colOff>38100</xdr:colOff>
      <xdr:row>77</xdr:row>
      <xdr:rowOff>92075</xdr:rowOff>
    </xdr:to>
    <xdr:sp macro="" textlink="">
      <xdr:nvSpPr>
        <xdr:cNvPr id="653" name="楕円 652"/>
        <xdr:cNvSpPr/>
      </xdr:nvSpPr>
      <xdr:spPr>
        <a:xfrm>
          <a:off x="12525375" y="12713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83185</xdr:rowOff>
    </xdr:from>
    <xdr:ext cx="534035" cy="248920"/>
    <xdr:sp macro="" textlink="">
      <xdr:nvSpPr>
        <xdr:cNvPr id="654" name="テキスト ボックス 653"/>
        <xdr:cNvSpPr txBox="1"/>
      </xdr:nvSpPr>
      <xdr:spPr>
        <a:xfrm>
          <a:off x="12324715" y="12802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10795</xdr:rowOff>
    </xdr:from>
    <xdr:to xmlns:xdr="http://schemas.openxmlformats.org/drawingml/2006/spreadsheetDrawing">
      <xdr:col>67</xdr:col>
      <xdr:colOff>101600</xdr:colOff>
      <xdr:row>77</xdr:row>
      <xdr:rowOff>108585</xdr:rowOff>
    </xdr:to>
    <xdr:sp macro="" textlink="">
      <xdr:nvSpPr>
        <xdr:cNvPr id="655" name="楕円 654"/>
        <xdr:cNvSpPr/>
      </xdr:nvSpPr>
      <xdr:spPr>
        <a:xfrm>
          <a:off x="11699875" y="1272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100330</xdr:rowOff>
    </xdr:from>
    <xdr:ext cx="534035" cy="249555"/>
    <xdr:sp macro="" textlink="">
      <xdr:nvSpPr>
        <xdr:cNvPr id="656" name="テキスト ボックス 655"/>
        <xdr:cNvSpPr txBox="1"/>
      </xdr:nvSpPr>
      <xdr:spPr>
        <a:xfrm>
          <a:off x="11515090" y="128193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7" name="正方形/長方形 656"/>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8" name="正方形/長方形 657"/>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0" name="正方形/長方形 659"/>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2" name="正方形/長方形 661"/>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4" name="正方形/長方形 663"/>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5" name="テキスト ボックス 664"/>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6" name="直線コネクタ 665"/>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67" name="直線コネクタ 666"/>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68" name="テキスト ボックス 667"/>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69" name="直線コネクタ 668"/>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70" name="テキスト ボックス 669"/>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1" name="直線コネクタ 670"/>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2" name="テキスト ボックス 671"/>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3" name="直線コネクタ 672"/>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162560</xdr:rowOff>
    </xdr:from>
    <xdr:ext cx="595630" cy="252095"/>
    <xdr:sp macro="" textlink="">
      <xdr:nvSpPr>
        <xdr:cNvPr id="674" name="テキスト ボックス 673"/>
        <xdr:cNvSpPr txBox="1"/>
      </xdr:nvSpPr>
      <xdr:spPr>
        <a:xfrm>
          <a:off x="10866120"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5" name="直線コネクタ 67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76" name="テキスト ボックス 675"/>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121920</xdr:rowOff>
    </xdr:from>
    <xdr:to xmlns:xdr="http://schemas.openxmlformats.org/drawingml/2006/spreadsheetDrawing">
      <xdr:col>85</xdr:col>
      <xdr:colOff>126365</xdr:colOff>
      <xdr:row>98</xdr:row>
      <xdr:rowOff>123190</xdr:rowOff>
    </xdr:to>
    <xdr:cxnSp macro="">
      <xdr:nvCxnSpPr>
        <xdr:cNvPr id="678" name="直線コネクタ 677"/>
        <xdr:cNvCxnSpPr/>
      </xdr:nvCxnSpPr>
      <xdr:spPr>
        <a:xfrm flipV="1">
          <a:off x="14968220" y="151523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127000</xdr:rowOff>
    </xdr:from>
    <xdr:ext cx="469900" cy="259080"/>
    <xdr:sp macro="" textlink="">
      <xdr:nvSpPr>
        <xdr:cNvPr id="679" name="積立金最小値テキスト"/>
        <xdr:cNvSpPr txBox="1"/>
      </xdr:nvSpPr>
      <xdr:spPr>
        <a:xfrm>
          <a:off x="15017750" y="1635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123190</xdr:rowOff>
    </xdr:from>
    <xdr:to xmlns:xdr="http://schemas.openxmlformats.org/drawingml/2006/spreadsheetDrawing">
      <xdr:col>86</xdr:col>
      <xdr:colOff>25400</xdr:colOff>
      <xdr:row>98</xdr:row>
      <xdr:rowOff>123190</xdr:rowOff>
    </xdr:to>
    <xdr:cxnSp macro="">
      <xdr:nvCxnSpPr>
        <xdr:cNvPr id="680" name="直線コネクタ 679"/>
        <xdr:cNvCxnSpPr/>
      </xdr:nvCxnSpPr>
      <xdr:spPr>
        <a:xfrm>
          <a:off x="14881225" y="16353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66040</xdr:rowOff>
    </xdr:from>
    <xdr:ext cx="598805" cy="255270"/>
    <xdr:sp macro="" textlink="">
      <xdr:nvSpPr>
        <xdr:cNvPr id="681" name="積立金最大値テキスト"/>
        <xdr:cNvSpPr txBox="1"/>
      </xdr:nvSpPr>
      <xdr:spPr>
        <a:xfrm>
          <a:off x="15017750" y="149313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121920</xdr:rowOff>
    </xdr:from>
    <xdr:to xmlns:xdr="http://schemas.openxmlformats.org/drawingml/2006/spreadsheetDrawing">
      <xdr:col>86</xdr:col>
      <xdr:colOff>25400</xdr:colOff>
      <xdr:row>91</xdr:row>
      <xdr:rowOff>121920</xdr:rowOff>
    </xdr:to>
    <xdr:cxnSp macro="">
      <xdr:nvCxnSpPr>
        <xdr:cNvPr id="682" name="直線コネクタ 681"/>
        <xdr:cNvCxnSpPr/>
      </xdr:nvCxnSpPr>
      <xdr:spPr>
        <a:xfrm>
          <a:off x="14881225" y="15152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97790</xdr:rowOff>
    </xdr:from>
    <xdr:to xmlns:xdr="http://schemas.openxmlformats.org/drawingml/2006/spreadsheetDrawing">
      <xdr:col>85</xdr:col>
      <xdr:colOff>127000</xdr:colOff>
      <xdr:row>98</xdr:row>
      <xdr:rowOff>6350</xdr:rowOff>
    </xdr:to>
    <xdr:cxnSp macro="">
      <xdr:nvCxnSpPr>
        <xdr:cNvPr id="683" name="直線コネクタ 682"/>
        <xdr:cNvCxnSpPr/>
      </xdr:nvCxnSpPr>
      <xdr:spPr>
        <a:xfrm>
          <a:off x="14195425" y="16156940"/>
          <a:ext cx="7747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81280</xdr:rowOff>
    </xdr:from>
    <xdr:ext cx="534670" cy="259080"/>
    <xdr:sp macro="" textlink="">
      <xdr:nvSpPr>
        <xdr:cNvPr id="684" name="積立金平均値テキスト"/>
        <xdr:cNvSpPr txBox="1"/>
      </xdr:nvSpPr>
      <xdr:spPr>
        <a:xfrm>
          <a:off x="15017750" y="15968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58420</xdr:rowOff>
    </xdr:from>
    <xdr:to xmlns:xdr="http://schemas.openxmlformats.org/drawingml/2006/spreadsheetDrawing">
      <xdr:col>85</xdr:col>
      <xdr:colOff>174625</xdr:colOff>
      <xdr:row>97</xdr:row>
      <xdr:rowOff>160020</xdr:rowOff>
    </xdr:to>
    <xdr:sp macro="" textlink="">
      <xdr:nvSpPr>
        <xdr:cNvPr id="685" name="フローチャート: 判断 684"/>
        <xdr:cNvSpPr/>
      </xdr:nvSpPr>
      <xdr:spPr>
        <a:xfrm>
          <a:off x="14919325" y="161175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29210</xdr:rowOff>
    </xdr:from>
    <xdr:to xmlns:xdr="http://schemas.openxmlformats.org/drawingml/2006/spreadsheetDrawing">
      <xdr:col>81</xdr:col>
      <xdr:colOff>50800</xdr:colOff>
      <xdr:row>97</xdr:row>
      <xdr:rowOff>97790</xdr:rowOff>
    </xdr:to>
    <xdr:cxnSp macro="">
      <xdr:nvCxnSpPr>
        <xdr:cNvPr id="686" name="直線コネクタ 685"/>
        <xdr:cNvCxnSpPr/>
      </xdr:nvCxnSpPr>
      <xdr:spPr>
        <a:xfrm>
          <a:off x="13385800" y="16088360"/>
          <a:ext cx="8096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40640</xdr:rowOff>
    </xdr:from>
    <xdr:to xmlns:xdr="http://schemas.openxmlformats.org/drawingml/2006/spreadsheetDrawing">
      <xdr:col>81</xdr:col>
      <xdr:colOff>101600</xdr:colOff>
      <xdr:row>97</xdr:row>
      <xdr:rowOff>141605</xdr:rowOff>
    </xdr:to>
    <xdr:sp macro="" textlink="">
      <xdr:nvSpPr>
        <xdr:cNvPr id="687" name="フローチャート: 判断 686"/>
        <xdr:cNvSpPr/>
      </xdr:nvSpPr>
      <xdr:spPr>
        <a:xfrm>
          <a:off x="14144625"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34035" cy="258445"/>
    <xdr:sp macro="" textlink="">
      <xdr:nvSpPr>
        <xdr:cNvPr id="688" name="テキスト ボックス 687"/>
        <xdr:cNvSpPr txBox="1"/>
      </xdr:nvSpPr>
      <xdr:spPr>
        <a:xfrm>
          <a:off x="13959840" y="15874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29210</xdr:rowOff>
    </xdr:from>
    <xdr:to xmlns:xdr="http://schemas.openxmlformats.org/drawingml/2006/spreadsheetDrawing">
      <xdr:col>76</xdr:col>
      <xdr:colOff>114300</xdr:colOff>
      <xdr:row>98</xdr:row>
      <xdr:rowOff>43815</xdr:rowOff>
    </xdr:to>
    <xdr:cxnSp macro="">
      <xdr:nvCxnSpPr>
        <xdr:cNvPr id="689" name="直線コネクタ 688"/>
        <xdr:cNvCxnSpPr/>
      </xdr:nvCxnSpPr>
      <xdr:spPr>
        <a:xfrm flipV="1">
          <a:off x="12573000" y="16088360"/>
          <a:ext cx="8128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30480</xdr:rowOff>
    </xdr:from>
    <xdr:to xmlns:xdr="http://schemas.openxmlformats.org/drawingml/2006/spreadsheetDrawing">
      <xdr:col>76</xdr:col>
      <xdr:colOff>165100</xdr:colOff>
      <xdr:row>97</xdr:row>
      <xdr:rowOff>132080</xdr:rowOff>
    </xdr:to>
    <xdr:sp macro="" textlink="">
      <xdr:nvSpPr>
        <xdr:cNvPr id="690" name="フローチャート: 判断 689"/>
        <xdr:cNvSpPr/>
      </xdr:nvSpPr>
      <xdr:spPr>
        <a:xfrm>
          <a:off x="13335000" y="1608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123190</xdr:rowOff>
    </xdr:from>
    <xdr:ext cx="534035" cy="258445"/>
    <xdr:sp macro="" textlink="">
      <xdr:nvSpPr>
        <xdr:cNvPr id="691" name="テキスト ボックス 690"/>
        <xdr:cNvSpPr txBox="1"/>
      </xdr:nvSpPr>
      <xdr:spPr>
        <a:xfrm>
          <a:off x="13134340" y="16182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43815</xdr:rowOff>
    </xdr:from>
    <xdr:to xmlns:xdr="http://schemas.openxmlformats.org/drawingml/2006/spreadsheetDrawing">
      <xdr:col>71</xdr:col>
      <xdr:colOff>174625</xdr:colOff>
      <xdr:row>98</xdr:row>
      <xdr:rowOff>84455</xdr:rowOff>
    </xdr:to>
    <xdr:cxnSp macro="">
      <xdr:nvCxnSpPr>
        <xdr:cNvPr id="692" name="直線コネクタ 691"/>
        <xdr:cNvCxnSpPr/>
      </xdr:nvCxnSpPr>
      <xdr:spPr>
        <a:xfrm flipV="1">
          <a:off x="11750675" y="16274415"/>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114300</xdr:rowOff>
    </xdr:from>
    <xdr:to xmlns:xdr="http://schemas.openxmlformats.org/drawingml/2006/spreadsheetDrawing">
      <xdr:col>72</xdr:col>
      <xdr:colOff>38100</xdr:colOff>
      <xdr:row>98</xdr:row>
      <xdr:rowOff>44450</xdr:rowOff>
    </xdr:to>
    <xdr:sp macro="" textlink="">
      <xdr:nvSpPr>
        <xdr:cNvPr id="693" name="フローチャート: 判断 692"/>
        <xdr:cNvSpPr/>
      </xdr:nvSpPr>
      <xdr:spPr>
        <a:xfrm>
          <a:off x="12525375" y="1617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60960</xdr:rowOff>
    </xdr:from>
    <xdr:ext cx="534035" cy="259080"/>
    <xdr:sp macro="" textlink="">
      <xdr:nvSpPr>
        <xdr:cNvPr id="694" name="テキスト ボックス 693"/>
        <xdr:cNvSpPr txBox="1"/>
      </xdr:nvSpPr>
      <xdr:spPr>
        <a:xfrm>
          <a:off x="12324715" y="1594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19050</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1699875"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137160</xdr:rowOff>
    </xdr:from>
    <xdr:ext cx="534035" cy="259080"/>
    <xdr:sp macro="" textlink="">
      <xdr:nvSpPr>
        <xdr:cNvPr id="696" name="テキスト ボックス 695"/>
        <xdr:cNvSpPr txBox="1"/>
      </xdr:nvSpPr>
      <xdr:spPr>
        <a:xfrm>
          <a:off x="11515090" y="16024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0" name="テキスト ボックス 69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126365</xdr:rowOff>
    </xdr:from>
    <xdr:to xmlns:xdr="http://schemas.openxmlformats.org/drawingml/2006/spreadsheetDrawing">
      <xdr:col>85</xdr:col>
      <xdr:colOff>174625</xdr:colOff>
      <xdr:row>98</xdr:row>
      <xdr:rowOff>56515</xdr:rowOff>
    </xdr:to>
    <xdr:sp macro="" textlink="">
      <xdr:nvSpPr>
        <xdr:cNvPr id="702" name="楕円 701"/>
        <xdr:cNvSpPr/>
      </xdr:nvSpPr>
      <xdr:spPr>
        <a:xfrm>
          <a:off x="14919325" y="161855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41275</xdr:rowOff>
    </xdr:from>
    <xdr:ext cx="534670" cy="258445"/>
    <xdr:sp macro="" textlink="">
      <xdr:nvSpPr>
        <xdr:cNvPr id="703" name="積立金該当値テキスト"/>
        <xdr:cNvSpPr txBox="1"/>
      </xdr:nvSpPr>
      <xdr:spPr>
        <a:xfrm>
          <a:off x="15017750" y="16100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46355</xdr:rowOff>
    </xdr:from>
    <xdr:to xmlns:xdr="http://schemas.openxmlformats.org/drawingml/2006/spreadsheetDrawing">
      <xdr:col>81</xdr:col>
      <xdr:colOff>101600</xdr:colOff>
      <xdr:row>97</xdr:row>
      <xdr:rowOff>147955</xdr:rowOff>
    </xdr:to>
    <xdr:sp macro="" textlink="">
      <xdr:nvSpPr>
        <xdr:cNvPr id="704" name="楕円 703"/>
        <xdr:cNvSpPr/>
      </xdr:nvSpPr>
      <xdr:spPr>
        <a:xfrm>
          <a:off x="14144625" y="1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139065</xdr:rowOff>
    </xdr:from>
    <xdr:ext cx="534035" cy="259080"/>
    <xdr:sp macro="" textlink="">
      <xdr:nvSpPr>
        <xdr:cNvPr id="705" name="テキスト ボックス 704"/>
        <xdr:cNvSpPr txBox="1"/>
      </xdr:nvSpPr>
      <xdr:spPr>
        <a:xfrm>
          <a:off x="13959840" y="16198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149860</xdr:rowOff>
    </xdr:from>
    <xdr:to xmlns:xdr="http://schemas.openxmlformats.org/drawingml/2006/spreadsheetDrawing">
      <xdr:col>76</xdr:col>
      <xdr:colOff>165100</xdr:colOff>
      <xdr:row>97</xdr:row>
      <xdr:rowOff>80010</xdr:rowOff>
    </xdr:to>
    <xdr:sp macro="" textlink="">
      <xdr:nvSpPr>
        <xdr:cNvPr id="706" name="楕円 705"/>
        <xdr:cNvSpPr/>
      </xdr:nvSpPr>
      <xdr:spPr>
        <a:xfrm>
          <a:off x="13335000" y="160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96520</xdr:rowOff>
    </xdr:from>
    <xdr:ext cx="534035" cy="259080"/>
    <xdr:sp macro="" textlink="">
      <xdr:nvSpPr>
        <xdr:cNvPr id="707" name="テキスト ボックス 706"/>
        <xdr:cNvSpPr txBox="1"/>
      </xdr:nvSpPr>
      <xdr:spPr>
        <a:xfrm>
          <a:off x="13134340" y="1581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164465</xdr:rowOff>
    </xdr:from>
    <xdr:to xmlns:xdr="http://schemas.openxmlformats.org/drawingml/2006/spreadsheetDrawing">
      <xdr:col>72</xdr:col>
      <xdr:colOff>38100</xdr:colOff>
      <xdr:row>98</xdr:row>
      <xdr:rowOff>94615</xdr:rowOff>
    </xdr:to>
    <xdr:sp macro="" textlink="">
      <xdr:nvSpPr>
        <xdr:cNvPr id="708" name="楕円 707"/>
        <xdr:cNvSpPr/>
      </xdr:nvSpPr>
      <xdr:spPr>
        <a:xfrm>
          <a:off x="12525375" y="16223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86360</xdr:rowOff>
    </xdr:from>
    <xdr:ext cx="534035" cy="258445"/>
    <xdr:sp macro="" textlink="">
      <xdr:nvSpPr>
        <xdr:cNvPr id="709" name="テキスト ボックス 708"/>
        <xdr:cNvSpPr txBox="1"/>
      </xdr:nvSpPr>
      <xdr:spPr>
        <a:xfrm>
          <a:off x="1232471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33655</xdr:rowOff>
    </xdr:from>
    <xdr:to xmlns:xdr="http://schemas.openxmlformats.org/drawingml/2006/spreadsheetDrawing">
      <xdr:col>67</xdr:col>
      <xdr:colOff>101600</xdr:colOff>
      <xdr:row>98</xdr:row>
      <xdr:rowOff>135255</xdr:rowOff>
    </xdr:to>
    <xdr:sp macro="" textlink="">
      <xdr:nvSpPr>
        <xdr:cNvPr id="710" name="楕円 709"/>
        <xdr:cNvSpPr/>
      </xdr:nvSpPr>
      <xdr:spPr>
        <a:xfrm>
          <a:off x="11699875" y="162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126365</xdr:rowOff>
    </xdr:from>
    <xdr:ext cx="534035" cy="259080"/>
    <xdr:sp macro="" textlink="">
      <xdr:nvSpPr>
        <xdr:cNvPr id="711" name="テキスト ボックス 710"/>
        <xdr:cNvSpPr txBox="1"/>
      </xdr:nvSpPr>
      <xdr:spPr>
        <a:xfrm>
          <a:off x="11515090" y="16356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2" name="正方形/長方形 71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3" name="正方形/長方形 71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5" name="正方形/長方形 71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7" name="正方形/長方形 71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9" name="正方形/長方形 71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0" name="テキスト ボックス 719"/>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1" name="直線コネクタ 72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22" name="直線コネクタ 721"/>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23" name="テキスト ボックス 722"/>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4" name="直線コネクタ 723"/>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860" cy="249555"/>
    <xdr:sp macro="" textlink="">
      <xdr:nvSpPr>
        <xdr:cNvPr id="725" name="テキスト ボックス 724"/>
        <xdr:cNvSpPr txBox="1"/>
      </xdr:nvSpPr>
      <xdr:spPr>
        <a:xfrm>
          <a:off x="162801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26" name="直線コネクタ 725"/>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27" name="テキスト ボックス 726"/>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28" name="直線コネクタ 727"/>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860" cy="248920"/>
    <xdr:sp macro="" textlink="">
      <xdr:nvSpPr>
        <xdr:cNvPr id="729" name="テキスト ボックス 728"/>
        <xdr:cNvSpPr txBox="1"/>
      </xdr:nvSpPr>
      <xdr:spPr>
        <a:xfrm>
          <a:off x="16280130"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30" name="直線コネクタ 729"/>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860" cy="248920"/>
    <xdr:sp macro="" textlink="">
      <xdr:nvSpPr>
        <xdr:cNvPr id="731" name="テキスト ボックス 730"/>
        <xdr:cNvSpPr txBox="1"/>
      </xdr:nvSpPr>
      <xdr:spPr>
        <a:xfrm>
          <a:off x="16280130"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33" name="テキスト ボックス 732"/>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4"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104140</xdr:rowOff>
    </xdr:from>
    <xdr:to xmlns:xdr="http://schemas.openxmlformats.org/drawingml/2006/spreadsheetDrawing">
      <xdr:col>116</xdr:col>
      <xdr:colOff>62865</xdr:colOff>
      <xdr:row>39</xdr:row>
      <xdr:rowOff>42545</xdr:rowOff>
    </xdr:to>
    <xdr:cxnSp macro="">
      <xdr:nvCxnSpPr>
        <xdr:cNvPr id="735" name="直線コネクタ 734"/>
        <xdr:cNvCxnSpPr/>
      </xdr:nvCxnSpPr>
      <xdr:spPr>
        <a:xfrm flipV="1">
          <a:off x="20318095" y="5063490"/>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36"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7" name="直線コネクタ 736"/>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52705</xdr:rowOff>
    </xdr:from>
    <xdr:ext cx="534670" cy="248920"/>
    <xdr:sp macro="" textlink="">
      <xdr:nvSpPr>
        <xdr:cNvPr id="738" name="投資及び出資金最大値テキスト"/>
        <xdr:cNvSpPr txBox="1"/>
      </xdr:nvSpPr>
      <xdr:spPr>
        <a:xfrm>
          <a:off x="20370800" y="48469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104140</xdr:rowOff>
    </xdr:from>
    <xdr:to xmlns:xdr="http://schemas.openxmlformats.org/drawingml/2006/spreadsheetDrawing">
      <xdr:col>116</xdr:col>
      <xdr:colOff>152400</xdr:colOff>
      <xdr:row>30</xdr:row>
      <xdr:rowOff>104140</xdr:rowOff>
    </xdr:to>
    <xdr:cxnSp macro="">
      <xdr:nvCxnSpPr>
        <xdr:cNvPr id="739" name="直線コネクタ 738"/>
        <xdr:cNvCxnSpPr/>
      </xdr:nvCxnSpPr>
      <xdr:spPr>
        <a:xfrm>
          <a:off x="20246975" y="5063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42545</xdr:rowOff>
    </xdr:from>
    <xdr:to xmlns:xdr="http://schemas.openxmlformats.org/drawingml/2006/spreadsheetDrawing">
      <xdr:col>116</xdr:col>
      <xdr:colOff>63500</xdr:colOff>
      <xdr:row>39</xdr:row>
      <xdr:rowOff>42545</xdr:rowOff>
    </xdr:to>
    <xdr:cxnSp macro="">
      <xdr:nvCxnSpPr>
        <xdr:cNvPr id="740" name="直線コネクタ 739"/>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162560</xdr:rowOff>
    </xdr:from>
    <xdr:ext cx="469900" cy="248920"/>
    <xdr:sp macro="" textlink="">
      <xdr:nvSpPr>
        <xdr:cNvPr id="741" name="投資及び出資金平均値テキスト"/>
        <xdr:cNvSpPr txBox="1"/>
      </xdr:nvSpPr>
      <xdr:spPr>
        <a:xfrm>
          <a:off x="20370800" y="61125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140335</xdr:rowOff>
    </xdr:from>
    <xdr:to xmlns:xdr="http://schemas.openxmlformats.org/drawingml/2006/spreadsheetDrawing">
      <xdr:col>116</xdr:col>
      <xdr:colOff>114300</xdr:colOff>
      <xdr:row>38</xdr:row>
      <xdr:rowOff>73025</xdr:rowOff>
    </xdr:to>
    <xdr:sp macro="" textlink="">
      <xdr:nvSpPr>
        <xdr:cNvPr id="742" name="フローチャート: 判断 741"/>
        <xdr:cNvSpPr/>
      </xdr:nvSpPr>
      <xdr:spPr>
        <a:xfrm>
          <a:off x="20269200" y="6255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42545</xdr:rowOff>
    </xdr:from>
    <xdr:to xmlns:xdr="http://schemas.openxmlformats.org/drawingml/2006/spreadsheetDrawing">
      <xdr:col>111</xdr:col>
      <xdr:colOff>174625</xdr:colOff>
      <xdr:row>39</xdr:row>
      <xdr:rowOff>42545</xdr:rowOff>
    </xdr:to>
    <xdr:cxnSp macro="">
      <xdr:nvCxnSpPr>
        <xdr:cNvPr id="743" name="直線コネクタ 742"/>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158750</xdr:rowOff>
    </xdr:from>
    <xdr:to xmlns:xdr="http://schemas.openxmlformats.org/drawingml/2006/spreadsheetDrawing">
      <xdr:col>112</xdr:col>
      <xdr:colOff>38100</xdr:colOff>
      <xdr:row>38</xdr:row>
      <xdr:rowOff>91440</xdr:rowOff>
    </xdr:to>
    <xdr:sp macro="" textlink="">
      <xdr:nvSpPr>
        <xdr:cNvPr id="744" name="フローチャート: 判断 743"/>
        <xdr:cNvSpPr/>
      </xdr:nvSpPr>
      <xdr:spPr>
        <a:xfrm>
          <a:off x="19510375" y="62738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106680</xdr:rowOff>
    </xdr:from>
    <xdr:ext cx="469265" cy="249555"/>
    <xdr:sp macro="" textlink="">
      <xdr:nvSpPr>
        <xdr:cNvPr id="745" name="テキスト ボックス 744"/>
        <xdr:cNvSpPr txBox="1"/>
      </xdr:nvSpPr>
      <xdr:spPr>
        <a:xfrm>
          <a:off x="19342100" y="60566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46" name="直線コネクタ 745"/>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163195</xdr:rowOff>
    </xdr:from>
    <xdr:to xmlns:xdr="http://schemas.openxmlformats.org/drawingml/2006/spreadsheetDrawing">
      <xdr:col>107</xdr:col>
      <xdr:colOff>101600</xdr:colOff>
      <xdr:row>38</xdr:row>
      <xdr:rowOff>95885</xdr:rowOff>
    </xdr:to>
    <xdr:sp macro="" textlink="">
      <xdr:nvSpPr>
        <xdr:cNvPr id="747" name="フローチャート: 判断 746"/>
        <xdr:cNvSpPr/>
      </xdr:nvSpPr>
      <xdr:spPr>
        <a:xfrm>
          <a:off x="18684875" y="6278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111760</xdr:rowOff>
    </xdr:from>
    <xdr:ext cx="469265" cy="249555"/>
    <xdr:sp macro="" textlink="">
      <xdr:nvSpPr>
        <xdr:cNvPr id="748" name="テキスト ボックス 747"/>
        <xdr:cNvSpPr txBox="1"/>
      </xdr:nvSpPr>
      <xdr:spPr>
        <a:xfrm>
          <a:off x="18516600" y="60617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49" name="直線コネクタ 748"/>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104775</xdr:rowOff>
    </xdr:to>
    <xdr:sp macro="" textlink="">
      <xdr:nvSpPr>
        <xdr:cNvPr id="750" name="フローチャート: 判断 749"/>
        <xdr:cNvSpPr/>
      </xdr:nvSpPr>
      <xdr:spPr>
        <a:xfrm>
          <a:off x="1787525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121285</xdr:rowOff>
    </xdr:from>
    <xdr:ext cx="469265" cy="248920"/>
    <xdr:sp macro="" textlink="">
      <xdr:nvSpPr>
        <xdr:cNvPr id="751" name="テキスト ボックス 750"/>
        <xdr:cNvSpPr txBox="1"/>
      </xdr:nvSpPr>
      <xdr:spPr>
        <a:xfrm>
          <a:off x="17706975" y="60712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54610</xdr:rowOff>
    </xdr:from>
    <xdr:to xmlns:xdr="http://schemas.openxmlformats.org/drawingml/2006/spreadsheetDrawing">
      <xdr:col>98</xdr:col>
      <xdr:colOff>38100</xdr:colOff>
      <xdr:row>38</xdr:row>
      <xdr:rowOff>152400</xdr:rowOff>
    </xdr:to>
    <xdr:sp macro="" textlink="">
      <xdr:nvSpPr>
        <xdr:cNvPr id="752" name="フローチャート: 判断 751"/>
        <xdr:cNvSpPr/>
      </xdr:nvSpPr>
      <xdr:spPr>
        <a:xfrm>
          <a:off x="17065625" y="63347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3175</xdr:rowOff>
    </xdr:from>
    <xdr:ext cx="469265" cy="249555"/>
    <xdr:sp macro="" textlink="">
      <xdr:nvSpPr>
        <xdr:cNvPr id="753" name="テキスト ボックス 752"/>
        <xdr:cNvSpPr txBox="1"/>
      </xdr:nvSpPr>
      <xdr:spPr>
        <a:xfrm>
          <a:off x="16897350" y="61182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4" name="テキスト ボックス 753"/>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5" name="テキスト ボックス 754"/>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6" name="テキスト ボックス 755"/>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7" name="テキスト ボックス 756"/>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8" name="テキスト ボックス 757"/>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59" name="楕円 758"/>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76835</xdr:rowOff>
    </xdr:from>
    <xdr:ext cx="249555" cy="249555"/>
    <xdr:sp macro="" textlink="">
      <xdr:nvSpPr>
        <xdr:cNvPr id="760" name="投資及び出資金該当値テキスト"/>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92075</xdr:rowOff>
    </xdr:to>
    <xdr:sp macro="" textlink="">
      <xdr:nvSpPr>
        <xdr:cNvPr id="761" name="楕円 760"/>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83185</xdr:rowOff>
    </xdr:from>
    <xdr:ext cx="248920" cy="248920"/>
    <xdr:sp macro="" textlink="">
      <xdr:nvSpPr>
        <xdr:cNvPr id="762" name="テキスト ボックス 761"/>
        <xdr:cNvSpPr txBox="1"/>
      </xdr:nvSpPr>
      <xdr:spPr>
        <a:xfrm>
          <a:off x="1943671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63" name="楕円 762"/>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920" cy="248920"/>
    <xdr:sp macro="" textlink="">
      <xdr:nvSpPr>
        <xdr:cNvPr id="764" name="テキスト ボックス 763"/>
        <xdr:cNvSpPr txBox="1"/>
      </xdr:nvSpPr>
      <xdr:spPr>
        <a:xfrm>
          <a:off x="18627090"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65" name="楕円 764"/>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920"/>
    <xdr:sp macro="" textlink="">
      <xdr:nvSpPr>
        <xdr:cNvPr id="766" name="テキスト ボックス 765"/>
        <xdr:cNvSpPr txBox="1"/>
      </xdr:nvSpPr>
      <xdr:spPr>
        <a:xfrm>
          <a:off x="17811750" y="652843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67" name="楕円 766"/>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920" cy="248920"/>
    <xdr:sp macro="" textlink="">
      <xdr:nvSpPr>
        <xdr:cNvPr id="768" name="テキスト ボックス 767"/>
        <xdr:cNvSpPr txBox="1"/>
      </xdr:nvSpPr>
      <xdr:spPr>
        <a:xfrm>
          <a:off x="16991965" y="652843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69" name="正方形/長方形 768"/>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0" name="正方形/長方形 769"/>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2" name="正方形/長方形 771"/>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4" name="正方形/長方形 773"/>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6" name="正方形/長方形 775"/>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7" name="テキスト ボックス 776"/>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8" name="直線コネクタ 777"/>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79" name="直線コネクタ 778"/>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8920"/>
    <xdr:sp macro="" textlink="">
      <xdr:nvSpPr>
        <xdr:cNvPr id="780" name="テキスト ボックス 779"/>
        <xdr:cNvSpPr txBox="1"/>
      </xdr:nvSpPr>
      <xdr:spPr>
        <a:xfrm>
          <a:off x="165468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81" name="直線コネクタ 780"/>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138430</xdr:rowOff>
    </xdr:from>
    <xdr:ext cx="530860" cy="249555"/>
    <xdr:sp macro="" textlink="">
      <xdr:nvSpPr>
        <xdr:cNvPr id="782" name="テキスト ボックス 781"/>
        <xdr:cNvSpPr txBox="1"/>
      </xdr:nvSpPr>
      <xdr:spPr>
        <a:xfrm>
          <a:off x="1628013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83" name="直線コネクタ 782"/>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154940</xdr:rowOff>
    </xdr:from>
    <xdr:ext cx="530860" cy="248920"/>
    <xdr:sp macro="" textlink="">
      <xdr:nvSpPr>
        <xdr:cNvPr id="784" name="テキスト ボックス 783"/>
        <xdr:cNvSpPr txBox="1"/>
      </xdr:nvSpPr>
      <xdr:spPr>
        <a:xfrm>
          <a:off x="1628013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85" name="直線コネクタ 784"/>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0860" cy="249555"/>
    <xdr:sp macro="" textlink="">
      <xdr:nvSpPr>
        <xdr:cNvPr id="786" name="テキスト ボックス 785"/>
        <xdr:cNvSpPr txBox="1"/>
      </xdr:nvSpPr>
      <xdr:spPr>
        <a:xfrm>
          <a:off x="16280130" y="8762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87" name="直線コネクタ 786"/>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21590</xdr:rowOff>
    </xdr:from>
    <xdr:ext cx="530860" cy="248285"/>
    <xdr:sp macro="" textlink="">
      <xdr:nvSpPr>
        <xdr:cNvPr id="788" name="テキスト ボックス 787"/>
        <xdr:cNvSpPr txBox="1"/>
      </xdr:nvSpPr>
      <xdr:spPr>
        <a:xfrm>
          <a:off x="16280130" y="8448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89" name="直線コネクタ 788"/>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36830</xdr:rowOff>
    </xdr:from>
    <xdr:ext cx="530860" cy="249555"/>
    <xdr:sp macro="" textlink="">
      <xdr:nvSpPr>
        <xdr:cNvPr id="790" name="テキスト ボックス 789"/>
        <xdr:cNvSpPr txBox="1"/>
      </xdr:nvSpPr>
      <xdr:spPr>
        <a:xfrm>
          <a:off x="16280130" y="8133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1" name="直線コネクタ 790"/>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92" name="テキスト ボックス 791"/>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3"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112395</xdr:rowOff>
    </xdr:from>
    <xdr:to xmlns:xdr="http://schemas.openxmlformats.org/drawingml/2006/spreadsheetDrawing">
      <xdr:col>116</xdr:col>
      <xdr:colOff>62865</xdr:colOff>
      <xdr:row>59</xdr:row>
      <xdr:rowOff>95250</xdr:rowOff>
    </xdr:to>
    <xdr:cxnSp macro="">
      <xdr:nvCxnSpPr>
        <xdr:cNvPr id="794" name="直線コネクタ 793"/>
        <xdr:cNvCxnSpPr/>
      </xdr:nvCxnSpPr>
      <xdr:spPr>
        <a:xfrm flipV="1">
          <a:off x="20318095" y="83737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99060</xdr:rowOff>
    </xdr:from>
    <xdr:ext cx="249555" cy="249555"/>
    <xdr:sp macro="" textlink="">
      <xdr:nvSpPr>
        <xdr:cNvPr id="795" name="貸付金最小値テキスト"/>
        <xdr:cNvSpPr txBox="1"/>
      </xdr:nvSpPr>
      <xdr:spPr>
        <a:xfrm>
          <a:off x="20370800" y="9846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96" name="直線コネクタ 795"/>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60960</xdr:rowOff>
    </xdr:from>
    <xdr:ext cx="534670" cy="248920"/>
    <xdr:sp macro="" textlink="">
      <xdr:nvSpPr>
        <xdr:cNvPr id="797" name="貸付金最大値テキスト"/>
        <xdr:cNvSpPr txBox="1"/>
      </xdr:nvSpPr>
      <xdr:spPr>
        <a:xfrm>
          <a:off x="20370800" y="81572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112395</xdr:rowOff>
    </xdr:from>
    <xdr:to xmlns:xdr="http://schemas.openxmlformats.org/drawingml/2006/spreadsheetDrawing">
      <xdr:col>116</xdr:col>
      <xdr:colOff>152400</xdr:colOff>
      <xdr:row>50</xdr:row>
      <xdr:rowOff>112395</xdr:rowOff>
    </xdr:to>
    <xdr:cxnSp macro="">
      <xdr:nvCxnSpPr>
        <xdr:cNvPr id="798" name="直線コネクタ 797"/>
        <xdr:cNvCxnSpPr/>
      </xdr:nvCxnSpPr>
      <xdr:spPr>
        <a:xfrm>
          <a:off x="20246975" y="8373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95250</xdr:rowOff>
    </xdr:from>
    <xdr:to xmlns:xdr="http://schemas.openxmlformats.org/drawingml/2006/spreadsheetDrawing">
      <xdr:col>116</xdr:col>
      <xdr:colOff>63500</xdr:colOff>
      <xdr:row>59</xdr:row>
      <xdr:rowOff>95250</xdr:rowOff>
    </xdr:to>
    <xdr:cxnSp macro="">
      <xdr:nvCxnSpPr>
        <xdr:cNvPr id="799" name="直線コネクタ 798"/>
        <xdr:cNvCxnSpPr/>
      </xdr:nvCxnSpPr>
      <xdr:spPr>
        <a:xfrm>
          <a:off x="19558000" y="9842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71755</xdr:rowOff>
    </xdr:from>
    <xdr:ext cx="469900" cy="249555"/>
    <xdr:sp macro="" textlink="">
      <xdr:nvSpPr>
        <xdr:cNvPr id="800" name="貸付金平均値テキスト"/>
        <xdr:cNvSpPr txBox="1"/>
      </xdr:nvSpPr>
      <xdr:spPr>
        <a:xfrm>
          <a:off x="20370800" y="948880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50165</xdr:rowOff>
    </xdr:from>
    <xdr:to xmlns:xdr="http://schemas.openxmlformats.org/drawingml/2006/spreadsheetDrawing">
      <xdr:col>116</xdr:col>
      <xdr:colOff>114300</xdr:colOff>
      <xdr:row>58</xdr:row>
      <xdr:rowOff>147320</xdr:rowOff>
    </xdr:to>
    <xdr:sp macro="" textlink="">
      <xdr:nvSpPr>
        <xdr:cNvPr id="801" name="フローチャート: 判断 800"/>
        <xdr:cNvSpPr/>
      </xdr:nvSpPr>
      <xdr:spPr>
        <a:xfrm>
          <a:off x="20269200" y="96323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95250</xdr:rowOff>
    </xdr:from>
    <xdr:to xmlns:xdr="http://schemas.openxmlformats.org/drawingml/2006/spreadsheetDrawing">
      <xdr:col>111</xdr:col>
      <xdr:colOff>174625</xdr:colOff>
      <xdr:row>59</xdr:row>
      <xdr:rowOff>95250</xdr:rowOff>
    </xdr:to>
    <xdr:cxnSp macro="">
      <xdr:nvCxnSpPr>
        <xdr:cNvPr id="802" name="直線コネクタ 801"/>
        <xdr:cNvCxnSpPr/>
      </xdr:nvCxnSpPr>
      <xdr:spPr>
        <a:xfrm>
          <a:off x="18735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79375</xdr:rowOff>
    </xdr:from>
    <xdr:to xmlns:xdr="http://schemas.openxmlformats.org/drawingml/2006/spreadsheetDrawing">
      <xdr:col>112</xdr:col>
      <xdr:colOff>38100</xdr:colOff>
      <xdr:row>59</xdr:row>
      <xdr:rowOff>12065</xdr:rowOff>
    </xdr:to>
    <xdr:sp macro="" textlink="">
      <xdr:nvSpPr>
        <xdr:cNvPr id="803" name="フローチャート: 判断 802"/>
        <xdr:cNvSpPr/>
      </xdr:nvSpPr>
      <xdr:spPr>
        <a:xfrm>
          <a:off x="19510375" y="9661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27940</xdr:rowOff>
    </xdr:from>
    <xdr:ext cx="469265" cy="248920"/>
    <xdr:sp macro="" textlink="">
      <xdr:nvSpPr>
        <xdr:cNvPr id="804" name="テキスト ボックス 803"/>
        <xdr:cNvSpPr txBox="1"/>
      </xdr:nvSpPr>
      <xdr:spPr>
        <a:xfrm>
          <a:off x="19342100" y="94449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95250</xdr:rowOff>
    </xdr:from>
    <xdr:to xmlns:xdr="http://schemas.openxmlformats.org/drawingml/2006/spreadsheetDrawing">
      <xdr:col>107</xdr:col>
      <xdr:colOff>50800</xdr:colOff>
      <xdr:row>59</xdr:row>
      <xdr:rowOff>95250</xdr:rowOff>
    </xdr:to>
    <xdr:cxnSp macro="">
      <xdr:nvCxnSpPr>
        <xdr:cNvPr id="805" name="直線コネクタ 804"/>
        <xdr:cNvCxnSpPr/>
      </xdr:nvCxnSpPr>
      <xdr:spPr>
        <a:xfrm>
          <a:off x="1792605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67945</xdr:rowOff>
    </xdr:from>
    <xdr:to xmlns:xdr="http://schemas.openxmlformats.org/drawingml/2006/spreadsheetDrawing">
      <xdr:col>107</xdr:col>
      <xdr:colOff>101600</xdr:colOff>
      <xdr:row>59</xdr:row>
      <xdr:rowOff>635</xdr:rowOff>
    </xdr:to>
    <xdr:sp macro="" textlink="">
      <xdr:nvSpPr>
        <xdr:cNvPr id="806" name="フローチャート: 判断 805"/>
        <xdr:cNvSpPr/>
      </xdr:nvSpPr>
      <xdr:spPr>
        <a:xfrm>
          <a:off x="18684875" y="965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17145</xdr:rowOff>
    </xdr:from>
    <xdr:ext cx="469265" cy="248920"/>
    <xdr:sp macro="" textlink="">
      <xdr:nvSpPr>
        <xdr:cNvPr id="807" name="テキスト ボックス 806"/>
        <xdr:cNvSpPr txBox="1"/>
      </xdr:nvSpPr>
      <xdr:spPr>
        <a:xfrm>
          <a:off x="18516600" y="94341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95250</xdr:rowOff>
    </xdr:from>
    <xdr:to xmlns:xdr="http://schemas.openxmlformats.org/drawingml/2006/spreadsheetDrawing">
      <xdr:col>102</xdr:col>
      <xdr:colOff>114300</xdr:colOff>
      <xdr:row>59</xdr:row>
      <xdr:rowOff>95250</xdr:rowOff>
    </xdr:to>
    <xdr:cxnSp macro="">
      <xdr:nvCxnSpPr>
        <xdr:cNvPr id="808" name="直線コネクタ 807"/>
        <xdr:cNvCxnSpPr/>
      </xdr:nvCxnSpPr>
      <xdr:spPr>
        <a:xfrm>
          <a:off x="1711325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65405</xdr:rowOff>
    </xdr:from>
    <xdr:to xmlns:xdr="http://schemas.openxmlformats.org/drawingml/2006/spreadsheetDrawing">
      <xdr:col>102</xdr:col>
      <xdr:colOff>165100</xdr:colOff>
      <xdr:row>58</xdr:row>
      <xdr:rowOff>163195</xdr:rowOff>
    </xdr:to>
    <xdr:sp macro="" textlink="">
      <xdr:nvSpPr>
        <xdr:cNvPr id="809" name="フローチャート: 判断 808"/>
        <xdr:cNvSpPr/>
      </xdr:nvSpPr>
      <xdr:spPr>
        <a:xfrm>
          <a:off x="17875250" y="964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13970</xdr:rowOff>
    </xdr:from>
    <xdr:ext cx="469265" cy="249555"/>
    <xdr:sp macro="" textlink="">
      <xdr:nvSpPr>
        <xdr:cNvPr id="810" name="テキスト ボックス 809"/>
        <xdr:cNvSpPr txBox="1"/>
      </xdr:nvSpPr>
      <xdr:spPr>
        <a:xfrm>
          <a:off x="17706975" y="94310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137795</xdr:rowOff>
    </xdr:from>
    <xdr:to xmlns:xdr="http://schemas.openxmlformats.org/drawingml/2006/spreadsheetDrawing">
      <xdr:col>98</xdr:col>
      <xdr:colOff>38100</xdr:colOff>
      <xdr:row>59</xdr:row>
      <xdr:rowOff>70485</xdr:rowOff>
    </xdr:to>
    <xdr:sp macro="" textlink="">
      <xdr:nvSpPr>
        <xdr:cNvPr id="811" name="フローチャート: 判断 810"/>
        <xdr:cNvSpPr/>
      </xdr:nvSpPr>
      <xdr:spPr>
        <a:xfrm>
          <a:off x="17065625" y="9719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86360</xdr:rowOff>
    </xdr:from>
    <xdr:ext cx="469265" cy="248920"/>
    <xdr:sp macro="" textlink="">
      <xdr:nvSpPr>
        <xdr:cNvPr id="812" name="テキスト ボックス 811"/>
        <xdr:cNvSpPr txBox="1"/>
      </xdr:nvSpPr>
      <xdr:spPr>
        <a:xfrm>
          <a:off x="16897350" y="95034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3" name="テキスト ボックス 812"/>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4" name="テキスト ボックス 813"/>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5" name="テキスト ボックス 814"/>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6" name="テキスト ボックス 815"/>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7" name="テキスト ボックス 816"/>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46355</xdr:rowOff>
    </xdr:from>
    <xdr:to xmlns:xdr="http://schemas.openxmlformats.org/drawingml/2006/spreadsheetDrawing">
      <xdr:col>116</xdr:col>
      <xdr:colOff>114300</xdr:colOff>
      <xdr:row>59</xdr:row>
      <xdr:rowOff>144145</xdr:rowOff>
    </xdr:to>
    <xdr:sp macro="" textlink="">
      <xdr:nvSpPr>
        <xdr:cNvPr id="818" name="楕円 817"/>
        <xdr:cNvSpPr/>
      </xdr:nvSpPr>
      <xdr:spPr>
        <a:xfrm>
          <a:off x="202692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129540</xdr:rowOff>
    </xdr:from>
    <xdr:ext cx="249555" cy="248920"/>
    <xdr:sp macro="" textlink="">
      <xdr:nvSpPr>
        <xdr:cNvPr id="819" name="貸付金該当値テキスト"/>
        <xdr:cNvSpPr txBox="1"/>
      </xdr:nvSpPr>
      <xdr:spPr>
        <a:xfrm>
          <a:off x="20370800" y="97116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46355</xdr:rowOff>
    </xdr:from>
    <xdr:to xmlns:xdr="http://schemas.openxmlformats.org/drawingml/2006/spreadsheetDrawing">
      <xdr:col>112</xdr:col>
      <xdr:colOff>38100</xdr:colOff>
      <xdr:row>59</xdr:row>
      <xdr:rowOff>144145</xdr:rowOff>
    </xdr:to>
    <xdr:sp macro="" textlink="">
      <xdr:nvSpPr>
        <xdr:cNvPr id="820" name="楕円 819"/>
        <xdr:cNvSpPr/>
      </xdr:nvSpPr>
      <xdr:spPr>
        <a:xfrm>
          <a:off x="19510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135890</xdr:rowOff>
    </xdr:from>
    <xdr:ext cx="248920" cy="249555"/>
    <xdr:sp macro="" textlink="">
      <xdr:nvSpPr>
        <xdr:cNvPr id="821" name="テキスト ボックス 820"/>
        <xdr:cNvSpPr txBox="1"/>
      </xdr:nvSpPr>
      <xdr:spPr>
        <a:xfrm>
          <a:off x="1943671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46355</xdr:rowOff>
    </xdr:from>
    <xdr:to xmlns:xdr="http://schemas.openxmlformats.org/drawingml/2006/spreadsheetDrawing">
      <xdr:col>107</xdr:col>
      <xdr:colOff>101600</xdr:colOff>
      <xdr:row>59</xdr:row>
      <xdr:rowOff>144145</xdr:rowOff>
    </xdr:to>
    <xdr:sp macro="" textlink="">
      <xdr:nvSpPr>
        <xdr:cNvPr id="822" name="楕円 821"/>
        <xdr:cNvSpPr/>
      </xdr:nvSpPr>
      <xdr:spPr>
        <a:xfrm>
          <a:off x="18684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135890</xdr:rowOff>
    </xdr:from>
    <xdr:ext cx="248920" cy="249555"/>
    <xdr:sp macro="" textlink="">
      <xdr:nvSpPr>
        <xdr:cNvPr id="823" name="テキスト ボックス 822"/>
        <xdr:cNvSpPr txBox="1"/>
      </xdr:nvSpPr>
      <xdr:spPr>
        <a:xfrm>
          <a:off x="18627090"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46355</xdr:rowOff>
    </xdr:from>
    <xdr:to xmlns:xdr="http://schemas.openxmlformats.org/drawingml/2006/spreadsheetDrawing">
      <xdr:col>102</xdr:col>
      <xdr:colOff>165100</xdr:colOff>
      <xdr:row>59</xdr:row>
      <xdr:rowOff>144145</xdr:rowOff>
    </xdr:to>
    <xdr:sp macro="" textlink="">
      <xdr:nvSpPr>
        <xdr:cNvPr id="824" name="楕円 823"/>
        <xdr:cNvSpPr/>
      </xdr:nvSpPr>
      <xdr:spPr>
        <a:xfrm>
          <a:off x="1787525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135890</xdr:rowOff>
    </xdr:from>
    <xdr:ext cx="249555" cy="249555"/>
    <xdr:sp macro="" textlink="">
      <xdr:nvSpPr>
        <xdr:cNvPr id="825" name="テキスト ボックス 824"/>
        <xdr:cNvSpPr txBox="1"/>
      </xdr:nvSpPr>
      <xdr:spPr>
        <a:xfrm>
          <a:off x="17811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46355</xdr:rowOff>
    </xdr:from>
    <xdr:to xmlns:xdr="http://schemas.openxmlformats.org/drawingml/2006/spreadsheetDrawing">
      <xdr:col>98</xdr:col>
      <xdr:colOff>38100</xdr:colOff>
      <xdr:row>59</xdr:row>
      <xdr:rowOff>144145</xdr:rowOff>
    </xdr:to>
    <xdr:sp macro="" textlink="">
      <xdr:nvSpPr>
        <xdr:cNvPr id="826" name="楕円 825"/>
        <xdr:cNvSpPr/>
      </xdr:nvSpPr>
      <xdr:spPr>
        <a:xfrm>
          <a:off x="1706562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135890</xdr:rowOff>
    </xdr:from>
    <xdr:ext cx="248920" cy="249555"/>
    <xdr:sp macro="" textlink="">
      <xdr:nvSpPr>
        <xdr:cNvPr id="827" name="テキスト ボックス 826"/>
        <xdr:cNvSpPr txBox="1"/>
      </xdr:nvSpPr>
      <xdr:spPr>
        <a:xfrm>
          <a:off x="16991965" y="9883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28" name="正方形/長方形 827"/>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29" name="正方形/長方形 828"/>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1" name="正方形/長方形 830"/>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3" name="正方形/長方形 832"/>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5" name="正方形/長方形 834"/>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36" name="テキスト ボックス 835"/>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37" name="直線コネクタ 836"/>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38" name="テキスト ボックス 837"/>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95250</xdr:rowOff>
    </xdr:from>
    <xdr:to xmlns:xdr="http://schemas.openxmlformats.org/drawingml/2006/spreadsheetDrawing">
      <xdr:col>120</xdr:col>
      <xdr:colOff>114300</xdr:colOff>
      <xdr:row>79</xdr:row>
      <xdr:rowOff>95250</xdr:rowOff>
    </xdr:to>
    <xdr:cxnSp macro="">
      <xdr:nvCxnSpPr>
        <xdr:cNvPr id="839" name="直線コネクタ 838"/>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123825</xdr:rowOff>
    </xdr:from>
    <xdr:ext cx="530860" cy="248920"/>
    <xdr:sp macro="" textlink="">
      <xdr:nvSpPr>
        <xdr:cNvPr id="840" name="テキスト ボックス 839"/>
        <xdr:cNvSpPr txBox="1"/>
      </xdr:nvSpPr>
      <xdr:spPr>
        <a:xfrm>
          <a:off x="16280130" y="13007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110490</xdr:rowOff>
    </xdr:from>
    <xdr:to xmlns:xdr="http://schemas.openxmlformats.org/drawingml/2006/spreadsheetDrawing">
      <xdr:col>120</xdr:col>
      <xdr:colOff>114300</xdr:colOff>
      <xdr:row>77</xdr:row>
      <xdr:rowOff>110490</xdr:rowOff>
    </xdr:to>
    <xdr:cxnSp macro="">
      <xdr:nvCxnSpPr>
        <xdr:cNvPr id="841" name="直線コネクタ 840"/>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138430</xdr:rowOff>
    </xdr:from>
    <xdr:ext cx="530860" cy="249555"/>
    <xdr:sp macro="" textlink="">
      <xdr:nvSpPr>
        <xdr:cNvPr id="842" name="テキスト ボックス 841"/>
        <xdr:cNvSpPr txBox="1"/>
      </xdr:nvSpPr>
      <xdr:spPr>
        <a:xfrm>
          <a:off x="1628013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127000</xdr:rowOff>
    </xdr:from>
    <xdr:to xmlns:xdr="http://schemas.openxmlformats.org/drawingml/2006/spreadsheetDrawing">
      <xdr:col>120</xdr:col>
      <xdr:colOff>114300</xdr:colOff>
      <xdr:row>75</xdr:row>
      <xdr:rowOff>127000</xdr:rowOff>
    </xdr:to>
    <xdr:cxnSp macro="">
      <xdr:nvCxnSpPr>
        <xdr:cNvPr id="843" name="直線コネクタ 842"/>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154940</xdr:rowOff>
    </xdr:from>
    <xdr:ext cx="530860" cy="248920"/>
    <xdr:sp macro="" textlink="">
      <xdr:nvSpPr>
        <xdr:cNvPr id="844" name="テキスト ボックス 843"/>
        <xdr:cNvSpPr txBox="1"/>
      </xdr:nvSpPr>
      <xdr:spPr>
        <a:xfrm>
          <a:off x="1628013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142240</xdr:rowOff>
    </xdr:from>
    <xdr:to xmlns:xdr="http://schemas.openxmlformats.org/drawingml/2006/spreadsheetDrawing">
      <xdr:col>120</xdr:col>
      <xdr:colOff>114300</xdr:colOff>
      <xdr:row>73</xdr:row>
      <xdr:rowOff>142240</xdr:rowOff>
    </xdr:to>
    <xdr:cxnSp macro="">
      <xdr:nvCxnSpPr>
        <xdr:cNvPr id="845" name="直線コネクタ 844"/>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5715</xdr:rowOff>
    </xdr:from>
    <xdr:ext cx="595630" cy="249555"/>
    <xdr:sp macro="" textlink="">
      <xdr:nvSpPr>
        <xdr:cNvPr id="846" name="テキスト ボックス 845"/>
        <xdr:cNvSpPr txBox="1"/>
      </xdr:nvSpPr>
      <xdr:spPr>
        <a:xfrm>
          <a:off x="162318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158750</xdr:rowOff>
    </xdr:from>
    <xdr:to xmlns:xdr="http://schemas.openxmlformats.org/drawingml/2006/spreadsheetDrawing">
      <xdr:col>120</xdr:col>
      <xdr:colOff>114300</xdr:colOff>
      <xdr:row>71</xdr:row>
      <xdr:rowOff>158750</xdr:rowOff>
    </xdr:to>
    <xdr:cxnSp macro="">
      <xdr:nvCxnSpPr>
        <xdr:cNvPr id="847" name="直線コネクタ 846"/>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21590</xdr:rowOff>
    </xdr:from>
    <xdr:ext cx="595630" cy="248285"/>
    <xdr:sp macro="" textlink="">
      <xdr:nvSpPr>
        <xdr:cNvPr id="848" name="テキスト ボックス 847"/>
        <xdr:cNvSpPr txBox="1"/>
      </xdr:nvSpPr>
      <xdr:spPr>
        <a:xfrm>
          <a:off x="162318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49" name="直線コネクタ 848"/>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5630" cy="249555"/>
    <xdr:sp macro="" textlink="">
      <xdr:nvSpPr>
        <xdr:cNvPr id="850" name="テキスト ボックス 849"/>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1" name="直線コネクタ 850"/>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52" name="テキスト ボックス 851"/>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3"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64135</xdr:rowOff>
    </xdr:from>
    <xdr:to xmlns:xdr="http://schemas.openxmlformats.org/drawingml/2006/spreadsheetDrawing">
      <xdr:col>116</xdr:col>
      <xdr:colOff>62865</xdr:colOff>
      <xdr:row>79</xdr:row>
      <xdr:rowOff>110490</xdr:rowOff>
    </xdr:to>
    <xdr:cxnSp macro="">
      <xdr:nvCxnSpPr>
        <xdr:cNvPr id="854" name="直線コネクタ 853"/>
        <xdr:cNvCxnSpPr/>
      </xdr:nvCxnSpPr>
      <xdr:spPr>
        <a:xfrm flipV="1">
          <a:off x="20318095" y="1162748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114300</xdr:rowOff>
    </xdr:from>
    <xdr:ext cx="534670" cy="249555"/>
    <xdr:sp macro="" textlink="">
      <xdr:nvSpPr>
        <xdr:cNvPr id="855" name="繰出金最小値テキスト"/>
        <xdr:cNvSpPr txBox="1"/>
      </xdr:nvSpPr>
      <xdr:spPr>
        <a:xfrm>
          <a:off x="20370800" y="131635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110490</xdr:rowOff>
    </xdr:from>
    <xdr:to xmlns:xdr="http://schemas.openxmlformats.org/drawingml/2006/spreadsheetDrawing">
      <xdr:col>116</xdr:col>
      <xdr:colOff>152400</xdr:colOff>
      <xdr:row>79</xdr:row>
      <xdr:rowOff>110490</xdr:rowOff>
    </xdr:to>
    <xdr:cxnSp macro="">
      <xdr:nvCxnSpPr>
        <xdr:cNvPr id="856" name="直線コネクタ 855"/>
        <xdr:cNvCxnSpPr/>
      </xdr:nvCxnSpPr>
      <xdr:spPr>
        <a:xfrm>
          <a:off x="20246975" y="13159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12700</xdr:rowOff>
    </xdr:from>
    <xdr:ext cx="598805" cy="249555"/>
    <xdr:sp macro="" textlink="">
      <xdr:nvSpPr>
        <xdr:cNvPr id="857" name="繰出金最大値テキスト"/>
        <xdr:cNvSpPr txBox="1"/>
      </xdr:nvSpPr>
      <xdr:spPr>
        <a:xfrm>
          <a:off x="20370800" y="11410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64135</xdr:rowOff>
    </xdr:from>
    <xdr:to xmlns:xdr="http://schemas.openxmlformats.org/drawingml/2006/spreadsheetDrawing">
      <xdr:col>116</xdr:col>
      <xdr:colOff>152400</xdr:colOff>
      <xdr:row>70</xdr:row>
      <xdr:rowOff>64135</xdr:rowOff>
    </xdr:to>
    <xdr:cxnSp macro="">
      <xdr:nvCxnSpPr>
        <xdr:cNvPr id="858" name="直線コネクタ 857"/>
        <xdr:cNvCxnSpPr/>
      </xdr:nvCxnSpPr>
      <xdr:spPr>
        <a:xfrm>
          <a:off x="20246975" y="11627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152400</xdr:rowOff>
    </xdr:from>
    <xdr:to xmlns:xdr="http://schemas.openxmlformats.org/drawingml/2006/spreadsheetDrawing">
      <xdr:col>116</xdr:col>
      <xdr:colOff>63500</xdr:colOff>
      <xdr:row>77</xdr:row>
      <xdr:rowOff>132715</xdr:rowOff>
    </xdr:to>
    <xdr:cxnSp macro="">
      <xdr:nvCxnSpPr>
        <xdr:cNvPr id="859" name="直線コネクタ 858"/>
        <xdr:cNvCxnSpPr/>
      </xdr:nvCxnSpPr>
      <xdr:spPr>
        <a:xfrm>
          <a:off x="19558000" y="12706350"/>
          <a:ext cx="762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76835</xdr:rowOff>
    </xdr:from>
    <xdr:ext cx="534670" cy="249555"/>
    <xdr:sp macro="" textlink="">
      <xdr:nvSpPr>
        <xdr:cNvPr id="860" name="繰出金平均値テキスト"/>
        <xdr:cNvSpPr txBox="1"/>
      </xdr:nvSpPr>
      <xdr:spPr>
        <a:xfrm>
          <a:off x="20370800" y="126307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55245</xdr:rowOff>
    </xdr:from>
    <xdr:to xmlns:xdr="http://schemas.openxmlformats.org/drawingml/2006/spreadsheetDrawing">
      <xdr:col>116</xdr:col>
      <xdr:colOff>114300</xdr:colOff>
      <xdr:row>77</xdr:row>
      <xdr:rowOff>153035</xdr:rowOff>
    </xdr:to>
    <xdr:sp macro="" textlink="">
      <xdr:nvSpPr>
        <xdr:cNvPr id="861" name="フローチャート: 判断 860"/>
        <xdr:cNvSpPr/>
      </xdr:nvSpPr>
      <xdr:spPr>
        <a:xfrm>
          <a:off x="20269200" y="1277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152400</xdr:rowOff>
    </xdr:from>
    <xdr:to xmlns:xdr="http://schemas.openxmlformats.org/drawingml/2006/spreadsheetDrawing">
      <xdr:col>111</xdr:col>
      <xdr:colOff>174625</xdr:colOff>
      <xdr:row>77</xdr:row>
      <xdr:rowOff>23495</xdr:rowOff>
    </xdr:to>
    <xdr:cxnSp macro="">
      <xdr:nvCxnSpPr>
        <xdr:cNvPr id="862" name="直線コネクタ 861"/>
        <xdr:cNvCxnSpPr/>
      </xdr:nvCxnSpPr>
      <xdr:spPr>
        <a:xfrm flipV="1">
          <a:off x="18735675" y="1270635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38100</xdr:rowOff>
    </xdr:from>
    <xdr:to xmlns:xdr="http://schemas.openxmlformats.org/drawingml/2006/spreadsheetDrawing">
      <xdr:col>112</xdr:col>
      <xdr:colOff>38100</xdr:colOff>
      <xdr:row>77</xdr:row>
      <xdr:rowOff>135890</xdr:rowOff>
    </xdr:to>
    <xdr:sp macro="" textlink="">
      <xdr:nvSpPr>
        <xdr:cNvPr id="863" name="フローチャート: 判断 862"/>
        <xdr:cNvSpPr/>
      </xdr:nvSpPr>
      <xdr:spPr>
        <a:xfrm>
          <a:off x="19510375" y="12757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127000</xdr:rowOff>
    </xdr:from>
    <xdr:ext cx="534035" cy="248920"/>
    <xdr:sp macro="" textlink="">
      <xdr:nvSpPr>
        <xdr:cNvPr id="864" name="テキスト ボックス 863"/>
        <xdr:cNvSpPr txBox="1"/>
      </xdr:nvSpPr>
      <xdr:spPr>
        <a:xfrm>
          <a:off x="19309715" y="128460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23495</xdr:rowOff>
    </xdr:from>
    <xdr:to xmlns:xdr="http://schemas.openxmlformats.org/drawingml/2006/spreadsheetDrawing">
      <xdr:col>107</xdr:col>
      <xdr:colOff>50800</xdr:colOff>
      <xdr:row>77</xdr:row>
      <xdr:rowOff>28575</xdr:rowOff>
    </xdr:to>
    <xdr:cxnSp macro="">
      <xdr:nvCxnSpPr>
        <xdr:cNvPr id="865" name="直線コネクタ 864"/>
        <xdr:cNvCxnSpPr/>
      </xdr:nvCxnSpPr>
      <xdr:spPr>
        <a:xfrm flipV="1">
          <a:off x="17926050" y="1274254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59690</xdr:rowOff>
    </xdr:from>
    <xdr:to xmlns:xdr="http://schemas.openxmlformats.org/drawingml/2006/spreadsheetDrawing">
      <xdr:col>107</xdr:col>
      <xdr:colOff>101600</xdr:colOff>
      <xdr:row>77</xdr:row>
      <xdr:rowOff>157480</xdr:rowOff>
    </xdr:to>
    <xdr:sp macro="" textlink="">
      <xdr:nvSpPr>
        <xdr:cNvPr id="866" name="フローチャート: 判断 865"/>
        <xdr:cNvSpPr/>
      </xdr:nvSpPr>
      <xdr:spPr>
        <a:xfrm>
          <a:off x="18684875" y="12778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149225</xdr:rowOff>
    </xdr:from>
    <xdr:ext cx="534035" cy="248920"/>
    <xdr:sp macro="" textlink="">
      <xdr:nvSpPr>
        <xdr:cNvPr id="867" name="テキスト ボックス 866"/>
        <xdr:cNvSpPr txBox="1"/>
      </xdr:nvSpPr>
      <xdr:spPr>
        <a:xfrm>
          <a:off x="18500090" y="128682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77</xdr:row>
      <xdr:rowOff>28575</xdr:rowOff>
    </xdr:from>
    <xdr:to xmlns:xdr="http://schemas.openxmlformats.org/drawingml/2006/spreadsheetDrawing">
      <xdr:col>102</xdr:col>
      <xdr:colOff>114300</xdr:colOff>
      <xdr:row>77</xdr:row>
      <xdr:rowOff>46355</xdr:rowOff>
    </xdr:to>
    <xdr:cxnSp macro="">
      <xdr:nvCxnSpPr>
        <xdr:cNvPr id="868" name="直線コネクタ 867"/>
        <xdr:cNvCxnSpPr/>
      </xdr:nvCxnSpPr>
      <xdr:spPr>
        <a:xfrm flipV="1">
          <a:off x="17113250" y="1274762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62230</xdr:rowOff>
    </xdr:from>
    <xdr:to xmlns:xdr="http://schemas.openxmlformats.org/drawingml/2006/spreadsheetDrawing">
      <xdr:col>102</xdr:col>
      <xdr:colOff>165100</xdr:colOff>
      <xdr:row>77</xdr:row>
      <xdr:rowOff>160020</xdr:rowOff>
    </xdr:to>
    <xdr:sp macro="" textlink="">
      <xdr:nvSpPr>
        <xdr:cNvPr id="869" name="フローチャート: 判断 868"/>
        <xdr:cNvSpPr/>
      </xdr:nvSpPr>
      <xdr:spPr>
        <a:xfrm>
          <a:off x="17875250" y="1278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151765</xdr:rowOff>
    </xdr:from>
    <xdr:ext cx="534035" cy="248920"/>
    <xdr:sp macro="" textlink="">
      <xdr:nvSpPr>
        <xdr:cNvPr id="870" name="テキスト ボックス 869"/>
        <xdr:cNvSpPr txBox="1"/>
      </xdr:nvSpPr>
      <xdr:spPr>
        <a:xfrm>
          <a:off x="17674590" y="128708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103505</xdr:rowOff>
    </xdr:from>
    <xdr:to xmlns:xdr="http://schemas.openxmlformats.org/drawingml/2006/spreadsheetDrawing">
      <xdr:col>98</xdr:col>
      <xdr:colOff>38100</xdr:colOff>
      <xdr:row>78</xdr:row>
      <xdr:rowOff>36195</xdr:rowOff>
    </xdr:to>
    <xdr:sp macro="" textlink="">
      <xdr:nvSpPr>
        <xdr:cNvPr id="871" name="フローチャート: 判断 870"/>
        <xdr:cNvSpPr/>
      </xdr:nvSpPr>
      <xdr:spPr>
        <a:xfrm>
          <a:off x="17065625" y="12822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27940</xdr:rowOff>
    </xdr:from>
    <xdr:ext cx="534035" cy="248920"/>
    <xdr:sp macro="" textlink="">
      <xdr:nvSpPr>
        <xdr:cNvPr id="872" name="テキスト ボックス 871"/>
        <xdr:cNvSpPr txBox="1"/>
      </xdr:nvSpPr>
      <xdr:spPr>
        <a:xfrm>
          <a:off x="16864965" y="129120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3" name="テキスト ボックス 872"/>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4" name="テキスト ボックス 873"/>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5" name="テキスト ボックス 874"/>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6" name="テキスト ボックス 875"/>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7" name="テキスト ボックス 876"/>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83820</xdr:rowOff>
    </xdr:from>
    <xdr:to xmlns:xdr="http://schemas.openxmlformats.org/drawingml/2006/spreadsheetDrawing">
      <xdr:col>116</xdr:col>
      <xdr:colOff>114300</xdr:colOff>
      <xdr:row>78</xdr:row>
      <xdr:rowOff>17145</xdr:rowOff>
    </xdr:to>
    <xdr:sp macro="" textlink="">
      <xdr:nvSpPr>
        <xdr:cNvPr id="878" name="楕円 877"/>
        <xdr:cNvSpPr/>
      </xdr:nvSpPr>
      <xdr:spPr>
        <a:xfrm>
          <a:off x="20269200" y="12802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62865</xdr:rowOff>
    </xdr:from>
    <xdr:ext cx="534670" cy="248920"/>
    <xdr:sp macro="" textlink="">
      <xdr:nvSpPr>
        <xdr:cNvPr id="879" name="繰出金該当値テキスト"/>
        <xdr:cNvSpPr txBox="1"/>
      </xdr:nvSpPr>
      <xdr:spPr>
        <a:xfrm>
          <a:off x="20370800" y="127819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103505</xdr:rowOff>
    </xdr:from>
    <xdr:to xmlns:xdr="http://schemas.openxmlformats.org/drawingml/2006/spreadsheetDrawing">
      <xdr:col>112</xdr:col>
      <xdr:colOff>38100</xdr:colOff>
      <xdr:row>77</xdr:row>
      <xdr:rowOff>36195</xdr:rowOff>
    </xdr:to>
    <xdr:sp macro="" textlink="">
      <xdr:nvSpPr>
        <xdr:cNvPr id="880" name="楕円 879"/>
        <xdr:cNvSpPr/>
      </xdr:nvSpPr>
      <xdr:spPr>
        <a:xfrm>
          <a:off x="19510375" y="126574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52070</xdr:rowOff>
    </xdr:from>
    <xdr:ext cx="534035" cy="248920"/>
    <xdr:sp macro="" textlink="">
      <xdr:nvSpPr>
        <xdr:cNvPr id="881" name="テキスト ボックス 880"/>
        <xdr:cNvSpPr txBox="1"/>
      </xdr:nvSpPr>
      <xdr:spPr>
        <a:xfrm>
          <a:off x="19309715" y="124409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139065</xdr:rowOff>
    </xdr:from>
    <xdr:to xmlns:xdr="http://schemas.openxmlformats.org/drawingml/2006/spreadsheetDrawing">
      <xdr:col>107</xdr:col>
      <xdr:colOff>101600</xdr:colOff>
      <xdr:row>77</xdr:row>
      <xdr:rowOff>71755</xdr:rowOff>
    </xdr:to>
    <xdr:sp macro="" textlink="">
      <xdr:nvSpPr>
        <xdr:cNvPr id="882" name="楕円 881"/>
        <xdr:cNvSpPr/>
      </xdr:nvSpPr>
      <xdr:spPr>
        <a:xfrm>
          <a:off x="18684875" y="12693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88265</xdr:rowOff>
    </xdr:from>
    <xdr:ext cx="534035" cy="248920"/>
    <xdr:sp macro="" textlink="">
      <xdr:nvSpPr>
        <xdr:cNvPr id="883" name="テキスト ボックス 882"/>
        <xdr:cNvSpPr txBox="1"/>
      </xdr:nvSpPr>
      <xdr:spPr>
        <a:xfrm>
          <a:off x="18500090" y="124771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144780</xdr:rowOff>
    </xdr:from>
    <xdr:to xmlns:xdr="http://schemas.openxmlformats.org/drawingml/2006/spreadsheetDrawing">
      <xdr:col>102</xdr:col>
      <xdr:colOff>165100</xdr:colOff>
      <xdr:row>77</xdr:row>
      <xdr:rowOff>77470</xdr:rowOff>
    </xdr:to>
    <xdr:sp macro="" textlink="">
      <xdr:nvSpPr>
        <xdr:cNvPr id="884" name="楕円 883"/>
        <xdr:cNvSpPr/>
      </xdr:nvSpPr>
      <xdr:spPr>
        <a:xfrm>
          <a:off x="17875250" y="1269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93980</xdr:rowOff>
    </xdr:from>
    <xdr:ext cx="534035" cy="248920"/>
    <xdr:sp macro="" textlink="">
      <xdr:nvSpPr>
        <xdr:cNvPr id="885" name="テキスト ボックス 884"/>
        <xdr:cNvSpPr txBox="1"/>
      </xdr:nvSpPr>
      <xdr:spPr>
        <a:xfrm>
          <a:off x="17674590" y="12482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162560</xdr:rowOff>
    </xdr:from>
    <xdr:to xmlns:xdr="http://schemas.openxmlformats.org/drawingml/2006/spreadsheetDrawing">
      <xdr:col>98</xdr:col>
      <xdr:colOff>38100</xdr:colOff>
      <xdr:row>77</xdr:row>
      <xdr:rowOff>95250</xdr:rowOff>
    </xdr:to>
    <xdr:sp macro="" textlink="">
      <xdr:nvSpPr>
        <xdr:cNvPr id="886" name="楕円 885"/>
        <xdr:cNvSpPr/>
      </xdr:nvSpPr>
      <xdr:spPr>
        <a:xfrm>
          <a:off x="17065625" y="12716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111125</xdr:rowOff>
    </xdr:from>
    <xdr:ext cx="534035" cy="249555"/>
    <xdr:sp macro="" textlink="">
      <xdr:nvSpPr>
        <xdr:cNvPr id="887" name="テキスト ボックス 886"/>
        <xdr:cNvSpPr txBox="1"/>
      </xdr:nvSpPr>
      <xdr:spPr>
        <a:xfrm>
          <a:off x="16864965" y="124999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88" name="正方形/長方形 887"/>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89" name="正方形/長方形 888"/>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1" name="正方形/長方形 890"/>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3" name="正方形/長方形 892"/>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6" name="テキスト ボックス 895"/>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9" name="テキスト ボックス 898"/>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0" name="直線コネクタ 899"/>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901" name="テキスト ボックス 900"/>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1" name="直線コネクタ 910"/>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3" name="テキスト ボックス 912"/>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6" name="テキスト ボックス 915"/>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19" name="テキスト ボックス 918"/>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1" name="テキスト ボックス 920"/>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3" name="テキスト ボックス 922"/>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6" name="テキスト ボックス 925"/>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0" name="テキスト ボックス 929"/>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2" name="テキスト ボックス 931"/>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4" name="テキスト ボックス 933"/>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6" name="テキスト ボックス 935"/>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45720</xdr:rowOff>
    </xdr:to>
    <xdr:sp macro="" textlink="" fLocksText="0">
      <xdr:nvSpPr>
        <xdr:cNvPr id="940" name="テキスト ボックス 939"/>
        <xdr:cNvSpPr txBox="1"/>
      </xdr:nvSpPr>
      <xdr:spPr>
        <a:xfrm>
          <a:off x="723900" y="17526000"/>
          <a:ext cx="20320000" cy="14935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歳出決算額における住民一人当たりのコストは</a:t>
          </a:r>
          <a:r>
            <a:rPr kumimoji="1" lang="en-US" altLang="ja-JP" sz="1100">
              <a:latin typeface="ＭＳ Ｐゴシック"/>
              <a:ea typeface="ＭＳ Ｐゴシック"/>
            </a:rPr>
            <a:t>652,900</a:t>
          </a:r>
          <a:r>
            <a:rPr kumimoji="1" lang="ja-JP" altLang="en-US" sz="1100">
              <a:latin typeface="ＭＳ Ｐゴシック"/>
              <a:ea typeface="ＭＳ Ｐゴシック"/>
            </a:rPr>
            <a:t>円である。</a:t>
          </a:r>
        </a:p>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人件費は住民一人当たり</a:t>
          </a:r>
          <a:r>
            <a:rPr kumimoji="1" lang="en-US" altLang="ja-JP" sz="1100">
              <a:solidFill>
                <a:sysClr val="windowText" lastClr="000000"/>
              </a:solidFill>
              <a:latin typeface="ＭＳ Ｐゴシック"/>
              <a:ea typeface="ＭＳ Ｐゴシック"/>
            </a:rPr>
            <a:t>88,012</a:t>
          </a:r>
          <a:r>
            <a:rPr kumimoji="1" lang="ja-JP" altLang="en-US" sz="1100">
              <a:solidFill>
                <a:sysClr val="windowText" lastClr="000000"/>
              </a:solidFill>
              <a:latin typeface="ＭＳ Ｐゴシック"/>
              <a:ea typeface="ＭＳ Ｐゴシック"/>
            </a:rPr>
            <a:t>円となっており、前年度比</a:t>
          </a:r>
          <a:r>
            <a:rPr kumimoji="1" lang="en-US" altLang="ja-JP" sz="1100">
              <a:solidFill>
                <a:sysClr val="windowText" lastClr="000000"/>
              </a:solidFill>
              <a:latin typeface="ＭＳ Ｐゴシック"/>
              <a:ea typeface="ＭＳ Ｐゴシック"/>
            </a:rPr>
            <a:t>89</a:t>
          </a:r>
          <a:r>
            <a:rPr kumimoji="1" lang="ja-JP" altLang="en-US" sz="1100">
              <a:solidFill>
                <a:sysClr val="windowText" lastClr="000000"/>
              </a:solidFill>
              <a:latin typeface="ＭＳ Ｐゴシック"/>
              <a:ea typeface="ＭＳ Ｐゴシック"/>
            </a:rPr>
            <a:t>円の減となった。再任用職員の減や新型コロナウイルスワクチン接種事業の会計年度任用職員の減により減少した。</a:t>
          </a:r>
          <a:endParaRPr kumimoji="1" lang="en-US" altLang="ja-JP" sz="1100">
            <a:solidFill>
              <a:sysClr val="windowText" lastClr="00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物件費は住民一人当たり</a:t>
          </a:r>
          <a:r>
            <a:rPr kumimoji="1" lang="en-US" altLang="ja-JP" sz="1100">
              <a:solidFill>
                <a:sysClr val="windowText" lastClr="000000"/>
              </a:solidFill>
              <a:latin typeface="ＭＳ Ｐゴシック"/>
              <a:ea typeface="ＭＳ Ｐゴシック"/>
            </a:rPr>
            <a:t>78,121</a:t>
          </a:r>
          <a:r>
            <a:rPr kumimoji="1" lang="ja-JP" altLang="en-US" sz="1100">
              <a:solidFill>
                <a:sysClr val="windowText" lastClr="000000"/>
              </a:solidFill>
              <a:latin typeface="ＭＳ Ｐゴシック"/>
              <a:ea typeface="ＭＳ Ｐゴシック"/>
            </a:rPr>
            <a:t>円となっており、前年度比</a:t>
          </a:r>
          <a:r>
            <a:rPr kumimoji="1" lang="en-US" altLang="ja-JP" sz="1100">
              <a:solidFill>
                <a:sysClr val="windowText" lastClr="000000"/>
              </a:solidFill>
              <a:latin typeface="ＭＳ Ｐゴシック"/>
              <a:ea typeface="ＭＳ Ｐゴシック"/>
            </a:rPr>
            <a:t>551</a:t>
          </a:r>
          <a:r>
            <a:rPr kumimoji="1" lang="ja-JP" altLang="en-US" sz="1100">
              <a:solidFill>
                <a:sysClr val="windowText" lastClr="000000"/>
              </a:solidFill>
              <a:latin typeface="ＭＳ Ｐゴシック"/>
              <a:ea typeface="ＭＳ Ｐゴシック"/>
            </a:rPr>
            <a:t>円の減となった。新型コロナウイルスワクチン接種事業費の減などにより減少した。</a:t>
          </a:r>
          <a:endParaRPr kumimoji="1" lang="ja-JP" altLang="en-US" sz="1100">
            <a:solidFill>
              <a:srgbClr val="FF0000"/>
            </a:solidFill>
            <a:latin typeface="ＭＳ Ｐゴシック"/>
            <a:ea typeface="ＭＳ Ｐゴシック"/>
          </a:endParaRP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扶助費は住民一人当たり</a:t>
          </a:r>
          <a:r>
            <a:rPr kumimoji="1" lang="en-US" altLang="ja-JP" sz="1100">
              <a:solidFill>
                <a:sysClr val="windowText" lastClr="000000"/>
              </a:solidFill>
              <a:latin typeface="ＭＳ Ｐゴシック"/>
              <a:ea typeface="ＭＳ Ｐゴシック"/>
            </a:rPr>
            <a:t>104,969</a:t>
          </a:r>
          <a:r>
            <a:rPr kumimoji="1" lang="ja-JP" altLang="en-US" sz="1100">
              <a:solidFill>
                <a:sysClr val="windowText" lastClr="000000"/>
              </a:solidFill>
              <a:latin typeface="ＭＳ Ｐゴシック"/>
              <a:ea typeface="ＭＳ Ｐゴシック"/>
            </a:rPr>
            <a:t>円となっており、前年度比</a:t>
          </a:r>
          <a:r>
            <a:rPr kumimoji="1" lang="en-US" altLang="ja-JP" sz="1100">
              <a:solidFill>
                <a:sysClr val="windowText" lastClr="000000"/>
              </a:solidFill>
              <a:latin typeface="ＭＳ Ｐゴシック"/>
              <a:ea typeface="ＭＳ Ｐゴシック"/>
            </a:rPr>
            <a:t>7,637</a:t>
          </a:r>
          <a:r>
            <a:rPr kumimoji="1" lang="ja-JP" altLang="en-US" sz="1100">
              <a:solidFill>
                <a:sysClr val="windowText" lastClr="000000"/>
              </a:solidFill>
              <a:latin typeface="ＭＳ Ｐゴシック"/>
              <a:ea typeface="ＭＳ Ｐゴシック"/>
            </a:rPr>
            <a:t>円の増となった。電力・ガス・食料品等価格高騰重点支援給付金や物価高騰対応給付金により増加した。</a:t>
          </a:r>
          <a:endParaRPr kumimoji="1" lang="en-US" altLang="ja-JP" sz="1100">
            <a:solidFill>
              <a:sysClr val="windowText" lastClr="000000"/>
            </a:solidFill>
            <a:latin typeface="ＭＳ Ｐゴシック"/>
            <a:ea typeface="ＭＳ Ｐゴシック"/>
          </a:endParaRPr>
        </a:p>
        <a:p>
          <a:r>
            <a:rPr kumimoji="1" lang="ja-JP" altLang="en-US" sz="1100" baseline="0">
              <a:solidFill>
                <a:sysClr val="windowText" lastClr="000000"/>
              </a:solidFill>
              <a:effectLst/>
              <a:latin typeface="ＭＳ Ｐゴシック"/>
              <a:ea typeface="ＭＳ Ｐゴシック"/>
              <a:cs typeface="+mn-cs"/>
            </a:rPr>
            <a:t>　補助費等は住民一人当たり</a:t>
          </a:r>
          <a:r>
            <a:rPr kumimoji="1" lang="en-US" altLang="ja-JP" sz="1100" baseline="0">
              <a:solidFill>
                <a:sysClr val="windowText" lastClr="000000"/>
              </a:solidFill>
              <a:effectLst/>
              <a:latin typeface="ＭＳ Ｐゴシック"/>
              <a:ea typeface="ＭＳ Ｐゴシック"/>
              <a:cs typeface="+mn-cs"/>
            </a:rPr>
            <a:t>148,093</a:t>
          </a:r>
          <a:r>
            <a:rPr kumimoji="1" lang="ja-JP" altLang="en-US" sz="1100" baseline="0">
              <a:solidFill>
                <a:sysClr val="windowText" lastClr="000000"/>
              </a:solidFill>
              <a:effectLst/>
              <a:latin typeface="ＭＳ Ｐゴシック"/>
              <a:ea typeface="ＭＳ Ｐゴシック"/>
              <a:cs typeface="+mn-cs"/>
            </a:rPr>
            <a:t>円となっており、前年度比</a:t>
          </a:r>
          <a:r>
            <a:rPr kumimoji="1" lang="en-US" altLang="ja-JP" sz="1100" baseline="0">
              <a:solidFill>
                <a:sysClr val="windowText" lastClr="000000"/>
              </a:solidFill>
              <a:effectLst/>
              <a:latin typeface="ＭＳ Ｐゴシック"/>
              <a:ea typeface="ＭＳ Ｐゴシック"/>
              <a:cs typeface="+mn-cs"/>
            </a:rPr>
            <a:t>12,197</a:t>
          </a:r>
          <a:r>
            <a:rPr kumimoji="1" lang="ja-JP" altLang="en-US" sz="1100" baseline="0">
              <a:solidFill>
                <a:sysClr val="windowText" lastClr="000000"/>
              </a:solidFill>
              <a:effectLst/>
              <a:latin typeface="ＭＳ Ｐゴシック"/>
              <a:ea typeface="ＭＳ Ｐゴシック"/>
              <a:cs typeface="+mn-cs"/>
            </a:rPr>
            <a:t>円の増となった。公共下水道特別会計及び農業集落排水特別会計が企業会計へ移行し、性質が繰出金から補助費になったことから増加した。</a:t>
          </a:r>
          <a:endParaRPr kumimoji="1" lang="en-US" altLang="ja-JP" sz="1100" baseline="0">
            <a:solidFill>
              <a:sysClr val="windowText" lastClr="000000"/>
            </a:solidFill>
            <a:effectLst/>
            <a:latin typeface="ＭＳ Ｐゴシック"/>
            <a:ea typeface="ＭＳ Ｐゴシック"/>
            <a:cs typeface="+mn-cs"/>
          </a:endParaRPr>
        </a:p>
        <a:p>
          <a:r>
            <a:rPr kumimoji="1" lang="ja-JP" altLang="en-US" sz="1100" baseline="0">
              <a:solidFill>
                <a:sysClr val="windowText" lastClr="000000"/>
              </a:solidFill>
              <a:effectLst/>
              <a:latin typeface="ＭＳ Ｐゴシック"/>
              <a:ea typeface="ＭＳ Ｐゴシック"/>
              <a:cs typeface="+mn-cs"/>
            </a:rPr>
            <a:t>　積立金は住民一人当たり</a:t>
          </a:r>
          <a:r>
            <a:rPr kumimoji="1" lang="en-US" altLang="ja-JP" sz="1100" baseline="0">
              <a:solidFill>
                <a:sysClr val="windowText" lastClr="000000"/>
              </a:solidFill>
              <a:effectLst/>
              <a:latin typeface="ＭＳ Ｐゴシック"/>
              <a:ea typeface="ＭＳ Ｐゴシック"/>
              <a:cs typeface="+mn-cs"/>
            </a:rPr>
            <a:t>29,368</a:t>
          </a:r>
          <a:r>
            <a:rPr kumimoji="1" lang="ja-JP" altLang="en-US" sz="1100" baseline="0">
              <a:solidFill>
                <a:sysClr val="windowText" lastClr="000000"/>
              </a:solidFill>
              <a:effectLst/>
              <a:latin typeface="ＭＳ Ｐゴシック"/>
              <a:ea typeface="ＭＳ Ｐゴシック"/>
              <a:cs typeface="+mn-cs"/>
            </a:rPr>
            <a:t>円となっており、前年度比</a:t>
          </a:r>
          <a:r>
            <a:rPr kumimoji="1" lang="en-US" altLang="ja-JP" sz="1100" baseline="0">
              <a:solidFill>
                <a:sysClr val="windowText" lastClr="000000"/>
              </a:solidFill>
              <a:effectLst/>
              <a:latin typeface="ＭＳ Ｐゴシック"/>
              <a:ea typeface="ＭＳ Ｐゴシック"/>
              <a:cs typeface="+mn-cs"/>
            </a:rPr>
            <a:t>17,414</a:t>
          </a:r>
          <a:r>
            <a:rPr kumimoji="1" lang="ja-JP" altLang="en-US" sz="1100" baseline="0">
              <a:solidFill>
                <a:sysClr val="windowText" lastClr="000000"/>
              </a:solidFill>
              <a:effectLst/>
              <a:latin typeface="ＭＳ Ｐゴシック"/>
              <a:ea typeface="ＭＳ Ｐゴシック"/>
              <a:cs typeface="+mn-cs"/>
            </a:rPr>
            <a:t>円の減となった。前年度よりも財政調整基金積立金を減額したことによる。</a:t>
          </a:r>
          <a:endParaRPr kumimoji="1" lang="en-US" altLang="ja-JP" sz="1110" baseline="0">
            <a:solidFill>
              <a:schemeClr val="dk1"/>
            </a:solidFill>
            <a:effectLst/>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462500" y="190500"/>
          <a:ext cx="36068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26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秋田県羽後町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47875" y="89471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13,367
13,258
230.78
9,143,139
8,727,317
407,307
5,504,627
6,476,888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588125" y="1657350"/>
          <a:ext cx="3492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0153650" y="862965"/>
          <a:ext cx="1397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7100"/>
          <a:ext cx="1333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398125" y="118110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3505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990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3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320655"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50875"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50875"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8445"/>
    <xdr:sp macro="" textlink="">
      <xdr:nvSpPr>
        <xdr:cNvPr id="31" name="テキスト ボックス 30"/>
        <xdr:cNvSpPr txBox="1"/>
      </xdr:nvSpPr>
      <xdr:spPr>
        <a:xfrm>
          <a:off x="650875" y="3371215"/>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985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6985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24790"/>
    <xdr:sp macro="" textlink="">
      <xdr:nvSpPr>
        <xdr:cNvPr id="40" name="テキスト ボックス 39"/>
        <xdr:cNvSpPr txBox="1"/>
      </xdr:nvSpPr>
      <xdr:spPr>
        <a:xfrm>
          <a:off x="6762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6985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111125</xdr:rowOff>
    </xdr:from>
    <xdr:ext cx="466725" cy="258445"/>
    <xdr:sp macro="" textlink="">
      <xdr:nvSpPr>
        <xdr:cNvPr id="42" name="テキスト ボックス 41"/>
        <xdr:cNvSpPr txBox="1"/>
      </xdr:nvSpPr>
      <xdr:spPr>
        <a:xfrm>
          <a:off x="278765" y="67214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3" name="直線コネクタ 42"/>
        <xdr:cNvCxnSpPr/>
      </xdr:nvCxnSpPr>
      <xdr:spPr>
        <a:xfrm>
          <a:off x="698500" y="64890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8445"/>
    <xdr:sp macro="" textlink="">
      <xdr:nvSpPr>
        <xdr:cNvPr id="44" name="テキスト ボックス 43"/>
        <xdr:cNvSpPr txBox="1"/>
      </xdr:nvSpPr>
      <xdr:spPr>
        <a:xfrm>
          <a:off x="278765" y="63538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8445"/>
    <xdr:sp macro="" textlink="">
      <xdr:nvSpPr>
        <xdr:cNvPr id="46" name="テキスト ボックス 45"/>
        <xdr:cNvSpPr txBox="1"/>
      </xdr:nvSpPr>
      <xdr:spPr>
        <a:xfrm>
          <a:off x="278765" y="5985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759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168275</xdr:rowOff>
    </xdr:from>
    <xdr:ext cx="466725" cy="258445"/>
    <xdr:sp macro="" textlink="">
      <xdr:nvSpPr>
        <xdr:cNvPr id="48" name="テキスト ボックス 47"/>
        <xdr:cNvSpPr txBox="1"/>
      </xdr:nvSpPr>
      <xdr:spPr>
        <a:xfrm>
          <a:off x="278765" y="56229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9" name="直線コネクタ 48"/>
        <xdr:cNvCxnSpPr/>
      </xdr:nvCxnSpPr>
      <xdr:spPr>
        <a:xfrm>
          <a:off x="698500" y="5390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860" cy="258445"/>
    <xdr:sp macro="" textlink="">
      <xdr:nvSpPr>
        <xdr:cNvPr id="50" name="テキスト ボックス 49"/>
        <xdr:cNvSpPr txBox="1"/>
      </xdr:nvSpPr>
      <xdr:spPr>
        <a:xfrm>
          <a:off x="214630" y="525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62865</xdr:rowOff>
    </xdr:from>
    <xdr:to xmlns:xdr="http://schemas.openxmlformats.org/drawingml/2006/spreadsheetDrawing">
      <xdr:col>28</xdr:col>
      <xdr:colOff>114300</xdr:colOff>
      <xdr:row>30</xdr:row>
      <xdr:rowOff>62865</xdr:rowOff>
    </xdr:to>
    <xdr:cxnSp macro="">
      <xdr:nvCxnSpPr>
        <xdr:cNvPr id="51" name="直線コネクタ 50"/>
        <xdr:cNvCxnSpPr/>
      </xdr:nvCxnSpPr>
      <xdr:spPr>
        <a:xfrm>
          <a:off x="698500" y="5022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8445"/>
    <xdr:sp macro="" textlink="">
      <xdr:nvSpPr>
        <xdr:cNvPr id="52" name="テキスト ボックス 51"/>
        <xdr:cNvSpPr txBox="1"/>
      </xdr:nvSpPr>
      <xdr:spPr>
        <a:xfrm>
          <a:off x="214630" y="4886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7810"/>
    <xdr:sp macro="" textlink="">
      <xdr:nvSpPr>
        <xdr:cNvPr id="54" name="テキスト ボックス 53"/>
        <xdr:cNvSpPr txBox="1"/>
      </xdr:nvSpPr>
      <xdr:spPr>
        <a:xfrm>
          <a:off x="214630" y="45186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81915</xdr:rowOff>
    </xdr:to>
    <xdr:sp macro="" textlink="">
      <xdr:nvSpPr>
        <xdr:cNvPr id="55" name="議会費グラフ枠"/>
        <xdr:cNvSpPr/>
      </xdr:nvSpPr>
      <xdr:spPr>
        <a:xfrm>
          <a:off x="6985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147955</xdr:rowOff>
    </xdr:from>
    <xdr:to xmlns:xdr="http://schemas.openxmlformats.org/drawingml/2006/spreadsheetDrawing">
      <xdr:col>24</xdr:col>
      <xdr:colOff>62865</xdr:colOff>
      <xdr:row>38</xdr:row>
      <xdr:rowOff>113030</xdr:rowOff>
    </xdr:to>
    <xdr:cxnSp macro="">
      <xdr:nvCxnSpPr>
        <xdr:cNvPr id="56" name="直線コネクタ 55"/>
        <xdr:cNvCxnSpPr/>
      </xdr:nvCxnSpPr>
      <xdr:spPr>
        <a:xfrm flipV="1">
          <a:off x="4252595" y="494220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117475</xdr:rowOff>
    </xdr:from>
    <xdr:ext cx="469900" cy="257810"/>
    <xdr:sp macro="" textlink="">
      <xdr:nvSpPr>
        <xdr:cNvPr id="57" name="議会費最小値テキスト"/>
        <xdr:cNvSpPr txBox="1"/>
      </xdr:nvSpPr>
      <xdr:spPr>
        <a:xfrm>
          <a:off x="4305300" y="63976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113030</xdr:rowOff>
    </xdr:from>
    <xdr:to xmlns:xdr="http://schemas.openxmlformats.org/drawingml/2006/spreadsheetDrawing">
      <xdr:col>24</xdr:col>
      <xdr:colOff>152400</xdr:colOff>
      <xdr:row>38</xdr:row>
      <xdr:rowOff>113030</xdr:rowOff>
    </xdr:to>
    <xdr:cxnSp macro="">
      <xdr:nvCxnSpPr>
        <xdr:cNvPr id="58" name="直線コネクタ 57"/>
        <xdr:cNvCxnSpPr/>
      </xdr:nvCxnSpPr>
      <xdr:spPr>
        <a:xfrm>
          <a:off x="4181475" y="6393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95250</xdr:rowOff>
    </xdr:from>
    <xdr:ext cx="534670" cy="258445"/>
    <xdr:sp macro="" textlink="">
      <xdr:nvSpPr>
        <xdr:cNvPr id="59" name="議会費最大値テキスト"/>
        <xdr:cNvSpPr txBox="1"/>
      </xdr:nvSpPr>
      <xdr:spPr>
        <a:xfrm>
          <a:off x="4305300" y="4724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147955</xdr:rowOff>
    </xdr:from>
    <xdr:to xmlns:xdr="http://schemas.openxmlformats.org/drawingml/2006/spreadsheetDrawing">
      <xdr:col>24</xdr:col>
      <xdr:colOff>152400</xdr:colOff>
      <xdr:row>29</xdr:row>
      <xdr:rowOff>147955</xdr:rowOff>
    </xdr:to>
    <xdr:cxnSp macro="">
      <xdr:nvCxnSpPr>
        <xdr:cNvPr id="60" name="直線コネクタ 59"/>
        <xdr:cNvCxnSpPr/>
      </xdr:nvCxnSpPr>
      <xdr:spPr>
        <a:xfrm>
          <a:off x="4181475" y="4942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34</xdr:row>
      <xdr:rowOff>117475</xdr:rowOff>
    </xdr:from>
    <xdr:to xmlns:xdr="http://schemas.openxmlformats.org/drawingml/2006/spreadsheetDrawing">
      <xdr:col>24</xdr:col>
      <xdr:colOff>63500</xdr:colOff>
      <xdr:row>34</xdr:row>
      <xdr:rowOff>125730</xdr:rowOff>
    </xdr:to>
    <xdr:cxnSp macro="">
      <xdr:nvCxnSpPr>
        <xdr:cNvPr id="61" name="直線コネクタ 60"/>
        <xdr:cNvCxnSpPr/>
      </xdr:nvCxnSpPr>
      <xdr:spPr>
        <a:xfrm flipV="1">
          <a:off x="3492500" y="573722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108585</xdr:rowOff>
    </xdr:from>
    <xdr:ext cx="469900" cy="258445"/>
    <xdr:sp macro="" textlink="">
      <xdr:nvSpPr>
        <xdr:cNvPr id="62" name="議会費平均値テキスト"/>
        <xdr:cNvSpPr txBox="1"/>
      </xdr:nvSpPr>
      <xdr:spPr>
        <a:xfrm>
          <a:off x="4305300" y="58934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130175</xdr:rowOff>
    </xdr:from>
    <xdr:to xmlns:xdr="http://schemas.openxmlformats.org/drawingml/2006/spreadsheetDrawing">
      <xdr:col>24</xdr:col>
      <xdr:colOff>114300</xdr:colOff>
      <xdr:row>36</xdr:row>
      <xdr:rowOff>60325</xdr:rowOff>
    </xdr:to>
    <xdr:sp macro="" textlink="">
      <xdr:nvSpPr>
        <xdr:cNvPr id="63" name="フローチャート: 判断 62"/>
        <xdr:cNvSpPr/>
      </xdr:nvSpPr>
      <xdr:spPr>
        <a:xfrm>
          <a:off x="4203700" y="5915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125730</xdr:rowOff>
    </xdr:from>
    <xdr:to xmlns:xdr="http://schemas.openxmlformats.org/drawingml/2006/spreadsheetDrawing">
      <xdr:col>19</xdr:col>
      <xdr:colOff>174625</xdr:colOff>
      <xdr:row>35</xdr:row>
      <xdr:rowOff>33020</xdr:rowOff>
    </xdr:to>
    <xdr:cxnSp macro="">
      <xdr:nvCxnSpPr>
        <xdr:cNvPr id="64" name="直線コネクタ 63"/>
        <xdr:cNvCxnSpPr/>
      </xdr:nvCxnSpPr>
      <xdr:spPr>
        <a:xfrm flipV="1">
          <a:off x="2670175" y="5745480"/>
          <a:ext cx="8223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163830</xdr:rowOff>
    </xdr:from>
    <xdr:to xmlns:xdr="http://schemas.openxmlformats.org/drawingml/2006/spreadsheetDrawing">
      <xdr:col>20</xdr:col>
      <xdr:colOff>38100</xdr:colOff>
      <xdr:row>36</xdr:row>
      <xdr:rowOff>93980</xdr:rowOff>
    </xdr:to>
    <xdr:sp macro="" textlink="">
      <xdr:nvSpPr>
        <xdr:cNvPr id="65" name="フローチャート: 判断 64"/>
        <xdr:cNvSpPr/>
      </xdr:nvSpPr>
      <xdr:spPr>
        <a:xfrm>
          <a:off x="3444875" y="5948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85090</xdr:rowOff>
    </xdr:from>
    <xdr:ext cx="469265" cy="257810"/>
    <xdr:sp macro="" textlink="">
      <xdr:nvSpPr>
        <xdr:cNvPr id="66" name="テキスト ボックス 65"/>
        <xdr:cNvSpPr txBox="1"/>
      </xdr:nvSpPr>
      <xdr:spPr>
        <a:xfrm>
          <a:off x="3276600" y="60350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146050</xdr:rowOff>
    </xdr:from>
    <xdr:to xmlns:xdr="http://schemas.openxmlformats.org/drawingml/2006/spreadsheetDrawing">
      <xdr:col>15</xdr:col>
      <xdr:colOff>50800</xdr:colOff>
      <xdr:row>35</xdr:row>
      <xdr:rowOff>33020</xdr:rowOff>
    </xdr:to>
    <xdr:cxnSp macro="">
      <xdr:nvCxnSpPr>
        <xdr:cNvPr id="67" name="直線コネクタ 66"/>
        <xdr:cNvCxnSpPr/>
      </xdr:nvCxnSpPr>
      <xdr:spPr>
        <a:xfrm>
          <a:off x="1860550" y="5765800"/>
          <a:ext cx="8096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24130</xdr:rowOff>
    </xdr:from>
    <xdr:to xmlns:xdr="http://schemas.openxmlformats.org/drawingml/2006/spreadsheetDrawing">
      <xdr:col>15</xdr:col>
      <xdr:colOff>101600</xdr:colOff>
      <xdr:row>36</xdr:row>
      <xdr:rowOff>125730</xdr:rowOff>
    </xdr:to>
    <xdr:sp macro="" textlink="">
      <xdr:nvSpPr>
        <xdr:cNvPr id="68" name="フローチャート: 判断 67"/>
        <xdr:cNvSpPr/>
      </xdr:nvSpPr>
      <xdr:spPr>
        <a:xfrm>
          <a:off x="2619375"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116840</xdr:rowOff>
    </xdr:from>
    <xdr:ext cx="469265" cy="257810"/>
    <xdr:sp macro="" textlink="">
      <xdr:nvSpPr>
        <xdr:cNvPr id="69" name="テキスト ボックス 68"/>
        <xdr:cNvSpPr txBox="1"/>
      </xdr:nvSpPr>
      <xdr:spPr>
        <a:xfrm>
          <a:off x="2451100" y="60667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34</xdr:row>
      <xdr:rowOff>134620</xdr:rowOff>
    </xdr:from>
    <xdr:to xmlns:xdr="http://schemas.openxmlformats.org/drawingml/2006/spreadsheetDrawing">
      <xdr:col>10</xdr:col>
      <xdr:colOff>114300</xdr:colOff>
      <xdr:row>34</xdr:row>
      <xdr:rowOff>146050</xdr:rowOff>
    </xdr:to>
    <xdr:cxnSp macro="">
      <xdr:nvCxnSpPr>
        <xdr:cNvPr id="70" name="直線コネクタ 69"/>
        <xdr:cNvCxnSpPr/>
      </xdr:nvCxnSpPr>
      <xdr:spPr>
        <a:xfrm>
          <a:off x="1047750" y="575437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71" name="フローチャート: 判断 70"/>
        <xdr:cNvSpPr/>
      </xdr:nvSpPr>
      <xdr:spPr>
        <a:xfrm>
          <a:off x="180975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118110</xdr:rowOff>
    </xdr:from>
    <xdr:ext cx="469265" cy="257810"/>
    <xdr:sp macro="" textlink="">
      <xdr:nvSpPr>
        <xdr:cNvPr id="72" name="テキスト ボックス 71"/>
        <xdr:cNvSpPr txBox="1"/>
      </xdr:nvSpPr>
      <xdr:spPr>
        <a:xfrm>
          <a:off x="1641475" y="606806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3" name="フローチャート: 判断 72"/>
        <xdr:cNvSpPr/>
      </xdr:nvSpPr>
      <xdr:spPr>
        <a:xfrm>
          <a:off x="1000125" y="6120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92075</xdr:rowOff>
    </xdr:from>
    <xdr:ext cx="469265" cy="258445"/>
    <xdr:sp macro="" textlink="">
      <xdr:nvSpPr>
        <xdr:cNvPr id="74" name="テキスト ボックス 73"/>
        <xdr:cNvSpPr txBox="1"/>
      </xdr:nvSpPr>
      <xdr:spPr>
        <a:xfrm>
          <a:off x="831850" y="6207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5" name="テキスト ボックス 74"/>
        <xdr:cNvSpPr txBox="1"/>
      </xdr:nvSpPr>
      <xdr:spPr>
        <a:xfrm>
          <a:off x="4079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79375</xdr:rowOff>
    </xdr:from>
    <xdr:ext cx="762000" cy="258445"/>
    <xdr:sp macro="" textlink="">
      <xdr:nvSpPr>
        <xdr:cNvPr id="76" name="テキスト ボックス 75"/>
        <xdr:cNvSpPr txBox="1"/>
      </xdr:nvSpPr>
      <xdr:spPr>
        <a:xfrm>
          <a:off x="33178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2000" cy="258445"/>
    <xdr:sp macro="" textlink="">
      <xdr:nvSpPr>
        <xdr:cNvPr id="77" name="テキスト ボックス 76"/>
        <xdr:cNvSpPr txBox="1"/>
      </xdr:nvSpPr>
      <xdr:spPr>
        <a:xfrm>
          <a:off x="24955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8" name="テキスト ボックス 77"/>
        <xdr:cNvSpPr txBox="1"/>
      </xdr:nvSpPr>
      <xdr:spPr>
        <a:xfrm>
          <a:off x="1685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79375</xdr:rowOff>
    </xdr:from>
    <xdr:ext cx="762000" cy="258445"/>
    <xdr:sp macro="" textlink="">
      <xdr:nvSpPr>
        <xdr:cNvPr id="79" name="テキスト ボックス 78"/>
        <xdr:cNvSpPr txBox="1"/>
      </xdr:nvSpPr>
      <xdr:spPr>
        <a:xfrm>
          <a:off x="873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66040</xdr:rowOff>
    </xdr:from>
    <xdr:to xmlns:xdr="http://schemas.openxmlformats.org/drawingml/2006/spreadsheetDrawing">
      <xdr:col>24</xdr:col>
      <xdr:colOff>114300</xdr:colOff>
      <xdr:row>34</xdr:row>
      <xdr:rowOff>167640</xdr:rowOff>
    </xdr:to>
    <xdr:sp macro="" textlink="">
      <xdr:nvSpPr>
        <xdr:cNvPr id="80" name="楕円 79"/>
        <xdr:cNvSpPr/>
      </xdr:nvSpPr>
      <xdr:spPr>
        <a:xfrm>
          <a:off x="42037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90170</xdr:rowOff>
    </xdr:from>
    <xdr:ext cx="469900" cy="258445"/>
    <xdr:sp macro="" textlink="">
      <xdr:nvSpPr>
        <xdr:cNvPr id="81" name="議会費該当値テキスト"/>
        <xdr:cNvSpPr txBox="1"/>
      </xdr:nvSpPr>
      <xdr:spPr>
        <a:xfrm>
          <a:off x="4305300" y="5544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74295</xdr:rowOff>
    </xdr:from>
    <xdr:to xmlns:xdr="http://schemas.openxmlformats.org/drawingml/2006/spreadsheetDrawing">
      <xdr:col>20</xdr:col>
      <xdr:colOff>38100</xdr:colOff>
      <xdr:row>35</xdr:row>
      <xdr:rowOff>5080</xdr:rowOff>
    </xdr:to>
    <xdr:sp macro="" textlink="">
      <xdr:nvSpPr>
        <xdr:cNvPr id="82" name="楕円 81"/>
        <xdr:cNvSpPr/>
      </xdr:nvSpPr>
      <xdr:spPr>
        <a:xfrm>
          <a:off x="3444875" y="569404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21590</xdr:rowOff>
    </xdr:from>
    <xdr:ext cx="469265" cy="257810"/>
    <xdr:sp macro="" textlink="">
      <xdr:nvSpPr>
        <xdr:cNvPr id="83" name="テキスト ボックス 82"/>
        <xdr:cNvSpPr txBox="1"/>
      </xdr:nvSpPr>
      <xdr:spPr>
        <a:xfrm>
          <a:off x="3276600" y="54762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154305</xdr:rowOff>
    </xdr:from>
    <xdr:to xmlns:xdr="http://schemas.openxmlformats.org/drawingml/2006/spreadsheetDrawing">
      <xdr:col>15</xdr:col>
      <xdr:colOff>101600</xdr:colOff>
      <xdr:row>35</xdr:row>
      <xdr:rowOff>84455</xdr:rowOff>
    </xdr:to>
    <xdr:sp macro="" textlink="">
      <xdr:nvSpPr>
        <xdr:cNvPr id="84" name="楕円 83"/>
        <xdr:cNvSpPr/>
      </xdr:nvSpPr>
      <xdr:spPr>
        <a:xfrm>
          <a:off x="2619375" y="5774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100330</xdr:rowOff>
    </xdr:from>
    <xdr:ext cx="469265" cy="258445"/>
    <xdr:sp macro="" textlink="">
      <xdr:nvSpPr>
        <xdr:cNvPr id="85" name="テキスト ボックス 84"/>
        <xdr:cNvSpPr txBox="1"/>
      </xdr:nvSpPr>
      <xdr:spPr>
        <a:xfrm>
          <a:off x="2451100" y="5554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95885</xdr:rowOff>
    </xdr:from>
    <xdr:to xmlns:xdr="http://schemas.openxmlformats.org/drawingml/2006/spreadsheetDrawing">
      <xdr:col>10</xdr:col>
      <xdr:colOff>165100</xdr:colOff>
      <xdr:row>35</xdr:row>
      <xdr:rowOff>26035</xdr:rowOff>
    </xdr:to>
    <xdr:sp macro="" textlink="">
      <xdr:nvSpPr>
        <xdr:cNvPr id="86" name="楕円 85"/>
        <xdr:cNvSpPr/>
      </xdr:nvSpPr>
      <xdr:spPr>
        <a:xfrm>
          <a:off x="1809750" y="5715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41910</xdr:rowOff>
    </xdr:from>
    <xdr:ext cx="469265" cy="258445"/>
    <xdr:sp macro="" textlink="">
      <xdr:nvSpPr>
        <xdr:cNvPr id="87" name="テキスト ボックス 86"/>
        <xdr:cNvSpPr txBox="1"/>
      </xdr:nvSpPr>
      <xdr:spPr>
        <a:xfrm>
          <a:off x="1641475" y="5496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84455</xdr:rowOff>
    </xdr:from>
    <xdr:to xmlns:xdr="http://schemas.openxmlformats.org/drawingml/2006/spreadsheetDrawing">
      <xdr:col>6</xdr:col>
      <xdr:colOff>38100</xdr:colOff>
      <xdr:row>35</xdr:row>
      <xdr:rowOff>13970</xdr:rowOff>
    </xdr:to>
    <xdr:sp macro="" textlink="">
      <xdr:nvSpPr>
        <xdr:cNvPr id="88" name="楕円 87"/>
        <xdr:cNvSpPr/>
      </xdr:nvSpPr>
      <xdr:spPr>
        <a:xfrm>
          <a:off x="1000125" y="570420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30480</xdr:rowOff>
    </xdr:from>
    <xdr:ext cx="469265" cy="258445"/>
    <xdr:sp macro="" textlink="">
      <xdr:nvSpPr>
        <xdr:cNvPr id="89" name="テキスト ボックス 88"/>
        <xdr:cNvSpPr txBox="1"/>
      </xdr:nvSpPr>
      <xdr:spPr>
        <a:xfrm>
          <a:off x="831850" y="548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985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97" name="正方形/長方形 96"/>
        <xdr:cNvSpPr/>
      </xdr:nvSpPr>
      <xdr:spPr>
        <a:xfrm>
          <a:off x="6985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24790"/>
    <xdr:sp macro="" textlink="">
      <xdr:nvSpPr>
        <xdr:cNvPr id="98" name="テキスト ボックス 97"/>
        <xdr:cNvSpPr txBox="1"/>
      </xdr:nvSpPr>
      <xdr:spPr>
        <a:xfrm>
          <a:off x="67627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9" name="直線コネクタ 98"/>
        <xdr:cNvCxnSpPr/>
      </xdr:nvCxnSpPr>
      <xdr:spPr>
        <a:xfrm>
          <a:off x="6985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43815</xdr:rowOff>
    </xdr:from>
    <xdr:to xmlns:xdr="http://schemas.openxmlformats.org/drawingml/2006/spreadsheetDrawing">
      <xdr:col>28</xdr:col>
      <xdr:colOff>114300</xdr:colOff>
      <xdr:row>59</xdr:row>
      <xdr:rowOff>43815</xdr:rowOff>
    </xdr:to>
    <xdr:cxnSp macro="">
      <xdr:nvCxnSpPr>
        <xdr:cNvPr id="100" name="直線コネクタ 99"/>
        <xdr:cNvCxnSpPr/>
      </xdr:nvCxnSpPr>
      <xdr:spPr>
        <a:xfrm>
          <a:off x="698500" y="97910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8445"/>
    <xdr:sp macro="" textlink="">
      <xdr:nvSpPr>
        <xdr:cNvPr id="101" name="テキスト ボックス 100"/>
        <xdr:cNvSpPr txBox="1"/>
      </xdr:nvSpPr>
      <xdr:spPr>
        <a:xfrm>
          <a:off x="481330" y="9655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3" name="テキスト ボックス 102"/>
        <xdr:cNvSpPr txBox="1"/>
      </xdr:nvSpPr>
      <xdr:spPr>
        <a:xfrm>
          <a:off x="166370" y="9287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061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168275</xdr:rowOff>
    </xdr:from>
    <xdr:ext cx="595630" cy="258445"/>
    <xdr:sp macro="" textlink="">
      <xdr:nvSpPr>
        <xdr:cNvPr id="105" name="テキスト ボックス 104"/>
        <xdr:cNvSpPr txBox="1"/>
      </xdr:nvSpPr>
      <xdr:spPr>
        <a:xfrm>
          <a:off x="166370" y="8924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100965</xdr:rowOff>
    </xdr:from>
    <xdr:to xmlns:xdr="http://schemas.openxmlformats.org/drawingml/2006/spreadsheetDrawing">
      <xdr:col>28</xdr:col>
      <xdr:colOff>114300</xdr:colOff>
      <xdr:row>52</xdr:row>
      <xdr:rowOff>100965</xdr:rowOff>
    </xdr:to>
    <xdr:cxnSp macro="">
      <xdr:nvCxnSpPr>
        <xdr:cNvPr id="106" name="直線コネクタ 105"/>
        <xdr:cNvCxnSpPr/>
      </xdr:nvCxnSpPr>
      <xdr:spPr>
        <a:xfrm>
          <a:off x="698500" y="8692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8445"/>
    <xdr:sp macro="" textlink="">
      <xdr:nvSpPr>
        <xdr:cNvPr id="107" name="テキスト ボックス 106"/>
        <xdr:cNvSpPr txBox="1"/>
      </xdr:nvSpPr>
      <xdr:spPr>
        <a:xfrm>
          <a:off x="166370" y="8557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62865</xdr:rowOff>
    </xdr:from>
    <xdr:to xmlns:xdr="http://schemas.openxmlformats.org/drawingml/2006/spreadsheetDrawing">
      <xdr:col>28</xdr:col>
      <xdr:colOff>114300</xdr:colOff>
      <xdr:row>50</xdr:row>
      <xdr:rowOff>62865</xdr:rowOff>
    </xdr:to>
    <xdr:cxnSp macro="">
      <xdr:nvCxnSpPr>
        <xdr:cNvPr id="108" name="直線コネクタ 107"/>
        <xdr:cNvCxnSpPr/>
      </xdr:nvCxnSpPr>
      <xdr:spPr>
        <a:xfrm>
          <a:off x="698500" y="83242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09" name="テキスト ボックス 108"/>
        <xdr:cNvSpPr txBox="1"/>
      </xdr:nvSpPr>
      <xdr:spPr>
        <a:xfrm>
          <a:off x="166370" y="818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1" name="テキスト ボックス 110"/>
        <xdr:cNvSpPr txBox="1"/>
      </xdr:nvSpPr>
      <xdr:spPr>
        <a:xfrm>
          <a:off x="16637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81915</xdr:rowOff>
    </xdr:to>
    <xdr:sp macro="" textlink="">
      <xdr:nvSpPr>
        <xdr:cNvPr id="112" name="総務費グラフ枠"/>
        <xdr:cNvSpPr/>
      </xdr:nvSpPr>
      <xdr:spPr>
        <a:xfrm>
          <a:off x="6985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133350</xdr:rowOff>
    </xdr:from>
    <xdr:to xmlns:xdr="http://schemas.openxmlformats.org/drawingml/2006/spreadsheetDrawing">
      <xdr:col>24</xdr:col>
      <xdr:colOff>62865</xdr:colOff>
      <xdr:row>57</xdr:row>
      <xdr:rowOff>157480</xdr:rowOff>
    </xdr:to>
    <xdr:cxnSp macro="">
      <xdr:nvCxnSpPr>
        <xdr:cNvPr id="113" name="直線コネクタ 112"/>
        <xdr:cNvCxnSpPr/>
      </xdr:nvCxnSpPr>
      <xdr:spPr>
        <a:xfrm flipV="1">
          <a:off x="4252595" y="839470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161290</xdr:rowOff>
    </xdr:from>
    <xdr:ext cx="534670" cy="258445"/>
    <xdr:sp macro="" textlink="">
      <xdr:nvSpPr>
        <xdr:cNvPr id="114" name="総務費最小値テキスト"/>
        <xdr:cNvSpPr txBox="1"/>
      </xdr:nvSpPr>
      <xdr:spPr>
        <a:xfrm>
          <a:off x="4305300" y="95783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157480</xdr:rowOff>
    </xdr:from>
    <xdr:to xmlns:xdr="http://schemas.openxmlformats.org/drawingml/2006/spreadsheetDrawing">
      <xdr:col>24</xdr:col>
      <xdr:colOff>152400</xdr:colOff>
      <xdr:row>57</xdr:row>
      <xdr:rowOff>157480</xdr:rowOff>
    </xdr:to>
    <xdr:cxnSp macro="">
      <xdr:nvCxnSpPr>
        <xdr:cNvPr id="115" name="直線コネクタ 114"/>
        <xdr:cNvCxnSpPr/>
      </xdr:nvCxnSpPr>
      <xdr:spPr>
        <a:xfrm>
          <a:off x="4181475" y="9574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80010</xdr:rowOff>
    </xdr:from>
    <xdr:ext cx="598805" cy="258445"/>
    <xdr:sp macro="" textlink="">
      <xdr:nvSpPr>
        <xdr:cNvPr id="116" name="総務費最大値テキスト"/>
        <xdr:cNvSpPr txBox="1"/>
      </xdr:nvSpPr>
      <xdr:spPr>
        <a:xfrm>
          <a:off x="4305300" y="8176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133350</xdr:rowOff>
    </xdr:from>
    <xdr:to xmlns:xdr="http://schemas.openxmlformats.org/drawingml/2006/spreadsheetDrawing">
      <xdr:col>24</xdr:col>
      <xdr:colOff>152400</xdr:colOff>
      <xdr:row>50</xdr:row>
      <xdr:rowOff>133350</xdr:rowOff>
    </xdr:to>
    <xdr:cxnSp macro="">
      <xdr:nvCxnSpPr>
        <xdr:cNvPr id="117" name="直線コネクタ 116"/>
        <xdr:cNvCxnSpPr/>
      </xdr:nvCxnSpPr>
      <xdr:spPr>
        <a:xfrm>
          <a:off x="4181475" y="8394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161290</xdr:rowOff>
    </xdr:from>
    <xdr:to xmlns:xdr="http://schemas.openxmlformats.org/drawingml/2006/spreadsheetDrawing">
      <xdr:col>24</xdr:col>
      <xdr:colOff>63500</xdr:colOff>
      <xdr:row>57</xdr:row>
      <xdr:rowOff>34925</xdr:rowOff>
    </xdr:to>
    <xdr:cxnSp macro="">
      <xdr:nvCxnSpPr>
        <xdr:cNvPr id="118" name="直線コネクタ 117"/>
        <xdr:cNvCxnSpPr/>
      </xdr:nvCxnSpPr>
      <xdr:spPr>
        <a:xfrm>
          <a:off x="3492500" y="941324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160655</xdr:rowOff>
    </xdr:from>
    <xdr:ext cx="598805" cy="258445"/>
    <xdr:sp macro="" textlink="">
      <xdr:nvSpPr>
        <xdr:cNvPr id="119" name="総務費平均値テキスト"/>
        <xdr:cNvSpPr txBox="1"/>
      </xdr:nvSpPr>
      <xdr:spPr>
        <a:xfrm>
          <a:off x="4305300" y="90824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137160</xdr:rowOff>
    </xdr:from>
    <xdr:to xmlns:xdr="http://schemas.openxmlformats.org/drawingml/2006/spreadsheetDrawing">
      <xdr:col>24</xdr:col>
      <xdr:colOff>114300</xdr:colOff>
      <xdr:row>56</xdr:row>
      <xdr:rowOff>67310</xdr:rowOff>
    </xdr:to>
    <xdr:sp macro="" textlink="">
      <xdr:nvSpPr>
        <xdr:cNvPr id="120" name="フローチャート: 判断 119"/>
        <xdr:cNvSpPr/>
      </xdr:nvSpPr>
      <xdr:spPr>
        <a:xfrm>
          <a:off x="4203700" y="9224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111125</xdr:rowOff>
    </xdr:from>
    <xdr:to xmlns:xdr="http://schemas.openxmlformats.org/drawingml/2006/spreadsheetDrawing">
      <xdr:col>19</xdr:col>
      <xdr:colOff>174625</xdr:colOff>
      <xdr:row>56</xdr:row>
      <xdr:rowOff>161290</xdr:rowOff>
    </xdr:to>
    <xdr:cxnSp macro="">
      <xdr:nvCxnSpPr>
        <xdr:cNvPr id="121" name="直線コネクタ 120"/>
        <xdr:cNvCxnSpPr/>
      </xdr:nvCxnSpPr>
      <xdr:spPr>
        <a:xfrm>
          <a:off x="2670175" y="9363075"/>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154305</xdr:rowOff>
    </xdr:from>
    <xdr:to xmlns:xdr="http://schemas.openxmlformats.org/drawingml/2006/spreadsheetDrawing">
      <xdr:col>20</xdr:col>
      <xdr:colOff>38100</xdr:colOff>
      <xdr:row>56</xdr:row>
      <xdr:rowOff>85090</xdr:rowOff>
    </xdr:to>
    <xdr:sp macro="" textlink="">
      <xdr:nvSpPr>
        <xdr:cNvPr id="122" name="フローチャート: 判断 121"/>
        <xdr:cNvSpPr/>
      </xdr:nvSpPr>
      <xdr:spPr>
        <a:xfrm>
          <a:off x="3444875" y="924115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100965</xdr:rowOff>
    </xdr:from>
    <xdr:ext cx="598805" cy="258445"/>
    <xdr:sp macro="" textlink="">
      <xdr:nvSpPr>
        <xdr:cNvPr id="123" name="テキスト ボックス 122"/>
        <xdr:cNvSpPr txBox="1"/>
      </xdr:nvSpPr>
      <xdr:spPr>
        <a:xfrm>
          <a:off x="3211830" y="9022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35560</xdr:rowOff>
    </xdr:from>
    <xdr:to xmlns:xdr="http://schemas.openxmlformats.org/drawingml/2006/spreadsheetDrawing">
      <xdr:col>15</xdr:col>
      <xdr:colOff>50800</xdr:colOff>
      <xdr:row>56</xdr:row>
      <xdr:rowOff>111125</xdr:rowOff>
    </xdr:to>
    <xdr:cxnSp macro="">
      <xdr:nvCxnSpPr>
        <xdr:cNvPr id="124" name="直線コネクタ 123"/>
        <xdr:cNvCxnSpPr/>
      </xdr:nvCxnSpPr>
      <xdr:spPr>
        <a:xfrm>
          <a:off x="1860550" y="9122410"/>
          <a:ext cx="809625"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165100</xdr:rowOff>
    </xdr:from>
    <xdr:to xmlns:xdr="http://schemas.openxmlformats.org/drawingml/2006/spreadsheetDrawing">
      <xdr:col>15</xdr:col>
      <xdr:colOff>101600</xdr:colOff>
      <xdr:row>56</xdr:row>
      <xdr:rowOff>95250</xdr:rowOff>
    </xdr:to>
    <xdr:sp macro="" textlink="">
      <xdr:nvSpPr>
        <xdr:cNvPr id="125" name="フローチャート: 判断 124"/>
        <xdr:cNvSpPr/>
      </xdr:nvSpPr>
      <xdr:spPr>
        <a:xfrm>
          <a:off x="2619375" y="925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111125</xdr:rowOff>
    </xdr:from>
    <xdr:ext cx="598805" cy="258445"/>
    <xdr:sp macro="" textlink="">
      <xdr:nvSpPr>
        <xdr:cNvPr id="126" name="テキスト ボックス 125"/>
        <xdr:cNvSpPr txBox="1"/>
      </xdr:nvSpPr>
      <xdr:spPr>
        <a:xfrm>
          <a:off x="2402205" y="9032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35560</xdr:rowOff>
    </xdr:from>
    <xdr:to xmlns:xdr="http://schemas.openxmlformats.org/drawingml/2006/spreadsheetDrawing">
      <xdr:col>10</xdr:col>
      <xdr:colOff>114300</xdr:colOff>
      <xdr:row>57</xdr:row>
      <xdr:rowOff>119380</xdr:rowOff>
    </xdr:to>
    <xdr:cxnSp macro="">
      <xdr:nvCxnSpPr>
        <xdr:cNvPr id="127" name="直線コネクタ 126"/>
        <xdr:cNvCxnSpPr/>
      </xdr:nvCxnSpPr>
      <xdr:spPr>
        <a:xfrm flipV="1">
          <a:off x="1047750" y="9122410"/>
          <a:ext cx="812800" cy="414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153035</xdr:rowOff>
    </xdr:from>
    <xdr:to xmlns:xdr="http://schemas.openxmlformats.org/drawingml/2006/spreadsheetDrawing">
      <xdr:col>10</xdr:col>
      <xdr:colOff>165100</xdr:colOff>
      <xdr:row>54</xdr:row>
      <xdr:rowOff>83185</xdr:rowOff>
    </xdr:to>
    <xdr:sp macro="" textlink="">
      <xdr:nvSpPr>
        <xdr:cNvPr id="128" name="フローチャート: 判断 127"/>
        <xdr:cNvSpPr/>
      </xdr:nvSpPr>
      <xdr:spPr>
        <a:xfrm>
          <a:off x="1809750" y="8909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99060</xdr:rowOff>
    </xdr:from>
    <xdr:ext cx="598805" cy="258445"/>
    <xdr:sp macro="" textlink="">
      <xdr:nvSpPr>
        <xdr:cNvPr id="129" name="テキスト ボックス 128"/>
        <xdr:cNvSpPr txBox="1"/>
      </xdr:nvSpPr>
      <xdr:spPr>
        <a:xfrm>
          <a:off x="1576705" y="8690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158115</xdr:rowOff>
    </xdr:from>
    <xdr:to xmlns:xdr="http://schemas.openxmlformats.org/drawingml/2006/spreadsheetDrawing">
      <xdr:col>6</xdr:col>
      <xdr:colOff>38100</xdr:colOff>
      <xdr:row>57</xdr:row>
      <xdr:rowOff>88265</xdr:rowOff>
    </xdr:to>
    <xdr:sp macro="" textlink="">
      <xdr:nvSpPr>
        <xdr:cNvPr id="130" name="フローチャート: 判断 129"/>
        <xdr:cNvSpPr/>
      </xdr:nvSpPr>
      <xdr:spPr>
        <a:xfrm>
          <a:off x="1000125" y="94100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104775</xdr:rowOff>
    </xdr:from>
    <xdr:ext cx="534035" cy="258445"/>
    <xdr:sp macro="" textlink="">
      <xdr:nvSpPr>
        <xdr:cNvPr id="131" name="テキスト ボックス 130"/>
        <xdr:cNvSpPr txBox="1"/>
      </xdr:nvSpPr>
      <xdr:spPr>
        <a:xfrm>
          <a:off x="799465" y="9191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2" name="テキスト ボックス 131"/>
        <xdr:cNvSpPr txBox="1"/>
      </xdr:nvSpPr>
      <xdr:spPr>
        <a:xfrm>
          <a:off x="4079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79375</xdr:rowOff>
    </xdr:from>
    <xdr:ext cx="762000" cy="258445"/>
    <xdr:sp macro="" textlink="">
      <xdr:nvSpPr>
        <xdr:cNvPr id="133" name="テキスト ボックス 132"/>
        <xdr:cNvSpPr txBox="1"/>
      </xdr:nvSpPr>
      <xdr:spPr>
        <a:xfrm>
          <a:off x="33178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2000" cy="258445"/>
    <xdr:sp macro="" textlink="">
      <xdr:nvSpPr>
        <xdr:cNvPr id="134" name="テキスト ボックス 133"/>
        <xdr:cNvSpPr txBox="1"/>
      </xdr:nvSpPr>
      <xdr:spPr>
        <a:xfrm>
          <a:off x="24955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5" name="テキスト ボックス 134"/>
        <xdr:cNvSpPr txBox="1"/>
      </xdr:nvSpPr>
      <xdr:spPr>
        <a:xfrm>
          <a:off x="1685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79375</xdr:rowOff>
    </xdr:from>
    <xdr:ext cx="762000" cy="258445"/>
    <xdr:sp macro="" textlink="">
      <xdr:nvSpPr>
        <xdr:cNvPr id="136" name="テキスト ボックス 135"/>
        <xdr:cNvSpPr txBox="1"/>
      </xdr:nvSpPr>
      <xdr:spPr>
        <a:xfrm>
          <a:off x="873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154940</xdr:rowOff>
    </xdr:from>
    <xdr:to xmlns:xdr="http://schemas.openxmlformats.org/drawingml/2006/spreadsheetDrawing">
      <xdr:col>24</xdr:col>
      <xdr:colOff>114300</xdr:colOff>
      <xdr:row>57</xdr:row>
      <xdr:rowOff>85725</xdr:rowOff>
    </xdr:to>
    <xdr:sp macro="" textlink="">
      <xdr:nvSpPr>
        <xdr:cNvPr id="137" name="楕円 136"/>
        <xdr:cNvSpPr/>
      </xdr:nvSpPr>
      <xdr:spPr>
        <a:xfrm>
          <a:off x="4203700" y="940689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70485</xdr:rowOff>
    </xdr:from>
    <xdr:ext cx="534670" cy="258445"/>
    <xdr:sp macro="" textlink="">
      <xdr:nvSpPr>
        <xdr:cNvPr id="138" name="総務費該当値テキスト"/>
        <xdr:cNvSpPr txBox="1"/>
      </xdr:nvSpPr>
      <xdr:spPr>
        <a:xfrm>
          <a:off x="4305300" y="9322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109855</xdr:rowOff>
    </xdr:from>
    <xdr:to xmlns:xdr="http://schemas.openxmlformats.org/drawingml/2006/spreadsheetDrawing">
      <xdr:col>20</xdr:col>
      <xdr:colOff>38100</xdr:colOff>
      <xdr:row>57</xdr:row>
      <xdr:rowOff>40005</xdr:rowOff>
    </xdr:to>
    <xdr:sp macro="" textlink="">
      <xdr:nvSpPr>
        <xdr:cNvPr id="139" name="楕円 138"/>
        <xdr:cNvSpPr/>
      </xdr:nvSpPr>
      <xdr:spPr>
        <a:xfrm>
          <a:off x="3444875" y="9361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31115</xdr:rowOff>
    </xdr:from>
    <xdr:ext cx="598805" cy="258445"/>
    <xdr:sp macro="" textlink="">
      <xdr:nvSpPr>
        <xdr:cNvPr id="140" name="テキスト ボックス 139"/>
        <xdr:cNvSpPr txBox="1"/>
      </xdr:nvSpPr>
      <xdr:spPr>
        <a:xfrm>
          <a:off x="3211830" y="9448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60960</xdr:rowOff>
    </xdr:from>
    <xdr:to xmlns:xdr="http://schemas.openxmlformats.org/drawingml/2006/spreadsheetDrawing">
      <xdr:col>15</xdr:col>
      <xdr:colOff>101600</xdr:colOff>
      <xdr:row>56</xdr:row>
      <xdr:rowOff>162560</xdr:rowOff>
    </xdr:to>
    <xdr:sp macro="" textlink="">
      <xdr:nvSpPr>
        <xdr:cNvPr id="141" name="楕円 140"/>
        <xdr:cNvSpPr/>
      </xdr:nvSpPr>
      <xdr:spPr>
        <a:xfrm>
          <a:off x="2619375"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153670</xdr:rowOff>
    </xdr:from>
    <xdr:ext cx="598805" cy="257810"/>
    <xdr:sp macro="" textlink="">
      <xdr:nvSpPr>
        <xdr:cNvPr id="142" name="テキスト ボックス 141"/>
        <xdr:cNvSpPr txBox="1"/>
      </xdr:nvSpPr>
      <xdr:spPr>
        <a:xfrm>
          <a:off x="2402205" y="94056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155575</xdr:rowOff>
    </xdr:from>
    <xdr:to xmlns:xdr="http://schemas.openxmlformats.org/drawingml/2006/spreadsheetDrawing">
      <xdr:col>10</xdr:col>
      <xdr:colOff>165100</xdr:colOff>
      <xdr:row>55</xdr:row>
      <xdr:rowOff>85725</xdr:rowOff>
    </xdr:to>
    <xdr:sp macro="" textlink="">
      <xdr:nvSpPr>
        <xdr:cNvPr id="143" name="楕円 142"/>
        <xdr:cNvSpPr/>
      </xdr:nvSpPr>
      <xdr:spPr>
        <a:xfrm>
          <a:off x="1809750" y="9077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76835</xdr:rowOff>
    </xdr:from>
    <xdr:ext cx="598805" cy="258445"/>
    <xdr:sp macro="" textlink="">
      <xdr:nvSpPr>
        <xdr:cNvPr id="144" name="テキスト ボックス 143"/>
        <xdr:cNvSpPr txBox="1"/>
      </xdr:nvSpPr>
      <xdr:spPr>
        <a:xfrm>
          <a:off x="1576705" y="9163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67945</xdr:rowOff>
    </xdr:from>
    <xdr:to xmlns:xdr="http://schemas.openxmlformats.org/drawingml/2006/spreadsheetDrawing">
      <xdr:col>6</xdr:col>
      <xdr:colOff>38100</xdr:colOff>
      <xdr:row>57</xdr:row>
      <xdr:rowOff>169545</xdr:rowOff>
    </xdr:to>
    <xdr:sp macro="" textlink="">
      <xdr:nvSpPr>
        <xdr:cNvPr id="145" name="楕円 144"/>
        <xdr:cNvSpPr/>
      </xdr:nvSpPr>
      <xdr:spPr>
        <a:xfrm>
          <a:off x="1000125" y="94849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161290</xdr:rowOff>
    </xdr:from>
    <xdr:ext cx="534035" cy="258445"/>
    <xdr:sp macro="" textlink="">
      <xdr:nvSpPr>
        <xdr:cNvPr id="146" name="テキスト ボックス 145"/>
        <xdr:cNvSpPr txBox="1"/>
      </xdr:nvSpPr>
      <xdr:spPr>
        <a:xfrm>
          <a:off x="799465" y="9578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98500" y="10464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81915</xdr:rowOff>
    </xdr:to>
    <xdr:sp macro="" textlink="">
      <xdr:nvSpPr>
        <xdr:cNvPr id="154" name="正方形/長方形 153"/>
        <xdr:cNvSpPr/>
      </xdr:nvSpPr>
      <xdr:spPr>
        <a:xfrm>
          <a:off x="698500" y="11258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24790"/>
    <xdr:sp macro="" textlink="">
      <xdr:nvSpPr>
        <xdr:cNvPr id="155" name="テキスト ボックス 154"/>
        <xdr:cNvSpPr txBox="1"/>
      </xdr:nvSpPr>
      <xdr:spPr>
        <a:xfrm>
          <a:off x="676275"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81915</xdr:rowOff>
    </xdr:from>
    <xdr:to xmlns:xdr="http://schemas.openxmlformats.org/drawingml/2006/spreadsheetDrawing">
      <xdr:col>28</xdr:col>
      <xdr:colOff>114300</xdr:colOff>
      <xdr:row>81</xdr:row>
      <xdr:rowOff>81915</xdr:rowOff>
    </xdr:to>
    <xdr:cxnSp macro="">
      <xdr:nvCxnSpPr>
        <xdr:cNvPr id="156" name="直線コネクタ 155"/>
        <xdr:cNvCxnSpPr/>
      </xdr:nvCxnSpPr>
      <xdr:spPr>
        <a:xfrm>
          <a:off x="698500" y="13461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111125</xdr:rowOff>
    </xdr:from>
    <xdr:ext cx="530860" cy="258445"/>
    <xdr:sp macro="" textlink="">
      <xdr:nvSpPr>
        <xdr:cNvPr id="157" name="テキスト ボックス 156"/>
        <xdr:cNvSpPr txBox="1"/>
      </xdr:nvSpPr>
      <xdr:spPr>
        <a:xfrm>
          <a:off x="214630" y="133254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98425</xdr:rowOff>
    </xdr:from>
    <xdr:to xmlns:xdr="http://schemas.openxmlformats.org/drawingml/2006/spreadsheetDrawing">
      <xdr:col>28</xdr:col>
      <xdr:colOff>114300</xdr:colOff>
      <xdr:row>79</xdr:row>
      <xdr:rowOff>98425</xdr:rowOff>
    </xdr:to>
    <xdr:cxnSp macro="">
      <xdr:nvCxnSpPr>
        <xdr:cNvPr id="158" name="直線コネクタ 157"/>
        <xdr:cNvCxnSpPr/>
      </xdr:nvCxnSpPr>
      <xdr:spPr>
        <a:xfrm>
          <a:off x="698500" y="13147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5630" cy="258445"/>
    <xdr:sp macro="" textlink="">
      <xdr:nvSpPr>
        <xdr:cNvPr id="159" name="テキスト ボックス 158"/>
        <xdr:cNvSpPr txBox="1"/>
      </xdr:nvSpPr>
      <xdr:spPr>
        <a:xfrm>
          <a:off x="166370" y="13012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114300</xdr:rowOff>
    </xdr:from>
    <xdr:to xmlns:xdr="http://schemas.openxmlformats.org/drawingml/2006/spreadsheetDrawing">
      <xdr:col>28</xdr:col>
      <xdr:colOff>114300</xdr:colOff>
      <xdr:row>77</xdr:row>
      <xdr:rowOff>114300</xdr:rowOff>
    </xdr:to>
    <xdr:cxnSp macro="">
      <xdr:nvCxnSpPr>
        <xdr:cNvPr id="160" name="直線コネクタ 159"/>
        <xdr:cNvCxnSpPr/>
      </xdr:nvCxnSpPr>
      <xdr:spPr>
        <a:xfrm>
          <a:off x="698500" y="12833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143510</xdr:rowOff>
    </xdr:from>
    <xdr:ext cx="595630" cy="258445"/>
    <xdr:sp macro="" textlink="">
      <xdr:nvSpPr>
        <xdr:cNvPr id="161" name="テキスト ボックス 160"/>
        <xdr:cNvSpPr txBox="1"/>
      </xdr:nvSpPr>
      <xdr:spPr>
        <a:xfrm>
          <a:off x="166370" y="12697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131445</xdr:rowOff>
    </xdr:from>
    <xdr:to xmlns:xdr="http://schemas.openxmlformats.org/drawingml/2006/spreadsheetDrawing">
      <xdr:col>28</xdr:col>
      <xdr:colOff>114300</xdr:colOff>
      <xdr:row>75</xdr:row>
      <xdr:rowOff>131445</xdr:rowOff>
    </xdr:to>
    <xdr:cxnSp macro="">
      <xdr:nvCxnSpPr>
        <xdr:cNvPr id="162" name="直線コネクタ 161"/>
        <xdr:cNvCxnSpPr/>
      </xdr:nvCxnSpPr>
      <xdr:spPr>
        <a:xfrm>
          <a:off x="698500" y="12520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8445"/>
    <xdr:sp macro="" textlink="">
      <xdr:nvSpPr>
        <xdr:cNvPr id="163" name="テキスト ボックス 162"/>
        <xdr:cNvSpPr txBox="1"/>
      </xdr:nvSpPr>
      <xdr:spPr>
        <a:xfrm>
          <a:off x="166370" y="1238440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147320</xdr:rowOff>
    </xdr:from>
    <xdr:to xmlns:xdr="http://schemas.openxmlformats.org/drawingml/2006/spreadsheetDrawing">
      <xdr:col>28</xdr:col>
      <xdr:colOff>114300</xdr:colOff>
      <xdr:row>73</xdr:row>
      <xdr:rowOff>147320</xdr:rowOff>
    </xdr:to>
    <xdr:cxnSp macro="">
      <xdr:nvCxnSpPr>
        <xdr:cNvPr id="164" name="直線コネクタ 163"/>
        <xdr:cNvCxnSpPr/>
      </xdr:nvCxnSpPr>
      <xdr:spPr>
        <a:xfrm>
          <a:off x="698500" y="1220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8445"/>
    <xdr:sp macro="" textlink="">
      <xdr:nvSpPr>
        <xdr:cNvPr id="165" name="テキスト ボックス 164"/>
        <xdr:cNvSpPr txBox="1"/>
      </xdr:nvSpPr>
      <xdr:spPr>
        <a:xfrm>
          <a:off x="166370" y="120643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698500" y="11892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7175"/>
    <xdr:sp macro="" textlink="">
      <xdr:nvSpPr>
        <xdr:cNvPr id="167" name="テキスト ボックス 166"/>
        <xdr:cNvSpPr txBox="1"/>
      </xdr:nvSpPr>
      <xdr:spPr>
        <a:xfrm>
          <a:off x="166370" y="1175067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8" name="直線コネクタ 167"/>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5630" cy="258445"/>
    <xdr:sp macro="" textlink="">
      <xdr:nvSpPr>
        <xdr:cNvPr id="169" name="テキスト ボックス 168"/>
        <xdr:cNvSpPr txBox="1"/>
      </xdr:nvSpPr>
      <xdr:spPr>
        <a:xfrm>
          <a:off x="166370" y="114363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98500" y="11258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71" name="テキスト ボックス 170"/>
        <xdr:cNvSpPr txBox="1"/>
      </xdr:nvSpPr>
      <xdr:spPr>
        <a:xfrm>
          <a:off x="16637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81915</xdr:rowOff>
    </xdr:to>
    <xdr:sp macro="" textlink="">
      <xdr:nvSpPr>
        <xdr:cNvPr id="172" name="民生費グラフ枠"/>
        <xdr:cNvSpPr/>
      </xdr:nvSpPr>
      <xdr:spPr>
        <a:xfrm>
          <a:off x="698500" y="11258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125095</xdr:rowOff>
    </xdr:from>
    <xdr:to xmlns:xdr="http://schemas.openxmlformats.org/drawingml/2006/spreadsheetDrawing">
      <xdr:col>24</xdr:col>
      <xdr:colOff>62865</xdr:colOff>
      <xdr:row>78</xdr:row>
      <xdr:rowOff>87630</xdr:rowOff>
    </xdr:to>
    <xdr:cxnSp macro="">
      <xdr:nvCxnSpPr>
        <xdr:cNvPr id="173" name="直線コネクタ 172"/>
        <xdr:cNvCxnSpPr/>
      </xdr:nvCxnSpPr>
      <xdr:spPr>
        <a:xfrm flipV="1">
          <a:off x="4252595" y="1168844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91440</xdr:rowOff>
    </xdr:from>
    <xdr:ext cx="598805" cy="258445"/>
    <xdr:sp macro="" textlink="">
      <xdr:nvSpPr>
        <xdr:cNvPr id="174" name="民生費最小値テキスト"/>
        <xdr:cNvSpPr txBox="1"/>
      </xdr:nvSpPr>
      <xdr:spPr>
        <a:xfrm>
          <a:off x="4305300" y="12975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87630</xdr:rowOff>
    </xdr:from>
    <xdr:to xmlns:xdr="http://schemas.openxmlformats.org/drawingml/2006/spreadsheetDrawing">
      <xdr:col>24</xdr:col>
      <xdr:colOff>152400</xdr:colOff>
      <xdr:row>78</xdr:row>
      <xdr:rowOff>87630</xdr:rowOff>
    </xdr:to>
    <xdr:cxnSp macro="">
      <xdr:nvCxnSpPr>
        <xdr:cNvPr id="175" name="直線コネクタ 174"/>
        <xdr:cNvCxnSpPr/>
      </xdr:nvCxnSpPr>
      <xdr:spPr>
        <a:xfrm>
          <a:off x="4181475" y="1297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71755</xdr:rowOff>
    </xdr:from>
    <xdr:ext cx="598805" cy="258445"/>
    <xdr:sp macro="" textlink="">
      <xdr:nvSpPr>
        <xdr:cNvPr id="176" name="民生費最大値テキスト"/>
        <xdr:cNvSpPr txBox="1"/>
      </xdr:nvSpPr>
      <xdr:spPr>
        <a:xfrm>
          <a:off x="4305300" y="11470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125095</xdr:rowOff>
    </xdr:from>
    <xdr:to xmlns:xdr="http://schemas.openxmlformats.org/drawingml/2006/spreadsheetDrawing">
      <xdr:col>24</xdr:col>
      <xdr:colOff>152400</xdr:colOff>
      <xdr:row>70</xdr:row>
      <xdr:rowOff>125095</xdr:rowOff>
    </xdr:to>
    <xdr:cxnSp macro="">
      <xdr:nvCxnSpPr>
        <xdr:cNvPr id="177" name="直線コネクタ 176"/>
        <xdr:cNvCxnSpPr/>
      </xdr:nvCxnSpPr>
      <xdr:spPr>
        <a:xfrm>
          <a:off x="4181475" y="11688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64770</xdr:rowOff>
    </xdr:from>
    <xdr:to xmlns:xdr="http://schemas.openxmlformats.org/drawingml/2006/spreadsheetDrawing">
      <xdr:col>24</xdr:col>
      <xdr:colOff>63500</xdr:colOff>
      <xdr:row>76</xdr:row>
      <xdr:rowOff>34925</xdr:rowOff>
    </xdr:to>
    <xdr:cxnSp macro="">
      <xdr:nvCxnSpPr>
        <xdr:cNvPr id="178" name="直線コネクタ 177"/>
        <xdr:cNvCxnSpPr/>
      </xdr:nvCxnSpPr>
      <xdr:spPr>
        <a:xfrm flipV="1">
          <a:off x="3492500" y="12453620"/>
          <a:ext cx="762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69850</xdr:rowOff>
    </xdr:from>
    <xdr:ext cx="598805" cy="258445"/>
    <xdr:sp macro="" textlink="">
      <xdr:nvSpPr>
        <xdr:cNvPr id="179" name="民生費平均値テキスト"/>
        <xdr:cNvSpPr txBox="1"/>
      </xdr:nvSpPr>
      <xdr:spPr>
        <a:xfrm>
          <a:off x="4305300" y="124587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91440</xdr:rowOff>
    </xdr:from>
    <xdr:to xmlns:xdr="http://schemas.openxmlformats.org/drawingml/2006/spreadsheetDrawing">
      <xdr:col>24</xdr:col>
      <xdr:colOff>114300</xdr:colOff>
      <xdr:row>76</xdr:row>
      <xdr:rowOff>21590</xdr:rowOff>
    </xdr:to>
    <xdr:sp macro="" textlink="">
      <xdr:nvSpPr>
        <xdr:cNvPr id="180" name="フローチャート: 判断 179"/>
        <xdr:cNvSpPr/>
      </xdr:nvSpPr>
      <xdr:spPr>
        <a:xfrm>
          <a:off x="4203700" y="12480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88265</xdr:rowOff>
    </xdr:from>
    <xdr:to xmlns:xdr="http://schemas.openxmlformats.org/drawingml/2006/spreadsheetDrawing">
      <xdr:col>19</xdr:col>
      <xdr:colOff>174625</xdr:colOff>
      <xdr:row>76</xdr:row>
      <xdr:rowOff>34925</xdr:rowOff>
    </xdr:to>
    <xdr:cxnSp macro="">
      <xdr:nvCxnSpPr>
        <xdr:cNvPr id="181" name="直線コネクタ 180"/>
        <xdr:cNvCxnSpPr/>
      </xdr:nvCxnSpPr>
      <xdr:spPr>
        <a:xfrm>
          <a:off x="2670175" y="12477115"/>
          <a:ext cx="8223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61595</xdr:rowOff>
    </xdr:from>
    <xdr:to xmlns:xdr="http://schemas.openxmlformats.org/drawingml/2006/spreadsheetDrawing">
      <xdr:col>20</xdr:col>
      <xdr:colOff>38100</xdr:colOff>
      <xdr:row>76</xdr:row>
      <xdr:rowOff>163195</xdr:rowOff>
    </xdr:to>
    <xdr:sp macro="" textlink="">
      <xdr:nvSpPr>
        <xdr:cNvPr id="182" name="フローチャート: 判断 181"/>
        <xdr:cNvSpPr/>
      </xdr:nvSpPr>
      <xdr:spPr>
        <a:xfrm>
          <a:off x="3444875" y="126155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154305</xdr:rowOff>
    </xdr:from>
    <xdr:ext cx="598805" cy="257810"/>
    <xdr:sp macro="" textlink="">
      <xdr:nvSpPr>
        <xdr:cNvPr id="183" name="テキスト ボックス 182"/>
        <xdr:cNvSpPr txBox="1"/>
      </xdr:nvSpPr>
      <xdr:spPr>
        <a:xfrm>
          <a:off x="3211830" y="127082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88265</xdr:rowOff>
    </xdr:from>
    <xdr:to xmlns:xdr="http://schemas.openxmlformats.org/drawingml/2006/spreadsheetDrawing">
      <xdr:col>15</xdr:col>
      <xdr:colOff>50800</xdr:colOff>
      <xdr:row>77</xdr:row>
      <xdr:rowOff>28575</xdr:rowOff>
    </xdr:to>
    <xdr:cxnSp macro="">
      <xdr:nvCxnSpPr>
        <xdr:cNvPr id="184" name="直線コネクタ 183"/>
        <xdr:cNvCxnSpPr/>
      </xdr:nvCxnSpPr>
      <xdr:spPr>
        <a:xfrm flipV="1">
          <a:off x="1860550" y="12477115"/>
          <a:ext cx="809625"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109220</xdr:rowOff>
    </xdr:from>
    <xdr:to xmlns:xdr="http://schemas.openxmlformats.org/drawingml/2006/spreadsheetDrawing">
      <xdr:col>15</xdr:col>
      <xdr:colOff>101600</xdr:colOff>
      <xdr:row>76</xdr:row>
      <xdr:rowOff>40005</xdr:rowOff>
    </xdr:to>
    <xdr:sp macro="" textlink="">
      <xdr:nvSpPr>
        <xdr:cNvPr id="185" name="フローチャート: 判断 184"/>
        <xdr:cNvSpPr/>
      </xdr:nvSpPr>
      <xdr:spPr>
        <a:xfrm>
          <a:off x="2619375" y="1249807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30480</xdr:rowOff>
    </xdr:from>
    <xdr:ext cx="598805" cy="258445"/>
    <xdr:sp macro="" textlink="">
      <xdr:nvSpPr>
        <xdr:cNvPr id="186" name="テキスト ボックス 185"/>
        <xdr:cNvSpPr txBox="1"/>
      </xdr:nvSpPr>
      <xdr:spPr>
        <a:xfrm>
          <a:off x="2402205" y="12584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28575</xdr:rowOff>
    </xdr:from>
    <xdr:to xmlns:xdr="http://schemas.openxmlformats.org/drawingml/2006/spreadsheetDrawing">
      <xdr:col>10</xdr:col>
      <xdr:colOff>114300</xdr:colOff>
      <xdr:row>77</xdr:row>
      <xdr:rowOff>81915</xdr:rowOff>
    </xdr:to>
    <xdr:cxnSp macro="">
      <xdr:nvCxnSpPr>
        <xdr:cNvPr id="187" name="直線コネクタ 186"/>
        <xdr:cNvCxnSpPr/>
      </xdr:nvCxnSpPr>
      <xdr:spPr>
        <a:xfrm flipV="1">
          <a:off x="1047750" y="1274762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44450</xdr:rowOff>
    </xdr:from>
    <xdr:to xmlns:xdr="http://schemas.openxmlformats.org/drawingml/2006/spreadsheetDrawing">
      <xdr:col>10</xdr:col>
      <xdr:colOff>165100</xdr:colOff>
      <xdr:row>77</xdr:row>
      <xdr:rowOff>146050</xdr:rowOff>
    </xdr:to>
    <xdr:sp macro="" textlink="">
      <xdr:nvSpPr>
        <xdr:cNvPr id="188" name="フローチャート: 判断 187"/>
        <xdr:cNvSpPr/>
      </xdr:nvSpPr>
      <xdr:spPr>
        <a:xfrm>
          <a:off x="180975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137795</xdr:rowOff>
    </xdr:from>
    <xdr:ext cx="598805" cy="258445"/>
    <xdr:sp macro="" textlink="">
      <xdr:nvSpPr>
        <xdr:cNvPr id="189" name="テキスト ボックス 188"/>
        <xdr:cNvSpPr txBox="1"/>
      </xdr:nvSpPr>
      <xdr:spPr>
        <a:xfrm>
          <a:off x="1576705" y="12856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80010</xdr:rowOff>
    </xdr:to>
    <xdr:sp macro="" textlink="">
      <xdr:nvSpPr>
        <xdr:cNvPr id="190" name="フローチャート: 判断 189"/>
        <xdr:cNvSpPr/>
      </xdr:nvSpPr>
      <xdr:spPr>
        <a:xfrm>
          <a:off x="1000125" y="1286954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71755</xdr:rowOff>
    </xdr:from>
    <xdr:ext cx="598805" cy="258445"/>
    <xdr:sp macro="" textlink="">
      <xdr:nvSpPr>
        <xdr:cNvPr id="191" name="テキスト ボックス 190"/>
        <xdr:cNvSpPr txBox="1"/>
      </xdr:nvSpPr>
      <xdr:spPr>
        <a:xfrm>
          <a:off x="767080" y="12955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79375</xdr:rowOff>
    </xdr:from>
    <xdr:ext cx="762000" cy="258445"/>
    <xdr:sp macro="" textlink="">
      <xdr:nvSpPr>
        <xdr:cNvPr id="192" name="テキスト ボックス 191"/>
        <xdr:cNvSpPr txBox="1"/>
      </xdr:nvSpPr>
      <xdr:spPr>
        <a:xfrm>
          <a:off x="407987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79375</xdr:rowOff>
    </xdr:from>
    <xdr:ext cx="762000" cy="258445"/>
    <xdr:sp macro="" textlink="">
      <xdr:nvSpPr>
        <xdr:cNvPr id="193" name="テキスト ボックス 192"/>
        <xdr:cNvSpPr txBox="1"/>
      </xdr:nvSpPr>
      <xdr:spPr>
        <a:xfrm>
          <a:off x="331787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79375</xdr:rowOff>
    </xdr:from>
    <xdr:ext cx="762000" cy="258445"/>
    <xdr:sp macro="" textlink="">
      <xdr:nvSpPr>
        <xdr:cNvPr id="194" name="テキスト ボックス 193"/>
        <xdr:cNvSpPr txBox="1"/>
      </xdr:nvSpPr>
      <xdr:spPr>
        <a:xfrm>
          <a:off x="249555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79375</xdr:rowOff>
    </xdr:from>
    <xdr:ext cx="762000" cy="258445"/>
    <xdr:sp macro="" textlink="">
      <xdr:nvSpPr>
        <xdr:cNvPr id="195" name="テキスト ボックス 194"/>
        <xdr:cNvSpPr txBox="1"/>
      </xdr:nvSpPr>
      <xdr:spPr>
        <a:xfrm>
          <a:off x="168592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79375</xdr:rowOff>
    </xdr:from>
    <xdr:ext cx="762000" cy="258445"/>
    <xdr:sp macro="" textlink="">
      <xdr:nvSpPr>
        <xdr:cNvPr id="196" name="テキスト ボックス 195"/>
        <xdr:cNvSpPr txBox="1"/>
      </xdr:nvSpPr>
      <xdr:spPr>
        <a:xfrm>
          <a:off x="87312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13970</xdr:rowOff>
    </xdr:from>
    <xdr:to xmlns:xdr="http://schemas.openxmlformats.org/drawingml/2006/spreadsheetDrawing">
      <xdr:col>24</xdr:col>
      <xdr:colOff>114300</xdr:colOff>
      <xdr:row>75</xdr:row>
      <xdr:rowOff>116205</xdr:rowOff>
    </xdr:to>
    <xdr:sp macro="" textlink="">
      <xdr:nvSpPr>
        <xdr:cNvPr id="197" name="楕円 196"/>
        <xdr:cNvSpPr/>
      </xdr:nvSpPr>
      <xdr:spPr>
        <a:xfrm>
          <a:off x="4203700" y="124028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38100</xdr:rowOff>
    </xdr:from>
    <xdr:ext cx="598805" cy="258445"/>
    <xdr:sp macro="" textlink="">
      <xdr:nvSpPr>
        <xdr:cNvPr id="198" name="民生費該当値テキスト"/>
        <xdr:cNvSpPr txBox="1"/>
      </xdr:nvSpPr>
      <xdr:spPr>
        <a:xfrm>
          <a:off x="4305300" y="12261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154940</xdr:rowOff>
    </xdr:from>
    <xdr:to xmlns:xdr="http://schemas.openxmlformats.org/drawingml/2006/spreadsheetDrawing">
      <xdr:col>20</xdr:col>
      <xdr:colOff>38100</xdr:colOff>
      <xdr:row>76</xdr:row>
      <xdr:rowOff>85725</xdr:rowOff>
    </xdr:to>
    <xdr:sp macro="" textlink="">
      <xdr:nvSpPr>
        <xdr:cNvPr id="199" name="楕円 198"/>
        <xdr:cNvSpPr/>
      </xdr:nvSpPr>
      <xdr:spPr>
        <a:xfrm>
          <a:off x="3444875" y="12543790"/>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101600</xdr:rowOff>
    </xdr:from>
    <xdr:ext cx="598805" cy="257810"/>
    <xdr:sp macro="" textlink="">
      <xdr:nvSpPr>
        <xdr:cNvPr id="200" name="テキスト ボックス 199"/>
        <xdr:cNvSpPr txBox="1"/>
      </xdr:nvSpPr>
      <xdr:spPr>
        <a:xfrm>
          <a:off x="3211830" y="123253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37465</xdr:rowOff>
    </xdr:from>
    <xdr:to xmlns:xdr="http://schemas.openxmlformats.org/drawingml/2006/spreadsheetDrawing">
      <xdr:col>15</xdr:col>
      <xdr:colOff>101600</xdr:colOff>
      <xdr:row>75</xdr:row>
      <xdr:rowOff>138430</xdr:rowOff>
    </xdr:to>
    <xdr:sp macro="" textlink="">
      <xdr:nvSpPr>
        <xdr:cNvPr id="201" name="楕円 200"/>
        <xdr:cNvSpPr/>
      </xdr:nvSpPr>
      <xdr:spPr>
        <a:xfrm>
          <a:off x="2619375" y="124263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154940</xdr:rowOff>
    </xdr:from>
    <xdr:ext cx="598805" cy="258445"/>
    <xdr:sp macro="" textlink="">
      <xdr:nvSpPr>
        <xdr:cNvPr id="202" name="テキスト ボックス 201"/>
        <xdr:cNvSpPr txBox="1"/>
      </xdr:nvSpPr>
      <xdr:spPr>
        <a:xfrm>
          <a:off x="2402205" y="12213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149860</xdr:rowOff>
    </xdr:from>
    <xdr:to xmlns:xdr="http://schemas.openxmlformats.org/drawingml/2006/spreadsheetDrawing">
      <xdr:col>10</xdr:col>
      <xdr:colOff>165100</xdr:colOff>
      <xdr:row>77</xdr:row>
      <xdr:rowOff>79375</xdr:rowOff>
    </xdr:to>
    <xdr:sp macro="" textlink="">
      <xdr:nvSpPr>
        <xdr:cNvPr id="203" name="楕円 202"/>
        <xdr:cNvSpPr/>
      </xdr:nvSpPr>
      <xdr:spPr>
        <a:xfrm>
          <a:off x="1809750" y="127038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96520</xdr:rowOff>
    </xdr:from>
    <xdr:ext cx="598805" cy="258445"/>
    <xdr:sp macro="" textlink="">
      <xdr:nvSpPr>
        <xdr:cNvPr id="204" name="テキスト ボックス 203"/>
        <xdr:cNvSpPr txBox="1"/>
      </xdr:nvSpPr>
      <xdr:spPr>
        <a:xfrm>
          <a:off x="1576705" y="12485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31115</xdr:rowOff>
    </xdr:from>
    <xdr:to xmlns:xdr="http://schemas.openxmlformats.org/drawingml/2006/spreadsheetDrawing">
      <xdr:col>6</xdr:col>
      <xdr:colOff>38100</xdr:colOff>
      <xdr:row>77</xdr:row>
      <xdr:rowOff>132715</xdr:rowOff>
    </xdr:to>
    <xdr:sp macro="" textlink="">
      <xdr:nvSpPr>
        <xdr:cNvPr id="205" name="楕円 204"/>
        <xdr:cNvSpPr/>
      </xdr:nvSpPr>
      <xdr:spPr>
        <a:xfrm>
          <a:off x="1000125" y="127501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149860</xdr:rowOff>
    </xdr:from>
    <xdr:ext cx="598805" cy="257810"/>
    <xdr:sp macro="" textlink="">
      <xdr:nvSpPr>
        <xdr:cNvPr id="206" name="テキスト ボックス 205"/>
        <xdr:cNvSpPr txBox="1"/>
      </xdr:nvSpPr>
      <xdr:spPr>
        <a:xfrm>
          <a:off x="767080" y="125387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98500" y="13766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25500"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46250"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94000"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60550"/>
          <a:ext cx="43053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24790"/>
    <xdr:sp macro="" textlink="">
      <xdr:nvSpPr>
        <xdr:cNvPr id="215" name="テキスト ボックス 214"/>
        <xdr:cNvSpPr txBox="1"/>
      </xdr:nvSpPr>
      <xdr:spPr>
        <a:xfrm>
          <a:off x="676275" y="14375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7" name="テキスト ボックス 216"/>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9" name="テキスト ボックス 218"/>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21" name="テキスト ボックス 220"/>
        <xdr:cNvSpPr txBox="1"/>
      </xdr:nvSpPr>
      <xdr:spPr>
        <a:xfrm>
          <a:off x="21463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23" name="テキスト ボックス 222"/>
        <xdr:cNvSpPr txBox="1"/>
      </xdr:nvSpPr>
      <xdr:spPr>
        <a:xfrm>
          <a:off x="21463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5" name="テキスト ボックス 224"/>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5630" cy="254000"/>
    <xdr:sp macro="" textlink="">
      <xdr:nvSpPr>
        <xdr:cNvPr id="229" name="テキスト ボックス 228"/>
        <xdr:cNvSpPr txBox="1"/>
      </xdr:nvSpPr>
      <xdr:spPr>
        <a:xfrm>
          <a:off x="166370" y="1473835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698500" y="14560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31" name="テキスト ボックス 230"/>
        <xdr:cNvSpPr txBox="1"/>
      </xdr:nvSpPr>
      <xdr:spPr>
        <a:xfrm>
          <a:off x="16637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98500" y="14560550"/>
          <a:ext cx="43053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99695</xdr:rowOff>
    </xdr:to>
    <xdr:cxnSp macro="">
      <xdr:nvCxnSpPr>
        <xdr:cNvPr id="233" name="直線コネクタ 232"/>
        <xdr:cNvCxnSpPr/>
      </xdr:nvCxnSpPr>
      <xdr:spPr>
        <a:xfrm flipV="1">
          <a:off x="4252595" y="150279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103505</xdr:rowOff>
    </xdr:from>
    <xdr:ext cx="534670" cy="259080"/>
    <xdr:sp macro="" textlink="">
      <xdr:nvSpPr>
        <xdr:cNvPr id="234" name="衛生費最小値テキスト"/>
        <xdr:cNvSpPr txBox="1"/>
      </xdr:nvSpPr>
      <xdr:spPr>
        <a:xfrm>
          <a:off x="430530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99695</xdr:rowOff>
    </xdr:from>
    <xdr:to xmlns:xdr="http://schemas.openxmlformats.org/drawingml/2006/spreadsheetDrawing">
      <xdr:col>24</xdr:col>
      <xdr:colOff>152400</xdr:colOff>
      <xdr:row>99</xdr:row>
      <xdr:rowOff>99695</xdr:rowOff>
    </xdr:to>
    <xdr:cxnSp macro="">
      <xdr:nvCxnSpPr>
        <xdr:cNvPr id="235" name="直線コネクタ 234"/>
        <xdr:cNvCxnSpPr/>
      </xdr:nvCxnSpPr>
      <xdr:spPr>
        <a:xfrm>
          <a:off x="4181475" y="16501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114935</xdr:rowOff>
    </xdr:from>
    <xdr:ext cx="598805" cy="252095"/>
    <xdr:sp macro="" textlink="">
      <xdr:nvSpPr>
        <xdr:cNvPr id="236" name="衛生費最大値テキスト"/>
        <xdr:cNvSpPr txBox="1"/>
      </xdr:nvSpPr>
      <xdr:spPr>
        <a:xfrm>
          <a:off x="4305300" y="1481518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7" name="直線コネクタ 236"/>
        <xdr:cNvCxnSpPr/>
      </xdr:nvCxnSpPr>
      <xdr:spPr>
        <a:xfrm>
          <a:off x="4181475" y="15027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3810</xdr:rowOff>
    </xdr:from>
    <xdr:to xmlns:xdr="http://schemas.openxmlformats.org/drawingml/2006/spreadsheetDrawing">
      <xdr:col>24</xdr:col>
      <xdr:colOff>63500</xdr:colOff>
      <xdr:row>97</xdr:row>
      <xdr:rowOff>65405</xdr:rowOff>
    </xdr:to>
    <xdr:cxnSp macro="">
      <xdr:nvCxnSpPr>
        <xdr:cNvPr id="238" name="直線コネクタ 237"/>
        <xdr:cNvCxnSpPr/>
      </xdr:nvCxnSpPr>
      <xdr:spPr>
        <a:xfrm>
          <a:off x="3492500" y="16062960"/>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10160</xdr:rowOff>
    </xdr:from>
    <xdr:ext cx="534670" cy="259080"/>
    <xdr:sp macro="" textlink="">
      <xdr:nvSpPr>
        <xdr:cNvPr id="239" name="衛生費平均値テキスト"/>
        <xdr:cNvSpPr txBox="1"/>
      </xdr:nvSpPr>
      <xdr:spPr>
        <a:xfrm>
          <a:off x="4305300" y="1606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40" name="フローチャート: 判断 239"/>
        <xdr:cNvSpPr/>
      </xdr:nvSpPr>
      <xdr:spPr>
        <a:xfrm>
          <a:off x="420370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3810</xdr:rowOff>
    </xdr:from>
    <xdr:to xmlns:xdr="http://schemas.openxmlformats.org/drawingml/2006/spreadsheetDrawing">
      <xdr:col>19</xdr:col>
      <xdr:colOff>174625</xdr:colOff>
      <xdr:row>97</xdr:row>
      <xdr:rowOff>95250</xdr:rowOff>
    </xdr:to>
    <xdr:cxnSp macro="">
      <xdr:nvCxnSpPr>
        <xdr:cNvPr id="241" name="直線コネクタ 240"/>
        <xdr:cNvCxnSpPr/>
      </xdr:nvCxnSpPr>
      <xdr:spPr>
        <a:xfrm flipV="1">
          <a:off x="2670175" y="16062960"/>
          <a:ext cx="8223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54610</xdr:rowOff>
    </xdr:from>
    <xdr:to xmlns:xdr="http://schemas.openxmlformats.org/drawingml/2006/spreadsheetDrawing">
      <xdr:col>20</xdr:col>
      <xdr:colOff>38100</xdr:colOff>
      <xdr:row>97</xdr:row>
      <xdr:rowOff>156210</xdr:rowOff>
    </xdr:to>
    <xdr:sp macro="" textlink="">
      <xdr:nvSpPr>
        <xdr:cNvPr id="242" name="フローチャート: 判断 241"/>
        <xdr:cNvSpPr/>
      </xdr:nvSpPr>
      <xdr:spPr>
        <a:xfrm>
          <a:off x="3444875" y="16113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147320</xdr:rowOff>
    </xdr:from>
    <xdr:ext cx="534035" cy="259080"/>
    <xdr:sp macro="" textlink="">
      <xdr:nvSpPr>
        <xdr:cNvPr id="243" name="テキスト ボックス 242"/>
        <xdr:cNvSpPr txBox="1"/>
      </xdr:nvSpPr>
      <xdr:spPr>
        <a:xfrm>
          <a:off x="3244215" y="1620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67310</xdr:rowOff>
    </xdr:from>
    <xdr:to xmlns:xdr="http://schemas.openxmlformats.org/drawingml/2006/spreadsheetDrawing">
      <xdr:col>15</xdr:col>
      <xdr:colOff>50800</xdr:colOff>
      <xdr:row>97</xdr:row>
      <xdr:rowOff>95250</xdr:rowOff>
    </xdr:to>
    <xdr:cxnSp macro="">
      <xdr:nvCxnSpPr>
        <xdr:cNvPr id="244" name="直線コネクタ 243"/>
        <xdr:cNvCxnSpPr/>
      </xdr:nvCxnSpPr>
      <xdr:spPr>
        <a:xfrm>
          <a:off x="1860550" y="16126460"/>
          <a:ext cx="8096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66675</xdr:rowOff>
    </xdr:from>
    <xdr:to xmlns:xdr="http://schemas.openxmlformats.org/drawingml/2006/spreadsheetDrawing">
      <xdr:col>15</xdr:col>
      <xdr:colOff>101600</xdr:colOff>
      <xdr:row>97</xdr:row>
      <xdr:rowOff>168275</xdr:rowOff>
    </xdr:to>
    <xdr:sp macro="" textlink="">
      <xdr:nvSpPr>
        <xdr:cNvPr id="245" name="フローチャート: 判断 244"/>
        <xdr:cNvSpPr/>
      </xdr:nvSpPr>
      <xdr:spPr>
        <a:xfrm>
          <a:off x="2619375"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159385</xdr:rowOff>
    </xdr:from>
    <xdr:ext cx="534035" cy="258445"/>
    <xdr:sp macro="" textlink="">
      <xdr:nvSpPr>
        <xdr:cNvPr id="246" name="テキスト ボックス 245"/>
        <xdr:cNvSpPr txBox="1"/>
      </xdr:nvSpPr>
      <xdr:spPr>
        <a:xfrm>
          <a:off x="2434590" y="16218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67310</xdr:rowOff>
    </xdr:from>
    <xdr:to xmlns:xdr="http://schemas.openxmlformats.org/drawingml/2006/spreadsheetDrawing">
      <xdr:col>10</xdr:col>
      <xdr:colOff>114300</xdr:colOff>
      <xdr:row>98</xdr:row>
      <xdr:rowOff>90805</xdr:rowOff>
    </xdr:to>
    <xdr:cxnSp macro="">
      <xdr:nvCxnSpPr>
        <xdr:cNvPr id="247" name="直線コネクタ 246"/>
        <xdr:cNvCxnSpPr/>
      </xdr:nvCxnSpPr>
      <xdr:spPr>
        <a:xfrm flipV="1">
          <a:off x="1047750" y="16126460"/>
          <a:ext cx="8128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156845</xdr:rowOff>
    </xdr:from>
    <xdr:to xmlns:xdr="http://schemas.openxmlformats.org/drawingml/2006/spreadsheetDrawing">
      <xdr:col>10</xdr:col>
      <xdr:colOff>165100</xdr:colOff>
      <xdr:row>98</xdr:row>
      <xdr:rowOff>86995</xdr:rowOff>
    </xdr:to>
    <xdr:sp macro="" textlink="">
      <xdr:nvSpPr>
        <xdr:cNvPr id="248" name="フローチャート: 判断 247"/>
        <xdr:cNvSpPr/>
      </xdr:nvSpPr>
      <xdr:spPr>
        <a:xfrm>
          <a:off x="180975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78105</xdr:rowOff>
    </xdr:from>
    <xdr:ext cx="534035" cy="258445"/>
    <xdr:sp macro="" textlink="">
      <xdr:nvSpPr>
        <xdr:cNvPr id="249" name="テキスト ボックス 248"/>
        <xdr:cNvSpPr txBox="1"/>
      </xdr:nvSpPr>
      <xdr:spPr>
        <a:xfrm>
          <a:off x="1609090" y="16308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74930</xdr:rowOff>
    </xdr:from>
    <xdr:to xmlns:xdr="http://schemas.openxmlformats.org/drawingml/2006/spreadsheetDrawing">
      <xdr:col>6</xdr:col>
      <xdr:colOff>38100</xdr:colOff>
      <xdr:row>99</xdr:row>
      <xdr:rowOff>4445</xdr:rowOff>
    </xdr:to>
    <xdr:sp macro="" textlink="">
      <xdr:nvSpPr>
        <xdr:cNvPr id="250" name="フローチャート: 判断 249"/>
        <xdr:cNvSpPr/>
      </xdr:nvSpPr>
      <xdr:spPr>
        <a:xfrm>
          <a:off x="1000125" y="163055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167005</xdr:rowOff>
    </xdr:from>
    <xdr:ext cx="534035" cy="258445"/>
    <xdr:sp macro="" textlink="">
      <xdr:nvSpPr>
        <xdr:cNvPr id="251" name="テキスト ボックス 250"/>
        <xdr:cNvSpPr txBox="1"/>
      </xdr:nvSpPr>
      <xdr:spPr>
        <a:xfrm>
          <a:off x="799465" y="16397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3" name="テキスト ボックス 252"/>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6" name="テキスト ボックス 255"/>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14605</xdr:rowOff>
    </xdr:from>
    <xdr:to xmlns:xdr="http://schemas.openxmlformats.org/drawingml/2006/spreadsheetDrawing">
      <xdr:col>24</xdr:col>
      <xdr:colOff>114300</xdr:colOff>
      <xdr:row>97</xdr:row>
      <xdr:rowOff>116205</xdr:rowOff>
    </xdr:to>
    <xdr:sp macro="" textlink="">
      <xdr:nvSpPr>
        <xdr:cNvPr id="257" name="楕円 256"/>
        <xdr:cNvSpPr/>
      </xdr:nvSpPr>
      <xdr:spPr>
        <a:xfrm>
          <a:off x="4203700" y="160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37465</xdr:rowOff>
    </xdr:from>
    <xdr:ext cx="534670" cy="259080"/>
    <xdr:sp macro="" textlink="">
      <xdr:nvSpPr>
        <xdr:cNvPr id="258" name="衛生費該当値テキスト"/>
        <xdr:cNvSpPr txBox="1"/>
      </xdr:nvSpPr>
      <xdr:spPr>
        <a:xfrm>
          <a:off x="4305300" y="1592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124460</xdr:rowOff>
    </xdr:from>
    <xdr:to xmlns:xdr="http://schemas.openxmlformats.org/drawingml/2006/spreadsheetDrawing">
      <xdr:col>20</xdr:col>
      <xdr:colOff>38100</xdr:colOff>
      <xdr:row>97</xdr:row>
      <xdr:rowOff>54610</xdr:rowOff>
    </xdr:to>
    <xdr:sp macro="" textlink="">
      <xdr:nvSpPr>
        <xdr:cNvPr id="259" name="楕円 258"/>
        <xdr:cNvSpPr/>
      </xdr:nvSpPr>
      <xdr:spPr>
        <a:xfrm>
          <a:off x="3444875" y="16012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71120</xdr:rowOff>
    </xdr:from>
    <xdr:ext cx="534035" cy="259080"/>
    <xdr:sp macro="" textlink="">
      <xdr:nvSpPr>
        <xdr:cNvPr id="260" name="テキスト ボックス 259"/>
        <xdr:cNvSpPr txBox="1"/>
      </xdr:nvSpPr>
      <xdr:spPr>
        <a:xfrm>
          <a:off x="3244215" y="1578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44450</xdr:rowOff>
    </xdr:from>
    <xdr:to xmlns:xdr="http://schemas.openxmlformats.org/drawingml/2006/spreadsheetDrawing">
      <xdr:col>15</xdr:col>
      <xdr:colOff>101600</xdr:colOff>
      <xdr:row>97</xdr:row>
      <xdr:rowOff>146050</xdr:rowOff>
    </xdr:to>
    <xdr:sp macro="" textlink="">
      <xdr:nvSpPr>
        <xdr:cNvPr id="261" name="楕円 260"/>
        <xdr:cNvSpPr/>
      </xdr:nvSpPr>
      <xdr:spPr>
        <a:xfrm>
          <a:off x="2619375"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162560</xdr:rowOff>
    </xdr:from>
    <xdr:ext cx="534035" cy="259080"/>
    <xdr:sp macro="" textlink="">
      <xdr:nvSpPr>
        <xdr:cNvPr id="262" name="テキスト ボックス 261"/>
        <xdr:cNvSpPr txBox="1"/>
      </xdr:nvSpPr>
      <xdr:spPr>
        <a:xfrm>
          <a:off x="2434590" y="15878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16510</xdr:rowOff>
    </xdr:from>
    <xdr:to xmlns:xdr="http://schemas.openxmlformats.org/drawingml/2006/spreadsheetDrawing">
      <xdr:col>10</xdr:col>
      <xdr:colOff>165100</xdr:colOff>
      <xdr:row>97</xdr:row>
      <xdr:rowOff>118110</xdr:rowOff>
    </xdr:to>
    <xdr:sp macro="" textlink="">
      <xdr:nvSpPr>
        <xdr:cNvPr id="263" name="楕円 262"/>
        <xdr:cNvSpPr/>
      </xdr:nvSpPr>
      <xdr:spPr>
        <a:xfrm>
          <a:off x="1809750"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134620</xdr:rowOff>
    </xdr:from>
    <xdr:ext cx="534035" cy="258445"/>
    <xdr:sp macro="" textlink="">
      <xdr:nvSpPr>
        <xdr:cNvPr id="264" name="テキスト ボックス 263"/>
        <xdr:cNvSpPr txBox="1"/>
      </xdr:nvSpPr>
      <xdr:spPr>
        <a:xfrm>
          <a:off x="1609090" y="1585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40640</xdr:rowOff>
    </xdr:from>
    <xdr:to xmlns:xdr="http://schemas.openxmlformats.org/drawingml/2006/spreadsheetDrawing">
      <xdr:col>6</xdr:col>
      <xdr:colOff>38100</xdr:colOff>
      <xdr:row>98</xdr:row>
      <xdr:rowOff>141605</xdr:rowOff>
    </xdr:to>
    <xdr:sp macro="" textlink="">
      <xdr:nvSpPr>
        <xdr:cNvPr id="265" name="楕円 264"/>
        <xdr:cNvSpPr/>
      </xdr:nvSpPr>
      <xdr:spPr>
        <a:xfrm>
          <a:off x="1000125" y="162712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158115</xdr:rowOff>
    </xdr:from>
    <xdr:ext cx="534035" cy="258445"/>
    <xdr:sp macro="" textlink="">
      <xdr:nvSpPr>
        <xdr:cNvPr id="266" name="テキスト ボックス 265"/>
        <xdr:cNvSpPr txBox="1"/>
      </xdr:nvSpPr>
      <xdr:spPr>
        <a:xfrm>
          <a:off x="799465" y="16045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31115</xdr:rowOff>
    </xdr:to>
    <xdr:sp macro="" textlink="">
      <xdr:nvSpPr>
        <xdr:cNvPr id="267" name="正方形/長方形 266"/>
        <xdr:cNvSpPr/>
      </xdr:nvSpPr>
      <xdr:spPr>
        <a:xfrm>
          <a:off x="6064250" y="3860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1753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1753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112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112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159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159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74" name="正方形/長方形 273"/>
        <xdr:cNvSpPr/>
      </xdr:nvSpPr>
      <xdr:spPr>
        <a:xfrm>
          <a:off x="6064250" y="4654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24790"/>
    <xdr:sp macro="" textlink="">
      <xdr:nvSpPr>
        <xdr:cNvPr id="275" name="テキスト ボックス 274"/>
        <xdr:cNvSpPr txBox="1"/>
      </xdr:nvSpPr>
      <xdr:spPr>
        <a:xfrm>
          <a:off x="6026150"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6" name="直線コネクタ 275"/>
        <xdr:cNvCxnSpPr/>
      </xdr:nvCxnSpPr>
      <xdr:spPr>
        <a:xfrm>
          <a:off x="6064250" y="6857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064250" y="6419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168275</xdr:rowOff>
    </xdr:from>
    <xdr:ext cx="248920" cy="258445"/>
    <xdr:sp macro="" textlink="">
      <xdr:nvSpPr>
        <xdr:cNvPr id="278" name="テキスト ボックス 277"/>
        <xdr:cNvSpPr txBox="1"/>
      </xdr:nvSpPr>
      <xdr:spPr>
        <a:xfrm>
          <a:off x="5831205" y="6283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064250" y="5975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7810"/>
    <xdr:sp macro="" textlink="">
      <xdr:nvSpPr>
        <xdr:cNvPr id="280" name="テキスト ボックス 279"/>
        <xdr:cNvSpPr txBox="1"/>
      </xdr:nvSpPr>
      <xdr:spPr>
        <a:xfrm>
          <a:off x="5628640" y="58394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81915</xdr:rowOff>
    </xdr:from>
    <xdr:to xmlns:xdr="http://schemas.openxmlformats.org/drawingml/2006/spreadsheetDrawing">
      <xdr:col>59</xdr:col>
      <xdr:colOff>50800</xdr:colOff>
      <xdr:row>33</xdr:row>
      <xdr:rowOff>81915</xdr:rowOff>
    </xdr:to>
    <xdr:cxnSp macro="">
      <xdr:nvCxnSpPr>
        <xdr:cNvPr id="281" name="直線コネクタ 280"/>
        <xdr:cNvCxnSpPr/>
      </xdr:nvCxnSpPr>
      <xdr:spPr>
        <a:xfrm>
          <a:off x="6064250" y="55365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111125</xdr:rowOff>
    </xdr:from>
    <xdr:ext cx="466725" cy="258445"/>
    <xdr:sp macro="" textlink="">
      <xdr:nvSpPr>
        <xdr:cNvPr id="282" name="テキスト ボックス 281"/>
        <xdr:cNvSpPr txBox="1"/>
      </xdr:nvSpPr>
      <xdr:spPr>
        <a:xfrm>
          <a:off x="5628640" y="54006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064250" y="5099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168275</xdr:rowOff>
    </xdr:from>
    <xdr:ext cx="466725" cy="258445"/>
    <xdr:sp macro="" textlink="">
      <xdr:nvSpPr>
        <xdr:cNvPr id="284" name="テキスト ボックス 283"/>
        <xdr:cNvSpPr txBox="1"/>
      </xdr:nvSpPr>
      <xdr:spPr>
        <a:xfrm>
          <a:off x="5628640" y="4962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064250" y="4654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7810"/>
    <xdr:sp macro="" textlink="">
      <xdr:nvSpPr>
        <xdr:cNvPr id="286" name="テキスト ボックス 285"/>
        <xdr:cNvSpPr txBox="1"/>
      </xdr:nvSpPr>
      <xdr:spPr>
        <a:xfrm>
          <a:off x="5628640" y="45186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81915</xdr:rowOff>
    </xdr:to>
    <xdr:sp macro="" textlink="">
      <xdr:nvSpPr>
        <xdr:cNvPr id="287" name="労働費グラフ枠"/>
        <xdr:cNvSpPr/>
      </xdr:nvSpPr>
      <xdr:spPr>
        <a:xfrm>
          <a:off x="6064250" y="4654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0</xdr:rowOff>
    </xdr:from>
    <xdr:to xmlns:xdr="http://schemas.openxmlformats.org/drawingml/2006/spreadsheetDrawing">
      <xdr:col>54</xdr:col>
      <xdr:colOff>174625</xdr:colOff>
      <xdr:row>38</xdr:row>
      <xdr:rowOff>139700</xdr:rowOff>
    </xdr:to>
    <xdr:cxnSp macro="">
      <xdr:nvCxnSpPr>
        <xdr:cNvPr id="288" name="直線コネクタ 287"/>
        <xdr:cNvCxnSpPr/>
      </xdr:nvCxnSpPr>
      <xdr:spPr>
        <a:xfrm flipV="1">
          <a:off x="9604375" y="512445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142875</xdr:rowOff>
    </xdr:from>
    <xdr:ext cx="249555" cy="258445"/>
    <xdr:sp macro="" textlink="">
      <xdr:nvSpPr>
        <xdr:cNvPr id="289" name="労働費最小値テキスト"/>
        <xdr:cNvSpPr txBox="1"/>
      </xdr:nvSpPr>
      <xdr:spPr>
        <a:xfrm>
          <a:off x="9655175" y="64230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0" name="直線コネクタ 289"/>
        <xdr:cNvCxnSpPr/>
      </xdr:nvCxnSpPr>
      <xdr:spPr>
        <a:xfrm>
          <a:off x="9531350" y="6419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118110</xdr:rowOff>
    </xdr:from>
    <xdr:ext cx="469900" cy="257810"/>
    <xdr:sp macro="" textlink="">
      <xdr:nvSpPr>
        <xdr:cNvPr id="291" name="労働費最大値テキスト"/>
        <xdr:cNvSpPr txBox="1"/>
      </xdr:nvSpPr>
      <xdr:spPr>
        <a:xfrm>
          <a:off x="9655175" y="4912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0</xdr:rowOff>
    </xdr:from>
    <xdr:to xmlns:xdr="http://schemas.openxmlformats.org/drawingml/2006/spreadsheetDrawing">
      <xdr:col>55</xdr:col>
      <xdr:colOff>88900</xdr:colOff>
      <xdr:row>31</xdr:row>
      <xdr:rowOff>0</xdr:rowOff>
    </xdr:to>
    <xdr:cxnSp macro="">
      <xdr:nvCxnSpPr>
        <xdr:cNvPr id="292" name="直線コネクタ 291"/>
        <xdr:cNvCxnSpPr/>
      </xdr:nvCxnSpPr>
      <xdr:spPr>
        <a:xfrm>
          <a:off x="9531350" y="512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136525</xdr:rowOff>
    </xdr:from>
    <xdr:to xmlns:xdr="http://schemas.openxmlformats.org/drawingml/2006/spreadsheetDrawing">
      <xdr:col>55</xdr:col>
      <xdr:colOff>0</xdr:colOff>
      <xdr:row>38</xdr:row>
      <xdr:rowOff>137795</xdr:rowOff>
    </xdr:to>
    <xdr:cxnSp macro="">
      <xdr:nvCxnSpPr>
        <xdr:cNvPr id="293" name="直線コネクタ 292"/>
        <xdr:cNvCxnSpPr/>
      </xdr:nvCxnSpPr>
      <xdr:spPr>
        <a:xfrm>
          <a:off x="8845550" y="641667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46990</xdr:rowOff>
    </xdr:from>
    <xdr:ext cx="378460" cy="258445"/>
    <xdr:sp macro="" textlink="">
      <xdr:nvSpPr>
        <xdr:cNvPr id="294" name="労働費平均値テキスト"/>
        <xdr:cNvSpPr txBox="1"/>
      </xdr:nvSpPr>
      <xdr:spPr>
        <a:xfrm>
          <a:off x="9655175" y="599694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24130</xdr:rowOff>
    </xdr:from>
    <xdr:to xmlns:xdr="http://schemas.openxmlformats.org/drawingml/2006/spreadsheetDrawing">
      <xdr:col>55</xdr:col>
      <xdr:colOff>50800</xdr:colOff>
      <xdr:row>37</xdr:row>
      <xdr:rowOff>125730</xdr:rowOff>
    </xdr:to>
    <xdr:sp macro="" textlink="">
      <xdr:nvSpPr>
        <xdr:cNvPr id="295" name="フローチャート: 判断 294"/>
        <xdr:cNvSpPr/>
      </xdr:nvSpPr>
      <xdr:spPr>
        <a:xfrm>
          <a:off x="9569450" y="6139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136525</xdr:rowOff>
    </xdr:from>
    <xdr:to xmlns:xdr="http://schemas.openxmlformats.org/drawingml/2006/spreadsheetDrawing">
      <xdr:col>50</xdr:col>
      <xdr:colOff>114300</xdr:colOff>
      <xdr:row>38</xdr:row>
      <xdr:rowOff>136525</xdr:rowOff>
    </xdr:to>
    <xdr:cxnSp macro="">
      <xdr:nvCxnSpPr>
        <xdr:cNvPr id="296" name="直線コネクタ 295"/>
        <xdr:cNvCxnSpPr/>
      </xdr:nvCxnSpPr>
      <xdr:spPr>
        <a:xfrm>
          <a:off x="8032750" y="64166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45720</xdr:rowOff>
    </xdr:from>
    <xdr:to xmlns:xdr="http://schemas.openxmlformats.org/drawingml/2006/spreadsheetDrawing">
      <xdr:col>50</xdr:col>
      <xdr:colOff>165100</xdr:colOff>
      <xdr:row>37</xdr:row>
      <xdr:rowOff>147320</xdr:rowOff>
    </xdr:to>
    <xdr:sp macro="" textlink="">
      <xdr:nvSpPr>
        <xdr:cNvPr id="297" name="フローチャート: 判断 296"/>
        <xdr:cNvSpPr/>
      </xdr:nvSpPr>
      <xdr:spPr>
        <a:xfrm>
          <a:off x="879475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164465</xdr:rowOff>
    </xdr:from>
    <xdr:ext cx="377825" cy="258445"/>
    <xdr:sp macro="" textlink="">
      <xdr:nvSpPr>
        <xdr:cNvPr id="298" name="テキスト ボックス 297"/>
        <xdr:cNvSpPr txBox="1"/>
      </xdr:nvSpPr>
      <xdr:spPr>
        <a:xfrm>
          <a:off x="8672195" y="594931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136525</xdr:rowOff>
    </xdr:from>
    <xdr:to xmlns:xdr="http://schemas.openxmlformats.org/drawingml/2006/spreadsheetDrawing">
      <xdr:col>45</xdr:col>
      <xdr:colOff>174625</xdr:colOff>
      <xdr:row>38</xdr:row>
      <xdr:rowOff>136525</xdr:rowOff>
    </xdr:to>
    <xdr:cxnSp macro="">
      <xdr:nvCxnSpPr>
        <xdr:cNvPr id="299" name="直線コネクタ 298"/>
        <xdr:cNvCxnSpPr/>
      </xdr:nvCxnSpPr>
      <xdr:spPr>
        <a:xfrm flipV="1">
          <a:off x="7210425" y="641667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69850</xdr:rowOff>
    </xdr:from>
    <xdr:to xmlns:xdr="http://schemas.openxmlformats.org/drawingml/2006/spreadsheetDrawing">
      <xdr:col>46</xdr:col>
      <xdr:colOff>38100</xdr:colOff>
      <xdr:row>38</xdr:row>
      <xdr:rowOff>0</xdr:rowOff>
    </xdr:to>
    <xdr:sp macro="" textlink="">
      <xdr:nvSpPr>
        <xdr:cNvPr id="300" name="フローチャート: 判断 299"/>
        <xdr:cNvSpPr/>
      </xdr:nvSpPr>
      <xdr:spPr>
        <a:xfrm>
          <a:off x="7985125" y="6184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17780</xdr:rowOff>
    </xdr:from>
    <xdr:ext cx="378460" cy="257810"/>
    <xdr:sp macro="" textlink="">
      <xdr:nvSpPr>
        <xdr:cNvPr id="301" name="テキスト ボックス 300"/>
        <xdr:cNvSpPr txBox="1"/>
      </xdr:nvSpPr>
      <xdr:spPr>
        <a:xfrm>
          <a:off x="7858125" y="59677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136525</xdr:rowOff>
    </xdr:from>
    <xdr:to xmlns:xdr="http://schemas.openxmlformats.org/drawingml/2006/spreadsheetDrawing">
      <xdr:col>41</xdr:col>
      <xdr:colOff>50800</xdr:colOff>
      <xdr:row>38</xdr:row>
      <xdr:rowOff>136525</xdr:rowOff>
    </xdr:to>
    <xdr:cxnSp macro="">
      <xdr:nvCxnSpPr>
        <xdr:cNvPr id="302" name="直線コネクタ 301"/>
        <xdr:cNvCxnSpPr/>
      </xdr:nvCxnSpPr>
      <xdr:spPr>
        <a:xfrm>
          <a:off x="6400800" y="64166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110490</xdr:rowOff>
    </xdr:from>
    <xdr:to xmlns:xdr="http://schemas.openxmlformats.org/drawingml/2006/spreadsheetDrawing">
      <xdr:col>41</xdr:col>
      <xdr:colOff>101600</xdr:colOff>
      <xdr:row>37</xdr:row>
      <xdr:rowOff>40640</xdr:rowOff>
    </xdr:to>
    <xdr:sp macro="" textlink="">
      <xdr:nvSpPr>
        <xdr:cNvPr id="303" name="フローチャート: 判断 302"/>
        <xdr:cNvSpPr/>
      </xdr:nvSpPr>
      <xdr:spPr>
        <a:xfrm>
          <a:off x="7159625" y="6060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57785</xdr:rowOff>
    </xdr:from>
    <xdr:ext cx="377825" cy="258445"/>
    <xdr:sp macro="" textlink="">
      <xdr:nvSpPr>
        <xdr:cNvPr id="304" name="テキスト ボックス 303"/>
        <xdr:cNvSpPr txBox="1"/>
      </xdr:nvSpPr>
      <xdr:spPr>
        <a:xfrm>
          <a:off x="7037070" y="58426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91440</xdr:rowOff>
    </xdr:from>
    <xdr:to xmlns:xdr="http://schemas.openxmlformats.org/drawingml/2006/spreadsheetDrawing">
      <xdr:col>36</xdr:col>
      <xdr:colOff>165100</xdr:colOff>
      <xdr:row>38</xdr:row>
      <xdr:rowOff>21590</xdr:rowOff>
    </xdr:to>
    <xdr:sp macro="" textlink="">
      <xdr:nvSpPr>
        <xdr:cNvPr id="305" name="フローチャート: 判断 304"/>
        <xdr:cNvSpPr/>
      </xdr:nvSpPr>
      <xdr:spPr>
        <a:xfrm>
          <a:off x="635000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38100</xdr:rowOff>
    </xdr:from>
    <xdr:ext cx="377825" cy="258445"/>
    <xdr:sp macro="" textlink="">
      <xdr:nvSpPr>
        <xdr:cNvPr id="306" name="テキスト ボックス 305"/>
        <xdr:cNvSpPr txBox="1"/>
      </xdr:nvSpPr>
      <xdr:spPr>
        <a:xfrm>
          <a:off x="6227445" y="598805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7" name="テキスト ボックス 306"/>
        <xdr:cNvSpPr txBox="1"/>
      </xdr:nvSpPr>
      <xdr:spPr>
        <a:xfrm>
          <a:off x="94297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08" name="テキスト ボックス 307"/>
        <xdr:cNvSpPr txBox="1"/>
      </xdr:nvSpPr>
      <xdr:spPr>
        <a:xfrm>
          <a:off x="86709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79375</xdr:rowOff>
    </xdr:from>
    <xdr:ext cx="762000" cy="258445"/>
    <xdr:sp macro="" textlink="">
      <xdr:nvSpPr>
        <xdr:cNvPr id="309" name="テキスト ボックス 308"/>
        <xdr:cNvSpPr txBox="1"/>
      </xdr:nvSpPr>
      <xdr:spPr>
        <a:xfrm>
          <a:off x="78581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2000" cy="258445"/>
    <xdr:sp macro="" textlink="">
      <xdr:nvSpPr>
        <xdr:cNvPr id="310" name="テキスト ボックス 309"/>
        <xdr:cNvSpPr txBox="1"/>
      </xdr:nvSpPr>
      <xdr:spPr>
        <a:xfrm>
          <a:off x="7035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1" name="テキスト ボックス 310"/>
        <xdr:cNvSpPr txBox="1"/>
      </xdr:nvSpPr>
      <xdr:spPr>
        <a:xfrm>
          <a:off x="6226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87630</xdr:rowOff>
    </xdr:from>
    <xdr:to xmlns:xdr="http://schemas.openxmlformats.org/drawingml/2006/spreadsheetDrawing">
      <xdr:col>55</xdr:col>
      <xdr:colOff>50800</xdr:colOff>
      <xdr:row>39</xdr:row>
      <xdr:rowOff>17780</xdr:rowOff>
    </xdr:to>
    <xdr:sp macro="" textlink="">
      <xdr:nvSpPr>
        <xdr:cNvPr id="312" name="楕円 311"/>
        <xdr:cNvSpPr/>
      </xdr:nvSpPr>
      <xdr:spPr>
        <a:xfrm>
          <a:off x="9569450" y="6367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2540</xdr:rowOff>
    </xdr:from>
    <xdr:ext cx="249555" cy="258445"/>
    <xdr:sp macro="" textlink="">
      <xdr:nvSpPr>
        <xdr:cNvPr id="313" name="労働費該当値テキスト"/>
        <xdr:cNvSpPr txBox="1"/>
      </xdr:nvSpPr>
      <xdr:spPr>
        <a:xfrm>
          <a:off x="9655175" y="62826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85725</xdr:rowOff>
    </xdr:from>
    <xdr:to xmlns:xdr="http://schemas.openxmlformats.org/drawingml/2006/spreadsheetDrawing">
      <xdr:col>50</xdr:col>
      <xdr:colOff>165100</xdr:colOff>
      <xdr:row>39</xdr:row>
      <xdr:rowOff>15875</xdr:rowOff>
    </xdr:to>
    <xdr:sp macro="" textlink="">
      <xdr:nvSpPr>
        <xdr:cNvPr id="314" name="楕円 313"/>
        <xdr:cNvSpPr/>
      </xdr:nvSpPr>
      <xdr:spPr>
        <a:xfrm>
          <a:off x="8794750" y="636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6985</xdr:rowOff>
    </xdr:from>
    <xdr:ext cx="249555" cy="258445"/>
    <xdr:sp macro="" textlink="">
      <xdr:nvSpPr>
        <xdr:cNvPr id="315" name="テキスト ボックス 314"/>
        <xdr:cNvSpPr txBox="1"/>
      </xdr:nvSpPr>
      <xdr:spPr>
        <a:xfrm>
          <a:off x="8731250" y="64522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85725</xdr:rowOff>
    </xdr:from>
    <xdr:to xmlns:xdr="http://schemas.openxmlformats.org/drawingml/2006/spreadsheetDrawing">
      <xdr:col>46</xdr:col>
      <xdr:colOff>38100</xdr:colOff>
      <xdr:row>39</xdr:row>
      <xdr:rowOff>15875</xdr:rowOff>
    </xdr:to>
    <xdr:sp macro="" textlink="">
      <xdr:nvSpPr>
        <xdr:cNvPr id="316" name="楕円 315"/>
        <xdr:cNvSpPr/>
      </xdr:nvSpPr>
      <xdr:spPr>
        <a:xfrm>
          <a:off x="7985125" y="6365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6985</xdr:rowOff>
    </xdr:from>
    <xdr:ext cx="248920" cy="258445"/>
    <xdr:sp macro="" textlink="">
      <xdr:nvSpPr>
        <xdr:cNvPr id="317" name="テキスト ボックス 316"/>
        <xdr:cNvSpPr txBox="1"/>
      </xdr:nvSpPr>
      <xdr:spPr>
        <a:xfrm>
          <a:off x="7911465" y="64522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85725</xdr:rowOff>
    </xdr:from>
    <xdr:to xmlns:xdr="http://schemas.openxmlformats.org/drawingml/2006/spreadsheetDrawing">
      <xdr:col>41</xdr:col>
      <xdr:colOff>101600</xdr:colOff>
      <xdr:row>39</xdr:row>
      <xdr:rowOff>15875</xdr:rowOff>
    </xdr:to>
    <xdr:sp macro="" textlink="">
      <xdr:nvSpPr>
        <xdr:cNvPr id="318" name="楕円 317"/>
        <xdr:cNvSpPr/>
      </xdr:nvSpPr>
      <xdr:spPr>
        <a:xfrm>
          <a:off x="7159625" y="636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6985</xdr:rowOff>
    </xdr:from>
    <xdr:ext cx="248920" cy="258445"/>
    <xdr:sp macro="" textlink="">
      <xdr:nvSpPr>
        <xdr:cNvPr id="319" name="テキスト ボックス 318"/>
        <xdr:cNvSpPr txBox="1"/>
      </xdr:nvSpPr>
      <xdr:spPr>
        <a:xfrm>
          <a:off x="7101840" y="64522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85725</xdr:rowOff>
    </xdr:from>
    <xdr:to xmlns:xdr="http://schemas.openxmlformats.org/drawingml/2006/spreadsheetDrawing">
      <xdr:col>36</xdr:col>
      <xdr:colOff>165100</xdr:colOff>
      <xdr:row>39</xdr:row>
      <xdr:rowOff>15875</xdr:rowOff>
    </xdr:to>
    <xdr:sp macro="" textlink="">
      <xdr:nvSpPr>
        <xdr:cNvPr id="320" name="楕円 319"/>
        <xdr:cNvSpPr/>
      </xdr:nvSpPr>
      <xdr:spPr>
        <a:xfrm>
          <a:off x="6350000" y="6365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6985</xdr:rowOff>
    </xdr:from>
    <xdr:ext cx="249555" cy="258445"/>
    <xdr:sp macro="" textlink="">
      <xdr:nvSpPr>
        <xdr:cNvPr id="321" name="テキスト ボックス 320"/>
        <xdr:cNvSpPr txBox="1"/>
      </xdr:nvSpPr>
      <xdr:spPr>
        <a:xfrm>
          <a:off x="6286500" y="64522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31115</xdr:rowOff>
    </xdr:to>
    <xdr:sp macro="" textlink="">
      <xdr:nvSpPr>
        <xdr:cNvPr id="322" name="正方形/長方形 321"/>
        <xdr:cNvSpPr/>
      </xdr:nvSpPr>
      <xdr:spPr>
        <a:xfrm>
          <a:off x="6064250" y="7162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1753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1753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112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112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159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159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29" name="正方形/長方形 328"/>
        <xdr:cNvSpPr/>
      </xdr:nvSpPr>
      <xdr:spPr>
        <a:xfrm>
          <a:off x="6064250" y="7956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24790"/>
    <xdr:sp macro="" textlink="">
      <xdr:nvSpPr>
        <xdr:cNvPr id="330" name="テキスト ボックス 329"/>
        <xdr:cNvSpPr txBox="1"/>
      </xdr:nvSpPr>
      <xdr:spPr>
        <a:xfrm>
          <a:off x="6026150"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1" name="直線コネクタ 330"/>
        <xdr:cNvCxnSpPr/>
      </xdr:nvCxnSpPr>
      <xdr:spPr>
        <a:xfrm>
          <a:off x="6064250" y="10159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064250" y="972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168275</xdr:rowOff>
    </xdr:from>
    <xdr:ext cx="248920" cy="258445"/>
    <xdr:sp macro="" textlink="">
      <xdr:nvSpPr>
        <xdr:cNvPr id="333" name="テキスト ボックス 332"/>
        <xdr:cNvSpPr txBox="1"/>
      </xdr:nvSpPr>
      <xdr:spPr>
        <a:xfrm>
          <a:off x="5831205" y="9585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064250" y="9277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7810"/>
    <xdr:sp macro="" textlink="">
      <xdr:nvSpPr>
        <xdr:cNvPr id="335" name="テキスト ボックス 334"/>
        <xdr:cNvSpPr txBox="1"/>
      </xdr:nvSpPr>
      <xdr:spPr>
        <a:xfrm>
          <a:off x="5516245" y="9141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81915</xdr:rowOff>
    </xdr:from>
    <xdr:to xmlns:xdr="http://schemas.openxmlformats.org/drawingml/2006/spreadsheetDrawing">
      <xdr:col>59</xdr:col>
      <xdr:colOff>50800</xdr:colOff>
      <xdr:row>53</xdr:row>
      <xdr:rowOff>81915</xdr:rowOff>
    </xdr:to>
    <xdr:cxnSp macro="">
      <xdr:nvCxnSpPr>
        <xdr:cNvPr id="336" name="直線コネクタ 335"/>
        <xdr:cNvCxnSpPr/>
      </xdr:nvCxnSpPr>
      <xdr:spPr>
        <a:xfrm>
          <a:off x="6064250" y="88385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111125</xdr:rowOff>
    </xdr:from>
    <xdr:ext cx="595630" cy="258445"/>
    <xdr:sp macro="" textlink="">
      <xdr:nvSpPr>
        <xdr:cNvPr id="337" name="テキスト ボックス 336"/>
        <xdr:cNvSpPr txBox="1"/>
      </xdr:nvSpPr>
      <xdr:spPr>
        <a:xfrm>
          <a:off x="5516245" y="870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064250" y="84010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168275</xdr:rowOff>
    </xdr:from>
    <xdr:ext cx="595630" cy="258445"/>
    <xdr:sp macro="" textlink="">
      <xdr:nvSpPr>
        <xdr:cNvPr id="339" name="テキスト ボックス 338"/>
        <xdr:cNvSpPr txBox="1"/>
      </xdr:nvSpPr>
      <xdr:spPr>
        <a:xfrm>
          <a:off x="5516245" y="8264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064250" y="7956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41" name="テキスト ボックス 340"/>
        <xdr:cNvSpPr txBox="1"/>
      </xdr:nvSpPr>
      <xdr:spPr>
        <a:xfrm>
          <a:off x="5516245"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81915</xdr:rowOff>
    </xdr:to>
    <xdr:sp macro="" textlink="">
      <xdr:nvSpPr>
        <xdr:cNvPr id="342" name="農林水産業費グラフ枠"/>
        <xdr:cNvSpPr/>
      </xdr:nvSpPr>
      <xdr:spPr>
        <a:xfrm>
          <a:off x="6064250" y="7956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52</xdr:row>
      <xdr:rowOff>27940</xdr:rowOff>
    </xdr:from>
    <xdr:to xmlns:xdr="http://schemas.openxmlformats.org/drawingml/2006/spreadsheetDrawing">
      <xdr:col>54</xdr:col>
      <xdr:colOff>174625</xdr:colOff>
      <xdr:row>58</xdr:row>
      <xdr:rowOff>87630</xdr:rowOff>
    </xdr:to>
    <xdr:cxnSp macro="">
      <xdr:nvCxnSpPr>
        <xdr:cNvPr id="343" name="直線コネクタ 342"/>
        <xdr:cNvCxnSpPr/>
      </xdr:nvCxnSpPr>
      <xdr:spPr>
        <a:xfrm flipV="1">
          <a:off x="9604375" y="8619490"/>
          <a:ext cx="0" cy="1050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91440</xdr:rowOff>
    </xdr:from>
    <xdr:ext cx="534670" cy="258445"/>
    <xdr:sp macro="" textlink="">
      <xdr:nvSpPr>
        <xdr:cNvPr id="344" name="農林水産業費最小値テキスト"/>
        <xdr:cNvSpPr txBox="1"/>
      </xdr:nvSpPr>
      <xdr:spPr>
        <a:xfrm>
          <a:off x="9655175" y="9673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87630</xdr:rowOff>
    </xdr:from>
    <xdr:to xmlns:xdr="http://schemas.openxmlformats.org/drawingml/2006/spreadsheetDrawing">
      <xdr:col>55</xdr:col>
      <xdr:colOff>88900</xdr:colOff>
      <xdr:row>58</xdr:row>
      <xdr:rowOff>87630</xdr:rowOff>
    </xdr:to>
    <xdr:cxnSp macro="">
      <xdr:nvCxnSpPr>
        <xdr:cNvPr id="345" name="直線コネクタ 344"/>
        <xdr:cNvCxnSpPr/>
      </xdr:nvCxnSpPr>
      <xdr:spPr>
        <a:xfrm>
          <a:off x="9531350" y="9669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145415</xdr:rowOff>
    </xdr:from>
    <xdr:ext cx="598805" cy="258445"/>
    <xdr:sp macro="" textlink="">
      <xdr:nvSpPr>
        <xdr:cNvPr id="346" name="農林水産業費最大値テキスト"/>
        <xdr:cNvSpPr txBox="1"/>
      </xdr:nvSpPr>
      <xdr:spPr>
        <a:xfrm>
          <a:off x="9655175" y="84067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27940</xdr:rowOff>
    </xdr:from>
    <xdr:to xmlns:xdr="http://schemas.openxmlformats.org/drawingml/2006/spreadsheetDrawing">
      <xdr:col>55</xdr:col>
      <xdr:colOff>88900</xdr:colOff>
      <xdr:row>52</xdr:row>
      <xdr:rowOff>27940</xdr:rowOff>
    </xdr:to>
    <xdr:cxnSp macro="">
      <xdr:nvCxnSpPr>
        <xdr:cNvPr id="347" name="直線コネクタ 346"/>
        <xdr:cNvCxnSpPr/>
      </xdr:nvCxnSpPr>
      <xdr:spPr>
        <a:xfrm>
          <a:off x="9531350" y="8619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92075</xdr:rowOff>
    </xdr:from>
    <xdr:to xmlns:xdr="http://schemas.openxmlformats.org/drawingml/2006/spreadsheetDrawing">
      <xdr:col>55</xdr:col>
      <xdr:colOff>0</xdr:colOff>
      <xdr:row>57</xdr:row>
      <xdr:rowOff>107950</xdr:rowOff>
    </xdr:to>
    <xdr:cxnSp macro="">
      <xdr:nvCxnSpPr>
        <xdr:cNvPr id="348" name="直線コネクタ 347"/>
        <xdr:cNvCxnSpPr/>
      </xdr:nvCxnSpPr>
      <xdr:spPr>
        <a:xfrm flipV="1">
          <a:off x="8845550" y="9509125"/>
          <a:ext cx="7588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45720</xdr:rowOff>
    </xdr:from>
    <xdr:ext cx="534670" cy="258445"/>
    <xdr:sp macro="" textlink="">
      <xdr:nvSpPr>
        <xdr:cNvPr id="349" name="農林水産業費平均値テキスト"/>
        <xdr:cNvSpPr txBox="1"/>
      </xdr:nvSpPr>
      <xdr:spPr>
        <a:xfrm>
          <a:off x="9655175" y="9462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67310</xdr:rowOff>
    </xdr:from>
    <xdr:to xmlns:xdr="http://schemas.openxmlformats.org/drawingml/2006/spreadsheetDrawing">
      <xdr:col>55</xdr:col>
      <xdr:colOff>50800</xdr:colOff>
      <xdr:row>57</xdr:row>
      <xdr:rowOff>168910</xdr:rowOff>
    </xdr:to>
    <xdr:sp macro="" textlink="">
      <xdr:nvSpPr>
        <xdr:cNvPr id="350" name="フローチャート: 判断 349"/>
        <xdr:cNvSpPr/>
      </xdr:nvSpPr>
      <xdr:spPr>
        <a:xfrm>
          <a:off x="9569450" y="9484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64135</xdr:rowOff>
    </xdr:from>
    <xdr:to xmlns:xdr="http://schemas.openxmlformats.org/drawingml/2006/spreadsheetDrawing">
      <xdr:col>50</xdr:col>
      <xdr:colOff>114300</xdr:colOff>
      <xdr:row>57</xdr:row>
      <xdr:rowOff>107950</xdr:rowOff>
    </xdr:to>
    <xdr:cxnSp macro="">
      <xdr:nvCxnSpPr>
        <xdr:cNvPr id="351" name="直線コネクタ 350"/>
        <xdr:cNvCxnSpPr/>
      </xdr:nvCxnSpPr>
      <xdr:spPr>
        <a:xfrm>
          <a:off x="8032750" y="9481185"/>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78740</xdr:rowOff>
    </xdr:from>
    <xdr:to xmlns:xdr="http://schemas.openxmlformats.org/drawingml/2006/spreadsheetDrawing">
      <xdr:col>50</xdr:col>
      <xdr:colOff>165100</xdr:colOff>
      <xdr:row>58</xdr:row>
      <xdr:rowOff>8890</xdr:rowOff>
    </xdr:to>
    <xdr:sp macro="" textlink="">
      <xdr:nvSpPr>
        <xdr:cNvPr id="352" name="フローチャート: 判断 351"/>
        <xdr:cNvSpPr/>
      </xdr:nvSpPr>
      <xdr:spPr>
        <a:xfrm>
          <a:off x="8794750" y="9495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635</xdr:rowOff>
    </xdr:from>
    <xdr:ext cx="534035" cy="258445"/>
    <xdr:sp macro="" textlink="">
      <xdr:nvSpPr>
        <xdr:cNvPr id="353" name="テキスト ボックス 352"/>
        <xdr:cNvSpPr txBox="1"/>
      </xdr:nvSpPr>
      <xdr:spPr>
        <a:xfrm>
          <a:off x="8594090" y="9582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64135</xdr:rowOff>
    </xdr:from>
    <xdr:to xmlns:xdr="http://schemas.openxmlformats.org/drawingml/2006/spreadsheetDrawing">
      <xdr:col>45</xdr:col>
      <xdr:colOff>174625</xdr:colOff>
      <xdr:row>57</xdr:row>
      <xdr:rowOff>92710</xdr:rowOff>
    </xdr:to>
    <xdr:cxnSp macro="">
      <xdr:nvCxnSpPr>
        <xdr:cNvPr id="354" name="直線コネクタ 353"/>
        <xdr:cNvCxnSpPr/>
      </xdr:nvCxnSpPr>
      <xdr:spPr>
        <a:xfrm flipV="1">
          <a:off x="7210425" y="9481185"/>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83185</xdr:rowOff>
    </xdr:from>
    <xdr:to xmlns:xdr="http://schemas.openxmlformats.org/drawingml/2006/spreadsheetDrawing">
      <xdr:col>46</xdr:col>
      <xdr:colOff>38100</xdr:colOff>
      <xdr:row>58</xdr:row>
      <xdr:rowOff>12700</xdr:rowOff>
    </xdr:to>
    <xdr:sp macro="" textlink="">
      <xdr:nvSpPr>
        <xdr:cNvPr id="355" name="フローチャート: 判断 354"/>
        <xdr:cNvSpPr/>
      </xdr:nvSpPr>
      <xdr:spPr>
        <a:xfrm>
          <a:off x="7985125" y="950023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4445</xdr:rowOff>
    </xdr:from>
    <xdr:ext cx="534035" cy="258445"/>
    <xdr:sp macro="" textlink="">
      <xdr:nvSpPr>
        <xdr:cNvPr id="356" name="テキスト ボックス 355"/>
        <xdr:cNvSpPr txBox="1"/>
      </xdr:nvSpPr>
      <xdr:spPr>
        <a:xfrm>
          <a:off x="7784465" y="9586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78105</xdr:rowOff>
    </xdr:from>
    <xdr:to xmlns:xdr="http://schemas.openxmlformats.org/drawingml/2006/spreadsheetDrawing">
      <xdr:col>41</xdr:col>
      <xdr:colOff>50800</xdr:colOff>
      <xdr:row>57</xdr:row>
      <xdr:rowOff>92710</xdr:rowOff>
    </xdr:to>
    <xdr:cxnSp macro="">
      <xdr:nvCxnSpPr>
        <xdr:cNvPr id="357" name="直線コネクタ 356"/>
        <xdr:cNvCxnSpPr/>
      </xdr:nvCxnSpPr>
      <xdr:spPr>
        <a:xfrm>
          <a:off x="6400800" y="949515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93345</xdr:rowOff>
    </xdr:from>
    <xdr:to xmlns:xdr="http://schemas.openxmlformats.org/drawingml/2006/spreadsheetDrawing">
      <xdr:col>41</xdr:col>
      <xdr:colOff>101600</xdr:colOff>
      <xdr:row>58</xdr:row>
      <xdr:rowOff>23495</xdr:rowOff>
    </xdr:to>
    <xdr:sp macro="" textlink="">
      <xdr:nvSpPr>
        <xdr:cNvPr id="358" name="フローチャート: 判断 357"/>
        <xdr:cNvSpPr/>
      </xdr:nvSpPr>
      <xdr:spPr>
        <a:xfrm>
          <a:off x="7159625" y="9510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13970</xdr:rowOff>
    </xdr:from>
    <xdr:ext cx="534035" cy="258445"/>
    <xdr:sp macro="" textlink="">
      <xdr:nvSpPr>
        <xdr:cNvPr id="359" name="テキスト ボックス 358"/>
        <xdr:cNvSpPr txBox="1"/>
      </xdr:nvSpPr>
      <xdr:spPr>
        <a:xfrm>
          <a:off x="6974840"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112395</xdr:rowOff>
    </xdr:from>
    <xdr:to xmlns:xdr="http://schemas.openxmlformats.org/drawingml/2006/spreadsheetDrawing">
      <xdr:col>36</xdr:col>
      <xdr:colOff>165100</xdr:colOff>
      <xdr:row>58</xdr:row>
      <xdr:rowOff>42545</xdr:rowOff>
    </xdr:to>
    <xdr:sp macro="" textlink="">
      <xdr:nvSpPr>
        <xdr:cNvPr id="360" name="フローチャート: 判断 359"/>
        <xdr:cNvSpPr/>
      </xdr:nvSpPr>
      <xdr:spPr>
        <a:xfrm>
          <a:off x="6350000" y="9529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33655</xdr:rowOff>
    </xdr:from>
    <xdr:ext cx="534035" cy="258445"/>
    <xdr:sp macro="" textlink="">
      <xdr:nvSpPr>
        <xdr:cNvPr id="361" name="テキスト ボックス 360"/>
        <xdr:cNvSpPr txBox="1"/>
      </xdr:nvSpPr>
      <xdr:spPr>
        <a:xfrm>
          <a:off x="6149340" y="9615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2" name="テキスト ボックス 361"/>
        <xdr:cNvSpPr txBox="1"/>
      </xdr:nvSpPr>
      <xdr:spPr>
        <a:xfrm>
          <a:off x="94297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3" name="テキスト ボックス 362"/>
        <xdr:cNvSpPr txBox="1"/>
      </xdr:nvSpPr>
      <xdr:spPr>
        <a:xfrm>
          <a:off x="86709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79375</xdr:rowOff>
    </xdr:from>
    <xdr:ext cx="762000" cy="258445"/>
    <xdr:sp macro="" textlink="">
      <xdr:nvSpPr>
        <xdr:cNvPr id="364" name="テキスト ボックス 363"/>
        <xdr:cNvSpPr txBox="1"/>
      </xdr:nvSpPr>
      <xdr:spPr>
        <a:xfrm>
          <a:off x="78581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2000" cy="258445"/>
    <xdr:sp macro="" textlink="">
      <xdr:nvSpPr>
        <xdr:cNvPr id="365" name="テキスト ボックス 364"/>
        <xdr:cNvSpPr txBox="1"/>
      </xdr:nvSpPr>
      <xdr:spPr>
        <a:xfrm>
          <a:off x="7035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66" name="テキスト ボックス 365"/>
        <xdr:cNvSpPr txBox="1"/>
      </xdr:nvSpPr>
      <xdr:spPr>
        <a:xfrm>
          <a:off x="6226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40640</xdr:rowOff>
    </xdr:from>
    <xdr:to xmlns:xdr="http://schemas.openxmlformats.org/drawingml/2006/spreadsheetDrawing">
      <xdr:col>55</xdr:col>
      <xdr:colOff>50800</xdr:colOff>
      <xdr:row>57</xdr:row>
      <xdr:rowOff>142875</xdr:rowOff>
    </xdr:to>
    <xdr:sp macro="" textlink="">
      <xdr:nvSpPr>
        <xdr:cNvPr id="367" name="楕円 366"/>
        <xdr:cNvSpPr/>
      </xdr:nvSpPr>
      <xdr:spPr>
        <a:xfrm>
          <a:off x="9569450" y="945769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63500</xdr:rowOff>
    </xdr:from>
    <xdr:ext cx="534670" cy="258445"/>
    <xdr:sp macro="" textlink="">
      <xdr:nvSpPr>
        <xdr:cNvPr id="368" name="農林水産業費該当値テキスト"/>
        <xdr:cNvSpPr txBox="1"/>
      </xdr:nvSpPr>
      <xdr:spPr>
        <a:xfrm>
          <a:off x="9655175" y="931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57150</xdr:rowOff>
    </xdr:from>
    <xdr:to xmlns:xdr="http://schemas.openxmlformats.org/drawingml/2006/spreadsheetDrawing">
      <xdr:col>50</xdr:col>
      <xdr:colOff>165100</xdr:colOff>
      <xdr:row>57</xdr:row>
      <xdr:rowOff>158750</xdr:rowOff>
    </xdr:to>
    <xdr:sp macro="" textlink="">
      <xdr:nvSpPr>
        <xdr:cNvPr id="369" name="楕円 368"/>
        <xdr:cNvSpPr/>
      </xdr:nvSpPr>
      <xdr:spPr>
        <a:xfrm>
          <a:off x="879475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3810</xdr:rowOff>
    </xdr:from>
    <xdr:ext cx="534035" cy="258445"/>
    <xdr:sp macro="" textlink="">
      <xdr:nvSpPr>
        <xdr:cNvPr id="370" name="テキスト ボックス 369"/>
        <xdr:cNvSpPr txBox="1"/>
      </xdr:nvSpPr>
      <xdr:spPr>
        <a:xfrm>
          <a:off x="8594090" y="9255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13335</xdr:rowOff>
    </xdr:from>
    <xdr:to xmlns:xdr="http://schemas.openxmlformats.org/drawingml/2006/spreadsheetDrawing">
      <xdr:col>46</xdr:col>
      <xdr:colOff>38100</xdr:colOff>
      <xdr:row>57</xdr:row>
      <xdr:rowOff>114935</xdr:rowOff>
    </xdr:to>
    <xdr:sp macro="" textlink="">
      <xdr:nvSpPr>
        <xdr:cNvPr id="371" name="楕円 370"/>
        <xdr:cNvSpPr/>
      </xdr:nvSpPr>
      <xdr:spPr>
        <a:xfrm>
          <a:off x="7985125" y="9430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131445</xdr:rowOff>
    </xdr:from>
    <xdr:ext cx="534035" cy="258445"/>
    <xdr:sp macro="" textlink="">
      <xdr:nvSpPr>
        <xdr:cNvPr id="372" name="テキスト ボックス 371"/>
        <xdr:cNvSpPr txBox="1"/>
      </xdr:nvSpPr>
      <xdr:spPr>
        <a:xfrm>
          <a:off x="7784465" y="9218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41275</xdr:rowOff>
    </xdr:from>
    <xdr:to xmlns:xdr="http://schemas.openxmlformats.org/drawingml/2006/spreadsheetDrawing">
      <xdr:col>41</xdr:col>
      <xdr:colOff>101600</xdr:colOff>
      <xdr:row>57</xdr:row>
      <xdr:rowOff>142875</xdr:rowOff>
    </xdr:to>
    <xdr:sp macro="" textlink="">
      <xdr:nvSpPr>
        <xdr:cNvPr id="373" name="楕円 372"/>
        <xdr:cNvSpPr/>
      </xdr:nvSpPr>
      <xdr:spPr>
        <a:xfrm>
          <a:off x="7159625"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160020</xdr:rowOff>
    </xdr:from>
    <xdr:ext cx="534035" cy="258445"/>
    <xdr:sp macro="" textlink="">
      <xdr:nvSpPr>
        <xdr:cNvPr id="374" name="テキスト ボックス 373"/>
        <xdr:cNvSpPr txBox="1"/>
      </xdr:nvSpPr>
      <xdr:spPr>
        <a:xfrm>
          <a:off x="6974840" y="924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27940</xdr:rowOff>
    </xdr:from>
    <xdr:to xmlns:xdr="http://schemas.openxmlformats.org/drawingml/2006/spreadsheetDrawing">
      <xdr:col>36</xdr:col>
      <xdr:colOff>165100</xdr:colOff>
      <xdr:row>57</xdr:row>
      <xdr:rowOff>129540</xdr:rowOff>
    </xdr:to>
    <xdr:sp macro="" textlink="">
      <xdr:nvSpPr>
        <xdr:cNvPr id="375" name="楕円 374"/>
        <xdr:cNvSpPr/>
      </xdr:nvSpPr>
      <xdr:spPr>
        <a:xfrm>
          <a:off x="6350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146050</xdr:rowOff>
    </xdr:from>
    <xdr:ext cx="534035" cy="258445"/>
    <xdr:sp macro="" textlink="">
      <xdr:nvSpPr>
        <xdr:cNvPr id="376" name="テキスト ボックス 375"/>
        <xdr:cNvSpPr txBox="1"/>
      </xdr:nvSpPr>
      <xdr:spPr>
        <a:xfrm>
          <a:off x="6149340" y="9232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6064250" y="10464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1753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11200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1597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81915</xdr:rowOff>
    </xdr:to>
    <xdr:sp macro="" textlink="">
      <xdr:nvSpPr>
        <xdr:cNvPr id="384" name="正方形/長方形 383"/>
        <xdr:cNvSpPr/>
      </xdr:nvSpPr>
      <xdr:spPr>
        <a:xfrm>
          <a:off x="6064250" y="11258550"/>
          <a:ext cx="42894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24790"/>
    <xdr:sp macro="" textlink="">
      <xdr:nvSpPr>
        <xdr:cNvPr id="385" name="テキスト ボックス 384"/>
        <xdr:cNvSpPr txBox="1"/>
      </xdr:nvSpPr>
      <xdr:spPr>
        <a:xfrm>
          <a:off x="6026150"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81915</xdr:rowOff>
    </xdr:from>
    <xdr:to xmlns:xdr="http://schemas.openxmlformats.org/drawingml/2006/spreadsheetDrawing">
      <xdr:col>59</xdr:col>
      <xdr:colOff>50800</xdr:colOff>
      <xdr:row>81</xdr:row>
      <xdr:rowOff>81915</xdr:rowOff>
    </xdr:to>
    <xdr:cxnSp macro="">
      <xdr:nvCxnSpPr>
        <xdr:cNvPr id="386" name="直線コネクタ 385"/>
        <xdr:cNvCxnSpPr/>
      </xdr:nvCxnSpPr>
      <xdr:spPr>
        <a:xfrm>
          <a:off x="6064250" y="134613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98425</xdr:rowOff>
    </xdr:from>
    <xdr:to xmlns:xdr="http://schemas.openxmlformats.org/drawingml/2006/spreadsheetDrawing">
      <xdr:col>59</xdr:col>
      <xdr:colOff>50800</xdr:colOff>
      <xdr:row>79</xdr:row>
      <xdr:rowOff>98425</xdr:rowOff>
    </xdr:to>
    <xdr:cxnSp macro="">
      <xdr:nvCxnSpPr>
        <xdr:cNvPr id="387" name="直線コネクタ 386"/>
        <xdr:cNvCxnSpPr/>
      </xdr:nvCxnSpPr>
      <xdr:spPr>
        <a:xfrm>
          <a:off x="6064250" y="131476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8445"/>
    <xdr:sp macro="" textlink="">
      <xdr:nvSpPr>
        <xdr:cNvPr id="388" name="テキスト ボックス 387"/>
        <xdr:cNvSpPr txBox="1"/>
      </xdr:nvSpPr>
      <xdr:spPr>
        <a:xfrm>
          <a:off x="5831205"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114300</xdr:rowOff>
    </xdr:from>
    <xdr:to xmlns:xdr="http://schemas.openxmlformats.org/drawingml/2006/spreadsheetDrawing">
      <xdr:col>59</xdr:col>
      <xdr:colOff>50800</xdr:colOff>
      <xdr:row>77</xdr:row>
      <xdr:rowOff>114300</xdr:rowOff>
    </xdr:to>
    <xdr:cxnSp macro="">
      <xdr:nvCxnSpPr>
        <xdr:cNvPr id="389" name="直線コネクタ 388"/>
        <xdr:cNvCxnSpPr/>
      </xdr:nvCxnSpPr>
      <xdr:spPr>
        <a:xfrm>
          <a:off x="6064250" y="12833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143510</xdr:rowOff>
    </xdr:from>
    <xdr:ext cx="530860" cy="258445"/>
    <xdr:sp macro="" textlink="">
      <xdr:nvSpPr>
        <xdr:cNvPr id="390" name="テキスト ボックス 389"/>
        <xdr:cNvSpPr txBox="1"/>
      </xdr:nvSpPr>
      <xdr:spPr>
        <a:xfrm>
          <a:off x="5580380" y="12697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131445</xdr:rowOff>
    </xdr:from>
    <xdr:to xmlns:xdr="http://schemas.openxmlformats.org/drawingml/2006/spreadsheetDrawing">
      <xdr:col>59</xdr:col>
      <xdr:colOff>50800</xdr:colOff>
      <xdr:row>75</xdr:row>
      <xdr:rowOff>131445</xdr:rowOff>
    </xdr:to>
    <xdr:cxnSp macro="">
      <xdr:nvCxnSpPr>
        <xdr:cNvPr id="391" name="直線コネクタ 390"/>
        <xdr:cNvCxnSpPr/>
      </xdr:nvCxnSpPr>
      <xdr:spPr>
        <a:xfrm>
          <a:off x="6064250" y="125202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0860" cy="258445"/>
    <xdr:sp macro="" textlink="">
      <xdr:nvSpPr>
        <xdr:cNvPr id="392" name="テキスト ボックス 391"/>
        <xdr:cNvSpPr txBox="1"/>
      </xdr:nvSpPr>
      <xdr:spPr>
        <a:xfrm>
          <a:off x="5580380"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147320</xdr:rowOff>
    </xdr:from>
    <xdr:to xmlns:xdr="http://schemas.openxmlformats.org/drawingml/2006/spreadsheetDrawing">
      <xdr:col>59</xdr:col>
      <xdr:colOff>50800</xdr:colOff>
      <xdr:row>73</xdr:row>
      <xdr:rowOff>147320</xdr:rowOff>
    </xdr:to>
    <xdr:cxnSp macro="">
      <xdr:nvCxnSpPr>
        <xdr:cNvPr id="393" name="直線コネクタ 392"/>
        <xdr:cNvCxnSpPr/>
      </xdr:nvCxnSpPr>
      <xdr:spPr>
        <a:xfrm>
          <a:off x="6064250" y="1220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58445"/>
    <xdr:sp macro="" textlink="">
      <xdr:nvSpPr>
        <xdr:cNvPr id="394" name="テキスト ボックス 393"/>
        <xdr:cNvSpPr txBox="1"/>
      </xdr:nvSpPr>
      <xdr:spPr>
        <a:xfrm>
          <a:off x="5580380" y="120643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064250" y="11892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5630" cy="257175"/>
    <xdr:sp macro="" textlink="">
      <xdr:nvSpPr>
        <xdr:cNvPr id="396" name="テキスト ボックス 395"/>
        <xdr:cNvSpPr txBox="1"/>
      </xdr:nvSpPr>
      <xdr:spPr>
        <a:xfrm>
          <a:off x="5516245" y="1175067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7" name="直線コネクタ 396"/>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8445"/>
    <xdr:sp macro="" textlink="">
      <xdr:nvSpPr>
        <xdr:cNvPr id="398" name="テキスト ボックス 397"/>
        <xdr:cNvSpPr txBox="1"/>
      </xdr:nvSpPr>
      <xdr:spPr>
        <a:xfrm>
          <a:off x="5516245" y="114363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064250" y="11258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400" name="テキスト ボックス 399"/>
        <xdr:cNvSpPr txBox="1"/>
      </xdr:nvSpPr>
      <xdr:spPr>
        <a:xfrm>
          <a:off x="5516245"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81915</xdr:rowOff>
    </xdr:to>
    <xdr:sp macro="" textlink="">
      <xdr:nvSpPr>
        <xdr:cNvPr id="401" name="商工費グラフ枠"/>
        <xdr:cNvSpPr/>
      </xdr:nvSpPr>
      <xdr:spPr>
        <a:xfrm>
          <a:off x="6064250" y="11258550"/>
          <a:ext cx="42894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69</xdr:row>
      <xdr:rowOff>162560</xdr:rowOff>
    </xdr:from>
    <xdr:to xmlns:xdr="http://schemas.openxmlformats.org/drawingml/2006/spreadsheetDrawing">
      <xdr:col>54</xdr:col>
      <xdr:colOff>174625</xdr:colOff>
      <xdr:row>79</xdr:row>
      <xdr:rowOff>51435</xdr:rowOff>
    </xdr:to>
    <xdr:cxnSp macro="">
      <xdr:nvCxnSpPr>
        <xdr:cNvPr id="402" name="直線コネクタ 401"/>
        <xdr:cNvCxnSpPr/>
      </xdr:nvCxnSpPr>
      <xdr:spPr>
        <a:xfrm flipV="1">
          <a:off x="9604375" y="11560810"/>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55245</xdr:rowOff>
    </xdr:from>
    <xdr:ext cx="469900" cy="257810"/>
    <xdr:sp macro="" textlink="">
      <xdr:nvSpPr>
        <xdr:cNvPr id="403" name="商工費最小値テキスト"/>
        <xdr:cNvSpPr txBox="1"/>
      </xdr:nvSpPr>
      <xdr:spPr>
        <a:xfrm>
          <a:off x="9655175" y="13104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51435</xdr:rowOff>
    </xdr:from>
    <xdr:to xmlns:xdr="http://schemas.openxmlformats.org/drawingml/2006/spreadsheetDrawing">
      <xdr:col>55</xdr:col>
      <xdr:colOff>88900</xdr:colOff>
      <xdr:row>79</xdr:row>
      <xdr:rowOff>51435</xdr:rowOff>
    </xdr:to>
    <xdr:cxnSp macro="">
      <xdr:nvCxnSpPr>
        <xdr:cNvPr id="404" name="直線コネクタ 403"/>
        <xdr:cNvCxnSpPr/>
      </xdr:nvCxnSpPr>
      <xdr:spPr>
        <a:xfrm>
          <a:off x="9531350" y="13100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108585</xdr:rowOff>
    </xdr:from>
    <xdr:ext cx="598805" cy="258445"/>
    <xdr:sp macro="" textlink="">
      <xdr:nvSpPr>
        <xdr:cNvPr id="405" name="商工費最大値テキスト"/>
        <xdr:cNvSpPr txBox="1"/>
      </xdr:nvSpPr>
      <xdr:spPr>
        <a:xfrm>
          <a:off x="9655175" y="11341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162560</xdr:rowOff>
    </xdr:from>
    <xdr:to xmlns:xdr="http://schemas.openxmlformats.org/drawingml/2006/spreadsheetDrawing">
      <xdr:col>55</xdr:col>
      <xdr:colOff>88900</xdr:colOff>
      <xdr:row>69</xdr:row>
      <xdr:rowOff>162560</xdr:rowOff>
    </xdr:to>
    <xdr:cxnSp macro="">
      <xdr:nvCxnSpPr>
        <xdr:cNvPr id="406" name="直線コネクタ 405"/>
        <xdr:cNvCxnSpPr/>
      </xdr:nvCxnSpPr>
      <xdr:spPr>
        <a:xfrm>
          <a:off x="9531350" y="1156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12065</xdr:rowOff>
    </xdr:from>
    <xdr:to xmlns:xdr="http://schemas.openxmlformats.org/drawingml/2006/spreadsheetDrawing">
      <xdr:col>55</xdr:col>
      <xdr:colOff>0</xdr:colOff>
      <xdr:row>78</xdr:row>
      <xdr:rowOff>57150</xdr:rowOff>
    </xdr:to>
    <xdr:cxnSp macro="">
      <xdr:nvCxnSpPr>
        <xdr:cNvPr id="407" name="直線コネクタ 406"/>
        <xdr:cNvCxnSpPr/>
      </xdr:nvCxnSpPr>
      <xdr:spPr>
        <a:xfrm>
          <a:off x="8845550" y="12896215"/>
          <a:ext cx="7588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156210</xdr:rowOff>
    </xdr:from>
    <xdr:ext cx="534670" cy="258445"/>
    <xdr:sp macro="" textlink="">
      <xdr:nvSpPr>
        <xdr:cNvPr id="408" name="商工費平均値テキスト"/>
        <xdr:cNvSpPr txBox="1"/>
      </xdr:nvSpPr>
      <xdr:spPr>
        <a:xfrm>
          <a:off x="9655175" y="12710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133350</xdr:rowOff>
    </xdr:from>
    <xdr:to xmlns:xdr="http://schemas.openxmlformats.org/drawingml/2006/spreadsheetDrawing">
      <xdr:col>55</xdr:col>
      <xdr:colOff>50800</xdr:colOff>
      <xdr:row>78</xdr:row>
      <xdr:rowOff>63500</xdr:rowOff>
    </xdr:to>
    <xdr:sp macro="" textlink="">
      <xdr:nvSpPr>
        <xdr:cNvPr id="409" name="フローチャート: 判断 408"/>
        <xdr:cNvSpPr/>
      </xdr:nvSpPr>
      <xdr:spPr>
        <a:xfrm>
          <a:off x="9569450" y="12852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12065</xdr:rowOff>
    </xdr:from>
    <xdr:to xmlns:xdr="http://schemas.openxmlformats.org/drawingml/2006/spreadsheetDrawing">
      <xdr:col>50</xdr:col>
      <xdr:colOff>114300</xdr:colOff>
      <xdr:row>78</xdr:row>
      <xdr:rowOff>80010</xdr:rowOff>
    </xdr:to>
    <xdr:cxnSp macro="">
      <xdr:nvCxnSpPr>
        <xdr:cNvPr id="410" name="直線コネクタ 409"/>
        <xdr:cNvCxnSpPr/>
      </xdr:nvCxnSpPr>
      <xdr:spPr>
        <a:xfrm flipV="1">
          <a:off x="8032750" y="12896215"/>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52705</xdr:rowOff>
    </xdr:from>
    <xdr:to xmlns:xdr="http://schemas.openxmlformats.org/drawingml/2006/spreadsheetDrawing">
      <xdr:col>50</xdr:col>
      <xdr:colOff>165100</xdr:colOff>
      <xdr:row>77</xdr:row>
      <xdr:rowOff>154305</xdr:rowOff>
    </xdr:to>
    <xdr:sp macro="" textlink="">
      <xdr:nvSpPr>
        <xdr:cNvPr id="411" name="フローチャート: 判断 410"/>
        <xdr:cNvSpPr/>
      </xdr:nvSpPr>
      <xdr:spPr>
        <a:xfrm>
          <a:off x="8794750" y="127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170180</xdr:rowOff>
    </xdr:from>
    <xdr:ext cx="534035" cy="257810"/>
    <xdr:sp macro="" textlink="">
      <xdr:nvSpPr>
        <xdr:cNvPr id="412" name="テキスト ボックス 411"/>
        <xdr:cNvSpPr txBox="1"/>
      </xdr:nvSpPr>
      <xdr:spPr>
        <a:xfrm>
          <a:off x="8594090" y="125590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163195</xdr:rowOff>
    </xdr:from>
    <xdr:to xmlns:xdr="http://schemas.openxmlformats.org/drawingml/2006/spreadsheetDrawing">
      <xdr:col>45</xdr:col>
      <xdr:colOff>174625</xdr:colOff>
      <xdr:row>78</xdr:row>
      <xdr:rowOff>80010</xdr:rowOff>
    </xdr:to>
    <xdr:cxnSp macro="">
      <xdr:nvCxnSpPr>
        <xdr:cNvPr id="413" name="直線コネクタ 412"/>
        <xdr:cNvCxnSpPr/>
      </xdr:nvCxnSpPr>
      <xdr:spPr>
        <a:xfrm>
          <a:off x="7210425" y="12882245"/>
          <a:ext cx="82232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4" name="フローチャート: 判断 413"/>
        <xdr:cNvSpPr/>
      </xdr:nvSpPr>
      <xdr:spPr>
        <a:xfrm>
          <a:off x="7985125" y="12825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34035" cy="257810"/>
    <xdr:sp macro="" textlink="">
      <xdr:nvSpPr>
        <xdr:cNvPr id="415" name="テキスト ボックス 414"/>
        <xdr:cNvSpPr txBox="1"/>
      </xdr:nvSpPr>
      <xdr:spPr>
        <a:xfrm>
          <a:off x="7784465" y="126072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163195</xdr:rowOff>
    </xdr:from>
    <xdr:to xmlns:xdr="http://schemas.openxmlformats.org/drawingml/2006/spreadsheetDrawing">
      <xdr:col>41</xdr:col>
      <xdr:colOff>50800</xdr:colOff>
      <xdr:row>78</xdr:row>
      <xdr:rowOff>155575</xdr:rowOff>
    </xdr:to>
    <xdr:cxnSp macro="">
      <xdr:nvCxnSpPr>
        <xdr:cNvPr id="416" name="直線コネクタ 415"/>
        <xdr:cNvCxnSpPr/>
      </xdr:nvCxnSpPr>
      <xdr:spPr>
        <a:xfrm flipV="1">
          <a:off x="6400800" y="12882245"/>
          <a:ext cx="809625"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51435</xdr:rowOff>
    </xdr:from>
    <xdr:to xmlns:xdr="http://schemas.openxmlformats.org/drawingml/2006/spreadsheetDrawing">
      <xdr:col>41</xdr:col>
      <xdr:colOff>101600</xdr:colOff>
      <xdr:row>77</xdr:row>
      <xdr:rowOff>153035</xdr:rowOff>
    </xdr:to>
    <xdr:sp macro="" textlink="">
      <xdr:nvSpPr>
        <xdr:cNvPr id="417" name="フローチャート: 判断 416"/>
        <xdr:cNvSpPr/>
      </xdr:nvSpPr>
      <xdr:spPr>
        <a:xfrm>
          <a:off x="7159625"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168910</xdr:rowOff>
    </xdr:from>
    <xdr:ext cx="534035" cy="258445"/>
    <xdr:sp macro="" textlink="">
      <xdr:nvSpPr>
        <xdr:cNvPr id="418" name="テキスト ボックス 417"/>
        <xdr:cNvSpPr txBox="1"/>
      </xdr:nvSpPr>
      <xdr:spPr>
        <a:xfrm>
          <a:off x="6974840" y="12557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19" name="フローチャート: 判断 418"/>
        <xdr:cNvSpPr/>
      </xdr:nvSpPr>
      <xdr:spPr>
        <a:xfrm>
          <a:off x="63500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5715</xdr:rowOff>
    </xdr:from>
    <xdr:ext cx="534035" cy="258445"/>
    <xdr:sp macro="" textlink="">
      <xdr:nvSpPr>
        <xdr:cNvPr id="420" name="テキスト ボックス 419"/>
        <xdr:cNvSpPr txBox="1"/>
      </xdr:nvSpPr>
      <xdr:spPr>
        <a:xfrm>
          <a:off x="6149340" y="1272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79375</xdr:rowOff>
    </xdr:from>
    <xdr:ext cx="762000" cy="258445"/>
    <xdr:sp macro="" textlink="">
      <xdr:nvSpPr>
        <xdr:cNvPr id="421" name="テキスト ボックス 420"/>
        <xdr:cNvSpPr txBox="1"/>
      </xdr:nvSpPr>
      <xdr:spPr>
        <a:xfrm>
          <a:off x="942975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79375</xdr:rowOff>
    </xdr:from>
    <xdr:ext cx="762000" cy="258445"/>
    <xdr:sp macro="" textlink="">
      <xdr:nvSpPr>
        <xdr:cNvPr id="422" name="テキスト ボックス 421"/>
        <xdr:cNvSpPr txBox="1"/>
      </xdr:nvSpPr>
      <xdr:spPr>
        <a:xfrm>
          <a:off x="867092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79375</xdr:rowOff>
    </xdr:from>
    <xdr:ext cx="762000" cy="258445"/>
    <xdr:sp macro="" textlink="">
      <xdr:nvSpPr>
        <xdr:cNvPr id="423" name="テキスト ボックス 422"/>
        <xdr:cNvSpPr txBox="1"/>
      </xdr:nvSpPr>
      <xdr:spPr>
        <a:xfrm>
          <a:off x="785812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79375</xdr:rowOff>
    </xdr:from>
    <xdr:ext cx="762000" cy="258445"/>
    <xdr:sp macro="" textlink="">
      <xdr:nvSpPr>
        <xdr:cNvPr id="424" name="テキスト ボックス 423"/>
        <xdr:cNvSpPr txBox="1"/>
      </xdr:nvSpPr>
      <xdr:spPr>
        <a:xfrm>
          <a:off x="703580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79375</xdr:rowOff>
    </xdr:from>
    <xdr:ext cx="762000" cy="258445"/>
    <xdr:sp macro="" textlink="">
      <xdr:nvSpPr>
        <xdr:cNvPr id="425" name="テキスト ボックス 424"/>
        <xdr:cNvSpPr txBox="1"/>
      </xdr:nvSpPr>
      <xdr:spPr>
        <a:xfrm>
          <a:off x="622617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5715</xdr:rowOff>
    </xdr:from>
    <xdr:to xmlns:xdr="http://schemas.openxmlformats.org/drawingml/2006/spreadsheetDrawing">
      <xdr:col>55</xdr:col>
      <xdr:colOff>50800</xdr:colOff>
      <xdr:row>78</xdr:row>
      <xdr:rowOff>107950</xdr:rowOff>
    </xdr:to>
    <xdr:sp macro="" textlink="">
      <xdr:nvSpPr>
        <xdr:cNvPr id="426" name="楕円 425"/>
        <xdr:cNvSpPr/>
      </xdr:nvSpPr>
      <xdr:spPr>
        <a:xfrm>
          <a:off x="9569450" y="128898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156210</xdr:rowOff>
    </xdr:from>
    <xdr:ext cx="534670" cy="258445"/>
    <xdr:sp macro="" textlink="">
      <xdr:nvSpPr>
        <xdr:cNvPr id="427" name="商工費該当値テキスト"/>
        <xdr:cNvSpPr txBox="1"/>
      </xdr:nvSpPr>
      <xdr:spPr>
        <a:xfrm>
          <a:off x="9655175" y="12875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132715</xdr:rowOff>
    </xdr:from>
    <xdr:to xmlns:xdr="http://schemas.openxmlformats.org/drawingml/2006/spreadsheetDrawing">
      <xdr:col>50</xdr:col>
      <xdr:colOff>165100</xdr:colOff>
      <xdr:row>78</xdr:row>
      <xdr:rowOff>62865</xdr:rowOff>
    </xdr:to>
    <xdr:sp macro="" textlink="">
      <xdr:nvSpPr>
        <xdr:cNvPr id="428" name="楕円 427"/>
        <xdr:cNvSpPr/>
      </xdr:nvSpPr>
      <xdr:spPr>
        <a:xfrm>
          <a:off x="8794750" y="12851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54610</xdr:rowOff>
    </xdr:from>
    <xdr:ext cx="534035" cy="257810"/>
    <xdr:sp macro="" textlink="">
      <xdr:nvSpPr>
        <xdr:cNvPr id="429" name="テキスト ボックス 428"/>
        <xdr:cNvSpPr txBox="1"/>
      </xdr:nvSpPr>
      <xdr:spPr>
        <a:xfrm>
          <a:off x="8594090" y="1293876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131445</xdr:rowOff>
    </xdr:to>
    <xdr:sp macro="" textlink="">
      <xdr:nvSpPr>
        <xdr:cNvPr id="430" name="楕円 429"/>
        <xdr:cNvSpPr/>
      </xdr:nvSpPr>
      <xdr:spPr>
        <a:xfrm>
          <a:off x="7985125" y="12913360"/>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122555</xdr:rowOff>
    </xdr:from>
    <xdr:ext cx="534035" cy="258445"/>
    <xdr:sp macro="" textlink="">
      <xdr:nvSpPr>
        <xdr:cNvPr id="431" name="テキスト ボックス 430"/>
        <xdr:cNvSpPr txBox="1"/>
      </xdr:nvSpPr>
      <xdr:spPr>
        <a:xfrm>
          <a:off x="7784465" y="13006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32" name="楕円 431"/>
        <xdr:cNvSpPr/>
      </xdr:nvSpPr>
      <xdr:spPr>
        <a:xfrm>
          <a:off x="7159625" y="12830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33020</xdr:rowOff>
    </xdr:from>
    <xdr:ext cx="534035" cy="257810"/>
    <xdr:sp macro="" textlink="">
      <xdr:nvSpPr>
        <xdr:cNvPr id="433" name="テキスト ボックス 432"/>
        <xdr:cNvSpPr txBox="1"/>
      </xdr:nvSpPr>
      <xdr:spPr>
        <a:xfrm>
          <a:off x="6974840" y="129171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105410</xdr:rowOff>
    </xdr:from>
    <xdr:to xmlns:xdr="http://schemas.openxmlformats.org/drawingml/2006/spreadsheetDrawing">
      <xdr:col>36</xdr:col>
      <xdr:colOff>165100</xdr:colOff>
      <xdr:row>79</xdr:row>
      <xdr:rowOff>35560</xdr:rowOff>
    </xdr:to>
    <xdr:sp macro="" textlink="">
      <xdr:nvSpPr>
        <xdr:cNvPr id="434" name="楕円 433"/>
        <xdr:cNvSpPr/>
      </xdr:nvSpPr>
      <xdr:spPr>
        <a:xfrm>
          <a:off x="6350000" y="12989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26670</xdr:rowOff>
    </xdr:from>
    <xdr:ext cx="534035" cy="258445"/>
    <xdr:sp macro="" textlink="">
      <xdr:nvSpPr>
        <xdr:cNvPr id="435" name="テキスト ボックス 434"/>
        <xdr:cNvSpPr txBox="1"/>
      </xdr:nvSpPr>
      <xdr:spPr>
        <a:xfrm>
          <a:off x="6149340" y="13075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6064250" y="13766800"/>
          <a:ext cx="42894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175375"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112000"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159750"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4560550"/>
          <a:ext cx="4289425"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24790"/>
    <xdr:sp macro="" textlink="">
      <xdr:nvSpPr>
        <xdr:cNvPr id="444" name="テキスト ボックス 443"/>
        <xdr:cNvSpPr txBox="1"/>
      </xdr:nvSpPr>
      <xdr:spPr>
        <a:xfrm>
          <a:off x="6026150" y="14375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7" name="テキスト ボックス 446"/>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9" name="テキスト ボックス 448"/>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51" name="テキスト ボックス 450"/>
        <xdr:cNvSpPr txBox="1"/>
      </xdr:nvSpPr>
      <xdr:spPr>
        <a:xfrm>
          <a:off x="5516245"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3" name="テキスト ボックス 452"/>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4" name="直線コネクタ 453"/>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2095"/>
    <xdr:sp macro="" textlink="">
      <xdr:nvSpPr>
        <xdr:cNvPr id="455" name="テキスト ボックス 454"/>
        <xdr:cNvSpPr txBox="1"/>
      </xdr:nvSpPr>
      <xdr:spPr>
        <a:xfrm>
          <a:off x="5516245" y="147929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064250" y="14560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57" name="テキスト ボックス 456"/>
        <xdr:cNvSpPr txBox="1"/>
      </xdr:nvSpPr>
      <xdr:spPr>
        <a:xfrm>
          <a:off x="5516245"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064250" y="14560550"/>
          <a:ext cx="42894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153670</xdr:rowOff>
    </xdr:from>
    <xdr:to xmlns:xdr="http://schemas.openxmlformats.org/drawingml/2006/spreadsheetDrawing">
      <xdr:col>54</xdr:col>
      <xdr:colOff>174625</xdr:colOff>
      <xdr:row>98</xdr:row>
      <xdr:rowOff>115570</xdr:rowOff>
    </xdr:to>
    <xdr:cxnSp macro="">
      <xdr:nvCxnSpPr>
        <xdr:cNvPr id="459" name="直線コネクタ 458"/>
        <xdr:cNvCxnSpPr/>
      </xdr:nvCxnSpPr>
      <xdr:spPr>
        <a:xfrm flipV="1">
          <a:off x="9604375" y="1518412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119380</xdr:rowOff>
    </xdr:from>
    <xdr:ext cx="534670" cy="259080"/>
    <xdr:sp macro="" textlink="">
      <xdr:nvSpPr>
        <xdr:cNvPr id="460" name="土木費最小値テキスト"/>
        <xdr:cNvSpPr txBox="1"/>
      </xdr:nvSpPr>
      <xdr:spPr>
        <a:xfrm>
          <a:off x="9655175"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115570</xdr:rowOff>
    </xdr:from>
    <xdr:to xmlns:xdr="http://schemas.openxmlformats.org/drawingml/2006/spreadsheetDrawing">
      <xdr:col>55</xdr:col>
      <xdr:colOff>88900</xdr:colOff>
      <xdr:row>98</xdr:row>
      <xdr:rowOff>115570</xdr:rowOff>
    </xdr:to>
    <xdr:cxnSp macro="">
      <xdr:nvCxnSpPr>
        <xdr:cNvPr id="461" name="直線コネクタ 460"/>
        <xdr:cNvCxnSpPr/>
      </xdr:nvCxnSpPr>
      <xdr:spPr>
        <a:xfrm>
          <a:off x="9531350" y="1634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96520</xdr:rowOff>
    </xdr:from>
    <xdr:ext cx="598805" cy="255905"/>
    <xdr:sp macro="" textlink="">
      <xdr:nvSpPr>
        <xdr:cNvPr id="462" name="土木費最大値テキスト"/>
        <xdr:cNvSpPr txBox="1"/>
      </xdr:nvSpPr>
      <xdr:spPr>
        <a:xfrm>
          <a:off x="9655175" y="149618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153670</xdr:rowOff>
    </xdr:from>
    <xdr:to xmlns:xdr="http://schemas.openxmlformats.org/drawingml/2006/spreadsheetDrawing">
      <xdr:col>55</xdr:col>
      <xdr:colOff>88900</xdr:colOff>
      <xdr:row>91</xdr:row>
      <xdr:rowOff>153670</xdr:rowOff>
    </xdr:to>
    <xdr:cxnSp macro="">
      <xdr:nvCxnSpPr>
        <xdr:cNvPr id="463" name="直線コネクタ 462"/>
        <xdr:cNvCxnSpPr/>
      </xdr:nvCxnSpPr>
      <xdr:spPr>
        <a:xfrm>
          <a:off x="9531350" y="15184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157480</xdr:rowOff>
    </xdr:from>
    <xdr:to xmlns:xdr="http://schemas.openxmlformats.org/drawingml/2006/spreadsheetDrawing">
      <xdr:col>55</xdr:col>
      <xdr:colOff>0</xdr:colOff>
      <xdr:row>97</xdr:row>
      <xdr:rowOff>163830</xdr:rowOff>
    </xdr:to>
    <xdr:cxnSp macro="">
      <xdr:nvCxnSpPr>
        <xdr:cNvPr id="464" name="直線コネクタ 463"/>
        <xdr:cNvCxnSpPr/>
      </xdr:nvCxnSpPr>
      <xdr:spPr>
        <a:xfrm flipV="1">
          <a:off x="8845550" y="16216630"/>
          <a:ext cx="7588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71755</xdr:rowOff>
    </xdr:from>
    <xdr:ext cx="534670" cy="259080"/>
    <xdr:sp macro="" textlink="">
      <xdr:nvSpPr>
        <xdr:cNvPr id="465" name="土木費平均値テキスト"/>
        <xdr:cNvSpPr txBox="1"/>
      </xdr:nvSpPr>
      <xdr:spPr>
        <a:xfrm>
          <a:off x="9655175" y="15959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48895</xdr:rowOff>
    </xdr:from>
    <xdr:to xmlns:xdr="http://schemas.openxmlformats.org/drawingml/2006/spreadsheetDrawing">
      <xdr:col>55</xdr:col>
      <xdr:colOff>50800</xdr:colOff>
      <xdr:row>97</xdr:row>
      <xdr:rowOff>150495</xdr:rowOff>
    </xdr:to>
    <xdr:sp macro="" textlink="">
      <xdr:nvSpPr>
        <xdr:cNvPr id="466" name="フローチャート: 判断 465"/>
        <xdr:cNvSpPr/>
      </xdr:nvSpPr>
      <xdr:spPr>
        <a:xfrm>
          <a:off x="9569450" y="16108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153035</xdr:rowOff>
    </xdr:from>
    <xdr:to xmlns:xdr="http://schemas.openxmlformats.org/drawingml/2006/spreadsheetDrawing">
      <xdr:col>50</xdr:col>
      <xdr:colOff>114300</xdr:colOff>
      <xdr:row>97</xdr:row>
      <xdr:rowOff>163830</xdr:rowOff>
    </xdr:to>
    <xdr:cxnSp macro="">
      <xdr:nvCxnSpPr>
        <xdr:cNvPr id="467" name="直線コネクタ 466"/>
        <xdr:cNvCxnSpPr/>
      </xdr:nvCxnSpPr>
      <xdr:spPr>
        <a:xfrm>
          <a:off x="8032750" y="1621218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68" name="フローチャート: 判断 467"/>
        <xdr:cNvSpPr/>
      </xdr:nvSpPr>
      <xdr:spPr>
        <a:xfrm>
          <a:off x="879475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146050</xdr:rowOff>
    </xdr:from>
    <xdr:ext cx="534035" cy="258445"/>
    <xdr:sp macro="" textlink="">
      <xdr:nvSpPr>
        <xdr:cNvPr id="469" name="テキスト ボックス 468"/>
        <xdr:cNvSpPr txBox="1"/>
      </xdr:nvSpPr>
      <xdr:spPr>
        <a:xfrm>
          <a:off x="8594090" y="1586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153035</xdr:rowOff>
    </xdr:from>
    <xdr:to xmlns:xdr="http://schemas.openxmlformats.org/drawingml/2006/spreadsheetDrawing">
      <xdr:col>45</xdr:col>
      <xdr:colOff>174625</xdr:colOff>
      <xdr:row>98</xdr:row>
      <xdr:rowOff>11430</xdr:rowOff>
    </xdr:to>
    <xdr:cxnSp macro="">
      <xdr:nvCxnSpPr>
        <xdr:cNvPr id="470" name="直線コネクタ 469"/>
        <xdr:cNvCxnSpPr/>
      </xdr:nvCxnSpPr>
      <xdr:spPr>
        <a:xfrm flipV="1">
          <a:off x="7210425" y="16212185"/>
          <a:ext cx="8223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67945</xdr:rowOff>
    </xdr:from>
    <xdr:to xmlns:xdr="http://schemas.openxmlformats.org/drawingml/2006/spreadsheetDrawing">
      <xdr:col>46</xdr:col>
      <xdr:colOff>38100</xdr:colOff>
      <xdr:row>97</xdr:row>
      <xdr:rowOff>169545</xdr:rowOff>
    </xdr:to>
    <xdr:sp macro="" textlink="">
      <xdr:nvSpPr>
        <xdr:cNvPr id="471" name="フローチャート: 判断 470"/>
        <xdr:cNvSpPr/>
      </xdr:nvSpPr>
      <xdr:spPr>
        <a:xfrm>
          <a:off x="7985125" y="16127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xdr:rowOff>
    </xdr:from>
    <xdr:ext cx="534035" cy="259080"/>
    <xdr:sp macro="" textlink="">
      <xdr:nvSpPr>
        <xdr:cNvPr id="472" name="テキスト ボックス 471"/>
        <xdr:cNvSpPr txBox="1"/>
      </xdr:nvSpPr>
      <xdr:spPr>
        <a:xfrm>
          <a:off x="7784465" y="1590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11430</xdr:rowOff>
    </xdr:from>
    <xdr:to xmlns:xdr="http://schemas.openxmlformats.org/drawingml/2006/spreadsheetDrawing">
      <xdr:col>41</xdr:col>
      <xdr:colOff>50800</xdr:colOff>
      <xdr:row>98</xdr:row>
      <xdr:rowOff>46990</xdr:rowOff>
    </xdr:to>
    <xdr:cxnSp macro="">
      <xdr:nvCxnSpPr>
        <xdr:cNvPr id="473" name="直線コネクタ 472"/>
        <xdr:cNvCxnSpPr/>
      </xdr:nvCxnSpPr>
      <xdr:spPr>
        <a:xfrm flipV="1">
          <a:off x="6400800" y="16242030"/>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74" name="フローチャート: 判断 473"/>
        <xdr:cNvSpPr/>
      </xdr:nvSpPr>
      <xdr:spPr>
        <a:xfrm>
          <a:off x="7159625"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26035</xdr:rowOff>
    </xdr:from>
    <xdr:ext cx="534035" cy="259080"/>
    <xdr:sp macro="" textlink="">
      <xdr:nvSpPr>
        <xdr:cNvPr id="475" name="テキスト ボックス 474"/>
        <xdr:cNvSpPr txBox="1"/>
      </xdr:nvSpPr>
      <xdr:spPr>
        <a:xfrm>
          <a:off x="6974840" y="1591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90805</xdr:rowOff>
    </xdr:from>
    <xdr:to xmlns:xdr="http://schemas.openxmlformats.org/drawingml/2006/spreadsheetDrawing">
      <xdr:col>36</xdr:col>
      <xdr:colOff>165100</xdr:colOff>
      <xdr:row>98</xdr:row>
      <xdr:rowOff>20955</xdr:rowOff>
    </xdr:to>
    <xdr:sp macro="" textlink="">
      <xdr:nvSpPr>
        <xdr:cNvPr id="476" name="フローチャート: 判断 475"/>
        <xdr:cNvSpPr/>
      </xdr:nvSpPr>
      <xdr:spPr>
        <a:xfrm>
          <a:off x="6350000" y="161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37465</xdr:rowOff>
    </xdr:from>
    <xdr:ext cx="534035" cy="259080"/>
    <xdr:sp macro="" textlink="">
      <xdr:nvSpPr>
        <xdr:cNvPr id="477" name="テキスト ボックス 476"/>
        <xdr:cNvSpPr txBox="1"/>
      </xdr:nvSpPr>
      <xdr:spPr>
        <a:xfrm>
          <a:off x="6149340" y="1592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0" name="テキスト ボックス 479"/>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106680</xdr:rowOff>
    </xdr:from>
    <xdr:to xmlns:xdr="http://schemas.openxmlformats.org/drawingml/2006/spreadsheetDrawing">
      <xdr:col>55</xdr:col>
      <xdr:colOff>50800</xdr:colOff>
      <xdr:row>98</xdr:row>
      <xdr:rowOff>36830</xdr:rowOff>
    </xdr:to>
    <xdr:sp macro="" textlink="">
      <xdr:nvSpPr>
        <xdr:cNvPr id="483" name="楕円 482"/>
        <xdr:cNvSpPr/>
      </xdr:nvSpPr>
      <xdr:spPr>
        <a:xfrm>
          <a:off x="9569450" y="16165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85090</xdr:rowOff>
    </xdr:from>
    <xdr:ext cx="534670" cy="259080"/>
    <xdr:sp macro="" textlink="">
      <xdr:nvSpPr>
        <xdr:cNvPr id="484" name="土木費該当値テキスト"/>
        <xdr:cNvSpPr txBox="1"/>
      </xdr:nvSpPr>
      <xdr:spPr>
        <a:xfrm>
          <a:off x="9655175" y="1614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113030</xdr:rowOff>
    </xdr:from>
    <xdr:to xmlns:xdr="http://schemas.openxmlformats.org/drawingml/2006/spreadsheetDrawing">
      <xdr:col>50</xdr:col>
      <xdr:colOff>165100</xdr:colOff>
      <xdr:row>98</xdr:row>
      <xdr:rowOff>43180</xdr:rowOff>
    </xdr:to>
    <xdr:sp macro="" textlink="">
      <xdr:nvSpPr>
        <xdr:cNvPr id="485" name="楕円 484"/>
        <xdr:cNvSpPr/>
      </xdr:nvSpPr>
      <xdr:spPr>
        <a:xfrm>
          <a:off x="8794750" y="16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34290</xdr:rowOff>
    </xdr:from>
    <xdr:ext cx="534035" cy="259080"/>
    <xdr:sp macro="" textlink="">
      <xdr:nvSpPr>
        <xdr:cNvPr id="486" name="テキスト ボックス 485"/>
        <xdr:cNvSpPr txBox="1"/>
      </xdr:nvSpPr>
      <xdr:spPr>
        <a:xfrm>
          <a:off x="8594090"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102235</xdr:rowOff>
    </xdr:from>
    <xdr:to xmlns:xdr="http://schemas.openxmlformats.org/drawingml/2006/spreadsheetDrawing">
      <xdr:col>46</xdr:col>
      <xdr:colOff>38100</xdr:colOff>
      <xdr:row>98</xdr:row>
      <xdr:rowOff>32385</xdr:rowOff>
    </xdr:to>
    <xdr:sp macro="" textlink="">
      <xdr:nvSpPr>
        <xdr:cNvPr id="487" name="楕円 486"/>
        <xdr:cNvSpPr/>
      </xdr:nvSpPr>
      <xdr:spPr>
        <a:xfrm>
          <a:off x="7985125" y="16161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23495</xdr:rowOff>
    </xdr:from>
    <xdr:ext cx="534035" cy="259080"/>
    <xdr:sp macro="" textlink="">
      <xdr:nvSpPr>
        <xdr:cNvPr id="488" name="テキスト ボックス 487"/>
        <xdr:cNvSpPr txBox="1"/>
      </xdr:nvSpPr>
      <xdr:spPr>
        <a:xfrm>
          <a:off x="7784465"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132080</xdr:rowOff>
    </xdr:from>
    <xdr:to xmlns:xdr="http://schemas.openxmlformats.org/drawingml/2006/spreadsheetDrawing">
      <xdr:col>41</xdr:col>
      <xdr:colOff>101600</xdr:colOff>
      <xdr:row>98</xdr:row>
      <xdr:rowOff>62230</xdr:rowOff>
    </xdr:to>
    <xdr:sp macro="" textlink="">
      <xdr:nvSpPr>
        <xdr:cNvPr id="489" name="楕円 488"/>
        <xdr:cNvSpPr/>
      </xdr:nvSpPr>
      <xdr:spPr>
        <a:xfrm>
          <a:off x="7159625"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53340</xdr:rowOff>
    </xdr:from>
    <xdr:ext cx="534035" cy="258445"/>
    <xdr:sp macro="" textlink="">
      <xdr:nvSpPr>
        <xdr:cNvPr id="490" name="テキスト ボックス 489"/>
        <xdr:cNvSpPr txBox="1"/>
      </xdr:nvSpPr>
      <xdr:spPr>
        <a:xfrm>
          <a:off x="6974840"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167640</xdr:rowOff>
    </xdr:from>
    <xdr:to xmlns:xdr="http://schemas.openxmlformats.org/drawingml/2006/spreadsheetDrawing">
      <xdr:col>36</xdr:col>
      <xdr:colOff>165100</xdr:colOff>
      <xdr:row>98</xdr:row>
      <xdr:rowOff>97790</xdr:rowOff>
    </xdr:to>
    <xdr:sp macro="" textlink="">
      <xdr:nvSpPr>
        <xdr:cNvPr id="491" name="楕円 490"/>
        <xdr:cNvSpPr/>
      </xdr:nvSpPr>
      <xdr:spPr>
        <a:xfrm>
          <a:off x="635000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88900</xdr:rowOff>
    </xdr:from>
    <xdr:ext cx="534035" cy="258445"/>
    <xdr:sp macro="" textlink="">
      <xdr:nvSpPr>
        <xdr:cNvPr id="492" name="テキスト ボックス 491"/>
        <xdr:cNvSpPr txBox="1"/>
      </xdr:nvSpPr>
      <xdr:spPr>
        <a:xfrm>
          <a:off x="6149340" y="16319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31115</xdr:rowOff>
    </xdr:to>
    <xdr:sp macro="" textlink="">
      <xdr:nvSpPr>
        <xdr:cNvPr id="493" name="正方形/長方形 492"/>
        <xdr:cNvSpPr/>
      </xdr:nvSpPr>
      <xdr:spPr>
        <a:xfrm>
          <a:off x="11414125" y="3860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15252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5252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246187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46187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3509625"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509625"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00" name="正方形/長方形 499"/>
        <xdr:cNvSpPr/>
      </xdr:nvSpPr>
      <xdr:spPr>
        <a:xfrm>
          <a:off x="11414125" y="4654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4790"/>
    <xdr:sp macro="" textlink="">
      <xdr:nvSpPr>
        <xdr:cNvPr id="501" name="テキスト ボックス 500"/>
        <xdr:cNvSpPr txBox="1"/>
      </xdr:nvSpPr>
      <xdr:spPr>
        <a:xfrm>
          <a:off x="1137602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174625</xdr:colOff>
      <xdr:row>41</xdr:row>
      <xdr:rowOff>81915</xdr:rowOff>
    </xdr:to>
    <xdr:cxnSp macro="">
      <xdr:nvCxnSpPr>
        <xdr:cNvPr id="502" name="直線コネクタ 501"/>
        <xdr:cNvCxnSpPr/>
      </xdr:nvCxnSpPr>
      <xdr:spPr>
        <a:xfrm>
          <a:off x="11414125" y="6857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111125</xdr:rowOff>
    </xdr:from>
    <xdr:ext cx="248920" cy="258445"/>
    <xdr:sp macro="" textlink="">
      <xdr:nvSpPr>
        <xdr:cNvPr id="503" name="テキスト ボックス 502"/>
        <xdr:cNvSpPr txBox="1"/>
      </xdr:nvSpPr>
      <xdr:spPr>
        <a:xfrm>
          <a:off x="11181080" y="67214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98425</xdr:rowOff>
    </xdr:from>
    <xdr:to xmlns:xdr="http://schemas.openxmlformats.org/drawingml/2006/spreadsheetDrawing">
      <xdr:col>89</xdr:col>
      <xdr:colOff>174625</xdr:colOff>
      <xdr:row>39</xdr:row>
      <xdr:rowOff>98425</xdr:rowOff>
    </xdr:to>
    <xdr:cxnSp macro="">
      <xdr:nvCxnSpPr>
        <xdr:cNvPr id="504" name="直線コネクタ 503"/>
        <xdr:cNvCxnSpPr/>
      </xdr:nvCxnSpPr>
      <xdr:spPr>
        <a:xfrm>
          <a:off x="11414125" y="65436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0860" cy="258445"/>
    <xdr:sp macro="" textlink="">
      <xdr:nvSpPr>
        <xdr:cNvPr id="505" name="テキスト ボックス 504"/>
        <xdr:cNvSpPr txBox="1"/>
      </xdr:nvSpPr>
      <xdr:spPr>
        <a:xfrm>
          <a:off x="10930255" y="6408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114300</xdr:rowOff>
    </xdr:from>
    <xdr:to xmlns:xdr="http://schemas.openxmlformats.org/drawingml/2006/spreadsheetDrawing">
      <xdr:col>89</xdr:col>
      <xdr:colOff>174625</xdr:colOff>
      <xdr:row>37</xdr:row>
      <xdr:rowOff>114300</xdr:rowOff>
    </xdr:to>
    <xdr:cxnSp macro="">
      <xdr:nvCxnSpPr>
        <xdr:cNvPr id="506" name="直線コネクタ 505"/>
        <xdr:cNvCxnSpPr/>
      </xdr:nvCxnSpPr>
      <xdr:spPr>
        <a:xfrm>
          <a:off x="11414125" y="6229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143510</xdr:rowOff>
    </xdr:from>
    <xdr:ext cx="530860" cy="258445"/>
    <xdr:sp macro="" textlink="">
      <xdr:nvSpPr>
        <xdr:cNvPr id="507" name="テキスト ボックス 506"/>
        <xdr:cNvSpPr txBox="1"/>
      </xdr:nvSpPr>
      <xdr:spPr>
        <a:xfrm>
          <a:off x="10930255" y="609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174625</xdr:colOff>
      <xdr:row>35</xdr:row>
      <xdr:rowOff>131445</xdr:rowOff>
    </xdr:to>
    <xdr:cxnSp macro="">
      <xdr:nvCxnSpPr>
        <xdr:cNvPr id="508" name="直線コネクタ 507"/>
        <xdr:cNvCxnSpPr/>
      </xdr:nvCxnSpPr>
      <xdr:spPr>
        <a:xfrm>
          <a:off x="11414125" y="59162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8445"/>
    <xdr:sp macro="" textlink="">
      <xdr:nvSpPr>
        <xdr:cNvPr id="509" name="テキスト ボックス 508"/>
        <xdr:cNvSpPr txBox="1"/>
      </xdr:nvSpPr>
      <xdr:spPr>
        <a:xfrm>
          <a:off x="10930255"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147320</xdr:rowOff>
    </xdr:from>
    <xdr:to xmlns:xdr="http://schemas.openxmlformats.org/drawingml/2006/spreadsheetDrawing">
      <xdr:col>89</xdr:col>
      <xdr:colOff>174625</xdr:colOff>
      <xdr:row>33</xdr:row>
      <xdr:rowOff>147320</xdr:rowOff>
    </xdr:to>
    <xdr:cxnSp macro="">
      <xdr:nvCxnSpPr>
        <xdr:cNvPr id="510" name="直線コネクタ 509"/>
        <xdr:cNvCxnSpPr/>
      </xdr:nvCxnSpPr>
      <xdr:spPr>
        <a:xfrm>
          <a:off x="11414125" y="5601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8445"/>
    <xdr:sp macro="" textlink="">
      <xdr:nvSpPr>
        <xdr:cNvPr id="511" name="テキスト ボックス 510"/>
        <xdr:cNvSpPr txBox="1"/>
      </xdr:nvSpPr>
      <xdr:spPr>
        <a:xfrm>
          <a:off x="10930255" y="54603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174625</xdr:colOff>
      <xdr:row>31</xdr:row>
      <xdr:rowOff>164465</xdr:rowOff>
    </xdr:to>
    <xdr:cxnSp macro="">
      <xdr:nvCxnSpPr>
        <xdr:cNvPr id="512" name="直線コネクタ 511"/>
        <xdr:cNvCxnSpPr/>
      </xdr:nvCxnSpPr>
      <xdr:spPr>
        <a:xfrm>
          <a:off x="11414125" y="5288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5630" cy="257175"/>
    <xdr:sp macro="" textlink="">
      <xdr:nvSpPr>
        <xdr:cNvPr id="513" name="テキスト ボックス 512"/>
        <xdr:cNvSpPr txBox="1"/>
      </xdr:nvSpPr>
      <xdr:spPr>
        <a:xfrm>
          <a:off x="10866120" y="5146675"/>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8255</xdr:rowOff>
    </xdr:from>
    <xdr:to xmlns:xdr="http://schemas.openxmlformats.org/drawingml/2006/spreadsheetDrawing">
      <xdr:col>89</xdr:col>
      <xdr:colOff>174625</xdr:colOff>
      <xdr:row>30</xdr:row>
      <xdr:rowOff>8255</xdr:rowOff>
    </xdr:to>
    <xdr:cxnSp macro="">
      <xdr:nvCxnSpPr>
        <xdr:cNvPr id="514" name="直線コネクタ 513"/>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5630" cy="258445"/>
    <xdr:sp macro="" textlink="">
      <xdr:nvSpPr>
        <xdr:cNvPr id="515" name="テキスト ボックス 514"/>
        <xdr:cNvSpPr txBox="1"/>
      </xdr:nvSpPr>
      <xdr:spPr>
        <a:xfrm>
          <a:off x="10866120" y="48323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16" name="直線コネクタ 515"/>
        <xdr:cNvCxnSpPr/>
      </xdr:nvCxnSpPr>
      <xdr:spPr>
        <a:xfrm>
          <a:off x="11414125" y="4654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17" name="テキスト ボックス 516"/>
        <xdr:cNvSpPr txBox="1"/>
      </xdr:nvSpPr>
      <xdr:spPr>
        <a:xfrm>
          <a:off x="10866120" y="4518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81915</xdr:rowOff>
    </xdr:to>
    <xdr:sp macro="" textlink="">
      <xdr:nvSpPr>
        <xdr:cNvPr id="518" name="消防費グラフ枠"/>
        <xdr:cNvSpPr/>
      </xdr:nvSpPr>
      <xdr:spPr>
        <a:xfrm>
          <a:off x="11414125" y="4654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53340</xdr:rowOff>
    </xdr:from>
    <xdr:to xmlns:xdr="http://schemas.openxmlformats.org/drawingml/2006/spreadsheetDrawing">
      <xdr:col>85</xdr:col>
      <xdr:colOff>126365</xdr:colOff>
      <xdr:row>39</xdr:row>
      <xdr:rowOff>127635</xdr:rowOff>
    </xdr:to>
    <xdr:cxnSp macro="">
      <xdr:nvCxnSpPr>
        <xdr:cNvPr id="519" name="直線コネクタ 518"/>
        <xdr:cNvCxnSpPr/>
      </xdr:nvCxnSpPr>
      <xdr:spPr>
        <a:xfrm flipV="1">
          <a:off x="14968220" y="517779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131445</xdr:rowOff>
    </xdr:from>
    <xdr:ext cx="534670" cy="258445"/>
    <xdr:sp macro="" textlink="">
      <xdr:nvSpPr>
        <xdr:cNvPr id="520" name="消防費最小値テキスト"/>
        <xdr:cNvSpPr txBox="1"/>
      </xdr:nvSpPr>
      <xdr:spPr>
        <a:xfrm>
          <a:off x="15017750" y="6576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127635</xdr:rowOff>
    </xdr:from>
    <xdr:to xmlns:xdr="http://schemas.openxmlformats.org/drawingml/2006/spreadsheetDrawing">
      <xdr:col>86</xdr:col>
      <xdr:colOff>25400</xdr:colOff>
      <xdr:row>39</xdr:row>
      <xdr:rowOff>127635</xdr:rowOff>
    </xdr:to>
    <xdr:cxnSp macro="">
      <xdr:nvCxnSpPr>
        <xdr:cNvPr id="521" name="直線コネクタ 520"/>
        <xdr:cNvCxnSpPr/>
      </xdr:nvCxnSpPr>
      <xdr:spPr>
        <a:xfrm>
          <a:off x="14881225" y="6572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0</xdr:rowOff>
    </xdr:from>
    <xdr:ext cx="598805" cy="258445"/>
    <xdr:sp macro="" textlink="">
      <xdr:nvSpPr>
        <xdr:cNvPr id="522" name="消防費最大値テキスト"/>
        <xdr:cNvSpPr txBox="1"/>
      </xdr:nvSpPr>
      <xdr:spPr>
        <a:xfrm>
          <a:off x="15017750" y="49593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53340</xdr:rowOff>
    </xdr:from>
    <xdr:to xmlns:xdr="http://schemas.openxmlformats.org/drawingml/2006/spreadsheetDrawing">
      <xdr:col>86</xdr:col>
      <xdr:colOff>25400</xdr:colOff>
      <xdr:row>31</xdr:row>
      <xdr:rowOff>53340</xdr:rowOff>
    </xdr:to>
    <xdr:cxnSp macro="">
      <xdr:nvCxnSpPr>
        <xdr:cNvPr id="523" name="直線コネクタ 522"/>
        <xdr:cNvCxnSpPr/>
      </xdr:nvCxnSpPr>
      <xdr:spPr>
        <a:xfrm>
          <a:off x="14881225" y="5177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114300</xdr:rowOff>
    </xdr:from>
    <xdr:to xmlns:xdr="http://schemas.openxmlformats.org/drawingml/2006/spreadsheetDrawing">
      <xdr:col>85</xdr:col>
      <xdr:colOff>127000</xdr:colOff>
      <xdr:row>38</xdr:row>
      <xdr:rowOff>127635</xdr:rowOff>
    </xdr:to>
    <xdr:cxnSp macro="">
      <xdr:nvCxnSpPr>
        <xdr:cNvPr id="524" name="直線コネクタ 523"/>
        <xdr:cNvCxnSpPr/>
      </xdr:nvCxnSpPr>
      <xdr:spPr>
        <a:xfrm>
          <a:off x="14195425" y="6394450"/>
          <a:ext cx="7747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85725</xdr:rowOff>
    </xdr:from>
    <xdr:ext cx="534670" cy="257810"/>
    <xdr:sp macro="" textlink="">
      <xdr:nvSpPr>
        <xdr:cNvPr id="525" name="消防費平均値テキスト"/>
        <xdr:cNvSpPr txBox="1"/>
      </xdr:nvSpPr>
      <xdr:spPr>
        <a:xfrm>
          <a:off x="15017750" y="62007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62865</xdr:rowOff>
    </xdr:from>
    <xdr:to xmlns:xdr="http://schemas.openxmlformats.org/drawingml/2006/spreadsheetDrawing">
      <xdr:col>85</xdr:col>
      <xdr:colOff>174625</xdr:colOff>
      <xdr:row>38</xdr:row>
      <xdr:rowOff>164465</xdr:rowOff>
    </xdr:to>
    <xdr:sp macro="" textlink="">
      <xdr:nvSpPr>
        <xdr:cNvPr id="526" name="フローチャート: 判断 525"/>
        <xdr:cNvSpPr/>
      </xdr:nvSpPr>
      <xdr:spPr>
        <a:xfrm>
          <a:off x="14919325" y="63430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114300</xdr:rowOff>
    </xdr:from>
    <xdr:to xmlns:xdr="http://schemas.openxmlformats.org/drawingml/2006/spreadsheetDrawing">
      <xdr:col>81</xdr:col>
      <xdr:colOff>50800</xdr:colOff>
      <xdr:row>39</xdr:row>
      <xdr:rowOff>74295</xdr:rowOff>
    </xdr:to>
    <xdr:cxnSp macro="">
      <xdr:nvCxnSpPr>
        <xdr:cNvPr id="527" name="直線コネクタ 526"/>
        <xdr:cNvCxnSpPr/>
      </xdr:nvCxnSpPr>
      <xdr:spPr>
        <a:xfrm flipV="1">
          <a:off x="13385800" y="6394450"/>
          <a:ext cx="80962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92710</xdr:rowOff>
    </xdr:from>
    <xdr:to xmlns:xdr="http://schemas.openxmlformats.org/drawingml/2006/spreadsheetDrawing">
      <xdr:col>81</xdr:col>
      <xdr:colOff>101600</xdr:colOff>
      <xdr:row>39</xdr:row>
      <xdr:rowOff>22860</xdr:rowOff>
    </xdr:to>
    <xdr:sp macro="" textlink="">
      <xdr:nvSpPr>
        <xdr:cNvPr id="528" name="フローチャート: 判断 527"/>
        <xdr:cNvSpPr/>
      </xdr:nvSpPr>
      <xdr:spPr>
        <a:xfrm>
          <a:off x="14144625" y="6372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13335</xdr:rowOff>
    </xdr:from>
    <xdr:ext cx="534035" cy="258445"/>
    <xdr:sp macro="" textlink="">
      <xdr:nvSpPr>
        <xdr:cNvPr id="529" name="テキスト ボックス 528"/>
        <xdr:cNvSpPr txBox="1"/>
      </xdr:nvSpPr>
      <xdr:spPr>
        <a:xfrm>
          <a:off x="13959840" y="6458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54610</xdr:rowOff>
    </xdr:from>
    <xdr:to xmlns:xdr="http://schemas.openxmlformats.org/drawingml/2006/spreadsheetDrawing">
      <xdr:col>76</xdr:col>
      <xdr:colOff>114300</xdr:colOff>
      <xdr:row>39</xdr:row>
      <xdr:rowOff>74295</xdr:rowOff>
    </xdr:to>
    <xdr:cxnSp macro="">
      <xdr:nvCxnSpPr>
        <xdr:cNvPr id="530" name="直線コネクタ 529"/>
        <xdr:cNvCxnSpPr/>
      </xdr:nvCxnSpPr>
      <xdr:spPr>
        <a:xfrm>
          <a:off x="12573000" y="6499860"/>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91440</xdr:rowOff>
    </xdr:from>
    <xdr:to xmlns:xdr="http://schemas.openxmlformats.org/drawingml/2006/spreadsheetDrawing">
      <xdr:col>76</xdr:col>
      <xdr:colOff>165100</xdr:colOff>
      <xdr:row>39</xdr:row>
      <xdr:rowOff>21590</xdr:rowOff>
    </xdr:to>
    <xdr:sp macro="" textlink="">
      <xdr:nvSpPr>
        <xdr:cNvPr id="531" name="フローチャート: 判断 530"/>
        <xdr:cNvSpPr/>
      </xdr:nvSpPr>
      <xdr:spPr>
        <a:xfrm>
          <a:off x="13335000" y="6371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38100</xdr:rowOff>
    </xdr:from>
    <xdr:ext cx="534035" cy="258445"/>
    <xdr:sp macro="" textlink="">
      <xdr:nvSpPr>
        <xdr:cNvPr id="532" name="テキスト ボックス 531"/>
        <xdr:cNvSpPr txBox="1"/>
      </xdr:nvSpPr>
      <xdr:spPr>
        <a:xfrm>
          <a:off x="13134340" y="6153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54610</xdr:rowOff>
    </xdr:from>
    <xdr:to xmlns:xdr="http://schemas.openxmlformats.org/drawingml/2006/spreadsheetDrawing">
      <xdr:col>71</xdr:col>
      <xdr:colOff>174625</xdr:colOff>
      <xdr:row>39</xdr:row>
      <xdr:rowOff>74295</xdr:rowOff>
    </xdr:to>
    <xdr:cxnSp macro="">
      <xdr:nvCxnSpPr>
        <xdr:cNvPr id="533" name="直線コネクタ 532"/>
        <xdr:cNvCxnSpPr/>
      </xdr:nvCxnSpPr>
      <xdr:spPr>
        <a:xfrm flipV="1">
          <a:off x="11750675" y="649986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44450</xdr:rowOff>
    </xdr:from>
    <xdr:to xmlns:xdr="http://schemas.openxmlformats.org/drawingml/2006/spreadsheetDrawing">
      <xdr:col>72</xdr:col>
      <xdr:colOff>38100</xdr:colOff>
      <xdr:row>38</xdr:row>
      <xdr:rowOff>146050</xdr:rowOff>
    </xdr:to>
    <xdr:sp macro="" textlink="">
      <xdr:nvSpPr>
        <xdr:cNvPr id="534" name="フローチャート: 判断 533"/>
        <xdr:cNvSpPr/>
      </xdr:nvSpPr>
      <xdr:spPr>
        <a:xfrm>
          <a:off x="12525375" y="63246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163195</xdr:rowOff>
    </xdr:from>
    <xdr:ext cx="534035" cy="258445"/>
    <xdr:sp macro="" textlink="">
      <xdr:nvSpPr>
        <xdr:cNvPr id="535" name="テキスト ボックス 534"/>
        <xdr:cNvSpPr txBox="1"/>
      </xdr:nvSpPr>
      <xdr:spPr>
        <a:xfrm>
          <a:off x="12324715" y="6113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94615</xdr:rowOff>
    </xdr:from>
    <xdr:to xmlns:xdr="http://schemas.openxmlformats.org/drawingml/2006/spreadsheetDrawing">
      <xdr:col>67</xdr:col>
      <xdr:colOff>101600</xdr:colOff>
      <xdr:row>39</xdr:row>
      <xdr:rowOff>24765</xdr:rowOff>
    </xdr:to>
    <xdr:sp macro="" textlink="">
      <xdr:nvSpPr>
        <xdr:cNvPr id="536" name="フローチャート: 判断 535"/>
        <xdr:cNvSpPr/>
      </xdr:nvSpPr>
      <xdr:spPr>
        <a:xfrm>
          <a:off x="11699875" y="637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40640</xdr:rowOff>
    </xdr:from>
    <xdr:ext cx="534035" cy="258445"/>
    <xdr:sp macro="" textlink="">
      <xdr:nvSpPr>
        <xdr:cNvPr id="537" name="テキスト ボックス 536"/>
        <xdr:cNvSpPr txBox="1"/>
      </xdr:nvSpPr>
      <xdr:spPr>
        <a:xfrm>
          <a:off x="11515090" y="6155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38" name="テキスト ボックス 537"/>
        <xdr:cNvSpPr txBox="1"/>
      </xdr:nvSpPr>
      <xdr:spPr>
        <a:xfrm>
          <a:off x="147955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2000" cy="258445"/>
    <xdr:sp macro="" textlink="">
      <xdr:nvSpPr>
        <xdr:cNvPr id="539" name="テキスト ボックス 538"/>
        <xdr:cNvSpPr txBox="1"/>
      </xdr:nvSpPr>
      <xdr:spPr>
        <a:xfrm>
          <a:off x="1402080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40" name="テキスト ボックス 539"/>
        <xdr:cNvSpPr txBox="1"/>
      </xdr:nvSpPr>
      <xdr:spPr>
        <a:xfrm>
          <a:off x="132111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79375</xdr:rowOff>
    </xdr:from>
    <xdr:ext cx="762000" cy="258445"/>
    <xdr:sp macro="" textlink="">
      <xdr:nvSpPr>
        <xdr:cNvPr id="541" name="テキスト ボックス 540"/>
        <xdr:cNvSpPr txBox="1"/>
      </xdr:nvSpPr>
      <xdr:spPr>
        <a:xfrm>
          <a:off x="12398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2000" cy="258445"/>
    <xdr:sp macro="" textlink="">
      <xdr:nvSpPr>
        <xdr:cNvPr id="542" name="テキスト ボックス 541"/>
        <xdr:cNvSpPr txBox="1"/>
      </xdr:nvSpPr>
      <xdr:spPr>
        <a:xfrm>
          <a:off x="11576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76200</xdr:rowOff>
    </xdr:from>
    <xdr:to xmlns:xdr="http://schemas.openxmlformats.org/drawingml/2006/spreadsheetDrawing">
      <xdr:col>85</xdr:col>
      <xdr:colOff>174625</xdr:colOff>
      <xdr:row>39</xdr:row>
      <xdr:rowOff>6350</xdr:rowOff>
    </xdr:to>
    <xdr:sp macro="" textlink="">
      <xdr:nvSpPr>
        <xdr:cNvPr id="543" name="楕円 542"/>
        <xdr:cNvSpPr/>
      </xdr:nvSpPr>
      <xdr:spPr>
        <a:xfrm>
          <a:off x="14919325" y="63563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55245</xdr:rowOff>
    </xdr:from>
    <xdr:ext cx="534670" cy="257810"/>
    <xdr:sp macro="" textlink="">
      <xdr:nvSpPr>
        <xdr:cNvPr id="544" name="消防費該当値テキスト"/>
        <xdr:cNvSpPr txBox="1"/>
      </xdr:nvSpPr>
      <xdr:spPr>
        <a:xfrm>
          <a:off x="15017750" y="63353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63500</xdr:rowOff>
    </xdr:from>
    <xdr:to xmlns:xdr="http://schemas.openxmlformats.org/drawingml/2006/spreadsheetDrawing">
      <xdr:col>81</xdr:col>
      <xdr:colOff>101600</xdr:colOff>
      <xdr:row>38</xdr:row>
      <xdr:rowOff>165735</xdr:rowOff>
    </xdr:to>
    <xdr:sp macro="" textlink="">
      <xdr:nvSpPr>
        <xdr:cNvPr id="545" name="楕円 544"/>
        <xdr:cNvSpPr/>
      </xdr:nvSpPr>
      <xdr:spPr>
        <a:xfrm>
          <a:off x="14144625" y="6343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10160</xdr:rowOff>
    </xdr:from>
    <xdr:ext cx="534035" cy="257810"/>
    <xdr:sp macro="" textlink="">
      <xdr:nvSpPr>
        <xdr:cNvPr id="546" name="テキスト ボックス 545"/>
        <xdr:cNvSpPr txBox="1"/>
      </xdr:nvSpPr>
      <xdr:spPr>
        <a:xfrm>
          <a:off x="13959840" y="61252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23495</xdr:rowOff>
    </xdr:from>
    <xdr:to xmlns:xdr="http://schemas.openxmlformats.org/drawingml/2006/spreadsheetDrawing">
      <xdr:col>76</xdr:col>
      <xdr:colOff>165100</xdr:colOff>
      <xdr:row>39</xdr:row>
      <xdr:rowOff>125095</xdr:rowOff>
    </xdr:to>
    <xdr:sp macro="" textlink="">
      <xdr:nvSpPr>
        <xdr:cNvPr id="547" name="楕円 546"/>
        <xdr:cNvSpPr/>
      </xdr:nvSpPr>
      <xdr:spPr>
        <a:xfrm>
          <a:off x="133350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116205</xdr:rowOff>
    </xdr:from>
    <xdr:ext cx="534035" cy="257810"/>
    <xdr:sp macro="" textlink="">
      <xdr:nvSpPr>
        <xdr:cNvPr id="548" name="テキスト ボックス 547"/>
        <xdr:cNvSpPr txBox="1"/>
      </xdr:nvSpPr>
      <xdr:spPr>
        <a:xfrm>
          <a:off x="13134340" y="656145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3810</xdr:rowOff>
    </xdr:from>
    <xdr:to xmlns:xdr="http://schemas.openxmlformats.org/drawingml/2006/spreadsheetDrawing">
      <xdr:col>72</xdr:col>
      <xdr:colOff>38100</xdr:colOff>
      <xdr:row>39</xdr:row>
      <xdr:rowOff>105410</xdr:rowOff>
    </xdr:to>
    <xdr:sp macro="" textlink="">
      <xdr:nvSpPr>
        <xdr:cNvPr id="549" name="楕円 548"/>
        <xdr:cNvSpPr/>
      </xdr:nvSpPr>
      <xdr:spPr>
        <a:xfrm>
          <a:off x="12525375" y="6449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96520</xdr:rowOff>
    </xdr:from>
    <xdr:ext cx="534035" cy="258445"/>
    <xdr:sp macro="" textlink="">
      <xdr:nvSpPr>
        <xdr:cNvPr id="550" name="テキスト ボックス 549"/>
        <xdr:cNvSpPr txBox="1"/>
      </xdr:nvSpPr>
      <xdr:spPr>
        <a:xfrm>
          <a:off x="12324715" y="6541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24130</xdr:rowOff>
    </xdr:from>
    <xdr:to xmlns:xdr="http://schemas.openxmlformats.org/drawingml/2006/spreadsheetDrawing">
      <xdr:col>67</xdr:col>
      <xdr:colOff>101600</xdr:colOff>
      <xdr:row>39</xdr:row>
      <xdr:rowOff>125730</xdr:rowOff>
    </xdr:to>
    <xdr:sp macro="" textlink="">
      <xdr:nvSpPr>
        <xdr:cNvPr id="551" name="楕円 550"/>
        <xdr:cNvSpPr/>
      </xdr:nvSpPr>
      <xdr:spPr>
        <a:xfrm>
          <a:off x="11699875"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116840</xdr:rowOff>
    </xdr:from>
    <xdr:ext cx="534035" cy="257810"/>
    <xdr:sp macro="" textlink="">
      <xdr:nvSpPr>
        <xdr:cNvPr id="552" name="テキスト ボックス 551"/>
        <xdr:cNvSpPr txBox="1"/>
      </xdr:nvSpPr>
      <xdr:spPr>
        <a:xfrm>
          <a:off x="11515090" y="65620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31115</xdr:rowOff>
    </xdr:to>
    <xdr:sp macro="" textlink="">
      <xdr:nvSpPr>
        <xdr:cNvPr id="553" name="正方形/長方形 552"/>
        <xdr:cNvSpPr/>
      </xdr:nvSpPr>
      <xdr:spPr>
        <a:xfrm>
          <a:off x="11414125" y="7162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15252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5252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246187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46187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3509625"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509625"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60" name="正方形/長方形 559"/>
        <xdr:cNvSpPr/>
      </xdr:nvSpPr>
      <xdr:spPr>
        <a:xfrm>
          <a:off x="11414125" y="7956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4790"/>
    <xdr:sp macro="" textlink="">
      <xdr:nvSpPr>
        <xdr:cNvPr id="561" name="テキスト ボックス 560"/>
        <xdr:cNvSpPr txBox="1"/>
      </xdr:nvSpPr>
      <xdr:spPr>
        <a:xfrm>
          <a:off x="1137602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174625</xdr:colOff>
      <xdr:row>61</xdr:row>
      <xdr:rowOff>81915</xdr:rowOff>
    </xdr:to>
    <xdr:cxnSp macro="">
      <xdr:nvCxnSpPr>
        <xdr:cNvPr id="562" name="直線コネクタ 561"/>
        <xdr:cNvCxnSpPr/>
      </xdr:nvCxnSpPr>
      <xdr:spPr>
        <a:xfrm>
          <a:off x="11414125" y="10159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174625</xdr:colOff>
      <xdr:row>58</xdr:row>
      <xdr:rowOff>139700</xdr:rowOff>
    </xdr:to>
    <xdr:cxnSp macro="">
      <xdr:nvCxnSpPr>
        <xdr:cNvPr id="563" name="直線コネクタ 562"/>
        <xdr:cNvCxnSpPr/>
      </xdr:nvCxnSpPr>
      <xdr:spPr>
        <a:xfrm>
          <a:off x="11414125" y="972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168275</xdr:rowOff>
    </xdr:from>
    <xdr:ext cx="248920" cy="258445"/>
    <xdr:sp macro="" textlink="">
      <xdr:nvSpPr>
        <xdr:cNvPr id="564" name="テキスト ボックス 563"/>
        <xdr:cNvSpPr txBox="1"/>
      </xdr:nvSpPr>
      <xdr:spPr>
        <a:xfrm>
          <a:off x="11181080" y="9585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174625</xdr:colOff>
      <xdr:row>56</xdr:row>
      <xdr:rowOff>25400</xdr:rowOff>
    </xdr:to>
    <xdr:cxnSp macro="">
      <xdr:nvCxnSpPr>
        <xdr:cNvPr id="565" name="直線コネクタ 564"/>
        <xdr:cNvCxnSpPr/>
      </xdr:nvCxnSpPr>
      <xdr:spPr>
        <a:xfrm>
          <a:off x="11414125" y="9277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5630" cy="257810"/>
    <xdr:sp macro="" textlink="">
      <xdr:nvSpPr>
        <xdr:cNvPr id="566" name="テキスト ボックス 565"/>
        <xdr:cNvSpPr txBox="1"/>
      </xdr:nvSpPr>
      <xdr:spPr>
        <a:xfrm>
          <a:off x="10866120" y="9141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81915</xdr:rowOff>
    </xdr:from>
    <xdr:to xmlns:xdr="http://schemas.openxmlformats.org/drawingml/2006/spreadsheetDrawing">
      <xdr:col>89</xdr:col>
      <xdr:colOff>174625</xdr:colOff>
      <xdr:row>53</xdr:row>
      <xdr:rowOff>81915</xdr:rowOff>
    </xdr:to>
    <xdr:cxnSp macro="">
      <xdr:nvCxnSpPr>
        <xdr:cNvPr id="567" name="直線コネクタ 566"/>
        <xdr:cNvCxnSpPr/>
      </xdr:nvCxnSpPr>
      <xdr:spPr>
        <a:xfrm>
          <a:off x="11414125" y="88385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111125</xdr:rowOff>
    </xdr:from>
    <xdr:ext cx="595630" cy="258445"/>
    <xdr:sp macro="" textlink="">
      <xdr:nvSpPr>
        <xdr:cNvPr id="568" name="テキスト ボックス 567"/>
        <xdr:cNvSpPr txBox="1"/>
      </xdr:nvSpPr>
      <xdr:spPr>
        <a:xfrm>
          <a:off x="10866120" y="870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174625</xdr:colOff>
      <xdr:row>50</xdr:row>
      <xdr:rowOff>139700</xdr:rowOff>
    </xdr:to>
    <xdr:cxnSp macro="">
      <xdr:nvCxnSpPr>
        <xdr:cNvPr id="569" name="直線コネクタ 568"/>
        <xdr:cNvCxnSpPr/>
      </xdr:nvCxnSpPr>
      <xdr:spPr>
        <a:xfrm>
          <a:off x="11414125" y="84010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168275</xdr:rowOff>
    </xdr:from>
    <xdr:ext cx="595630" cy="258445"/>
    <xdr:sp macro="" textlink="">
      <xdr:nvSpPr>
        <xdr:cNvPr id="570" name="テキスト ボックス 569"/>
        <xdr:cNvSpPr txBox="1"/>
      </xdr:nvSpPr>
      <xdr:spPr>
        <a:xfrm>
          <a:off x="10866120" y="8264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71" name="直線コネクタ 570"/>
        <xdr:cNvCxnSpPr/>
      </xdr:nvCxnSpPr>
      <xdr:spPr>
        <a:xfrm>
          <a:off x="11414125" y="7956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7810"/>
    <xdr:sp macro="" textlink="">
      <xdr:nvSpPr>
        <xdr:cNvPr id="572" name="テキスト ボックス 571"/>
        <xdr:cNvSpPr txBox="1"/>
      </xdr:nvSpPr>
      <xdr:spPr>
        <a:xfrm>
          <a:off x="10866120" y="7820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81915</xdr:rowOff>
    </xdr:to>
    <xdr:sp macro="" textlink="">
      <xdr:nvSpPr>
        <xdr:cNvPr id="573" name="教育費グラフ枠"/>
        <xdr:cNvSpPr/>
      </xdr:nvSpPr>
      <xdr:spPr>
        <a:xfrm>
          <a:off x="11414125" y="7956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57</xdr:row>
      <xdr:rowOff>141605</xdr:rowOff>
    </xdr:to>
    <xdr:cxnSp macro="">
      <xdr:nvCxnSpPr>
        <xdr:cNvPr id="574" name="直線コネクタ 573"/>
        <xdr:cNvCxnSpPr/>
      </xdr:nvCxnSpPr>
      <xdr:spPr>
        <a:xfrm flipV="1">
          <a:off x="14968220" y="8439785"/>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144780</xdr:rowOff>
    </xdr:from>
    <xdr:ext cx="534670" cy="258445"/>
    <xdr:sp macro="" textlink="">
      <xdr:nvSpPr>
        <xdr:cNvPr id="575" name="教育費最小値テキスト"/>
        <xdr:cNvSpPr txBox="1"/>
      </xdr:nvSpPr>
      <xdr:spPr>
        <a:xfrm>
          <a:off x="15017750" y="9561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141605</xdr:rowOff>
    </xdr:from>
    <xdr:to xmlns:xdr="http://schemas.openxmlformats.org/drawingml/2006/spreadsheetDrawing">
      <xdr:col>86</xdr:col>
      <xdr:colOff>25400</xdr:colOff>
      <xdr:row>57</xdr:row>
      <xdr:rowOff>141605</xdr:rowOff>
    </xdr:to>
    <xdr:cxnSp macro="">
      <xdr:nvCxnSpPr>
        <xdr:cNvPr id="576" name="直線コネクタ 575"/>
        <xdr:cNvCxnSpPr/>
      </xdr:nvCxnSpPr>
      <xdr:spPr>
        <a:xfrm>
          <a:off x="14881225" y="9558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131445</xdr:rowOff>
    </xdr:from>
    <xdr:ext cx="598805" cy="258445"/>
    <xdr:sp macro="" textlink="">
      <xdr:nvSpPr>
        <xdr:cNvPr id="577" name="教育費最大値テキスト"/>
        <xdr:cNvSpPr txBox="1"/>
      </xdr:nvSpPr>
      <xdr:spPr>
        <a:xfrm>
          <a:off x="15017750" y="8227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8" name="直線コネクタ 577"/>
        <xdr:cNvCxnSpPr/>
      </xdr:nvCxnSpPr>
      <xdr:spPr>
        <a:xfrm>
          <a:off x="14881225" y="8439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133985</xdr:rowOff>
    </xdr:from>
    <xdr:to xmlns:xdr="http://schemas.openxmlformats.org/drawingml/2006/spreadsheetDrawing">
      <xdr:col>85</xdr:col>
      <xdr:colOff>127000</xdr:colOff>
      <xdr:row>57</xdr:row>
      <xdr:rowOff>64135</xdr:rowOff>
    </xdr:to>
    <xdr:cxnSp macro="">
      <xdr:nvCxnSpPr>
        <xdr:cNvPr id="579" name="直線コネクタ 578"/>
        <xdr:cNvCxnSpPr/>
      </xdr:nvCxnSpPr>
      <xdr:spPr>
        <a:xfrm flipV="1">
          <a:off x="14195425" y="9385935"/>
          <a:ext cx="7747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66675</xdr:rowOff>
    </xdr:from>
    <xdr:ext cx="534670" cy="258445"/>
    <xdr:sp macro="" textlink="">
      <xdr:nvSpPr>
        <xdr:cNvPr id="580" name="教育費平均値テキスト"/>
        <xdr:cNvSpPr txBox="1"/>
      </xdr:nvSpPr>
      <xdr:spPr>
        <a:xfrm>
          <a:off x="15017750" y="91535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43815</xdr:rowOff>
    </xdr:from>
    <xdr:to xmlns:xdr="http://schemas.openxmlformats.org/drawingml/2006/spreadsheetDrawing">
      <xdr:col>85</xdr:col>
      <xdr:colOff>174625</xdr:colOff>
      <xdr:row>56</xdr:row>
      <xdr:rowOff>145415</xdr:rowOff>
    </xdr:to>
    <xdr:sp macro="" textlink="">
      <xdr:nvSpPr>
        <xdr:cNvPr id="581" name="フローチャート: 判断 580"/>
        <xdr:cNvSpPr/>
      </xdr:nvSpPr>
      <xdr:spPr>
        <a:xfrm>
          <a:off x="14919325" y="92957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55880</xdr:rowOff>
    </xdr:from>
    <xdr:to xmlns:xdr="http://schemas.openxmlformats.org/drawingml/2006/spreadsheetDrawing">
      <xdr:col>81</xdr:col>
      <xdr:colOff>50800</xdr:colOff>
      <xdr:row>57</xdr:row>
      <xdr:rowOff>64135</xdr:rowOff>
    </xdr:to>
    <xdr:cxnSp macro="">
      <xdr:nvCxnSpPr>
        <xdr:cNvPr id="582" name="直線コネクタ 581"/>
        <xdr:cNvCxnSpPr/>
      </xdr:nvCxnSpPr>
      <xdr:spPr>
        <a:xfrm>
          <a:off x="13385800" y="947293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93980</xdr:rowOff>
    </xdr:from>
    <xdr:to xmlns:xdr="http://schemas.openxmlformats.org/drawingml/2006/spreadsheetDrawing">
      <xdr:col>81</xdr:col>
      <xdr:colOff>101600</xdr:colOff>
      <xdr:row>57</xdr:row>
      <xdr:rowOff>24130</xdr:rowOff>
    </xdr:to>
    <xdr:sp macro="" textlink="">
      <xdr:nvSpPr>
        <xdr:cNvPr id="583" name="フローチャート: 判断 582"/>
        <xdr:cNvSpPr/>
      </xdr:nvSpPr>
      <xdr:spPr>
        <a:xfrm>
          <a:off x="14144625" y="9345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40005</xdr:rowOff>
    </xdr:from>
    <xdr:ext cx="534035" cy="258445"/>
    <xdr:sp macro="" textlink="">
      <xdr:nvSpPr>
        <xdr:cNvPr id="584" name="テキスト ボックス 583"/>
        <xdr:cNvSpPr txBox="1"/>
      </xdr:nvSpPr>
      <xdr:spPr>
        <a:xfrm>
          <a:off x="13959840" y="9126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44450</xdr:rowOff>
    </xdr:from>
    <xdr:to xmlns:xdr="http://schemas.openxmlformats.org/drawingml/2006/spreadsheetDrawing">
      <xdr:col>76</xdr:col>
      <xdr:colOff>114300</xdr:colOff>
      <xdr:row>57</xdr:row>
      <xdr:rowOff>55880</xdr:rowOff>
    </xdr:to>
    <xdr:cxnSp macro="">
      <xdr:nvCxnSpPr>
        <xdr:cNvPr id="585" name="直線コネクタ 584"/>
        <xdr:cNvCxnSpPr/>
      </xdr:nvCxnSpPr>
      <xdr:spPr>
        <a:xfrm>
          <a:off x="12573000" y="946150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123825</xdr:rowOff>
    </xdr:from>
    <xdr:to xmlns:xdr="http://schemas.openxmlformats.org/drawingml/2006/spreadsheetDrawing">
      <xdr:col>76</xdr:col>
      <xdr:colOff>165100</xdr:colOff>
      <xdr:row>57</xdr:row>
      <xdr:rowOff>53975</xdr:rowOff>
    </xdr:to>
    <xdr:sp macro="" textlink="">
      <xdr:nvSpPr>
        <xdr:cNvPr id="586" name="フローチャート: 判断 585"/>
        <xdr:cNvSpPr/>
      </xdr:nvSpPr>
      <xdr:spPr>
        <a:xfrm>
          <a:off x="13335000" y="9375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70485</xdr:rowOff>
    </xdr:from>
    <xdr:ext cx="534035" cy="258445"/>
    <xdr:sp macro="" textlink="">
      <xdr:nvSpPr>
        <xdr:cNvPr id="587" name="テキスト ボックス 586"/>
        <xdr:cNvSpPr txBox="1"/>
      </xdr:nvSpPr>
      <xdr:spPr>
        <a:xfrm>
          <a:off x="13134340" y="915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46990</xdr:rowOff>
    </xdr:from>
    <xdr:to xmlns:xdr="http://schemas.openxmlformats.org/drawingml/2006/spreadsheetDrawing">
      <xdr:col>71</xdr:col>
      <xdr:colOff>174625</xdr:colOff>
      <xdr:row>57</xdr:row>
      <xdr:rowOff>44450</xdr:rowOff>
    </xdr:to>
    <xdr:cxnSp macro="">
      <xdr:nvCxnSpPr>
        <xdr:cNvPr id="588" name="直線コネクタ 587"/>
        <xdr:cNvCxnSpPr/>
      </xdr:nvCxnSpPr>
      <xdr:spPr>
        <a:xfrm>
          <a:off x="11750675" y="9298940"/>
          <a:ext cx="822325"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102235</xdr:rowOff>
    </xdr:from>
    <xdr:to xmlns:xdr="http://schemas.openxmlformats.org/drawingml/2006/spreadsheetDrawing">
      <xdr:col>72</xdr:col>
      <xdr:colOff>38100</xdr:colOff>
      <xdr:row>57</xdr:row>
      <xdr:rowOff>32385</xdr:rowOff>
    </xdr:to>
    <xdr:sp macro="" textlink="">
      <xdr:nvSpPr>
        <xdr:cNvPr id="589" name="フローチャート: 判断 588"/>
        <xdr:cNvSpPr/>
      </xdr:nvSpPr>
      <xdr:spPr>
        <a:xfrm>
          <a:off x="12525375" y="93541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48895</xdr:rowOff>
    </xdr:from>
    <xdr:ext cx="534035" cy="258445"/>
    <xdr:sp macro="" textlink="">
      <xdr:nvSpPr>
        <xdr:cNvPr id="590" name="テキスト ボックス 589"/>
        <xdr:cNvSpPr txBox="1"/>
      </xdr:nvSpPr>
      <xdr:spPr>
        <a:xfrm>
          <a:off x="12324715" y="913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91" name="フローチャート: 判断 590"/>
        <xdr:cNvSpPr/>
      </xdr:nvSpPr>
      <xdr:spPr>
        <a:xfrm>
          <a:off x="11699875" y="9392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61595</xdr:rowOff>
    </xdr:from>
    <xdr:ext cx="534035" cy="258445"/>
    <xdr:sp macro="" textlink="">
      <xdr:nvSpPr>
        <xdr:cNvPr id="592" name="テキスト ボックス 591"/>
        <xdr:cNvSpPr txBox="1"/>
      </xdr:nvSpPr>
      <xdr:spPr>
        <a:xfrm>
          <a:off x="11515090" y="9478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93" name="テキスト ボックス 592"/>
        <xdr:cNvSpPr txBox="1"/>
      </xdr:nvSpPr>
      <xdr:spPr>
        <a:xfrm>
          <a:off x="147955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2000" cy="258445"/>
    <xdr:sp macro="" textlink="">
      <xdr:nvSpPr>
        <xdr:cNvPr id="594" name="テキスト ボックス 593"/>
        <xdr:cNvSpPr txBox="1"/>
      </xdr:nvSpPr>
      <xdr:spPr>
        <a:xfrm>
          <a:off x="1402080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95" name="テキスト ボックス 594"/>
        <xdr:cNvSpPr txBox="1"/>
      </xdr:nvSpPr>
      <xdr:spPr>
        <a:xfrm>
          <a:off x="132111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79375</xdr:rowOff>
    </xdr:from>
    <xdr:ext cx="762000" cy="258445"/>
    <xdr:sp macro="" textlink="">
      <xdr:nvSpPr>
        <xdr:cNvPr id="596" name="テキスト ボックス 595"/>
        <xdr:cNvSpPr txBox="1"/>
      </xdr:nvSpPr>
      <xdr:spPr>
        <a:xfrm>
          <a:off x="12398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2000" cy="258445"/>
    <xdr:sp macro="" textlink="">
      <xdr:nvSpPr>
        <xdr:cNvPr id="597" name="テキスト ボックス 596"/>
        <xdr:cNvSpPr txBox="1"/>
      </xdr:nvSpPr>
      <xdr:spPr>
        <a:xfrm>
          <a:off x="11576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83820</xdr:rowOff>
    </xdr:from>
    <xdr:to xmlns:xdr="http://schemas.openxmlformats.org/drawingml/2006/spreadsheetDrawing">
      <xdr:col>85</xdr:col>
      <xdr:colOff>174625</xdr:colOff>
      <xdr:row>57</xdr:row>
      <xdr:rowOff>13335</xdr:rowOff>
    </xdr:to>
    <xdr:sp macro="" textlink="">
      <xdr:nvSpPr>
        <xdr:cNvPr id="598" name="楕円 597"/>
        <xdr:cNvSpPr/>
      </xdr:nvSpPr>
      <xdr:spPr>
        <a:xfrm>
          <a:off x="14919325" y="9335770"/>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62230</xdr:rowOff>
    </xdr:from>
    <xdr:ext cx="534670" cy="258445"/>
    <xdr:sp macro="" textlink="">
      <xdr:nvSpPr>
        <xdr:cNvPr id="599" name="教育費該当値テキスト"/>
        <xdr:cNvSpPr txBox="1"/>
      </xdr:nvSpPr>
      <xdr:spPr>
        <a:xfrm>
          <a:off x="15017750" y="9314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13335</xdr:rowOff>
    </xdr:from>
    <xdr:to xmlns:xdr="http://schemas.openxmlformats.org/drawingml/2006/spreadsheetDrawing">
      <xdr:col>81</xdr:col>
      <xdr:colOff>101600</xdr:colOff>
      <xdr:row>57</xdr:row>
      <xdr:rowOff>114935</xdr:rowOff>
    </xdr:to>
    <xdr:sp macro="" textlink="">
      <xdr:nvSpPr>
        <xdr:cNvPr id="600" name="楕円 599"/>
        <xdr:cNvSpPr/>
      </xdr:nvSpPr>
      <xdr:spPr>
        <a:xfrm>
          <a:off x="14144625"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106680</xdr:rowOff>
    </xdr:from>
    <xdr:ext cx="534035" cy="258445"/>
    <xdr:sp macro="" textlink="">
      <xdr:nvSpPr>
        <xdr:cNvPr id="601" name="テキスト ボックス 600"/>
        <xdr:cNvSpPr txBox="1"/>
      </xdr:nvSpPr>
      <xdr:spPr>
        <a:xfrm>
          <a:off x="13959840" y="952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5080</xdr:rowOff>
    </xdr:from>
    <xdr:to xmlns:xdr="http://schemas.openxmlformats.org/drawingml/2006/spreadsheetDrawing">
      <xdr:col>76</xdr:col>
      <xdr:colOff>165100</xdr:colOff>
      <xdr:row>57</xdr:row>
      <xdr:rowOff>106680</xdr:rowOff>
    </xdr:to>
    <xdr:sp macro="" textlink="">
      <xdr:nvSpPr>
        <xdr:cNvPr id="602" name="楕円 601"/>
        <xdr:cNvSpPr/>
      </xdr:nvSpPr>
      <xdr:spPr>
        <a:xfrm>
          <a:off x="13335000" y="94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97155</xdr:rowOff>
    </xdr:from>
    <xdr:ext cx="534035" cy="258445"/>
    <xdr:sp macro="" textlink="">
      <xdr:nvSpPr>
        <xdr:cNvPr id="603" name="テキスト ボックス 602"/>
        <xdr:cNvSpPr txBox="1"/>
      </xdr:nvSpPr>
      <xdr:spPr>
        <a:xfrm>
          <a:off x="13134340" y="9514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165735</xdr:rowOff>
    </xdr:from>
    <xdr:to xmlns:xdr="http://schemas.openxmlformats.org/drawingml/2006/spreadsheetDrawing">
      <xdr:col>72</xdr:col>
      <xdr:colOff>38100</xdr:colOff>
      <xdr:row>57</xdr:row>
      <xdr:rowOff>95885</xdr:rowOff>
    </xdr:to>
    <xdr:sp macro="" textlink="">
      <xdr:nvSpPr>
        <xdr:cNvPr id="604" name="楕円 603"/>
        <xdr:cNvSpPr/>
      </xdr:nvSpPr>
      <xdr:spPr>
        <a:xfrm>
          <a:off x="12525375" y="9417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86360</xdr:rowOff>
    </xdr:from>
    <xdr:ext cx="534035" cy="257810"/>
    <xdr:sp macro="" textlink="">
      <xdr:nvSpPr>
        <xdr:cNvPr id="605" name="テキスト ボックス 604"/>
        <xdr:cNvSpPr txBox="1"/>
      </xdr:nvSpPr>
      <xdr:spPr>
        <a:xfrm>
          <a:off x="12324715" y="950341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167640</xdr:rowOff>
    </xdr:from>
    <xdr:to xmlns:xdr="http://schemas.openxmlformats.org/drawingml/2006/spreadsheetDrawing">
      <xdr:col>67</xdr:col>
      <xdr:colOff>101600</xdr:colOff>
      <xdr:row>56</xdr:row>
      <xdr:rowOff>97790</xdr:rowOff>
    </xdr:to>
    <xdr:sp macro="" textlink="">
      <xdr:nvSpPr>
        <xdr:cNvPr id="606" name="楕円 605"/>
        <xdr:cNvSpPr/>
      </xdr:nvSpPr>
      <xdr:spPr>
        <a:xfrm>
          <a:off x="11699875" y="9254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114300</xdr:rowOff>
    </xdr:from>
    <xdr:ext cx="534035" cy="258445"/>
    <xdr:sp macro="" textlink="">
      <xdr:nvSpPr>
        <xdr:cNvPr id="607" name="テキスト ボックス 606"/>
        <xdr:cNvSpPr txBox="1"/>
      </xdr:nvSpPr>
      <xdr:spPr>
        <a:xfrm>
          <a:off x="11515090" y="9036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31115</xdr:rowOff>
    </xdr:to>
    <xdr:sp macro="" textlink="">
      <xdr:nvSpPr>
        <xdr:cNvPr id="608" name="正方形/長方形 607"/>
        <xdr:cNvSpPr/>
      </xdr:nvSpPr>
      <xdr:spPr>
        <a:xfrm>
          <a:off x="11414125" y="10464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1525250"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1525250"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246187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246187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3509625" y="10795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3509625" y="10991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81915</xdr:rowOff>
    </xdr:to>
    <xdr:sp macro="" textlink="">
      <xdr:nvSpPr>
        <xdr:cNvPr id="615" name="正方形/長方形 614"/>
        <xdr:cNvSpPr/>
      </xdr:nvSpPr>
      <xdr:spPr>
        <a:xfrm>
          <a:off x="11414125" y="11258550"/>
          <a:ext cx="43021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4790"/>
    <xdr:sp macro="" textlink="">
      <xdr:nvSpPr>
        <xdr:cNvPr id="616" name="テキスト ボックス 615"/>
        <xdr:cNvSpPr txBox="1"/>
      </xdr:nvSpPr>
      <xdr:spPr>
        <a:xfrm>
          <a:off x="11376025" y="11073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81915</xdr:rowOff>
    </xdr:from>
    <xdr:to xmlns:xdr="http://schemas.openxmlformats.org/drawingml/2006/spreadsheetDrawing">
      <xdr:col>89</xdr:col>
      <xdr:colOff>174625</xdr:colOff>
      <xdr:row>81</xdr:row>
      <xdr:rowOff>81915</xdr:rowOff>
    </xdr:to>
    <xdr:cxnSp macro="">
      <xdr:nvCxnSpPr>
        <xdr:cNvPr id="617" name="直線コネクタ 616"/>
        <xdr:cNvCxnSpPr/>
      </xdr:nvCxnSpPr>
      <xdr:spPr>
        <a:xfrm>
          <a:off x="11414125" y="134613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174625</xdr:colOff>
      <xdr:row>78</xdr:row>
      <xdr:rowOff>139700</xdr:rowOff>
    </xdr:to>
    <xdr:cxnSp macro="">
      <xdr:nvCxnSpPr>
        <xdr:cNvPr id="618" name="直線コネクタ 617"/>
        <xdr:cNvCxnSpPr/>
      </xdr:nvCxnSpPr>
      <xdr:spPr>
        <a:xfrm>
          <a:off x="11414125" y="1302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168275</xdr:rowOff>
    </xdr:from>
    <xdr:ext cx="248920" cy="258445"/>
    <xdr:sp macro="" textlink="">
      <xdr:nvSpPr>
        <xdr:cNvPr id="619" name="テキスト ボックス 618"/>
        <xdr:cNvSpPr txBox="1"/>
      </xdr:nvSpPr>
      <xdr:spPr>
        <a:xfrm>
          <a:off x="11181080" y="128873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174625</xdr:colOff>
      <xdr:row>76</xdr:row>
      <xdr:rowOff>25400</xdr:rowOff>
    </xdr:to>
    <xdr:cxnSp macro="">
      <xdr:nvCxnSpPr>
        <xdr:cNvPr id="620" name="直線コネクタ 619"/>
        <xdr:cNvCxnSpPr/>
      </xdr:nvCxnSpPr>
      <xdr:spPr>
        <a:xfrm>
          <a:off x="11414125" y="12579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7810"/>
    <xdr:sp macro="" textlink="">
      <xdr:nvSpPr>
        <xdr:cNvPr id="621" name="テキスト ボックス 620"/>
        <xdr:cNvSpPr txBox="1"/>
      </xdr:nvSpPr>
      <xdr:spPr>
        <a:xfrm>
          <a:off x="10866120" y="124434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81915</xdr:rowOff>
    </xdr:from>
    <xdr:to xmlns:xdr="http://schemas.openxmlformats.org/drawingml/2006/spreadsheetDrawing">
      <xdr:col>89</xdr:col>
      <xdr:colOff>174625</xdr:colOff>
      <xdr:row>73</xdr:row>
      <xdr:rowOff>81915</xdr:rowOff>
    </xdr:to>
    <xdr:cxnSp macro="">
      <xdr:nvCxnSpPr>
        <xdr:cNvPr id="622" name="直線コネクタ 621"/>
        <xdr:cNvCxnSpPr/>
      </xdr:nvCxnSpPr>
      <xdr:spPr>
        <a:xfrm>
          <a:off x="11414125" y="121405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111125</xdr:rowOff>
    </xdr:from>
    <xdr:ext cx="595630" cy="258445"/>
    <xdr:sp macro="" textlink="">
      <xdr:nvSpPr>
        <xdr:cNvPr id="623" name="テキスト ボックス 622"/>
        <xdr:cNvSpPr txBox="1"/>
      </xdr:nvSpPr>
      <xdr:spPr>
        <a:xfrm>
          <a:off x="10866120" y="12004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174625</xdr:colOff>
      <xdr:row>70</xdr:row>
      <xdr:rowOff>139700</xdr:rowOff>
    </xdr:to>
    <xdr:cxnSp macro="">
      <xdr:nvCxnSpPr>
        <xdr:cNvPr id="624" name="直線コネクタ 623"/>
        <xdr:cNvCxnSpPr/>
      </xdr:nvCxnSpPr>
      <xdr:spPr>
        <a:xfrm>
          <a:off x="11414125" y="117030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168275</xdr:rowOff>
    </xdr:from>
    <xdr:ext cx="595630" cy="258445"/>
    <xdr:sp macro="" textlink="">
      <xdr:nvSpPr>
        <xdr:cNvPr id="625" name="テキスト ボックス 624"/>
        <xdr:cNvSpPr txBox="1"/>
      </xdr:nvSpPr>
      <xdr:spPr>
        <a:xfrm>
          <a:off x="10866120" y="115665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26" name="直線コネクタ 625"/>
        <xdr:cNvCxnSpPr/>
      </xdr:nvCxnSpPr>
      <xdr:spPr>
        <a:xfrm>
          <a:off x="11414125" y="11258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810"/>
    <xdr:sp macro="" textlink="">
      <xdr:nvSpPr>
        <xdr:cNvPr id="627" name="テキスト ボックス 626"/>
        <xdr:cNvSpPr txBox="1"/>
      </xdr:nvSpPr>
      <xdr:spPr>
        <a:xfrm>
          <a:off x="10866120" y="11122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81915</xdr:rowOff>
    </xdr:to>
    <xdr:sp macro="" textlink="">
      <xdr:nvSpPr>
        <xdr:cNvPr id="628" name="災害復旧費グラフ枠"/>
        <xdr:cNvSpPr/>
      </xdr:nvSpPr>
      <xdr:spPr>
        <a:xfrm>
          <a:off x="11414125" y="11258550"/>
          <a:ext cx="43021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85725</xdr:rowOff>
    </xdr:from>
    <xdr:to xmlns:xdr="http://schemas.openxmlformats.org/drawingml/2006/spreadsheetDrawing">
      <xdr:col>85</xdr:col>
      <xdr:colOff>126365</xdr:colOff>
      <xdr:row>78</xdr:row>
      <xdr:rowOff>139700</xdr:rowOff>
    </xdr:to>
    <xdr:cxnSp macro="">
      <xdr:nvCxnSpPr>
        <xdr:cNvPr id="629" name="直線コネクタ 628"/>
        <xdr:cNvCxnSpPr/>
      </xdr:nvCxnSpPr>
      <xdr:spPr>
        <a:xfrm flipV="1">
          <a:off x="14968220" y="11814175"/>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162560</xdr:rowOff>
    </xdr:from>
    <xdr:ext cx="249555" cy="258445"/>
    <xdr:sp macro="" textlink="">
      <xdr:nvSpPr>
        <xdr:cNvPr id="630" name="災害復旧費最小値テキスト"/>
        <xdr:cNvSpPr txBox="1"/>
      </xdr:nvSpPr>
      <xdr:spPr>
        <a:xfrm>
          <a:off x="15017750" y="13046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1" name="直線コネクタ 630"/>
        <xdr:cNvCxnSpPr/>
      </xdr:nvCxnSpPr>
      <xdr:spPr>
        <a:xfrm>
          <a:off x="14881225" y="13023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32385</xdr:rowOff>
    </xdr:from>
    <xdr:ext cx="598805" cy="258445"/>
    <xdr:sp macro="" textlink="">
      <xdr:nvSpPr>
        <xdr:cNvPr id="632" name="災害復旧費最大値テキスト"/>
        <xdr:cNvSpPr txBox="1"/>
      </xdr:nvSpPr>
      <xdr:spPr>
        <a:xfrm>
          <a:off x="15017750" y="11595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85725</xdr:rowOff>
    </xdr:from>
    <xdr:to xmlns:xdr="http://schemas.openxmlformats.org/drawingml/2006/spreadsheetDrawing">
      <xdr:col>86</xdr:col>
      <xdr:colOff>25400</xdr:colOff>
      <xdr:row>71</xdr:row>
      <xdr:rowOff>85725</xdr:rowOff>
    </xdr:to>
    <xdr:cxnSp macro="">
      <xdr:nvCxnSpPr>
        <xdr:cNvPr id="633" name="直線コネクタ 632"/>
        <xdr:cNvCxnSpPr/>
      </xdr:nvCxnSpPr>
      <xdr:spPr>
        <a:xfrm>
          <a:off x="14881225" y="1181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34" name="直線コネクタ 633"/>
        <xdr:cNvCxnSpPr/>
      </xdr:nvCxnSpPr>
      <xdr:spPr>
        <a:xfrm>
          <a:off x="14195425" y="130238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79375</xdr:rowOff>
    </xdr:from>
    <xdr:ext cx="469900" cy="258445"/>
    <xdr:sp macro="" textlink="">
      <xdr:nvSpPr>
        <xdr:cNvPr id="635" name="災害復旧費平均値テキスト"/>
        <xdr:cNvSpPr txBox="1"/>
      </xdr:nvSpPr>
      <xdr:spPr>
        <a:xfrm>
          <a:off x="15017750" y="12798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57150</xdr:rowOff>
    </xdr:from>
    <xdr:to xmlns:xdr="http://schemas.openxmlformats.org/drawingml/2006/spreadsheetDrawing">
      <xdr:col>85</xdr:col>
      <xdr:colOff>174625</xdr:colOff>
      <xdr:row>78</xdr:row>
      <xdr:rowOff>158750</xdr:rowOff>
    </xdr:to>
    <xdr:sp macro="" textlink="">
      <xdr:nvSpPr>
        <xdr:cNvPr id="636" name="フローチャート: 判断 635"/>
        <xdr:cNvSpPr/>
      </xdr:nvSpPr>
      <xdr:spPr>
        <a:xfrm>
          <a:off x="14919325" y="12941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7" name="直線コネクタ 636"/>
        <xdr:cNvCxnSpPr/>
      </xdr:nvCxnSpPr>
      <xdr:spPr>
        <a:xfrm>
          <a:off x="13385800" y="130238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43180</xdr:rowOff>
    </xdr:from>
    <xdr:to xmlns:xdr="http://schemas.openxmlformats.org/drawingml/2006/spreadsheetDrawing">
      <xdr:col>81</xdr:col>
      <xdr:colOff>101600</xdr:colOff>
      <xdr:row>78</xdr:row>
      <xdr:rowOff>144780</xdr:rowOff>
    </xdr:to>
    <xdr:sp macro="" textlink="">
      <xdr:nvSpPr>
        <xdr:cNvPr id="638" name="フローチャート: 判断 637"/>
        <xdr:cNvSpPr/>
      </xdr:nvSpPr>
      <xdr:spPr>
        <a:xfrm>
          <a:off x="14144625"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161925</xdr:rowOff>
    </xdr:from>
    <xdr:ext cx="469265" cy="258445"/>
    <xdr:sp macro="" textlink="">
      <xdr:nvSpPr>
        <xdr:cNvPr id="639" name="テキスト ボックス 638"/>
        <xdr:cNvSpPr txBox="1"/>
      </xdr:nvSpPr>
      <xdr:spPr>
        <a:xfrm>
          <a:off x="13976350" y="12715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135255</xdr:rowOff>
    </xdr:from>
    <xdr:to xmlns:xdr="http://schemas.openxmlformats.org/drawingml/2006/spreadsheetDrawing">
      <xdr:col>76</xdr:col>
      <xdr:colOff>114300</xdr:colOff>
      <xdr:row>78</xdr:row>
      <xdr:rowOff>139700</xdr:rowOff>
    </xdr:to>
    <xdr:cxnSp macro="">
      <xdr:nvCxnSpPr>
        <xdr:cNvPr id="640" name="直線コネクタ 639"/>
        <xdr:cNvCxnSpPr/>
      </xdr:nvCxnSpPr>
      <xdr:spPr>
        <a:xfrm>
          <a:off x="12573000" y="1301940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45085</xdr:rowOff>
    </xdr:from>
    <xdr:to xmlns:xdr="http://schemas.openxmlformats.org/drawingml/2006/spreadsheetDrawing">
      <xdr:col>76</xdr:col>
      <xdr:colOff>165100</xdr:colOff>
      <xdr:row>78</xdr:row>
      <xdr:rowOff>146685</xdr:rowOff>
    </xdr:to>
    <xdr:sp macro="" textlink="">
      <xdr:nvSpPr>
        <xdr:cNvPr id="641" name="フローチャート: 判断 640"/>
        <xdr:cNvSpPr/>
      </xdr:nvSpPr>
      <xdr:spPr>
        <a:xfrm>
          <a:off x="133350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163830</xdr:rowOff>
    </xdr:from>
    <xdr:ext cx="469265" cy="258445"/>
    <xdr:sp macro="" textlink="">
      <xdr:nvSpPr>
        <xdr:cNvPr id="642" name="テキスト ボックス 641"/>
        <xdr:cNvSpPr txBox="1"/>
      </xdr:nvSpPr>
      <xdr:spPr>
        <a:xfrm>
          <a:off x="13166725" y="12717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135255</xdr:rowOff>
    </xdr:from>
    <xdr:to xmlns:xdr="http://schemas.openxmlformats.org/drawingml/2006/spreadsheetDrawing">
      <xdr:col>71</xdr:col>
      <xdr:colOff>174625</xdr:colOff>
      <xdr:row>78</xdr:row>
      <xdr:rowOff>137795</xdr:rowOff>
    </xdr:to>
    <xdr:cxnSp macro="">
      <xdr:nvCxnSpPr>
        <xdr:cNvPr id="643" name="直線コネクタ 642"/>
        <xdr:cNvCxnSpPr/>
      </xdr:nvCxnSpPr>
      <xdr:spPr>
        <a:xfrm flipV="1">
          <a:off x="11750675" y="1301940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17780</xdr:rowOff>
    </xdr:from>
    <xdr:to xmlns:xdr="http://schemas.openxmlformats.org/drawingml/2006/spreadsheetDrawing">
      <xdr:col>72</xdr:col>
      <xdr:colOff>38100</xdr:colOff>
      <xdr:row>78</xdr:row>
      <xdr:rowOff>118745</xdr:rowOff>
    </xdr:to>
    <xdr:sp macro="" textlink="">
      <xdr:nvSpPr>
        <xdr:cNvPr id="644" name="フローチャート: 判断 643"/>
        <xdr:cNvSpPr/>
      </xdr:nvSpPr>
      <xdr:spPr>
        <a:xfrm>
          <a:off x="12525375" y="1290193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134620</xdr:rowOff>
    </xdr:from>
    <xdr:ext cx="534035" cy="258445"/>
    <xdr:sp macro="" textlink="">
      <xdr:nvSpPr>
        <xdr:cNvPr id="645" name="テキスト ボックス 644"/>
        <xdr:cNvSpPr txBox="1"/>
      </xdr:nvSpPr>
      <xdr:spPr>
        <a:xfrm>
          <a:off x="12324715" y="12688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46990</xdr:rowOff>
    </xdr:from>
    <xdr:to xmlns:xdr="http://schemas.openxmlformats.org/drawingml/2006/spreadsheetDrawing">
      <xdr:col>67</xdr:col>
      <xdr:colOff>101600</xdr:colOff>
      <xdr:row>78</xdr:row>
      <xdr:rowOff>149225</xdr:rowOff>
    </xdr:to>
    <xdr:sp macro="" textlink="">
      <xdr:nvSpPr>
        <xdr:cNvPr id="646" name="フローチャート: 判断 645"/>
        <xdr:cNvSpPr/>
      </xdr:nvSpPr>
      <xdr:spPr>
        <a:xfrm>
          <a:off x="11699875" y="129311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165735</xdr:rowOff>
    </xdr:from>
    <xdr:ext cx="469265" cy="258445"/>
    <xdr:sp macro="" textlink="">
      <xdr:nvSpPr>
        <xdr:cNvPr id="647" name="テキスト ボックス 646"/>
        <xdr:cNvSpPr txBox="1"/>
      </xdr:nvSpPr>
      <xdr:spPr>
        <a:xfrm>
          <a:off x="11531600" y="12719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79375</xdr:rowOff>
    </xdr:from>
    <xdr:ext cx="762000" cy="258445"/>
    <xdr:sp macro="" textlink="">
      <xdr:nvSpPr>
        <xdr:cNvPr id="648" name="テキスト ボックス 647"/>
        <xdr:cNvSpPr txBox="1"/>
      </xdr:nvSpPr>
      <xdr:spPr>
        <a:xfrm>
          <a:off x="1479550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79375</xdr:rowOff>
    </xdr:from>
    <xdr:ext cx="762000" cy="258445"/>
    <xdr:sp macro="" textlink="">
      <xdr:nvSpPr>
        <xdr:cNvPr id="649" name="テキスト ボックス 648"/>
        <xdr:cNvSpPr txBox="1"/>
      </xdr:nvSpPr>
      <xdr:spPr>
        <a:xfrm>
          <a:off x="1402080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79375</xdr:rowOff>
    </xdr:from>
    <xdr:ext cx="762000" cy="258445"/>
    <xdr:sp macro="" textlink="">
      <xdr:nvSpPr>
        <xdr:cNvPr id="650" name="テキスト ボックス 649"/>
        <xdr:cNvSpPr txBox="1"/>
      </xdr:nvSpPr>
      <xdr:spPr>
        <a:xfrm>
          <a:off x="1321117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79375</xdr:rowOff>
    </xdr:from>
    <xdr:ext cx="762000" cy="258445"/>
    <xdr:sp macro="" textlink="">
      <xdr:nvSpPr>
        <xdr:cNvPr id="651" name="テキスト ボックス 650"/>
        <xdr:cNvSpPr txBox="1"/>
      </xdr:nvSpPr>
      <xdr:spPr>
        <a:xfrm>
          <a:off x="12398375"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79375</xdr:rowOff>
    </xdr:from>
    <xdr:ext cx="762000" cy="258445"/>
    <xdr:sp macro="" textlink="">
      <xdr:nvSpPr>
        <xdr:cNvPr id="652" name="テキスト ボックス 651"/>
        <xdr:cNvSpPr txBox="1"/>
      </xdr:nvSpPr>
      <xdr:spPr>
        <a:xfrm>
          <a:off x="11576050" y="1345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174625</xdr:colOff>
      <xdr:row>79</xdr:row>
      <xdr:rowOff>19050</xdr:rowOff>
    </xdr:to>
    <xdr:sp macro="" textlink="">
      <xdr:nvSpPr>
        <xdr:cNvPr id="653" name="楕円 652"/>
        <xdr:cNvSpPr/>
      </xdr:nvSpPr>
      <xdr:spPr>
        <a:xfrm>
          <a:off x="14919325" y="12973050"/>
          <a:ext cx="984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35560</xdr:rowOff>
    </xdr:from>
    <xdr:ext cx="249555" cy="258445"/>
    <xdr:sp macro="" textlink="">
      <xdr:nvSpPr>
        <xdr:cNvPr id="654" name="災害復旧費該当値テキスト"/>
        <xdr:cNvSpPr txBox="1"/>
      </xdr:nvSpPr>
      <xdr:spPr>
        <a:xfrm>
          <a:off x="15017750" y="129197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5" name="楕円 654"/>
        <xdr:cNvSpPr/>
      </xdr:nvSpPr>
      <xdr:spPr>
        <a:xfrm>
          <a:off x="14144625"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9525</xdr:rowOff>
    </xdr:from>
    <xdr:ext cx="248920" cy="258445"/>
    <xdr:sp macro="" textlink="">
      <xdr:nvSpPr>
        <xdr:cNvPr id="656" name="テキスト ボックス 655"/>
        <xdr:cNvSpPr txBox="1"/>
      </xdr:nvSpPr>
      <xdr:spPr>
        <a:xfrm>
          <a:off x="14086840" y="130587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7" name="楕円 656"/>
        <xdr:cNvSpPr/>
      </xdr:nvSpPr>
      <xdr:spPr>
        <a:xfrm>
          <a:off x="1333500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9525</xdr:rowOff>
    </xdr:from>
    <xdr:ext cx="249555" cy="258445"/>
    <xdr:sp macro="" textlink="">
      <xdr:nvSpPr>
        <xdr:cNvPr id="658" name="テキスト ボックス 657"/>
        <xdr:cNvSpPr txBox="1"/>
      </xdr:nvSpPr>
      <xdr:spPr>
        <a:xfrm>
          <a:off x="13271500" y="130587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85090</xdr:rowOff>
    </xdr:from>
    <xdr:to xmlns:xdr="http://schemas.openxmlformats.org/drawingml/2006/spreadsheetDrawing">
      <xdr:col>72</xdr:col>
      <xdr:colOff>38100</xdr:colOff>
      <xdr:row>79</xdr:row>
      <xdr:rowOff>14605</xdr:rowOff>
    </xdr:to>
    <xdr:sp macro="" textlink="">
      <xdr:nvSpPr>
        <xdr:cNvPr id="659" name="楕円 658"/>
        <xdr:cNvSpPr/>
      </xdr:nvSpPr>
      <xdr:spPr>
        <a:xfrm>
          <a:off x="12525375" y="1296924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5715</xdr:rowOff>
    </xdr:from>
    <xdr:ext cx="378460" cy="258445"/>
    <xdr:sp macro="" textlink="">
      <xdr:nvSpPr>
        <xdr:cNvPr id="660" name="テキスト ボックス 659"/>
        <xdr:cNvSpPr txBox="1"/>
      </xdr:nvSpPr>
      <xdr:spPr>
        <a:xfrm>
          <a:off x="12398375" y="130549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87630</xdr:rowOff>
    </xdr:from>
    <xdr:to xmlns:xdr="http://schemas.openxmlformats.org/drawingml/2006/spreadsheetDrawing">
      <xdr:col>67</xdr:col>
      <xdr:colOff>101600</xdr:colOff>
      <xdr:row>79</xdr:row>
      <xdr:rowOff>17780</xdr:rowOff>
    </xdr:to>
    <xdr:sp macro="" textlink="">
      <xdr:nvSpPr>
        <xdr:cNvPr id="661" name="楕円 660"/>
        <xdr:cNvSpPr/>
      </xdr:nvSpPr>
      <xdr:spPr>
        <a:xfrm>
          <a:off x="11699875" y="12971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8255</xdr:rowOff>
    </xdr:from>
    <xdr:ext cx="377825" cy="258445"/>
    <xdr:sp macro="" textlink="">
      <xdr:nvSpPr>
        <xdr:cNvPr id="662" name="テキスト ボックス 661"/>
        <xdr:cNvSpPr txBox="1"/>
      </xdr:nvSpPr>
      <xdr:spPr>
        <a:xfrm>
          <a:off x="11577320" y="130575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31115</xdr:rowOff>
    </xdr:to>
    <xdr:sp macro="" textlink="">
      <xdr:nvSpPr>
        <xdr:cNvPr id="663" name="正方形/長方形 662"/>
        <xdr:cNvSpPr/>
      </xdr:nvSpPr>
      <xdr:spPr>
        <a:xfrm>
          <a:off x="11414125" y="13766800"/>
          <a:ext cx="430212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1525250"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1525250"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2461875"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2461875"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3509625" y="14097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3509625" y="14293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0" name="正方形/長方形 669"/>
        <xdr:cNvSpPr/>
      </xdr:nvSpPr>
      <xdr:spPr>
        <a:xfrm>
          <a:off x="11414125" y="14560550"/>
          <a:ext cx="4302125"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4790"/>
    <xdr:sp macro="" textlink="">
      <xdr:nvSpPr>
        <xdr:cNvPr id="671" name="テキスト ボックス 670"/>
        <xdr:cNvSpPr txBox="1"/>
      </xdr:nvSpPr>
      <xdr:spPr>
        <a:xfrm>
          <a:off x="11376025" y="14375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2" name="直線コネクタ 671"/>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73" name="直線コネクタ 672"/>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920" cy="258445"/>
    <xdr:sp macro="" textlink="">
      <xdr:nvSpPr>
        <xdr:cNvPr id="674" name="テキスト ボックス 673"/>
        <xdr:cNvSpPr txBox="1"/>
      </xdr:nvSpPr>
      <xdr:spPr>
        <a:xfrm>
          <a:off x="11181080"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75" name="直線コネクタ 674"/>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8445"/>
    <xdr:sp macro="" textlink="">
      <xdr:nvSpPr>
        <xdr:cNvPr id="676" name="テキスト ボックス 675"/>
        <xdr:cNvSpPr txBox="1"/>
      </xdr:nvSpPr>
      <xdr:spPr>
        <a:xfrm>
          <a:off x="1086612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77" name="直線コネクタ 676"/>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8445"/>
    <xdr:sp macro="" textlink="">
      <xdr:nvSpPr>
        <xdr:cNvPr id="678" name="テキスト ボックス 677"/>
        <xdr:cNvSpPr txBox="1"/>
      </xdr:nvSpPr>
      <xdr:spPr>
        <a:xfrm>
          <a:off x="10866120"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134620</xdr:rowOff>
    </xdr:from>
    <xdr:to xmlns:xdr="http://schemas.openxmlformats.org/drawingml/2006/spreadsheetDrawing">
      <xdr:col>89</xdr:col>
      <xdr:colOff>174625</xdr:colOff>
      <xdr:row>90</xdr:row>
      <xdr:rowOff>134620</xdr:rowOff>
    </xdr:to>
    <xdr:cxnSp macro="">
      <xdr:nvCxnSpPr>
        <xdr:cNvPr id="679" name="直線コネクタ 678"/>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168275</xdr:rowOff>
    </xdr:from>
    <xdr:ext cx="595630" cy="252095"/>
    <xdr:sp macro="" textlink="">
      <xdr:nvSpPr>
        <xdr:cNvPr id="680" name="テキスト ボックス 679"/>
        <xdr:cNvSpPr txBox="1"/>
      </xdr:nvSpPr>
      <xdr:spPr>
        <a:xfrm>
          <a:off x="10866120" y="1486852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81" name="直線コネクタ 680"/>
        <xdr:cNvCxnSpPr/>
      </xdr:nvCxnSpPr>
      <xdr:spPr>
        <a:xfrm>
          <a:off x="11414125" y="14560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810"/>
    <xdr:sp macro="" textlink="">
      <xdr:nvSpPr>
        <xdr:cNvPr id="682" name="テキスト ボックス 681"/>
        <xdr:cNvSpPr txBox="1"/>
      </xdr:nvSpPr>
      <xdr:spPr>
        <a:xfrm>
          <a:off x="10866120" y="144246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83" name="公債費グラフ枠"/>
        <xdr:cNvSpPr/>
      </xdr:nvSpPr>
      <xdr:spPr>
        <a:xfrm>
          <a:off x="11414125" y="14560550"/>
          <a:ext cx="4302125"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150495</xdr:rowOff>
    </xdr:from>
    <xdr:to xmlns:xdr="http://schemas.openxmlformats.org/drawingml/2006/spreadsheetDrawing">
      <xdr:col>85</xdr:col>
      <xdr:colOff>126365</xdr:colOff>
      <xdr:row>98</xdr:row>
      <xdr:rowOff>53340</xdr:rowOff>
    </xdr:to>
    <xdr:cxnSp macro="">
      <xdr:nvCxnSpPr>
        <xdr:cNvPr id="684" name="直線コネクタ 683"/>
        <xdr:cNvCxnSpPr/>
      </xdr:nvCxnSpPr>
      <xdr:spPr>
        <a:xfrm flipV="1">
          <a:off x="14968220" y="151809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57150</xdr:rowOff>
    </xdr:from>
    <xdr:ext cx="534670" cy="259080"/>
    <xdr:sp macro="" textlink="">
      <xdr:nvSpPr>
        <xdr:cNvPr id="685" name="公債費最小値テキスト"/>
        <xdr:cNvSpPr txBox="1"/>
      </xdr:nvSpPr>
      <xdr:spPr>
        <a:xfrm>
          <a:off x="15017750"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53340</xdr:rowOff>
    </xdr:from>
    <xdr:to xmlns:xdr="http://schemas.openxmlformats.org/drawingml/2006/spreadsheetDrawing">
      <xdr:col>86</xdr:col>
      <xdr:colOff>25400</xdr:colOff>
      <xdr:row>98</xdr:row>
      <xdr:rowOff>53340</xdr:rowOff>
    </xdr:to>
    <xdr:cxnSp macro="">
      <xdr:nvCxnSpPr>
        <xdr:cNvPr id="686" name="直線コネクタ 685"/>
        <xdr:cNvCxnSpPr/>
      </xdr:nvCxnSpPr>
      <xdr:spPr>
        <a:xfrm>
          <a:off x="14881225" y="16283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90</xdr:row>
      <xdr:rowOff>93980</xdr:rowOff>
    </xdr:from>
    <xdr:ext cx="598805" cy="255905"/>
    <xdr:sp macro="" textlink="">
      <xdr:nvSpPr>
        <xdr:cNvPr id="687" name="公債費最大値テキスト"/>
        <xdr:cNvSpPr txBox="1"/>
      </xdr:nvSpPr>
      <xdr:spPr>
        <a:xfrm>
          <a:off x="15017750" y="149593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150495</xdr:rowOff>
    </xdr:from>
    <xdr:to xmlns:xdr="http://schemas.openxmlformats.org/drawingml/2006/spreadsheetDrawing">
      <xdr:col>86</xdr:col>
      <xdr:colOff>25400</xdr:colOff>
      <xdr:row>91</xdr:row>
      <xdr:rowOff>150495</xdr:rowOff>
    </xdr:to>
    <xdr:cxnSp macro="">
      <xdr:nvCxnSpPr>
        <xdr:cNvPr id="688" name="直線コネクタ 687"/>
        <xdr:cNvCxnSpPr/>
      </xdr:nvCxnSpPr>
      <xdr:spPr>
        <a:xfrm>
          <a:off x="14881225" y="15180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167005</xdr:rowOff>
    </xdr:from>
    <xdr:to xmlns:xdr="http://schemas.openxmlformats.org/drawingml/2006/spreadsheetDrawing">
      <xdr:col>85</xdr:col>
      <xdr:colOff>127000</xdr:colOff>
      <xdr:row>97</xdr:row>
      <xdr:rowOff>6350</xdr:rowOff>
    </xdr:to>
    <xdr:cxnSp macro="">
      <xdr:nvCxnSpPr>
        <xdr:cNvPr id="689" name="直線コネクタ 688"/>
        <xdr:cNvCxnSpPr/>
      </xdr:nvCxnSpPr>
      <xdr:spPr>
        <a:xfrm flipV="1">
          <a:off x="14195425" y="16054705"/>
          <a:ext cx="774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102870</xdr:rowOff>
    </xdr:from>
    <xdr:ext cx="534670" cy="259080"/>
    <xdr:sp macro="" textlink="">
      <xdr:nvSpPr>
        <xdr:cNvPr id="690" name="公債費平均値テキスト"/>
        <xdr:cNvSpPr txBox="1"/>
      </xdr:nvSpPr>
      <xdr:spPr>
        <a:xfrm>
          <a:off x="15017750" y="15990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124460</xdr:rowOff>
    </xdr:from>
    <xdr:to xmlns:xdr="http://schemas.openxmlformats.org/drawingml/2006/spreadsheetDrawing">
      <xdr:col>85</xdr:col>
      <xdr:colOff>174625</xdr:colOff>
      <xdr:row>97</xdr:row>
      <xdr:rowOff>54610</xdr:rowOff>
    </xdr:to>
    <xdr:sp macro="" textlink="">
      <xdr:nvSpPr>
        <xdr:cNvPr id="691" name="フローチャート: 判断 690"/>
        <xdr:cNvSpPr/>
      </xdr:nvSpPr>
      <xdr:spPr>
        <a:xfrm>
          <a:off x="14919325" y="160121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6350</xdr:rowOff>
    </xdr:from>
    <xdr:to xmlns:xdr="http://schemas.openxmlformats.org/drawingml/2006/spreadsheetDrawing">
      <xdr:col>81</xdr:col>
      <xdr:colOff>50800</xdr:colOff>
      <xdr:row>97</xdr:row>
      <xdr:rowOff>26035</xdr:rowOff>
    </xdr:to>
    <xdr:cxnSp macro="">
      <xdr:nvCxnSpPr>
        <xdr:cNvPr id="692" name="直線コネクタ 691"/>
        <xdr:cNvCxnSpPr/>
      </xdr:nvCxnSpPr>
      <xdr:spPr>
        <a:xfrm flipV="1">
          <a:off x="13385800" y="1606550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132080</xdr:rowOff>
    </xdr:from>
    <xdr:to xmlns:xdr="http://schemas.openxmlformats.org/drawingml/2006/spreadsheetDrawing">
      <xdr:col>81</xdr:col>
      <xdr:colOff>101600</xdr:colOff>
      <xdr:row>97</xdr:row>
      <xdr:rowOff>61595</xdr:rowOff>
    </xdr:to>
    <xdr:sp macro="" textlink="">
      <xdr:nvSpPr>
        <xdr:cNvPr id="693" name="フローチャート: 判断 692"/>
        <xdr:cNvSpPr/>
      </xdr:nvSpPr>
      <xdr:spPr>
        <a:xfrm>
          <a:off x="14144625"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52705</xdr:rowOff>
    </xdr:from>
    <xdr:ext cx="534035" cy="258445"/>
    <xdr:sp macro="" textlink="">
      <xdr:nvSpPr>
        <xdr:cNvPr id="694" name="テキスト ボックス 693"/>
        <xdr:cNvSpPr txBox="1"/>
      </xdr:nvSpPr>
      <xdr:spPr>
        <a:xfrm>
          <a:off x="13959840" y="1611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26035</xdr:rowOff>
    </xdr:from>
    <xdr:to xmlns:xdr="http://schemas.openxmlformats.org/drawingml/2006/spreadsheetDrawing">
      <xdr:col>76</xdr:col>
      <xdr:colOff>114300</xdr:colOff>
      <xdr:row>97</xdr:row>
      <xdr:rowOff>44450</xdr:rowOff>
    </xdr:to>
    <xdr:cxnSp macro="">
      <xdr:nvCxnSpPr>
        <xdr:cNvPr id="695" name="直線コネクタ 694"/>
        <xdr:cNvCxnSpPr/>
      </xdr:nvCxnSpPr>
      <xdr:spPr>
        <a:xfrm flipV="1">
          <a:off x="12573000" y="1608518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73025</xdr:rowOff>
    </xdr:to>
    <xdr:sp macro="" textlink="">
      <xdr:nvSpPr>
        <xdr:cNvPr id="696" name="フローチャート: 判断 695"/>
        <xdr:cNvSpPr/>
      </xdr:nvSpPr>
      <xdr:spPr>
        <a:xfrm>
          <a:off x="1333500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89535</xdr:rowOff>
    </xdr:from>
    <xdr:ext cx="534035" cy="258445"/>
    <xdr:sp macro="" textlink="">
      <xdr:nvSpPr>
        <xdr:cNvPr id="697" name="テキスト ボックス 696"/>
        <xdr:cNvSpPr txBox="1"/>
      </xdr:nvSpPr>
      <xdr:spPr>
        <a:xfrm>
          <a:off x="13134340" y="15805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44450</xdr:rowOff>
    </xdr:from>
    <xdr:to xmlns:xdr="http://schemas.openxmlformats.org/drawingml/2006/spreadsheetDrawing">
      <xdr:col>71</xdr:col>
      <xdr:colOff>174625</xdr:colOff>
      <xdr:row>97</xdr:row>
      <xdr:rowOff>62230</xdr:rowOff>
    </xdr:to>
    <xdr:cxnSp macro="">
      <xdr:nvCxnSpPr>
        <xdr:cNvPr id="698" name="直線コネクタ 697"/>
        <xdr:cNvCxnSpPr/>
      </xdr:nvCxnSpPr>
      <xdr:spPr>
        <a:xfrm flipV="1">
          <a:off x="11750675" y="1610360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163830</xdr:rowOff>
    </xdr:from>
    <xdr:to xmlns:xdr="http://schemas.openxmlformats.org/drawingml/2006/spreadsheetDrawing">
      <xdr:col>72</xdr:col>
      <xdr:colOff>38100</xdr:colOff>
      <xdr:row>97</xdr:row>
      <xdr:rowOff>93980</xdr:rowOff>
    </xdr:to>
    <xdr:sp macro="" textlink="">
      <xdr:nvSpPr>
        <xdr:cNvPr id="699" name="フローチャート: 判断 698"/>
        <xdr:cNvSpPr/>
      </xdr:nvSpPr>
      <xdr:spPr>
        <a:xfrm>
          <a:off x="12525375" y="16051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110490</xdr:rowOff>
    </xdr:from>
    <xdr:ext cx="534035" cy="258445"/>
    <xdr:sp macro="" textlink="">
      <xdr:nvSpPr>
        <xdr:cNvPr id="700" name="テキスト ボックス 699"/>
        <xdr:cNvSpPr txBox="1"/>
      </xdr:nvSpPr>
      <xdr:spPr>
        <a:xfrm>
          <a:off x="12324715" y="15826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xdr:rowOff>
    </xdr:from>
    <xdr:to xmlns:xdr="http://schemas.openxmlformats.org/drawingml/2006/spreadsheetDrawing">
      <xdr:col>67</xdr:col>
      <xdr:colOff>101600</xdr:colOff>
      <xdr:row>97</xdr:row>
      <xdr:rowOff>109220</xdr:rowOff>
    </xdr:to>
    <xdr:sp macro="" textlink="">
      <xdr:nvSpPr>
        <xdr:cNvPr id="701" name="フローチャート: 判断 700"/>
        <xdr:cNvSpPr/>
      </xdr:nvSpPr>
      <xdr:spPr>
        <a:xfrm>
          <a:off x="11699875" y="160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125730</xdr:rowOff>
    </xdr:from>
    <xdr:ext cx="534035" cy="259080"/>
    <xdr:sp macro="" textlink="">
      <xdr:nvSpPr>
        <xdr:cNvPr id="702" name="テキスト ボックス 701"/>
        <xdr:cNvSpPr txBox="1"/>
      </xdr:nvSpPr>
      <xdr:spPr>
        <a:xfrm>
          <a:off x="11515090" y="1584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6" name="テキスト ボックス 70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116205</xdr:rowOff>
    </xdr:from>
    <xdr:to xmlns:xdr="http://schemas.openxmlformats.org/drawingml/2006/spreadsheetDrawing">
      <xdr:col>85</xdr:col>
      <xdr:colOff>174625</xdr:colOff>
      <xdr:row>97</xdr:row>
      <xdr:rowOff>46355</xdr:rowOff>
    </xdr:to>
    <xdr:sp macro="" textlink="">
      <xdr:nvSpPr>
        <xdr:cNvPr id="708" name="楕円 707"/>
        <xdr:cNvSpPr/>
      </xdr:nvSpPr>
      <xdr:spPr>
        <a:xfrm>
          <a:off x="14919325" y="160039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139065</xdr:rowOff>
    </xdr:from>
    <xdr:ext cx="534670" cy="259080"/>
    <xdr:sp macro="" textlink="">
      <xdr:nvSpPr>
        <xdr:cNvPr id="709" name="公債費該当値テキスト"/>
        <xdr:cNvSpPr txBox="1"/>
      </xdr:nvSpPr>
      <xdr:spPr>
        <a:xfrm>
          <a:off x="15017750" y="1585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126365</xdr:rowOff>
    </xdr:from>
    <xdr:to xmlns:xdr="http://schemas.openxmlformats.org/drawingml/2006/spreadsheetDrawing">
      <xdr:col>81</xdr:col>
      <xdr:colOff>101600</xdr:colOff>
      <xdr:row>97</xdr:row>
      <xdr:rowOff>56515</xdr:rowOff>
    </xdr:to>
    <xdr:sp macro="" textlink="">
      <xdr:nvSpPr>
        <xdr:cNvPr id="710" name="楕円 709"/>
        <xdr:cNvSpPr/>
      </xdr:nvSpPr>
      <xdr:spPr>
        <a:xfrm>
          <a:off x="14144625" y="16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73025</xdr:rowOff>
    </xdr:from>
    <xdr:ext cx="534035" cy="259080"/>
    <xdr:sp macro="" textlink="">
      <xdr:nvSpPr>
        <xdr:cNvPr id="711" name="テキスト ボックス 710"/>
        <xdr:cNvSpPr txBox="1"/>
      </xdr:nvSpPr>
      <xdr:spPr>
        <a:xfrm>
          <a:off x="13959840" y="15789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146685</xdr:rowOff>
    </xdr:from>
    <xdr:to xmlns:xdr="http://schemas.openxmlformats.org/drawingml/2006/spreadsheetDrawing">
      <xdr:col>76</xdr:col>
      <xdr:colOff>165100</xdr:colOff>
      <xdr:row>97</xdr:row>
      <xdr:rowOff>76835</xdr:rowOff>
    </xdr:to>
    <xdr:sp macro="" textlink="">
      <xdr:nvSpPr>
        <xdr:cNvPr id="712" name="楕円 711"/>
        <xdr:cNvSpPr/>
      </xdr:nvSpPr>
      <xdr:spPr>
        <a:xfrm>
          <a:off x="13335000" y="160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67945</xdr:rowOff>
    </xdr:from>
    <xdr:ext cx="534035" cy="258445"/>
    <xdr:sp macro="" textlink="">
      <xdr:nvSpPr>
        <xdr:cNvPr id="713" name="テキスト ボックス 712"/>
        <xdr:cNvSpPr txBox="1"/>
      </xdr:nvSpPr>
      <xdr:spPr>
        <a:xfrm>
          <a:off x="13134340" y="1612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165100</xdr:rowOff>
    </xdr:from>
    <xdr:to xmlns:xdr="http://schemas.openxmlformats.org/drawingml/2006/spreadsheetDrawing">
      <xdr:col>72</xdr:col>
      <xdr:colOff>38100</xdr:colOff>
      <xdr:row>97</xdr:row>
      <xdr:rowOff>95250</xdr:rowOff>
    </xdr:to>
    <xdr:sp macro="" textlink="">
      <xdr:nvSpPr>
        <xdr:cNvPr id="714" name="楕円 713"/>
        <xdr:cNvSpPr/>
      </xdr:nvSpPr>
      <xdr:spPr>
        <a:xfrm>
          <a:off x="12525375" y="16052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86360</xdr:rowOff>
    </xdr:from>
    <xdr:ext cx="534035" cy="258445"/>
    <xdr:sp macro="" textlink="">
      <xdr:nvSpPr>
        <xdr:cNvPr id="715" name="テキスト ボックス 714"/>
        <xdr:cNvSpPr txBox="1"/>
      </xdr:nvSpPr>
      <xdr:spPr>
        <a:xfrm>
          <a:off x="12324715" y="16145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11430</xdr:rowOff>
    </xdr:from>
    <xdr:to xmlns:xdr="http://schemas.openxmlformats.org/drawingml/2006/spreadsheetDrawing">
      <xdr:col>67</xdr:col>
      <xdr:colOff>101600</xdr:colOff>
      <xdr:row>97</xdr:row>
      <xdr:rowOff>113030</xdr:rowOff>
    </xdr:to>
    <xdr:sp macro="" textlink="">
      <xdr:nvSpPr>
        <xdr:cNvPr id="716" name="楕円 715"/>
        <xdr:cNvSpPr/>
      </xdr:nvSpPr>
      <xdr:spPr>
        <a:xfrm>
          <a:off x="11699875" y="16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104140</xdr:rowOff>
    </xdr:from>
    <xdr:ext cx="534035" cy="259080"/>
    <xdr:sp macro="" textlink="">
      <xdr:nvSpPr>
        <xdr:cNvPr id="717" name="テキスト ボックス 716"/>
        <xdr:cNvSpPr txBox="1"/>
      </xdr:nvSpPr>
      <xdr:spPr>
        <a:xfrm>
          <a:off x="11515090" y="16163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31115</xdr:rowOff>
    </xdr:to>
    <xdr:sp macro="" textlink="">
      <xdr:nvSpPr>
        <xdr:cNvPr id="718" name="正方形/長方形 717"/>
        <xdr:cNvSpPr/>
      </xdr:nvSpPr>
      <xdr:spPr>
        <a:xfrm>
          <a:off x="16764000" y="3860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68910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8910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781175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81175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18859500" y="4191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859500" y="4387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25" name="正方形/長方形 724"/>
        <xdr:cNvSpPr/>
      </xdr:nvSpPr>
      <xdr:spPr>
        <a:xfrm>
          <a:off x="16764000" y="4654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24790"/>
    <xdr:sp macro="" textlink="">
      <xdr:nvSpPr>
        <xdr:cNvPr id="726" name="テキスト ボックス 725"/>
        <xdr:cNvSpPr txBox="1"/>
      </xdr:nvSpPr>
      <xdr:spPr>
        <a:xfrm>
          <a:off x="16741775" y="4469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27" name="直線コネクタ 726"/>
        <xdr:cNvCxnSpPr/>
      </xdr:nvCxnSpPr>
      <xdr:spPr>
        <a:xfrm>
          <a:off x="16764000" y="685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98425</xdr:rowOff>
    </xdr:from>
    <xdr:to xmlns:xdr="http://schemas.openxmlformats.org/drawingml/2006/spreadsheetDrawing">
      <xdr:col>120</xdr:col>
      <xdr:colOff>114300</xdr:colOff>
      <xdr:row>39</xdr:row>
      <xdr:rowOff>98425</xdr:rowOff>
    </xdr:to>
    <xdr:cxnSp macro="">
      <xdr:nvCxnSpPr>
        <xdr:cNvPr id="728" name="直線コネクタ 727"/>
        <xdr:cNvCxnSpPr/>
      </xdr:nvCxnSpPr>
      <xdr:spPr>
        <a:xfrm>
          <a:off x="16764000" y="65436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920" cy="258445"/>
    <xdr:sp macro="" textlink="">
      <xdr:nvSpPr>
        <xdr:cNvPr id="729" name="テキスト ボックス 728"/>
        <xdr:cNvSpPr txBox="1"/>
      </xdr:nvSpPr>
      <xdr:spPr>
        <a:xfrm>
          <a:off x="16546830" y="6408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114300</xdr:rowOff>
    </xdr:from>
    <xdr:to xmlns:xdr="http://schemas.openxmlformats.org/drawingml/2006/spreadsheetDrawing">
      <xdr:col>120</xdr:col>
      <xdr:colOff>114300</xdr:colOff>
      <xdr:row>37</xdr:row>
      <xdr:rowOff>114300</xdr:rowOff>
    </xdr:to>
    <xdr:cxnSp macro="">
      <xdr:nvCxnSpPr>
        <xdr:cNvPr id="730" name="直線コネクタ 729"/>
        <xdr:cNvCxnSpPr/>
      </xdr:nvCxnSpPr>
      <xdr:spPr>
        <a:xfrm>
          <a:off x="16764000" y="6229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143510</xdr:rowOff>
    </xdr:from>
    <xdr:ext cx="530860" cy="258445"/>
    <xdr:sp macro="" textlink="">
      <xdr:nvSpPr>
        <xdr:cNvPr id="731" name="テキスト ボックス 730"/>
        <xdr:cNvSpPr txBox="1"/>
      </xdr:nvSpPr>
      <xdr:spPr>
        <a:xfrm>
          <a:off x="16280130" y="6093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131445</xdr:rowOff>
    </xdr:from>
    <xdr:to xmlns:xdr="http://schemas.openxmlformats.org/drawingml/2006/spreadsheetDrawing">
      <xdr:col>120</xdr:col>
      <xdr:colOff>114300</xdr:colOff>
      <xdr:row>35</xdr:row>
      <xdr:rowOff>131445</xdr:rowOff>
    </xdr:to>
    <xdr:cxnSp macro="">
      <xdr:nvCxnSpPr>
        <xdr:cNvPr id="732" name="直線コネクタ 731"/>
        <xdr:cNvCxnSpPr/>
      </xdr:nvCxnSpPr>
      <xdr:spPr>
        <a:xfrm>
          <a:off x="16764000" y="59162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0860" cy="258445"/>
    <xdr:sp macro="" textlink="">
      <xdr:nvSpPr>
        <xdr:cNvPr id="733" name="テキスト ボックス 732"/>
        <xdr:cNvSpPr txBox="1"/>
      </xdr:nvSpPr>
      <xdr:spPr>
        <a:xfrm>
          <a:off x="16280130" y="5780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147320</xdr:rowOff>
    </xdr:from>
    <xdr:to xmlns:xdr="http://schemas.openxmlformats.org/drawingml/2006/spreadsheetDrawing">
      <xdr:col>120</xdr:col>
      <xdr:colOff>114300</xdr:colOff>
      <xdr:row>33</xdr:row>
      <xdr:rowOff>147320</xdr:rowOff>
    </xdr:to>
    <xdr:cxnSp macro="">
      <xdr:nvCxnSpPr>
        <xdr:cNvPr id="734" name="直線コネクタ 733"/>
        <xdr:cNvCxnSpPr/>
      </xdr:nvCxnSpPr>
      <xdr:spPr>
        <a:xfrm>
          <a:off x="16764000" y="5601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0860" cy="258445"/>
    <xdr:sp macro="" textlink="">
      <xdr:nvSpPr>
        <xdr:cNvPr id="735" name="テキスト ボックス 734"/>
        <xdr:cNvSpPr txBox="1"/>
      </xdr:nvSpPr>
      <xdr:spPr>
        <a:xfrm>
          <a:off x="16280130" y="54603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6" name="直線コネクタ 735"/>
        <xdr:cNvCxnSpPr/>
      </xdr:nvCxnSpPr>
      <xdr:spPr>
        <a:xfrm>
          <a:off x="16764000" y="5288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0860" cy="257175"/>
    <xdr:sp macro="" textlink="">
      <xdr:nvSpPr>
        <xdr:cNvPr id="737" name="テキスト ボックス 736"/>
        <xdr:cNvSpPr txBox="1"/>
      </xdr:nvSpPr>
      <xdr:spPr>
        <a:xfrm>
          <a:off x="16280130" y="514667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8" name="直線コネクタ 737"/>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0860" cy="258445"/>
    <xdr:sp macro="" textlink="">
      <xdr:nvSpPr>
        <xdr:cNvPr id="739" name="テキスト ボックス 738"/>
        <xdr:cNvSpPr txBox="1"/>
      </xdr:nvSpPr>
      <xdr:spPr>
        <a:xfrm>
          <a:off x="16280130" y="483235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6764000" y="4654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7810"/>
    <xdr:sp macro="" textlink="">
      <xdr:nvSpPr>
        <xdr:cNvPr id="741" name="テキスト ボックス 740"/>
        <xdr:cNvSpPr txBox="1"/>
      </xdr:nvSpPr>
      <xdr:spPr>
        <a:xfrm>
          <a:off x="16280130" y="45186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81915</xdr:rowOff>
    </xdr:to>
    <xdr:sp macro="" textlink="">
      <xdr:nvSpPr>
        <xdr:cNvPr id="742" name="諸支出金グラフ枠"/>
        <xdr:cNvSpPr/>
      </xdr:nvSpPr>
      <xdr:spPr>
        <a:xfrm>
          <a:off x="16764000" y="4654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13335</xdr:rowOff>
    </xdr:from>
    <xdr:to xmlns:xdr="http://schemas.openxmlformats.org/drawingml/2006/spreadsheetDrawing">
      <xdr:col>116</xdr:col>
      <xdr:colOff>62865</xdr:colOff>
      <xdr:row>39</xdr:row>
      <xdr:rowOff>98425</xdr:rowOff>
    </xdr:to>
    <xdr:cxnSp macro="">
      <xdr:nvCxnSpPr>
        <xdr:cNvPr id="743" name="直線コネクタ 742"/>
        <xdr:cNvCxnSpPr/>
      </xdr:nvCxnSpPr>
      <xdr:spPr>
        <a:xfrm flipV="1">
          <a:off x="20318095" y="4972685"/>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122555</xdr:rowOff>
    </xdr:from>
    <xdr:ext cx="249555" cy="258445"/>
    <xdr:sp macro="" textlink="">
      <xdr:nvSpPr>
        <xdr:cNvPr id="744" name="諸支出金最小値テキスト"/>
        <xdr:cNvSpPr txBox="1"/>
      </xdr:nvSpPr>
      <xdr:spPr>
        <a:xfrm>
          <a:off x="20370800" y="65678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98425</xdr:rowOff>
    </xdr:from>
    <xdr:to xmlns:xdr="http://schemas.openxmlformats.org/drawingml/2006/spreadsheetDrawing">
      <xdr:col>116</xdr:col>
      <xdr:colOff>152400</xdr:colOff>
      <xdr:row>39</xdr:row>
      <xdr:rowOff>98425</xdr:rowOff>
    </xdr:to>
    <xdr:cxnSp macro="">
      <xdr:nvCxnSpPr>
        <xdr:cNvPr id="745" name="直線コネクタ 744"/>
        <xdr:cNvCxnSpPr/>
      </xdr:nvCxnSpPr>
      <xdr:spPr>
        <a:xfrm>
          <a:off x="20246975" y="6543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131445</xdr:rowOff>
    </xdr:from>
    <xdr:ext cx="534670" cy="258445"/>
    <xdr:sp macro="" textlink="">
      <xdr:nvSpPr>
        <xdr:cNvPr id="746" name="諸支出金最大値テキスト"/>
        <xdr:cNvSpPr txBox="1"/>
      </xdr:nvSpPr>
      <xdr:spPr>
        <a:xfrm>
          <a:off x="20370800" y="4760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13335</xdr:rowOff>
    </xdr:from>
    <xdr:to xmlns:xdr="http://schemas.openxmlformats.org/drawingml/2006/spreadsheetDrawing">
      <xdr:col>116</xdr:col>
      <xdr:colOff>152400</xdr:colOff>
      <xdr:row>30</xdr:row>
      <xdr:rowOff>13335</xdr:rowOff>
    </xdr:to>
    <xdr:cxnSp macro="">
      <xdr:nvCxnSpPr>
        <xdr:cNvPr id="747" name="直線コネクタ 746"/>
        <xdr:cNvCxnSpPr/>
      </xdr:nvCxnSpPr>
      <xdr:spPr>
        <a:xfrm>
          <a:off x="20246975" y="4972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98425</xdr:rowOff>
    </xdr:from>
    <xdr:to xmlns:xdr="http://schemas.openxmlformats.org/drawingml/2006/spreadsheetDrawing">
      <xdr:col>116</xdr:col>
      <xdr:colOff>63500</xdr:colOff>
      <xdr:row>39</xdr:row>
      <xdr:rowOff>98425</xdr:rowOff>
    </xdr:to>
    <xdr:cxnSp macro="">
      <xdr:nvCxnSpPr>
        <xdr:cNvPr id="748" name="直線コネクタ 747"/>
        <xdr:cNvCxnSpPr/>
      </xdr:nvCxnSpPr>
      <xdr:spPr>
        <a:xfrm>
          <a:off x="19558000" y="654367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40005</xdr:rowOff>
    </xdr:from>
    <xdr:ext cx="378460" cy="258445"/>
    <xdr:sp macro="" textlink="">
      <xdr:nvSpPr>
        <xdr:cNvPr id="749" name="諸支出金平均値テキスト"/>
        <xdr:cNvSpPr txBox="1"/>
      </xdr:nvSpPr>
      <xdr:spPr>
        <a:xfrm>
          <a:off x="20370800" y="63201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17780</xdr:rowOff>
    </xdr:from>
    <xdr:to xmlns:xdr="http://schemas.openxmlformats.org/drawingml/2006/spreadsheetDrawing">
      <xdr:col>116</xdr:col>
      <xdr:colOff>114300</xdr:colOff>
      <xdr:row>39</xdr:row>
      <xdr:rowOff>118745</xdr:rowOff>
    </xdr:to>
    <xdr:sp macro="" textlink="">
      <xdr:nvSpPr>
        <xdr:cNvPr id="750" name="フローチャート: 判断 749"/>
        <xdr:cNvSpPr/>
      </xdr:nvSpPr>
      <xdr:spPr>
        <a:xfrm>
          <a:off x="20269200" y="6463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98425</xdr:rowOff>
    </xdr:from>
    <xdr:to xmlns:xdr="http://schemas.openxmlformats.org/drawingml/2006/spreadsheetDrawing">
      <xdr:col>111</xdr:col>
      <xdr:colOff>174625</xdr:colOff>
      <xdr:row>39</xdr:row>
      <xdr:rowOff>98425</xdr:rowOff>
    </xdr:to>
    <xdr:cxnSp macro="">
      <xdr:nvCxnSpPr>
        <xdr:cNvPr id="751" name="直線コネクタ 750"/>
        <xdr:cNvCxnSpPr/>
      </xdr:nvCxnSpPr>
      <xdr:spPr>
        <a:xfrm>
          <a:off x="18735675" y="654367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14605</xdr:rowOff>
    </xdr:from>
    <xdr:to xmlns:xdr="http://schemas.openxmlformats.org/drawingml/2006/spreadsheetDrawing">
      <xdr:col>112</xdr:col>
      <xdr:colOff>38100</xdr:colOff>
      <xdr:row>39</xdr:row>
      <xdr:rowOff>116840</xdr:rowOff>
    </xdr:to>
    <xdr:sp macro="" textlink="">
      <xdr:nvSpPr>
        <xdr:cNvPr id="752" name="フローチャート: 判断 751"/>
        <xdr:cNvSpPr/>
      </xdr:nvSpPr>
      <xdr:spPr>
        <a:xfrm>
          <a:off x="19510375" y="64598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132715</xdr:rowOff>
    </xdr:from>
    <xdr:ext cx="469265" cy="258445"/>
    <xdr:sp macro="" textlink="">
      <xdr:nvSpPr>
        <xdr:cNvPr id="753" name="テキスト ボックス 752"/>
        <xdr:cNvSpPr txBox="1"/>
      </xdr:nvSpPr>
      <xdr:spPr>
        <a:xfrm>
          <a:off x="19342100" y="624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98425</xdr:rowOff>
    </xdr:from>
    <xdr:to xmlns:xdr="http://schemas.openxmlformats.org/drawingml/2006/spreadsheetDrawing">
      <xdr:col>107</xdr:col>
      <xdr:colOff>50800</xdr:colOff>
      <xdr:row>39</xdr:row>
      <xdr:rowOff>98425</xdr:rowOff>
    </xdr:to>
    <xdr:cxnSp macro="">
      <xdr:nvCxnSpPr>
        <xdr:cNvPr id="754" name="直線コネクタ 753"/>
        <xdr:cNvCxnSpPr/>
      </xdr:nvCxnSpPr>
      <xdr:spPr>
        <a:xfrm>
          <a:off x="17926050" y="65436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755" name="フローチャート: 判断 754"/>
        <xdr:cNvSpPr/>
      </xdr:nvSpPr>
      <xdr:spPr>
        <a:xfrm>
          <a:off x="18684875"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140970</xdr:rowOff>
    </xdr:from>
    <xdr:ext cx="377825" cy="258445"/>
    <xdr:sp macro="" textlink="">
      <xdr:nvSpPr>
        <xdr:cNvPr id="756" name="テキスト ボックス 755"/>
        <xdr:cNvSpPr txBox="1"/>
      </xdr:nvSpPr>
      <xdr:spPr>
        <a:xfrm>
          <a:off x="18562320" y="625602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98425</xdr:rowOff>
    </xdr:from>
    <xdr:to xmlns:xdr="http://schemas.openxmlformats.org/drawingml/2006/spreadsheetDrawing">
      <xdr:col>102</xdr:col>
      <xdr:colOff>114300</xdr:colOff>
      <xdr:row>39</xdr:row>
      <xdr:rowOff>98425</xdr:rowOff>
    </xdr:to>
    <xdr:cxnSp macro="">
      <xdr:nvCxnSpPr>
        <xdr:cNvPr id="757" name="直線コネクタ 756"/>
        <xdr:cNvCxnSpPr/>
      </xdr:nvCxnSpPr>
      <xdr:spPr>
        <a:xfrm>
          <a:off x="17113250" y="654367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39370</xdr:rowOff>
    </xdr:from>
    <xdr:to xmlns:xdr="http://schemas.openxmlformats.org/drawingml/2006/spreadsheetDrawing">
      <xdr:col>102</xdr:col>
      <xdr:colOff>165100</xdr:colOff>
      <xdr:row>39</xdr:row>
      <xdr:rowOff>140970</xdr:rowOff>
    </xdr:to>
    <xdr:sp macro="" textlink="">
      <xdr:nvSpPr>
        <xdr:cNvPr id="758" name="フローチャート: 判断 757"/>
        <xdr:cNvSpPr/>
      </xdr:nvSpPr>
      <xdr:spPr>
        <a:xfrm>
          <a:off x="1787525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157480</xdr:rowOff>
    </xdr:from>
    <xdr:ext cx="377825" cy="258445"/>
    <xdr:sp macro="" textlink="">
      <xdr:nvSpPr>
        <xdr:cNvPr id="759" name="テキスト ボックス 758"/>
        <xdr:cNvSpPr txBox="1"/>
      </xdr:nvSpPr>
      <xdr:spPr>
        <a:xfrm>
          <a:off x="17752695" y="627253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40640</xdr:rowOff>
    </xdr:from>
    <xdr:to xmlns:xdr="http://schemas.openxmlformats.org/drawingml/2006/spreadsheetDrawing">
      <xdr:col>98</xdr:col>
      <xdr:colOff>38100</xdr:colOff>
      <xdr:row>39</xdr:row>
      <xdr:rowOff>142875</xdr:rowOff>
    </xdr:to>
    <xdr:sp macro="" textlink="">
      <xdr:nvSpPr>
        <xdr:cNvPr id="760" name="フローチャート: 判断 759"/>
        <xdr:cNvSpPr/>
      </xdr:nvSpPr>
      <xdr:spPr>
        <a:xfrm>
          <a:off x="17065625" y="6485890"/>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159385</xdr:rowOff>
    </xdr:from>
    <xdr:ext cx="378460" cy="257810"/>
    <xdr:sp macro="" textlink="">
      <xdr:nvSpPr>
        <xdr:cNvPr id="761" name="テキスト ボックス 760"/>
        <xdr:cNvSpPr txBox="1"/>
      </xdr:nvSpPr>
      <xdr:spPr>
        <a:xfrm>
          <a:off x="16938625" y="62744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62" name="テキスト ボックス 761"/>
        <xdr:cNvSpPr txBox="1"/>
      </xdr:nvSpPr>
      <xdr:spPr>
        <a:xfrm>
          <a:off x="20145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79375</xdr:rowOff>
    </xdr:from>
    <xdr:ext cx="762000" cy="258445"/>
    <xdr:sp macro="" textlink="">
      <xdr:nvSpPr>
        <xdr:cNvPr id="763" name="テキスト ボックス 762"/>
        <xdr:cNvSpPr txBox="1"/>
      </xdr:nvSpPr>
      <xdr:spPr>
        <a:xfrm>
          <a:off x="1938337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2000" cy="258445"/>
    <xdr:sp macro="" textlink="">
      <xdr:nvSpPr>
        <xdr:cNvPr id="764" name="テキスト ボックス 763"/>
        <xdr:cNvSpPr txBox="1"/>
      </xdr:nvSpPr>
      <xdr:spPr>
        <a:xfrm>
          <a:off x="18561050"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5" name="テキスト ボックス 764"/>
        <xdr:cNvSpPr txBox="1"/>
      </xdr:nvSpPr>
      <xdr:spPr>
        <a:xfrm>
          <a:off x="177514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79375</xdr:rowOff>
    </xdr:from>
    <xdr:ext cx="762000" cy="258445"/>
    <xdr:sp macro="" textlink="">
      <xdr:nvSpPr>
        <xdr:cNvPr id="766" name="テキスト ボックス 765"/>
        <xdr:cNvSpPr txBox="1"/>
      </xdr:nvSpPr>
      <xdr:spPr>
        <a:xfrm>
          <a:off x="16938625" y="6854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149860</xdr:rowOff>
    </xdr:to>
    <xdr:sp macro="" textlink="">
      <xdr:nvSpPr>
        <xdr:cNvPr id="767" name="楕円 766"/>
        <xdr:cNvSpPr/>
      </xdr:nvSpPr>
      <xdr:spPr>
        <a:xfrm>
          <a:off x="20269200"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166370</xdr:rowOff>
    </xdr:from>
    <xdr:ext cx="249555" cy="258445"/>
    <xdr:sp macro="" textlink="">
      <xdr:nvSpPr>
        <xdr:cNvPr id="768" name="諸支出金該当値テキスト"/>
        <xdr:cNvSpPr txBox="1"/>
      </xdr:nvSpPr>
      <xdr:spPr>
        <a:xfrm>
          <a:off x="20370800" y="64465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47625</xdr:rowOff>
    </xdr:from>
    <xdr:to xmlns:xdr="http://schemas.openxmlformats.org/drawingml/2006/spreadsheetDrawing">
      <xdr:col>112</xdr:col>
      <xdr:colOff>38100</xdr:colOff>
      <xdr:row>39</xdr:row>
      <xdr:rowOff>149860</xdr:rowOff>
    </xdr:to>
    <xdr:sp macro="" textlink="">
      <xdr:nvSpPr>
        <xdr:cNvPr id="769" name="楕円 768"/>
        <xdr:cNvSpPr/>
      </xdr:nvSpPr>
      <xdr:spPr>
        <a:xfrm>
          <a:off x="19510375" y="64928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8445"/>
    <xdr:sp macro="" textlink="">
      <xdr:nvSpPr>
        <xdr:cNvPr id="770" name="テキスト ボックス 769"/>
        <xdr:cNvSpPr txBox="1"/>
      </xdr:nvSpPr>
      <xdr:spPr>
        <a:xfrm>
          <a:off x="19436715" y="65862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149860</xdr:rowOff>
    </xdr:to>
    <xdr:sp macro="" textlink="">
      <xdr:nvSpPr>
        <xdr:cNvPr id="771" name="楕円 770"/>
        <xdr:cNvSpPr/>
      </xdr:nvSpPr>
      <xdr:spPr>
        <a:xfrm>
          <a:off x="18684875"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8445"/>
    <xdr:sp macro="" textlink="">
      <xdr:nvSpPr>
        <xdr:cNvPr id="772" name="テキスト ボックス 771"/>
        <xdr:cNvSpPr txBox="1"/>
      </xdr:nvSpPr>
      <xdr:spPr>
        <a:xfrm>
          <a:off x="18627090" y="65862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149860</xdr:rowOff>
    </xdr:to>
    <xdr:sp macro="" textlink="">
      <xdr:nvSpPr>
        <xdr:cNvPr id="773" name="楕円 772"/>
        <xdr:cNvSpPr/>
      </xdr:nvSpPr>
      <xdr:spPr>
        <a:xfrm>
          <a:off x="17875250" y="6492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140970</xdr:rowOff>
    </xdr:from>
    <xdr:ext cx="249555" cy="258445"/>
    <xdr:sp macro="" textlink="">
      <xdr:nvSpPr>
        <xdr:cNvPr id="774" name="テキスト ボックス 773"/>
        <xdr:cNvSpPr txBox="1"/>
      </xdr:nvSpPr>
      <xdr:spPr>
        <a:xfrm>
          <a:off x="17811750" y="65862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149860</xdr:rowOff>
    </xdr:to>
    <xdr:sp macro="" textlink="">
      <xdr:nvSpPr>
        <xdr:cNvPr id="775" name="楕円 774"/>
        <xdr:cNvSpPr/>
      </xdr:nvSpPr>
      <xdr:spPr>
        <a:xfrm>
          <a:off x="17065625" y="64928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8445"/>
    <xdr:sp macro="" textlink="">
      <xdr:nvSpPr>
        <xdr:cNvPr id="776" name="テキスト ボックス 775"/>
        <xdr:cNvSpPr txBox="1"/>
      </xdr:nvSpPr>
      <xdr:spPr>
        <a:xfrm>
          <a:off x="16991965" y="65862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31115</xdr:rowOff>
    </xdr:to>
    <xdr:sp macro="" textlink="">
      <xdr:nvSpPr>
        <xdr:cNvPr id="777" name="正方形/長方形 776"/>
        <xdr:cNvSpPr/>
      </xdr:nvSpPr>
      <xdr:spPr>
        <a:xfrm>
          <a:off x="16764000" y="7162800"/>
          <a:ext cx="4305300"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68910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8910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781175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81175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18859500" y="7493000"/>
          <a:ext cx="1397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859500" y="76898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84" name="正方形/長方形 783"/>
        <xdr:cNvSpPr/>
      </xdr:nvSpPr>
      <xdr:spPr>
        <a:xfrm>
          <a:off x="16764000" y="7956550"/>
          <a:ext cx="43053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24790"/>
    <xdr:sp macro="" textlink="">
      <xdr:nvSpPr>
        <xdr:cNvPr id="785" name="テキスト ボックス 784"/>
        <xdr:cNvSpPr txBox="1"/>
      </xdr:nvSpPr>
      <xdr:spPr>
        <a:xfrm>
          <a:off x="16741775" y="777176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86" name="直線コネクタ 785"/>
        <xdr:cNvCxnSpPr/>
      </xdr:nvCxnSpPr>
      <xdr:spPr>
        <a:xfrm>
          <a:off x="16764000" y="10159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6764000" y="90614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168275</xdr:rowOff>
    </xdr:from>
    <xdr:ext cx="248920" cy="258445"/>
    <xdr:sp macro="" textlink="">
      <xdr:nvSpPr>
        <xdr:cNvPr id="788" name="テキスト ボックス 787"/>
        <xdr:cNvSpPr txBox="1"/>
      </xdr:nvSpPr>
      <xdr:spPr>
        <a:xfrm>
          <a:off x="16546830" y="892492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6764000" y="7956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7810"/>
    <xdr:sp macro="" textlink="">
      <xdr:nvSpPr>
        <xdr:cNvPr id="790" name="テキスト ボックス 789"/>
        <xdr:cNvSpPr txBox="1"/>
      </xdr:nvSpPr>
      <xdr:spPr>
        <a:xfrm>
          <a:off x="16546830" y="78206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81915</xdr:rowOff>
    </xdr:to>
    <xdr:sp macro="" textlink="">
      <xdr:nvSpPr>
        <xdr:cNvPr id="791" name="前年度繰上充用金グラフ枠"/>
        <xdr:cNvSpPr/>
      </xdr:nvSpPr>
      <xdr:spPr>
        <a:xfrm>
          <a:off x="16764000" y="7956550"/>
          <a:ext cx="43053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031809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58445"/>
    <xdr:sp macro="" textlink="">
      <xdr:nvSpPr>
        <xdr:cNvPr id="793" name="前年度繰上充用金最小値テキスト"/>
        <xdr:cNvSpPr txBox="1"/>
      </xdr:nvSpPr>
      <xdr:spPr>
        <a:xfrm>
          <a:off x="20370800"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0246975" y="906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58445"/>
    <xdr:sp macro="" textlink="">
      <xdr:nvSpPr>
        <xdr:cNvPr id="795" name="前年度繰上充用金最大値テキスト"/>
        <xdr:cNvSpPr txBox="1"/>
      </xdr:nvSpPr>
      <xdr:spPr>
        <a:xfrm>
          <a:off x="20370800" y="87661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0246975" y="9061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19558000" y="906145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66675</xdr:rowOff>
    </xdr:from>
    <xdr:ext cx="249555" cy="258445"/>
    <xdr:sp macro="" textlink="">
      <xdr:nvSpPr>
        <xdr:cNvPr id="798" name="前年度繰上充用金平均値テキスト"/>
        <xdr:cNvSpPr txBox="1"/>
      </xdr:nvSpPr>
      <xdr:spPr>
        <a:xfrm>
          <a:off x="20370800" y="8988425"/>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02692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174625</xdr:colOff>
      <xdr:row>54</xdr:row>
      <xdr:rowOff>139700</xdr:rowOff>
    </xdr:to>
    <xdr:cxnSp macro="">
      <xdr:nvCxnSpPr>
        <xdr:cNvPr id="800" name="直線コネクタ 799"/>
        <xdr:cNvCxnSpPr/>
      </xdr:nvCxnSpPr>
      <xdr:spPr>
        <a:xfrm>
          <a:off x="18735675" y="90614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19510375" y="9010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58445"/>
    <xdr:sp macro="" textlink="">
      <xdr:nvSpPr>
        <xdr:cNvPr id="802" name="テキスト ボックス 801"/>
        <xdr:cNvSpPr txBox="1"/>
      </xdr:nvSpPr>
      <xdr:spPr>
        <a:xfrm>
          <a:off x="19436715" y="90963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7926050" y="90614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18684875"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58445"/>
    <xdr:sp macro="" textlink="">
      <xdr:nvSpPr>
        <xdr:cNvPr id="805" name="テキスト ボックス 804"/>
        <xdr:cNvSpPr txBox="1"/>
      </xdr:nvSpPr>
      <xdr:spPr>
        <a:xfrm>
          <a:off x="18627090" y="90963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7113250" y="90614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78752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58445"/>
    <xdr:sp macro="" textlink="">
      <xdr:nvSpPr>
        <xdr:cNvPr id="808" name="テキスト ボックス 807"/>
        <xdr:cNvSpPr txBox="1"/>
      </xdr:nvSpPr>
      <xdr:spPr>
        <a:xfrm>
          <a:off x="17811750" y="90963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7065625" y="9010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58445"/>
    <xdr:sp macro="" textlink="">
      <xdr:nvSpPr>
        <xdr:cNvPr id="810" name="テキスト ボックス 809"/>
        <xdr:cNvSpPr txBox="1"/>
      </xdr:nvSpPr>
      <xdr:spPr>
        <a:xfrm>
          <a:off x="16991965" y="909637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1" name="テキスト ボックス 810"/>
        <xdr:cNvSpPr txBox="1"/>
      </xdr:nvSpPr>
      <xdr:spPr>
        <a:xfrm>
          <a:off x="20145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79375</xdr:rowOff>
    </xdr:from>
    <xdr:ext cx="762000" cy="258445"/>
    <xdr:sp macro="" textlink="">
      <xdr:nvSpPr>
        <xdr:cNvPr id="812" name="テキスト ボックス 811"/>
        <xdr:cNvSpPr txBox="1"/>
      </xdr:nvSpPr>
      <xdr:spPr>
        <a:xfrm>
          <a:off x="1938337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2000" cy="258445"/>
    <xdr:sp macro="" textlink="">
      <xdr:nvSpPr>
        <xdr:cNvPr id="813" name="テキスト ボックス 812"/>
        <xdr:cNvSpPr txBox="1"/>
      </xdr:nvSpPr>
      <xdr:spPr>
        <a:xfrm>
          <a:off x="18561050"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4" name="テキスト ボックス 813"/>
        <xdr:cNvSpPr txBox="1"/>
      </xdr:nvSpPr>
      <xdr:spPr>
        <a:xfrm>
          <a:off x="177514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79375</xdr:rowOff>
    </xdr:from>
    <xdr:ext cx="762000" cy="258445"/>
    <xdr:sp macro="" textlink="">
      <xdr:nvSpPr>
        <xdr:cNvPr id="815" name="テキスト ボックス 814"/>
        <xdr:cNvSpPr txBox="1"/>
      </xdr:nvSpPr>
      <xdr:spPr>
        <a:xfrm>
          <a:off x="16938625" y="1015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02692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17" name="前年度繰上充用金該当値テキスト"/>
        <xdr:cNvSpPr txBox="1"/>
      </xdr:nvSpPr>
      <xdr:spPr>
        <a:xfrm>
          <a:off x="20370800" y="88811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19510375" y="901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8445"/>
    <xdr:sp macro="" textlink="">
      <xdr:nvSpPr>
        <xdr:cNvPr id="819" name="テキスト ボックス 818"/>
        <xdr:cNvSpPr txBox="1"/>
      </xdr:nvSpPr>
      <xdr:spPr>
        <a:xfrm>
          <a:off x="19436715" y="87922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18684875"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8445"/>
    <xdr:sp macro="" textlink="">
      <xdr:nvSpPr>
        <xdr:cNvPr id="821" name="テキスト ボックス 820"/>
        <xdr:cNvSpPr txBox="1"/>
      </xdr:nvSpPr>
      <xdr:spPr>
        <a:xfrm>
          <a:off x="18627090" y="87922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78752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35560</xdr:rowOff>
    </xdr:from>
    <xdr:ext cx="249555" cy="258445"/>
    <xdr:sp macro="" textlink="">
      <xdr:nvSpPr>
        <xdr:cNvPr id="823" name="テキスト ボックス 822"/>
        <xdr:cNvSpPr txBox="1"/>
      </xdr:nvSpPr>
      <xdr:spPr>
        <a:xfrm>
          <a:off x="17811750" y="87922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7065625" y="901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8445"/>
    <xdr:sp macro="" textlink="">
      <xdr:nvSpPr>
        <xdr:cNvPr id="825" name="テキスト ボックス 824"/>
        <xdr:cNvSpPr txBox="1"/>
      </xdr:nvSpPr>
      <xdr:spPr>
        <a:xfrm>
          <a:off x="16991965" y="87922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baseline="0">
              <a:solidFill>
                <a:schemeClr val="dk1"/>
              </a:solidFill>
              <a:effectLst/>
              <a:latin typeface="+mn-lt"/>
              <a:ea typeface="+mn-ea"/>
              <a:cs typeface="+mn-cs"/>
            </a:rPr>
            <a:t>総務費は住民一人当たり</a:t>
          </a:r>
          <a:r>
            <a:rPr kumimoji="1" lang="en-US" altLang="ja-JP" sz="1000" baseline="0">
              <a:solidFill>
                <a:schemeClr val="dk1"/>
              </a:solidFill>
              <a:effectLst/>
              <a:latin typeface="+mn-lt"/>
              <a:ea typeface="+mn-ea"/>
              <a:cs typeface="+mn-cs"/>
            </a:rPr>
            <a:t>92,465</a:t>
          </a:r>
          <a:r>
            <a:rPr kumimoji="1" lang="ja-JP" altLang="ja-JP" sz="1000" baseline="0">
              <a:solidFill>
                <a:schemeClr val="dk1"/>
              </a:solidFill>
              <a:effectLst/>
              <a:latin typeface="+mn-lt"/>
              <a:ea typeface="+mn-ea"/>
              <a:cs typeface="+mn-cs"/>
            </a:rPr>
            <a:t>円となっており、前年度比</a:t>
          </a:r>
          <a:r>
            <a:rPr kumimoji="1" lang="en-US" altLang="ja-JP" sz="1000" baseline="0">
              <a:solidFill>
                <a:schemeClr val="dk1"/>
              </a:solidFill>
              <a:effectLst/>
              <a:latin typeface="+mn-lt"/>
              <a:ea typeface="+mn-ea"/>
              <a:cs typeface="+mn-cs"/>
            </a:rPr>
            <a:t>11,844</a:t>
          </a:r>
          <a:r>
            <a:rPr kumimoji="1" lang="ja-JP" altLang="ja-JP" sz="1000" baseline="0">
              <a:solidFill>
                <a:schemeClr val="dk1"/>
              </a:solidFill>
              <a:effectLst/>
              <a:latin typeface="+mn-lt"/>
              <a:ea typeface="+mn-ea"/>
              <a:cs typeface="+mn-cs"/>
            </a:rPr>
            <a:t>円の減となった。</a:t>
          </a:r>
          <a:r>
            <a:rPr kumimoji="1" lang="ja-JP" altLang="en-US" sz="1000" baseline="0">
              <a:solidFill>
                <a:schemeClr val="dk1"/>
              </a:solidFill>
              <a:effectLst/>
              <a:latin typeface="+mn-lt"/>
              <a:ea typeface="+mn-ea"/>
              <a:cs typeface="+mn-cs"/>
            </a:rPr>
            <a:t>職員人件費の減が主な要因である。</a:t>
          </a:r>
          <a:endParaRPr lang="ja-JP" altLang="ja-JP" sz="1000" baseline="0">
            <a:effectLst/>
          </a:endParaRPr>
        </a:p>
        <a:p>
          <a:r>
            <a:rPr kumimoji="1" lang="ja-JP" altLang="ja-JP" sz="1000" baseline="0">
              <a:solidFill>
                <a:schemeClr val="dk1"/>
              </a:solidFill>
              <a:effectLst/>
              <a:latin typeface="+mn-lt"/>
              <a:ea typeface="+mn-ea"/>
              <a:cs typeface="+mn-cs"/>
            </a:rPr>
            <a:t>民生費は住民一人当たり</a:t>
          </a:r>
          <a:r>
            <a:rPr kumimoji="1" lang="en-US" altLang="ja-JP" sz="1000" baseline="0">
              <a:solidFill>
                <a:schemeClr val="dk1"/>
              </a:solidFill>
              <a:effectLst/>
              <a:latin typeface="+mn-lt"/>
              <a:ea typeface="+mn-ea"/>
              <a:cs typeface="+mn-cs"/>
            </a:rPr>
            <a:t>186,046</a:t>
          </a:r>
          <a:r>
            <a:rPr kumimoji="1" lang="ja-JP" altLang="ja-JP" sz="1000" baseline="0">
              <a:solidFill>
                <a:schemeClr val="dk1"/>
              </a:solidFill>
              <a:effectLst/>
              <a:latin typeface="+mn-lt"/>
              <a:ea typeface="+mn-ea"/>
              <a:cs typeface="+mn-cs"/>
            </a:rPr>
            <a:t>円となっており、前年度比</a:t>
          </a:r>
          <a:r>
            <a:rPr kumimoji="1" lang="en-US" altLang="ja-JP" sz="1000" baseline="0">
              <a:solidFill>
                <a:schemeClr val="dk1"/>
              </a:solidFill>
              <a:effectLst/>
              <a:latin typeface="+mn-lt"/>
              <a:ea typeface="+mn-ea"/>
              <a:cs typeface="+mn-cs"/>
            </a:rPr>
            <a:t>12,893</a:t>
          </a:r>
          <a:r>
            <a:rPr kumimoji="1" lang="ja-JP" altLang="ja-JP" sz="1000" baseline="0">
              <a:solidFill>
                <a:schemeClr val="dk1"/>
              </a:solidFill>
              <a:effectLst/>
              <a:latin typeface="+mn-lt"/>
              <a:ea typeface="+mn-ea"/>
              <a:cs typeface="+mn-cs"/>
            </a:rPr>
            <a:t>円の</a:t>
          </a:r>
          <a:r>
            <a:rPr kumimoji="1" lang="ja-JP" altLang="en-US" sz="1000" baseline="0">
              <a:solidFill>
                <a:schemeClr val="dk1"/>
              </a:solidFill>
              <a:effectLst/>
              <a:latin typeface="+mn-lt"/>
              <a:ea typeface="+mn-ea"/>
              <a:cs typeface="+mn-cs"/>
            </a:rPr>
            <a:t>増</a:t>
          </a:r>
          <a:r>
            <a:rPr kumimoji="1" lang="ja-JP" altLang="ja-JP" sz="1000" baseline="0">
              <a:solidFill>
                <a:schemeClr val="dk1"/>
              </a:solidFill>
              <a:effectLst/>
              <a:latin typeface="+mn-lt"/>
              <a:ea typeface="+mn-ea"/>
              <a:cs typeface="+mn-cs"/>
            </a:rPr>
            <a:t>となった。電力・ガス・食料品等価格高騰</a:t>
          </a:r>
          <a:r>
            <a:rPr kumimoji="1" lang="ja-JP" altLang="en-US" sz="1000" baseline="0">
              <a:solidFill>
                <a:schemeClr val="dk1"/>
              </a:solidFill>
              <a:effectLst/>
              <a:latin typeface="+mn-lt"/>
              <a:ea typeface="+mn-ea"/>
              <a:cs typeface="+mn-cs"/>
            </a:rPr>
            <a:t>重点支援給付金や物価高騰対応給付金の増などにより増加した。</a:t>
          </a:r>
          <a:endParaRPr lang="ja-JP" altLang="ja-JP" sz="1000" baseline="0">
            <a:effectLst/>
          </a:endParaRPr>
        </a:p>
        <a:p>
          <a:r>
            <a:rPr kumimoji="1" lang="ja-JP" altLang="ja-JP" sz="1000" baseline="0">
              <a:solidFill>
                <a:schemeClr val="dk1"/>
              </a:solidFill>
              <a:effectLst/>
              <a:latin typeface="+mn-lt"/>
              <a:ea typeface="+mn-ea"/>
              <a:cs typeface="+mn-cs"/>
            </a:rPr>
            <a:t>衛生費は住民一人当たり</a:t>
          </a:r>
          <a:r>
            <a:rPr kumimoji="1" lang="en-US" altLang="ja-JP" sz="1000" baseline="0">
              <a:solidFill>
                <a:schemeClr val="dk1"/>
              </a:solidFill>
              <a:effectLst/>
              <a:latin typeface="+mn-lt"/>
              <a:ea typeface="+mn-ea"/>
              <a:cs typeface="+mn-cs"/>
            </a:rPr>
            <a:t>64,597</a:t>
          </a:r>
          <a:r>
            <a:rPr kumimoji="1" lang="ja-JP" altLang="ja-JP" sz="1000" baseline="0">
              <a:solidFill>
                <a:schemeClr val="dk1"/>
              </a:solidFill>
              <a:effectLst/>
              <a:latin typeface="+mn-lt"/>
              <a:ea typeface="+mn-ea"/>
              <a:cs typeface="+mn-cs"/>
            </a:rPr>
            <a:t>円となっており、前年度比</a:t>
          </a:r>
          <a:r>
            <a:rPr kumimoji="1" lang="en-US" altLang="ja-JP" sz="1000" baseline="0">
              <a:solidFill>
                <a:schemeClr val="dk1"/>
              </a:solidFill>
              <a:effectLst/>
              <a:latin typeface="+mn-lt"/>
              <a:ea typeface="+mn-ea"/>
              <a:cs typeface="+mn-cs"/>
            </a:rPr>
            <a:t>5,653</a:t>
          </a:r>
          <a:r>
            <a:rPr kumimoji="1" lang="ja-JP" altLang="ja-JP" sz="1000" baseline="0">
              <a:solidFill>
                <a:schemeClr val="dk1"/>
              </a:solidFill>
              <a:effectLst/>
              <a:latin typeface="+mn-lt"/>
              <a:ea typeface="+mn-ea"/>
              <a:cs typeface="+mn-cs"/>
            </a:rPr>
            <a:t>円の</a:t>
          </a:r>
          <a:r>
            <a:rPr kumimoji="1" lang="ja-JP" altLang="en-US" sz="1000" baseline="0">
              <a:solidFill>
                <a:schemeClr val="dk1"/>
              </a:solidFill>
              <a:effectLst/>
              <a:latin typeface="+mn-lt"/>
              <a:ea typeface="+mn-ea"/>
              <a:cs typeface="+mn-cs"/>
            </a:rPr>
            <a:t>減</a:t>
          </a:r>
          <a:r>
            <a:rPr kumimoji="1" lang="ja-JP" altLang="ja-JP" sz="1000" baseline="0">
              <a:solidFill>
                <a:schemeClr val="dk1"/>
              </a:solidFill>
              <a:effectLst/>
              <a:latin typeface="+mn-lt"/>
              <a:ea typeface="+mn-ea"/>
              <a:cs typeface="+mn-cs"/>
            </a:rPr>
            <a:t>となった。</a:t>
          </a:r>
          <a:r>
            <a:rPr kumimoji="1" lang="ja-JP" altLang="en-US" sz="1000" baseline="0">
              <a:solidFill>
                <a:schemeClr val="dk1"/>
              </a:solidFill>
              <a:effectLst/>
              <a:latin typeface="+mn-lt"/>
              <a:ea typeface="+mn-ea"/>
              <a:cs typeface="+mn-cs"/>
            </a:rPr>
            <a:t>新型コロナウイルスワクチン接種事業費の減等により減少した。</a:t>
          </a:r>
          <a:endParaRPr lang="ja-JP" altLang="ja-JP" sz="1000" baseline="0">
            <a:effectLst/>
          </a:endParaRPr>
        </a:p>
        <a:p>
          <a:r>
            <a:rPr kumimoji="1" lang="ja-JP" altLang="ja-JP" sz="1000" baseline="0">
              <a:solidFill>
                <a:schemeClr val="dk1"/>
              </a:solidFill>
              <a:effectLst/>
              <a:latin typeface="+mn-lt"/>
              <a:ea typeface="+mn-ea"/>
              <a:cs typeface="+mn-cs"/>
            </a:rPr>
            <a:t>商工費は住民一人当たり</a:t>
          </a:r>
          <a:r>
            <a:rPr kumimoji="1" lang="en-US" altLang="ja-JP" sz="1000" baseline="0">
              <a:solidFill>
                <a:schemeClr val="dk1"/>
              </a:solidFill>
              <a:effectLst/>
              <a:latin typeface="+mn-lt"/>
              <a:ea typeface="+mn-ea"/>
              <a:cs typeface="+mn-cs"/>
            </a:rPr>
            <a:t>19,555</a:t>
          </a:r>
          <a:r>
            <a:rPr kumimoji="1" lang="ja-JP" altLang="ja-JP" sz="1000" baseline="0">
              <a:solidFill>
                <a:schemeClr val="dk1"/>
              </a:solidFill>
              <a:effectLst/>
              <a:latin typeface="+mn-lt"/>
              <a:ea typeface="+mn-ea"/>
              <a:cs typeface="+mn-cs"/>
            </a:rPr>
            <a:t>円となっており、前年度比</a:t>
          </a:r>
          <a:r>
            <a:rPr kumimoji="1" lang="en-US" altLang="ja-JP" sz="1000" baseline="0">
              <a:solidFill>
                <a:schemeClr val="dk1"/>
              </a:solidFill>
              <a:effectLst/>
              <a:latin typeface="+mn-lt"/>
              <a:ea typeface="+mn-ea"/>
              <a:cs typeface="+mn-cs"/>
            </a:rPr>
            <a:t>4,139</a:t>
          </a:r>
          <a:r>
            <a:rPr kumimoji="1" lang="ja-JP" altLang="ja-JP" sz="1000" baseline="0">
              <a:solidFill>
                <a:schemeClr val="dk1"/>
              </a:solidFill>
              <a:effectLst/>
              <a:latin typeface="+mn-lt"/>
              <a:ea typeface="+mn-ea"/>
              <a:cs typeface="+mn-cs"/>
            </a:rPr>
            <a:t>円の</a:t>
          </a:r>
          <a:r>
            <a:rPr kumimoji="1" lang="ja-JP" altLang="en-US" sz="1000" baseline="0">
              <a:solidFill>
                <a:schemeClr val="dk1"/>
              </a:solidFill>
              <a:effectLst/>
              <a:latin typeface="+mn-lt"/>
              <a:ea typeface="+mn-ea"/>
              <a:cs typeface="+mn-cs"/>
            </a:rPr>
            <a:t>減</a:t>
          </a:r>
          <a:r>
            <a:rPr kumimoji="1" lang="ja-JP" altLang="ja-JP" sz="1000" baseline="0">
              <a:solidFill>
                <a:schemeClr val="dk1"/>
              </a:solidFill>
              <a:effectLst/>
              <a:latin typeface="+mn-lt"/>
              <a:ea typeface="+mn-ea"/>
              <a:cs typeface="+mn-cs"/>
            </a:rPr>
            <a:t>となった。プレミアム付商品券発行事業補助金</a:t>
          </a:r>
          <a:r>
            <a:rPr kumimoji="1" lang="ja-JP" altLang="en-US" sz="1000" baseline="0">
              <a:solidFill>
                <a:schemeClr val="dk1"/>
              </a:solidFill>
              <a:effectLst/>
              <a:latin typeface="+mn-lt"/>
              <a:ea typeface="+mn-ea"/>
              <a:cs typeface="+mn-cs"/>
            </a:rPr>
            <a:t>の皆減等により減少した。</a:t>
          </a:r>
          <a:endParaRPr lang="ja-JP" altLang="ja-JP" sz="1000" baseline="0">
            <a:effectLst/>
          </a:endParaRPr>
        </a:p>
        <a:p>
          <a:r>
            <a:rPr kumimoji="1" lang="ja-JP" altLang="ja-JP" sz="1000" baseline="0">
              <a:solidFill>
                <a:schemeClr val="dk1"/>
              </a:solidFill>
              <a:effectLst/>
              <a:latin typeface="+mn-lt"/>
              <a:ea typeface="+mn-ea"/>
              <a:cs typeface="+mn-cs"/>
            </a:rPr>
            <a:t>土木費は住民一人当たり</a:t>
          </a:r>
          <a:r>
            <a:rPr kumimoji="1" lang="en-US" altLang="ja-JP" sz="1000" baseline="0">
              <a:solidFill>
                <a:schemeClr val="dk1"/>
              </a:solidFill>
              <a:effectLst/>
              <a:latin typeface="+mn-lt"/>
              <a:ea typeface="+mn-ea"/>
              <a:cs typeface="+mn-cs"/>
            </a:rPr>
            <a:t>60,371</a:t>
          </a:r>
          <a:r>
            <a:rPr kumimoji="1" lang="ja-JP" altLang="ja-JP" sz="1000" baseline="0">
              <a:solidFill>
                <a:schemeClr val="dk1"/>
              </a:solidFill>
              <a:effectLst/>
              <a:latin typeface="+mn-lt"/>
              <a:ea typeface="+mn-ea"/>
              <a:cs typeface="+mn-cs"/>
            </a:rPr>
            <a:t>円となっており、前年度比</a:t>
          </a:r>
          <a:r>
            <a:rPr kumimoji="1" lang="en-US" altLang="ja-JP" sz="1000" baseline="0">
              <a:solidFill>
                <a:schemeClr val="dk1"/>
              </a:solidFill>
              <a:effectLst/>
              <a:latin typeface="+mn-lt"/>
              <a:ea typeface="+mn-ea"/>
              <a:cs typeface="+mn-cs"/>
            </a:rPr>
            <a:t>1,691</a:t>
          </a:r>
          <a:r>
            <a:rPr kumimoji="1" lang="ja-JP" altLang="ja-JP" sz="1000" baseline="0">
              <a:solidFill>
                <a:schemeClr val="dk1"/>
              </a:solidFill>
              <a:effectLst/>
              <a:latin typeface="+mn-lt"/>
              <a:ea typeface="+mn-ea"/>
              <a:cs typeface="+mn-cs"/>
            </a:rPr>
            <a:t>円の</a:t>
          </a:r>
          <a:r>
            <a:rPr kumimoji="1" lang="ja-JP" altLang="en-US" sz="1000" baseline="0">
              <a:solidFill>
                <a:schemeClr val="dk1"/>
              </a:solidFill>
              <a:effectLst/>
              <a:latin typeface="+mn-lt"/>
              <a:ea typeface="+mn-ea"/>
              <a:cs typeface="+mn-cs"/>
            </a:rPr>
            <a:t>増</a:t>
          </a:r>
          <a:r>
            <a:rPr kumimoji="1" lang="ja-JP" altLang="ja-JP" sz="1000" baseline="0">
              <a:solidFill>
                <a:schemeClr val="dk1"/>
              </a:solidFill>
              <a:effectLst/>
              <a:latin typeface="+mn-lt"/>
              <a:ea typeface="+mn-ea"/>
              <a:cs typeface="+mn-cs"/>
            </a:rPr>
            <a:t>となった。</a:t>
          </a:r>
          <a:r>
            <a:rPr kumimoji="1" lang="ja-JP" altLang="en-US" sz="1000" baseline="0">
              <a:solidFill>
                <a:schemeClr val="dk1"/>
              </a:solidFill>
              <a:effectLst/>
              <a:latin typeface="+mn-lt"/>
              <a:ea typeface="+mn-ea"/>
              <a:cs typeface="+mn-cs"/>
            </a:rPr>
            <a:t>橋梁補修工事</a:t>
          </a:r>
          <a:r>
            <a:rPr kumimoji="1" lang="ja-JP" altLang="ja-JP" sz="1000" baseline="0">
              <a:solidFill>
                <a:schemeClr val="dk1"/>
              </a:solidFill>
              <a:effectLst/>
              <a:latin typeface="+mn-lt"/>
              <a:ea typeface="+mn-ea"/>
              <a:cs typeface="+mn-cs"/>
            </a:rPr>
            <a:t>などにより</a:t>
          </a:r>
          <a:r>
            <a:rPr kumimoji="1" lang="ja-JP" altLang="en-US" sz="1000" baseline="0">
              <a:solidFill>
                <a:schemeClr val="dk1"/>
              </a:solidFill>
              <a:effectLst/>
              <a:latin typeface="+mn-lt"/>
              <a:ea typeface="+mn-ea"/>
              <a:cs typeface="+mn-cs"/>
            </a:rPr>
            <a:t>増加</a:t>
          </a:r>
          <a:r>
            <a:rPr kumimoji="1" lang="ja-JP" altLang="ja-JP" sz="1000" baseline="0">
              <a:solidFill>
                <a:schemeClr val="dk1"/>
              </a:solidFill>
              <a:effectLst/>
              <a:latin typeface="+mn-lt"/>
              <a:ea typeface="+mn-ea"/>
              <a:cs typeface="+mn-cs"/>
            </a:rPr>
            <a:t>した。</a:t>
          </a:r>
          <a:endParaRPr lang="ja-JP" altLang="ja-JP" sz="1000" baseline="0">
            <a:effectLst/>
          </a:endParaRPr>
        </a:p>
        <a:p>
          <a:r>
            <a:rPr kumimoji="1" lang="ja-JP" altLang="en-US" sz="1000" baseline="0">
              <a:solidFill>
                <a:schemeClr val="dk1"/>
              </a:solidFill>
              <a:effectLst/>
              <a:latin typeface="+mn-lt"/>
              <a:ea typeface="+mn-ea"/>
              <a:cs typeface="+mn-cs"/>
            </a:rPr>
            <a:t>教育費</a:t>
          </a:r>
          <a:r>
            <a:rPr kumimoji="1" lang="ja-JP" altLang="ja-JP" sz="1000" baseline="0">
              <a:solidFill>
                <a:schemeClr val="dk1"/>
              </a:solidFill>
              <a:effectLst/>
              <a:latin typeface="+mn-lt"/>
              <a:ea typeface="+mn-ea"/>
              <a:cs typeface="+mn-cs"/>
            </a:rPr>
            <a:t>は住民一人当たり</a:t>
          </a:r>
          <a:r>
            <a:rPr kumimoji="1" lang="en-US" altLang="ja-JP" sz="1000" baseline="0">
              <a:solidFill>
                <a:schemeClr val="dk1"/>
              </a:solidFill>
              <a:effectLst/>
              <a:latin typeface="+mn-lt"/>
              <a:ea typeface="+mn-ea"/>
              <a:cs typeface="+mn-cs"/>
            </a:rPr>
            <a:t>76,122</a:t>
          </a:r>
          <a:r>
            <a:rPr kumimoji="1" lang="ja-JP" altLang="ja-JP" sz="1000" baseline="0">
              <a:solidFill>
                <a:schemeClr val="dk1"/>
              </a:solidFill>
              <a:effectLst/>
              <a:latin typeface="+mn-lt"/>
              <a:ea typeface="+mn-ea"/>
              <a:cs typeface="+mn-cs"/>
            </a:rPr>
            <a:t>円となっており、前年度比</a:t>
          </a:r>
          <a:r>
            <a:rPr kumimoji="1" lang="en-US" altLang="ja-JP" sz="1000" baseline="0">
              <a:solidFill>
                <a:schemeClr val="dk1"/>
              </a:solidFill>
              <a:effectLst/>
              <a:latin typeface="+mn-lt"/>
              <a:ea typeface="+mn-ea"/>
              <a:cs typeface="+mn-cs"/>
            </a:rPr>
            <a:t>22,189</a:t>
          </a:r>
          <a:r>
            <a:rPr kumimoji="1" lang="ja-JP" altLang="ja-JP" sz="1000" baseline="0">
              <a:solidFill>
                <a:schemeClr val="dk1"/>
              </a:solidFill>
              <a:effectLst/>
              <a:latin typeface="+mn-lt"/>
              <a:ea typeface="+mn-ea"/>
              <a:cs typeface="+mn-cs"/>
            </a:rPr>
            <a:t>円の増となった。</a:t>
          </a:r>
          <a:r>
            <a:rPr kumimoji="1" lang="ja-JP" altLang="en-US" sz="1000" baseline="0">
              <a:solidFill>
                <a:schemeClr val="dk1"/>
              </a:solidFill>
              <a:effectLst/>
              <a:latin typeface="+mn-lt"/>
              <a:ea typeface="+mn-ea"/>
              <a:cs typeface="+mn-cs"/>
            </a:rPr>
            <a:t>三輪小学校トイレ改修事業や多目的運動広場人工芝生化改設事業等により増加した。</a:t>
          </a:r>
          <a:endParaRPr lang="ja-JP" altLang="ja-JP" sz="1000" baseline="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516890</xdr:colOff>
      <xdr:row>48</xdr:row>
      <xdr:rowOff>577850</xdr:rowOff>
    </xdr:to>
    <xdr:sp macro="" textlink="" fLocksText="0">
      <xdr:nvSpPr>
        <xdr:cNvPr id="15" name="テキスト ボックス 14"/>
        <xdr:cNvSpPr txBox="1"/>
      </xdr:nvSpPr>
      <xdr:spPr>
        <a:xfrm>
          <a:off x="10251440" y="9933940"/>
          <a:ext cx="5136515" cy="2073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a:t>
          </a:r>
          <a:r>
            <a:rPr kumimoji="1" lang="en-US" altLang="ja-JP" sz="1200">
              <a:latin typeface="ＭＳ ゴシック"/>
              <a:ea typeface="ＭＳ ゴシック"/>
            </a:rPr>
            <a:t>100</a:t>
          </a:r>
          <a:r>
            <a:rPr kumimoji="1" lang="ja-JP" altLang="en-US" sz="1200">
              <a:latin typeface="ＭＳ ゴシック"/>
              <a:ea typeface="ＭＳ ゴシック"/>
            </a:rPr>
            <a:t>百万円取崩したものの</a:t>
          </a:r>
          <a:r>
            <a:rPr kumimoji="1" lang="en-US" altLang="ja-JP" sz="1200">
              <a:latin typeface="ＭＳ ゴシック"/>
              <a:ea typeface="ＭＳ ゴシック"/>
            </a:rPr>
            <a:t>104</a:t>
          </a:r>
          <a:r>
            <a:rPr kumimoji="1" lang="ja-JP" altLang="en-US" sz="1200">
              <a:latin typeface="ＭＳ ゴシック"/>
              <a:ea typeface="ＭＳ ゴシック"/>
            </a:rPr>
            <a:t>百万円積み立てたことにより、標準財政規模で</a:t>
          </a:r>
          <a:r>
            <a:rPr kumimoji="1" lang="en-US" altLang="ja-JP" sz="1200">
              <a:latin typeface="ＭＳ ゴシック"/>
              <a:ea typeface="ＭＳ ゴシック"/>
            </a:rPr>
            <a:t>0.15</a:t>
          </a:r>
          <a:r>
            <a:rPr kumimoji="1" lang="ja-JP" altLang="en-US" sz="1200">
              <a:latin typeface="ＭＳ ゴシック"/>
              <a:ea typeface="ＭＳ ゴシック"/>
            </a:rPr>
            <a:t>ポイント増加した。</a:t>
          </a:r>
        </a:p>
        <a:p>
          <a:r>
            <a:rPr kumimoji="1" lang="ja-JP" altLang="en-US" sz="1200">
              <a:latin typeface="ＭＳ ゴシック"/>
              <a:ea typeface="ＭＳ ゴシック"/>
            </a:rPr>
            <a:t>　実質収支額は、前年度より</a:t>
          </a:r>
          <a:r>
            <a:rPr kumimoji="1" lang="en-US" altLang="ja-JP" sz="1200">
              <a:latin typeface="ＭＳ ゴシック"/>
              <a:ea typeface="ＭＳ ゴシック"/>
            </a:rPr>
            <a:t>20</a:t>
          </a:r>
          <a:r>
            <a:rPr kumimoji="1" lang="ja-JP" altLang="en-US" sz="1200">
              <a:latin typeface="ＭＳ ゴシック"/>
              <a:ea typeface="ＭＳ ゴシック"/>
            </a:rPr>
            <a:t>百万円の増となり、標準財政規模で</a:t>
          </a:r>
          <a:r>
            <a:rPr kumimoji="1" lang="en-US" altLang="ja-JP" sz="1200">
              <a:latin typeface="ＭＳ ゴシック"/>
              <a:ea typeface="ＭＳ ゴシック"/>
            </a:rPr>
            <a:t>0.38</a:t>
          </a:r>
          <a:r>
            <a:rPr kumimoji="1" lang="ja-JP" altLang="en-US" sz="1200">
              <a:latin typeface="ＭＳ ゴシック"/>
              <a:ea typeface="ＭＳ ゴシック"/>
            </a:rPr>
            <a:t>ポイント増加した。</a:t>
          </a:r>
        </a:p>
        <a:p>
          <a:r>
            <a:rPr kumimoji="1" lang="ja-JP" altLang="en-US" sz="1200">
              <a:latin typeface="ＭＳ ゴシック"/>
              <a:ea typeface="ＭＳ ゴシック"/>
            </a:rPr>
            <a:t>　実質単年度収支は、前年度より</a:t>
          </a:r>
          <a:r>
            <a:rPr kumimoji="1" lang="en-US" altLang="ja-JP" sz="1200">
              <a:latin typeface="ＭＳ ゴシック"/>
              <a:ea typeface="ＭＳ ゴシック"/>
            </a:rPr>
            <a:t>436</a:t>
          </a:r>
          <a:r>
            <a:rPr kumimoji="1" lang="ja-JP" altLang="en-US" sz="1200">
              <a:latin typeface="ＭＳ ゴシック"/>
              <a:ea typeface="ＭＳ ゴシック"/>
            </a:rPr>
            <a:t>百万円の減となり、標準財政規模で</a:t>
          </a:r>
          <a:r>
            <a:rPr kumimoji="1" lang="en-US" altLang="ja-JP" sz="1200">
              <a:latin typeface="ＭＳ ゴシック"/>
              <a:ea typeface="ＭＳ ゴシック"/>
            </a:rPr>
            <a:t>7.9</a:t>
          </a:r>
          <a:r>
            <a:rPr kumimoji="1" lang="ja-JP" altLang="en-US" sz="1200">
              <a:latin typeface="ＭＳ ゴシック"/>
              <a:ea typeface="ＭＳ ゴシック"/>
            </a:rPr>
            <a:t>ポイント減少した。これは令和</a:t>
          </a:r>
          <a:r>
            <a:rPr kumimoji="1" lang="en-US" altLang="ja-JP" sz="1200">
              <a:latin typeface="ＭＳ ゴシック"/>
              <a:ea typeface="ＭＳ ゴシック"/>
            </a:rPr>
            <a:t>3</a:t>
          </a:r>
          <a:r>
            <a:rPr kumimoji="1" lang="ja-JP" altLang="en-US" sz="1200">
              <a:latin typeface="ＭＳ ゴシック"/>
              <a:ea typeface="ＭＳ ゴシック"/>
            </a:rPr>
            <a:t>年度から行ってきた予算編成時に各課に一般財源を配分する枠配分方式から一件査定方式に変更したことで一般財源が増加したことなどによるものである。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221615</xdr:rowOff>
    </xdr:to>
    <xdr:sp macro="" textlink="" fLocksText="0">
      <xdr:nvSpPr>
        <xdr:cNvPr id="22" name="テキスト ボックス 21"/>
        <xdr:cNvSpPr txBox="1"/>
      </xdr:nvSpPr>
      <xdr:spPr>
        <a:xfrm>
          <a:off x="10578465" y="7247890"/>
          <a:ext cx="5562600" cy="48228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一般会計、特別会計及び企業会計の全てにおいて赤字は生じていない。</a:t>
          </a:r>
        </a:p>
        <a:p>
          <a:r>
            <a:rPr kumimoji="1" lang="ja-JP" altLang="en-US" sz="1400">
              <a:latin typeface="ＭＳ ゴシック"/>
              <a:ea typeface="ＭＳ ゴシック"/>
            </a:rPr>
            <a:t>　上水道事業会計において、剰余額は前年度比</a:t>
          </a:r>
          <a:r>
            <a:rPr kumimoji="1" lang="en-US" altLang="ja-JP" sz="1400">
              <a:latin typeface="ＭＳ ゴシック"/>
              <a:ea typeface="ＭＳ ゴシック"/>
            </a:rPr>
            <a:t>17</a:t>
          </a:r>
          <a:r>
            <a:rPr kumimoji="1" lang="ja-JP" altLang="en-US" sz="1400">
              <a:latin typeface="ＭＳ ゴシック"/>
              <a:ea typeface="ＭＳ ゴシック"/>
            </a:rPr>
            <a:t>百万円増加し、標準財政規模は</a:t>
          </a:r>
          <a:r>
            <a:rPr kumimoji="1" lang="en-US" altLang="ja-JP" sz="1400">
              <a:latin typeface="ＭＳ ゴシック"/>
              <a:ea typeface="ＭＳ ゴシック"/>
            </a:rPr>
            <a:t>0.33</a:t>
          </a:r>
          <a:r>
            <a:rPr kumimoji="1" lang="ja-JP" altLang="en-US" sz="1400">
              <a:latin typeface="ＭＳ ゴシック"/>
              <a:ea typeface="ＭＳ ゴシック"/>
            </a:rPr>
            <a:t>ポイント増加した。羽後町水道事業ビジョンに基づいて経常利益を確保し、水道事業アセットマネジメント（資産管理）により管路や施設の老朽化対策を推進していく。</a:t>
          </a:r>
        </a:p>
        <a:p>
          <a:r>
            <a:rPr kumimoji="1" lang="ja-JP" altLang="en-US" sz="1400">
              <a:latin typeface="ＭＳ ゴシック"/>
              <a:ea typeface="ＭＳ ゴシック"/>
            </a:rPr>
            <a:t>　病院事業において、剰余額は前年度比</a:t>
          </a:r>
          <a:r>
            <a:rPr kumimoji="1" lang="en-US" altLang="ja-JP" sz="1400">
              <a:latin typeface="ＭＳ ゴシック"/>
              <a:ea typeface="ＭＳ ゴシック"/>
            </a:rPr>
            <a:t>23</a:t>
          </a:r>
          <a:r>
            <a:rPr kumimoji="1" lang="ja-JP" altLang="en-US" sz="1400">
              <a:latin typeface="ＭＳ ゴシック"/>
              <a:ea typeface="ＭＳ ゴシック"/>
            </a:rPr>
            <a:t>百万円増加し、標準財政規模で</a:t>
          </a:r>
          <a:r>
            <a:rPr kumimoji="1" lang="en-US" altLang="ja-JP" sz="1400">
              <a:latin typeface="ＭＳ ゴシック"/>
              <a:ea typeface="ＭＳ ゴシック"/>
            </a:rPr>
            <a:t>0.42</a:t>
          </a:r>
          <a:r>
            <a:rPr kumimoji="1" lang="ja-JP" altLang="en-US" sz="1400">
              <a:latin typeface="ＭＳ ゴシック"/>
              <a:ea typeface="ＭＳ ゴシック"/>
            </a:rPr>
            <a:t>ポイント増加した。病床削減などにより黒字決算となっているものの、人口減少などにより今後も厳しい経営環境にある。経営コンサルタントの助言による業務の効率化等を図り経営改善に努めていく。</a:t>
          </a:r>
        </a:p>
        <a:p>
          <a:r>
            <a:rPr kumimoji="1" lang="ja-JP" altLang="en-US" sz="1400">
              <a:latin typeface="ＭＳ ゴシック"/>
              <a:ea typeface="ＭＳ ゴシック"/>
            </a:rPr>
            <a:t>　介護保険特別会計は、実質収支が前年度比</a:t>
          </a:r>
          <a:r>
            <a:rPr kumimoji="1" lang="en-US" altLang="ja-JP" sz="1400">
              <a:latin typeface="ＭＳ ゴシック"/>
              <a:ea typeface="ＭＳ ゴシック"/>
            </a:rPr>
            <a:t>43</a:t>
          </a:r>
          <a:r>
            <a:rPr kumimoji="1" lang="ja-JP" altLang="en-US" sz="1400">
              <a:latin typeface="ＭＳ ゴシック"/>
              <a:ea typeface="ＭＳ ゴシック"/>
            </a:rPr>
            <a:t>百万円増加したことにより、標準財政規模で</a:t>
          </a:r>
          <a:r>
            <a:rPr kumimoji="1" lang="en-US" altLang="ja-JP" sz="1400">
              <a:latin typeface="ＭＳ ゴシック"/>
              <a:ea typeface="ＭＳ ゴシック"/>
            </a:rPr>
            <a:t>0.80</a:t>
          </a:r>
          <a:r>
            <a:rPr kumimoji="1" lang="ja-JP" altLang="en-US" sz="1400">
              <a:latin typeface="ＭＳ ゴシック"/>
              <a:ea typeface="ＭＳ ゴシック"/>
            </a:rPr>
            <a:t>ポイント増加したが、増加分の大半は令和</a:t>
          </a:r>
          <a:r>
            <a:rPr kumimoji="1" lang="en-US" altLang="ja-JP" sz="1400">
              <a:latin typeface="ＭＳ ゴシック"/>
              <a:ea typeface="ＭＳ ゴシック"/>
            </a:rPr>
            <a:t>6</a:t>
          </a:r>
          <a:r>
            <a:rPr kumimoji="1" lang="ja-JP" altLang="en-US" sz="1400">
              <a:latin typeface="ＭＳ ゴシック"/>
              <a:ea typeface="ＭＳ ゴシック"/>
            </a:rPr>
            <a:t>年度に事業費確定に伴い国庫、県及び支払基金へ返還することになる。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百万円の増となっている。令和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年度から開始した学校給食共同調理場建築事業の過疎</a:t>
          </a:r>
          <a:r>
            <a:rPr kumimoji="1" lang="ja-JP" altLang="en-US" sz="1100">
              <a:solidFill>
                <a:schemeClr val="dk1"/>
              </a:solidFill>
              <a:effectLst/>
              <a:latin typeface="+mn-lt"/>
              <a:ea typeface="+mn-ea"/>
              <a:cs typeface="+mn-cs"/>
            </a:rPr>
            <a:t>対策事業</a:t>
          </a:r>
          <a:r>
            <a:rPr kumimoji="1" lang="ja-JP" altLang="ja-JP" sz="1100">
              <a:solidFill>
                <a:schemeClr val="dk1"/>
              </a:solidFill>
              <a:effectLst/>
              <a:latin typeface="+mn-lt"/>
              <a:ea typeface="+mn-ea"/>
              <a:cs typeface="+mn-cs"/>
            </a:rPr>
            <a:t>債の償還が年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回となったことから地方債償還額のピークとなっている。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年借入の学校給食共同調理場建築事業などの過疎</a:t>
          </a:r>
          <a:r>
            <a:rPr kumimoji="1" lang="ja-JP" altLang="en-US" sz="1100">
              <a:solidFill>
                <a:schemeClr val="dk1"/>
              </a:solidFill>
              <a:effectLst/>
              <a:latin typeface="+mn-lt"/>
              <a:ea typeface="+mn-ea"/>
              <a:cs typeface="+mn-cs"/>
            </a:rPr>
            <a:t>対策事業</a:t>
          </a:r>
          <a:r>
            <a:rPr kumimoji="1" lang="ja-JP" altLang="ja-JP" sz="1100">
              <a:solidFill>
                <a:schemeClr val="dk1"/>
              </a:solidFill>
              <a:effectLst/>
              <a:latin typeface="+mn-lt"/>
              <a:ea typeface="+mn-ea"/>
              <a:cs typeface="+mn-cs"/>
            </a:rPr>
            <a:t>債の元金償還の増などにより増加した。</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当町では、満期一括償還地方債は発行していないため、減債基金残高と減債基金積立相当額に該当する数値はありません。</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秋田県羽後町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452</a:t>
          </a:r>
          <a:r>
            <a:rPr kumimoji="1" lang="ja-JP" altLang="ja-JP" sz="1100">
              <a:solidFill>
                <a:schemeClr val="dk1"/>
              </a:solidFill>
              <a:effectLst/>
              <a:latin typeface="+mn-lt"/>
              <a:ea typeface="+mn-ea"/>
              <a:cs typeface="+mn-cs"/>
            </a:rPr>
            <a:t>百万円減少している。これは地方債元金償還額の</a:t>
          </a:r>
          <a:r>
            <a:rPr kumimoji="1" lang="en-US" altLang="ja-JP" sz="1100">
              <a:solidFill>
                <a:schemeClr val="dk1"/>
              </a:solidFill>
              <a:effectLst/>
              <a:latin typeface="+mn-lt"/>
              <a:ea typeface="+mn-ea"/>
              <a:cs typeface="+mn-cs"/>
            </a:rPr>
            <a:t>910</a:t>
          </a:r>
          <a:r>
            <a:rPr kumimoji="1" lang="ja-JP" altLang="ja-JP" sz="1100">
              <a:solidFill>
                <a:schemeClr val="dk1"/>
              </a:solidFill>
              <a:effectLst/>
              <a:latin typeface="+mn-lt"/>
              <a:ea typeface="+mn-ea"/>
              <a:cs typeface="+mn-cs"/>
            </a:rPr>
            <a:t>百万円に対し、</a:t>
          </a:r>
          <a:r>
            <a:rPr kumimoji="1" lang="ja-JP" altLang="en-US" sz="1100">
              <a:solidFill>
                <a:schemeClr val="dk1"/>
              </a:solidFill>
              <a:effectLst/>
              <a:latin typeface="+mn-lt"/>
              <a:ea typeface="+mn-ea"/>
              <a:cs typeface="+mn-cs"/>
            </a:rPr>
            <a:t>多目的運動広場人工芝生化開設工事</a:t>
          </a:r>
          <a:r>
            <a:rPr kumimoji="1" lang="ja-JP" altLang="ja-JP" sz="1100">
              <a:solidFill>
                <a:schemeClr val="dk1"/>
              </a:solidFill>
              <a:effectLst/>
              <a:latin typeface="+mn-lt"/>
              <a:ea typeface="+mn-ea"/>
              <a:cs typeface="+mn-cs"/>
            </a:rPr>
            <a:t>などの地方債を活用した事業に係る新規借入額が</a:t>
          </a:r>
          <a:r>
            <a:rPr kumimoji="1" lang="en-US" altLang="ja-JP" sz="1100">
              <a:solidFill>
                <a:schemeClr val="dk1"/>
              </a:solidFill>
              <a:effectLst/>
              <a:latin typeface="+mn-lt"/>
              <a:ea typeface="+mn-ea"/>
              <a:cs typeface="+mn-cs"/>
            </a:rPr>
            <a:t>458</a:t>
          </a:r>
          <a:r>
            <a:rPr kumimoji="1" lang="ja-JP" altLang="ja-JP" sz="1100">
              <a:solidFill>
                <a:schemeClr val="dk1"/>
              </a:solidFill>
              <a:effectLst/>
              <a:latin typeface="+mn-lt"/>
              <a:ea typeface="+mn-ea"/>
              <a:cs typeface="+mn-cs"/>
            </a:rPr>
            <a:t>百万円と下回ったことによるものである。</a:t>
          </a:r>
          <a:endParaRPr lang="ja-JP" altLang="ja-JP" sz="1400">
            <a:effectLst/>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百万円減少している。これは農業集落排水事業や公共下水道事業において大規模な施設整備事業は終了しており設備整備事業などの新規借入が発生していないことや、病院事業会計では企業債元金償還額が</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百万円に対し、企業債の新規借入額が</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百万円と下回ったことなどによるものである。</a:t>
          </a:r>
          <a:endParaRPr lang="ja-JP" altLang="ja-JP" sz="1400">
            <a:effectLst/>
          </a:endParaRPr>
        </a:p>
        <a:p>
          <a:r>
            <a:rPr kumimoji="1" lang="ja-JP" altLang="ja-JP" sz="1100">
              <a:solidFill>
                <a:schemeClr val="dk1"/>
              </a:solidFill>
              <a:effectLst/>
              <a:latin typeface="+mn-lt"/>
              <a:ea typeface="+mn-ea"/>
              <a:cs typeface="+mn-cs"/>
            </a:rPr>
            <a:t>○充当可能基金</a:t>
          </a:r>
          <a:endParaRPr lang="ja-JP" altLang="ja-JP" sz="1400">
            <a:effectLst/>
          </a:endParaRPr>
        </a:p>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している。これは財政調整基金に</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百万円積み立てた</a:t>
          </a:r>
          <a:r>
            <a:rPr kumimoji="1" lang="ja-JP" altLang="en-US" sz="1100">
              <a:solidFill>
                <a:schemeClr val="dk1"/>
              </a:solidFill>
              <a:effectLst/>
              <a:latin typeface="+mn-lt"/>
              <a:ea typeface="+mn-ea"/>
              <a:cs typeface="+mn-cs"/>
            </a:rPr>
            <a:t>ものの、</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ことなどによるものである</a:t>
          </a:r>
          <a:r>
            <a:rPr kumimoji="1" lang="ja-JP" altLang="en-US" sz="1100">
              <a:solidFill>
                <a:schemeClr val="dk1"/>
              </a:solidFill>
              <a:effectLst/>
              <a:latin typeface="+mn-lt"/>
              <a:ea typeface="+mn-ea"/>
              <a:cs typeface="+mn-cs"/>
            </a:rPr>
            <a:t>。</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秋田県羽後町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mn-lt"/>
              <a:ea typeface="+mn-ea"/>
              <a:cs typeface="+mn-cs"/>
            </a:rPr>
            <a:t>（増減理由）</a:t>
          </a:r>
          <a:endParaRPr lang="ja-JP" altLang="ja-JP" sz="1200" baseline="0">
            <a:effectLst/>
          </a:endParaRPr>
        </a:p>
        <a:p>
          <a:r>
            <a:rPr kumimoji="1" lang="ja-JP" altLang="ja-JP" sz="1200" baseline="0">
              <a:solidFill>
                <a:schemeClr val="dk1"/>
              </a:solidFill>
              <a:effectLst/>
              <a:latin typeface="+mn-lt"/>
              <a:ea typeface="+mn-ea"/>
              <a:cs typeface="+mn-cs"/>
            </a:rPr>
            <a:t>　</a:t>
          </a:r>
          <a:r>
            <a:rPr kumimoji="1" lang="ja-JP" altLang="ja-JP" sz="1200" baseline="0">
              <a:solidFill>
                <a:sysClr val="windowText" lastClr="000000"/>
              </a:solidFill>
              <a:effectLst/>
              <a:latin typeface="+mn-lt"/>
              <a:ea typeface="+mn-ea"/>
              <a:cs typeface="+mn-cs"/>
            </a:rPr>
            <a:t>財政調整基金は、前年度から</a:t>
          </a:r>
          <a:r>
            <a:rPr kumimoji="1" lang="en-US" altLang="ja-JP" sz="1200" baseline="0">
              <a:solidFill>
                <a:sysClr val="windowText" lastClr="000000"/>
              </a:solidFill>
              <a:effectLst/>
              <a:latin typeface="+mn-lt"/>
              <a:ea typeface="+mn-ea"/>
              <a:cs typeface="+mn-cs"/>
            </a:rPr>
            <a:t>4</a:t>
          </a:r>
          <a:r>
            <a:rPr kumimoji="1" lang="ja-JP" altLang="ja-JP" sz="1200" baseline="0">
              <a:solidFill>
                <a:sysClr val="windowText" lastClr="000000"/>
              </a:solidFill>
              <a:effectLst/>
              <a:latin typeface="+mn-lt"/>
              <a:ea typeface="+mn-ea"/>
              <a:cs typeface="+mn-cs"/>
            </a:rPr>
            <a:t>百万円増加した。（取崩</a:t>
          </a:r>
          <a:r>
            <a:rPr kumimoji="1" lang="en-US" altLang="ja-JP" sz="1200" baseline="0">
              <a:solidFill>
                <a:sysClr val="windowText" lastClr="000000"/>
              </a:solidFill>
              <a:effectLst/>
              <a:latin typeface="+mn-lt"/>
              <a:ea typeface="+mn-ea"/>
              <a:cs typeface="+mn-cs"/>
            </a:rPr>
            <a:t>100</a:t>
          </a:r>
          <a:r>
            <a:rPr kumimoji="1" lang="ja-JP" altLang="en-US" sz="1200" baseline="0">
              <a:solidFill>
                <a:sysClr val="windowText" lastClr="000000"/>
              </a:solidFill>
              <a:effectLst/>
              <a:latin typeface="+mn-lt"/>
              <a:ea typeface="+mn-ea"/>
              <a:cs typeface="+mn-cs"/>
            </a:rPr>
            <a:t>百万円</a:t>
          </a:r>
          <a:r>
            <a:rPr kumimoji="1" lang="ja-JP" altLang="ja-JP" sz="1200" baseline="0">
              <a:solidFill>
                <a:sysClr val="windowText" lastClr="000000"/>
              </a:solidFill>
              <a:effectLst/>
              <a:latin typeface="+mn-lt"/>
              <a:ea typeface="+mn-ea"/>
              <a:cs typeface="+mn-cs"/>
            </a:rPr>
            <a:t>、積立額</a:t>
          </a:r>
          <a:r>
            <a:rPr kumimoji="1" lang="en-US" altLang="ja-JP" sz="1200" baseline="0">
              <a:solidFill>
                <a:sysClr val="windowText" lastClr="000000"/>
              </a:solidFill>
              <a:effectLst/>
              <a:latin typeface="+mn-lt"/>
              <a:ea typeface="+mn-ea"/>
              <a:cs typeface="+mn-cs"/>
            </a:rPr>
            <a:t>104</a:t>
          </a:r>
          <a:r>
            <a:rPr kumimoji="1" lang="ja-JP" altLang="ja-JP" sz="1200" baseline="0">
              <a:solidFill>
                <a:sysClr val="windowText" lastClr="000000"/>
              </a:solidFill>
              <a:effectLst/>
              <a:latin typeface="+mn-lt"/>
              <a:ea typeface="+mn-ea"/>
              <a:cs typeface="+mn-cs"/>
            </a:rPr>
            <a:t>百万円）</a:t>
          </a:r>
          <a:r>
            <a:rPr kumimoji="1" lang="ja-JP" altLang="ja-JP" sz="1200" baseline="0">
              <a:solidFill>
                <a:srgbClr val="FF0000"/>
              </a:solidFill>
              <a:effectLst/>
              <a:latin typeface="+mn-lt"/>
              <a:ea typeface="+mn-ea"/>
              <a:cs typeface="+mn-cs"/>
            </a:rPr>
            <a:t>　</a:t>
          </a:r>
          <a:endParaRPr lang="ja-JP" altLang="ja-JP" sz="1200" baseline="0">
            <a:solidFill>
              <a:srgbClr val="FF0000"/>
            </a:solidFill>
            <a:effectLst/>
          </a:endParaRPr>
        </a:p>
        <a:p>
          <a:r>
            <a:rPr kumimoji="1" lang="ja-JP" altLang="ja-JP" sz="1200" baseline="0">
              <a:solidFill>
                <a:schemeClr val="dk1"/>
              </a:solidFill>
              <a:effectLst/>
              <a:latin typeface="+mn-lt"/>
              <a:ea typeface="+mn-ea"/>
              <a:cs typeface="+mn-cs"/>
            </a:rPr>
            <a:t>　特定目的基金は、公共施設を解体する際に充当する「公共施設解体基金」に</a:t>
          </a:r>
          <a:r>
            <a:rPr kumimoji="1" lang="en-US" altLang="ja-JP" sz="1200" baseline="0">
              <a:solidFill>
                <a:schemeClr val="dk1"/>
              </a:solidFill>
              <a:effectLst/>
              <a:latin typeface="+mn-lt"/>
              <a:ea typeface="+mn-ea"/>
              <a:cs typeface="+mn-cs"/>
            </a:rPr>
            <a:t>40</a:t>
          </a:r>
          <a:r>
            <a:rPr kumimoji="1" lang="ja-JP" altLang="ja-JP" sz="1200" baseline="0">
              <a:solidFill>
                <a:schemeClr val="dk1"/>
              </a:solidFill>
              <a:effectLst/>
              <a:latin typeface="+mn-lt"/>
              <a:ea typeface="+mn-ea"/>
              <a:cs typeface="+mn-cs"/>
            </a:rPr>
            <a:t>百万円、ふるさと納税の一部を基金として積み立てる「ふるさと納税基金」に</a:t>
          </a:r>
          <a:r>
            <a:rPr kumimoji="1" lang="en-US" altLang="ja-JP" sz="1200" baseline="0">
              <a:solidFill>
                <a:schemeClr val="dk1"/>
              </a:solidFill>
              <a:effectLst/>
              <a:latin typeface="+mn-lt"/>
              <a:ea typeface="+mn-ea"/>
              <a:cs typeface="+mn-cs"/>
            </a:rPr>
            <a:t>19</a:t>
          </a:r>
          <a:r>
            <a:rPr kumimoji="1" lang="ja-JP" altLang="ja-JP" sz="1200" baseline="0">
              <a:solidFill>
                <a:schemeClr val="dk1"/>
              </a:solidFill>
              <a:effectLst/>
              <a:latin typeface="+mn-lt"/>
              <a:ea typeface="+mn-ea"/>
              <a:cs typeface="+mn-cs"/>
            </a:rPr>
            <a:t>百万円を積み立てた。</a:t>
          </a:r>
          <a:endParaRPr lang="ja-JP" altLang="ja-JP" sz="1200" baseline="0">
            <a:effectLst/>
          </a:endParaRPr>
        </a:p>
        <a:p>
          <a:r>
            <a:rPr kumimoji="1" lang="ja-JP" altLang="ja-JP" sz="1200" baseline="0">
              <a:solidFill>
                <a:schemeClr val="dk1"/>
              </a:solidFill>
              <a:effectLst/>
              <a:latin typeface="+mn-lt"/>
              <a:ea typeface="+mn-ea"/>
              <a:cs typeface="+mn-cs"/>
            </a:rPr>
            <a:t>　また、継続的に農業振興事業を実施するための「農業振興基金」については、移住就農者支援事業、人・農地プラン実質化支援事業、</a:t>
          </a:r>
          <a:r>
            <a:rPr kumimoji="1" lang="ja-JP" altLang="en-US" sz="1200" baseline="0">
              <a:solidFill>
                <a:schemeClr val="dk1"/>
              </a:solidFill>
              <a:effectLst/>
              <a:latin typeface="+mn-lt"/>
              <a:ea typeface="+mn-ea"/>
              <a:cs typeface="+mn-cs"/>
            </a:rPr>
            <a:t>農業機械・施設整備支援事業、加工果樹価格差補てん事業及び</a:t>
          </a:r>
          <a:r>
            <a:rPr kumimoji="1" lang="ja-JP" altLang="ja-JP" sz="1200" baseline="0">
              <a:solidFill>
                <a:schemeClr val="dk1"/>
              </a:solidFill>
              <a:effectLst/>
              <a:latin typeface="+mn-lt"/>
              <a:ea typeface="+mn-ea"/>
              <a:cs typeface="+mn-cs"/>
            </a:rPr>
            <a:t>６次産業化支援事業の実施により</a:t>
          </a:r>
          <a:r>
            <a:rPr kumimoji="1" lang="en-US" altLang="ja-JP" sz="1200" baseline="0">
              <a:solidFill>
                <a:schemeClr val="dk1"/>
              </a:solidFill>
              <a:effectLst/>
              <a:latin typeface="+mn-lt"/>
              <a:ea typeface="+mn-ea"/>
              <a:cs typeface="+mn-cs"/>
            </a:rPr>
            <a:t>17</a:t>
          </a:r>
          <a:r>
            <a:rPr kumimoji="1" lang="ja-JP" altLang="ja-JP" sz="1200" baseline="0">
              <a:solidFill>
                <a:schemeClr val="dk1"/>
              </a:solidFill>
              <a:effectLst/>
              <a:latin typeface="+mn-lt"/>
              <a:ea typeface="+mn-ea"/>
              <a:cs typeface="+mn-cs"/>
            </a:rPr>
            <a:t>百万円を取り崩している。</a:t>
          </a:r>
          <a:endParaRPr lang="ja-JP" altLang="ja-JP" sz="1200" baseline="0">
            <a:effectLst/>
          </a:endParaRPr>
        </a:p>
        <a:p>
          <a:r>
            <a:rPr kumimoji="1" lang="ja-JP" altLang="ja-JP" sz="1200" baseline="0">
              <a:solidFill>
                <a:schemeClr val="dk1"/>
              </a:solidFill>
              <a:effectLst/>
              <a:latin typeface="+mn-lt"/>
              <a:ea typeface="+mn-ea"/>
              <a:cs typeface="+mn-cs"/>
            </a:rPr>
            <a:t>（今後の方針）</a:t>
          </a:r>
          <a:endParaRPr lang="ja-JP" altLang="ja-JP" sz="1200" baseline="0">
            <a:effectLst/>
          </a:endParaRPr>
        </a:p>
        <a:p>
          <a:r>
            <a:rPr kumimoji="1" lang="ja-JP" altLang="ja-JP" sz="1200" baseline="0">
              <a:solidFill>
                <a:schemeClr val="dk1"/>
              </a:solidFill>
              <a:effectLst/>
              <a:latin typeface="+mn-lt"/>
              <a:ea typeface="+mn-ea"/>
              <a:cs typeface="+mn-cs"/>
            </a:rPr>
            <a:t>　公共施設解体基金については将来の財政需要に備え、ふるさと納税基金については寄附金を一旦基金に積み立てた上で対象事業を実施する際に取り崩すことから今後も継続的に積み立てる。</a:t>
          </a:r>
          <a:endParaRPr lang="ja-JP" altLang="ja-JP" sz="1200" baseline="0">
            <a:effectLst/>
          </a:endParaRPr>
        </a:p>
        <a:p>
          <a:r>
            <a:rPr kumimoji="1" lang="ja-JP" altLang="ja-JP" sz="1200" baseline="0">
              <a:solidFill>
                <a:schemeClr val="dk1"/>
              </a:solidFill>
              <a:effectLst/>
              <a:latin typeface="+mn-lt"/>
              <a:ea typeface="+mn-ea"/>
              <a:cs typeface="+mn-cs"/>
            </a:rPr>
            <a:t>　財政調整基金については、経費の削減に努めて財政状況を考慮しながら積み立てる一方、一般財源が不足する場合には必要に応じて取り崩していく。</a:t>
          </a:r>
          <a:endParaRPr kumimoji="1" lang="en-US" altLang="ja-JP" sz="1200" baseline="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公共施設解体基金：老朽化や統廃合により不要となった施設の解体及び撤去をするための財源。</a:t>
          </a:r>
          <a:endParaRPr lang="ja-JP" altLang="ja-JP" sz="1400">
            <a:effectLst/>
          </a:endParaRPr>
        </a:p>
        <a:p>
          <a:r>
            <a:rPr kumimoji="1" lang="ja-JP" altLang="ja-JP" sz="1100">
              <a:solidFill>
                <a:schemeClr val="dk1"/>
              </a:solidFill>
              <a:effectLst/>
              <a:latin typeface="+mn-lt"/>
              <a:ea typeface="+mn-ea"/>
              <a:cs typeface="+mn-cs"/>
            </a:rPr>
            <a:t>　地域振興基金：うるおいと活力のある地域づくりの推進を目的とした施策を実施するための財源。</a:t>
          </a:r>
          <a:endParaRPr lang="ja-JP" altLang="ja-JP" sz="1400">
            <a:effectLst/>
          </a:endParaRPr>
        </a:p>
        <a:p>
          <a:r>
            <a:rPr kumimoji="1" lang="ja-JP" altLang="ja-JP" sz="1100">
              <a:solidFill>
                <a:schemeClr val="dk1"/>
              </a:solidFill>
              <a:effectLst/>
              <a:latin typeface="+mn-lt"/>
              <a:ea typeface="+mn-ea"/>
              <a:cs typeface="+mn-cs"/>
            </a:rPr>
            <a:t>　地域福祉基金：基金の運用益から生ずる収益により地域における福祉増進の事業を実施するための財源。</a:t>
          </a:r>
          <a:endParaRPr lang="ja-JP" altLang="ja-JP" sz="1400">
            <a:effectLst/>
          </a:endParaRPr>
        </a:p>
        <a:p>
          <a:r>
            <a:rPr kumimoji="1" lang="ja-JP" altLang="ja-JP" sz="1100">
              <a:solidFill>
                <a:schemeClr val="dk1"/>
              </a:solidFill>
              <a:effectLst/>
              <a:latin typeface="+mn-lt"/>
              <a:ea typeface="+mn-ea"/>
              <a:cs typeface="+mn-cs"/>
            </a:rPr>
            <a:t>　ふるさと納税基金：ふるさと納税の寄附金を活用し、まちづくりなどの事業を実施するための財源。</a:t>
          </a:r>
          <a:endParaRPr lang="ja-JP" altLang="ja-JP" sz="1400">
            <a:effectLst/>
          </a:endParaRPr>
        </a:p>
        <a:p>
          <a:r>
            <a:rPr kumimoji="1" lang="ja-JP" altLang="ja-JP" sz="1100">
              <a:solidFill>
                <a:schemeClr val="dk1"/>
              </a:solidFill>
              <a:effectLst/>
              <a:latin typeface="+mn-lt"/>
              <a:ea typeface="+mn-ea"/>
              <a:cs typeface="+mn-cs"/>
            </a:rPr>
            <a:t>　財政基金：学校建築事業や災害復旧事業などを実施するための財源。</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公共施設解体基金：旧校舎や旧羽後病院などの解体費用のため</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地域振興基金：該当事業がないため利子分</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千円のみの増となった。</a:t>
          </a:r>
          <a:endParaRPr lang="ja-JP" altLang="ja-JP" sz="1400">
            <a:effectLst/>
          </a:endParaRPr>
        </a:p>
        <a:p>
          <a:r>
            <a:rPr kumimoji="1" lang="ja-JP" altLang="ja-JP" sz="1100">
              <a:solidFill>
                <a:schemeClr val="dk1"/>
              </a:solidFill>
              <a:effectLst/>
              <a:latin typeface="+mn-lt"/>
              <a:ea typeface="+mn-ea"/>
              <a:cs typeface="+mn-cs"/>
            </a:rPr>
            <a:t>　地域福祉基金：現在積立額の利子収入により事業を実施するため増減はない。</a:t>
          </a:r>
          <a:endParaRPr lang="ja-JP" altLang="ja-JP" sz="1400">
            <a:effectLst/>
          </a:endParaRPr>
        </a:p>
        <a:p>
          <a:r>
            <a:rPr kumimoji="1" lang="ja-JP" altLang="ja-JP" sz="1100">
              <a:solidFill>
                <a:schemeClr val="dk1"/>
              </a:solidFill>
              <a:effectLst/>
              <a:latin typeface="+mn-lt"/>
              <a:ea typeface="+mn-ea"/>
              <a:cs typeface="+mn-cs"/>
            </a:rPr>
            <a:t>　ふるさと納税基金：ふるさと納税寄附金</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財政基金：該当事業がないため利子分</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千円のみの増となった。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公共施設解体基金：旧校舎や旧羽後病院などの解体費用として財政状況を考慮しながら積み立てていく。</a:t>
          </a:r>
          <a:endParaRPr lang="ja-JP" altLang="ja-JP" sz="1400">
            <a:effectLst/>
          </a:endParaRPr>
        </a:p>
        <a:p>
          <a:r>
            <a:rPr kumimoji="1" lang="ja-JP" altLang="ja-JP" sz="1100">
              <a:solidFill>
                <a:schemeClr val="dk1"/>
              </a:solidFill>
              <a:effectLst/>
              <a:latin typeface="+mn-lt"/>
              <a:ea typeface="+mn-ea"/>
              <a:cs typeface="+mn-cs"/>
            </a:rPr>
            <a:t>　地域振興基金：地域振興に係る事業を実施する際の財源として引き続き基金を維持する。</a:t>
          </a:r>
          <a:endParaRPr lang="ja-JP" altLang="ja-JP" sz="1400">
            <a:effectLst/>
          </a:endParaRPr>
        </a:p>
        <a:p>
          <a:r>
            <a:rPr kumimoji="1" lang="ja-JP" altLang="ja-JP" sz="1100">
              <a:solidFill>
                <a:schemeClr val="dk1"/>
              </a:solidFill>
              <a:effectLst/>
              <a:latin typeface="+mn-lt"/>
              <a:ea typeface="+mn-ea"/>
              <a:cs typeface="+mn-cs"/>
            </a:rPr>
            <a:t>　地域福祉基金：果実運用型の基金として今後も基金の利子収入で福祉増進事業を実施していく。</a:t>
          </a:r>
          <a:endParaRPr lang="ja-JP" altLang="ja-JP" sz="1400">
            <a:effectLst/>
          </a:endParaRPr>
        </a:p>
        <a:p>
          <a:r>
            <a:rPr kumimoji="1" lang="ja-JP" altLang="ja-JP" sz="1100">
              <a:solidFill>
                <a:schemeClr val="dk1"/>
              </a:solidFill>
              <a:effectLst/>
              <a:latin typeface="+mn-lt"/>
              <a:ea typeface="+mn-ea"/>
              <a:cs typeface="+mn-cs"/>
            </a:rPr>
            <a:t>　ふるさと納税基金：まちづくりなどの事業を実施する際の財源として寄附状況に応じて積み立てていく。</a:t>
          </a:r>
          <a:endParaRPr lang="ja-JP" altLang="ja-JP" sz="1400">
            <a:effectLst/>
          </a:endParaRPr>
        </a:p>
        <a:p>
          <a:r>
            <a:rPr kumimoji="1" lang="ja-JP" altLang="ja-JP" sz="1100">
              <a:solidFill>
                <a:schemeClr val="dk1"/>
              </a:solidFill>
              <a:effectLst/>
              <a:latin typeface="+mn-lt"/>
              <a:ea typeface="+mn-ea"/>
              <a:cs typeface="+mn-cs"/>
            </a:rPr>
            <a:t>　財政基金：学校建築事業や災害復旧事業などを実施する際の財源として山林収入に応じて積み立てていく。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mn-lt"/>
              <a:ea typeface="+mn-ea"/>
              <a:cs typeface="+mn-cs"/>
            </a:rPr>
            <a:t>（増減理由）</a:t>
          </a:r>
          <a:endParaRPr lang="ja-JP" altLang="ja-JP" sz="1200" baseline="0">
            <a:effectLst/>
          </a:endParaRPr>
        </a:p>
        <a:p>
          <a:r>
            <a:rPr kumimoji="1" lang="ja-JP" altLang="ja-JP" sz="1200" baseline="0">
              <a:solidFill>
                <a:schemeClr val="dk1"/>
              </a:solidFill>
              <a:effectLst/>
              <a:latin typeface="+mn-lt"/>
              <a:ea typeface="+mn-ea"/>
              <a:cs typeface="+mn-cs"/>
            </a:rPr>
            <a:t>　前年度比で</a:t>
          </a:r>
          <a:r>
            <a:rPr kumimoji="1" lang="en-US" altLang="ja-JP" sz="1200" baseline="0">
              <a:solidFill>
                <a:schemeClr val="dk1"/>
              </a:solidFill>
              <a:effectLst/>
              <a:latin typeface="+mn-lt"/>
              <a:ea typeface="+mn-ea"/>
              <a:cs typeface="+mn-cs"/>
            </a:rPr>
            <a:t>4</a:t>
          </a:r>
          <a:r>
            <a:rPr kumimoji="1" lang="ja-JP" altLang="ja-JP" sz="1200" baseline="0">
              <a:solidFill>
                <a:schemeClr val="dk1"/>
              </a:solidFill>
              <a:effectLst/>
              <a:latin typeface="+mn-lt"/>
              <a:ea typeface="+mn-ea"/>
              <a:cs typeface="+mn-cs"/>
            </a:rPr>
            <a:t>百万円の増加となった。</a:t>
          </a:r>
          <a:endParaRPr lang="ja-JP" altLang="ja-JP" sz="1200" baseline="0">
            <a:effectLst/>
          </a:endParaRPr>
        </a:p>
        <a:p>
          <a:r>
            <a:rPr kumimoji="1" lang="ja-JP" altLang="ja-JP" sz="1200" baseline="0">
              <a:solidFill>
                <a:schemeClr val="dk1"/>
              </a:solidFill>
              <a:effectLst/>
              <a:latin typeface="+mn-lt"/>
              <a:ea typeface="+mn-ea"/>
              <a:cs typeface="+mn-cs"/>
            </a:rPr>
            <a:t>　普通交付税の再算定や町税が当初予算で見込んだよりも上振れしたことにより一般財源が増加したことなどによるものである。</a:t>
          </a:r>
          <a:endParaRPr lang="ja-JP" altLang="ja-JP" sz="1200" baseline="0">
            <a:effectLst/>
          </a:endParaRPr>
        </a:p>
        <a:p>
          <a:r>
            <a:rPr kumimoji="1" lang="ja-JP" altLang="ja-JP" sz="1200" baseline="0">
              <a:solidFill>
                <a:schemeClr val="dk1"/>
              </a:solidFill>
              <a:effectLst/>
              <a:latin typeface="+mn-lt"/>
              <a:ea typeface="+mn-ea"/>
              <a:cs typeface="+mn-cs"/>
            </a:rPr>
            <a:t>（今後の方針）</a:t>
          </a:r>
          <a:endParaRPr lang="ja-JP" altLang="ja-JP" sz="1200" baseline="0">
            <a:effectLst/>
          </a:endParaRPr>
        </a:p>
        <a:p>
          <a:r>
            <a:rPr kumimoji="1" lang="ja-JP" altLang="ja-JP" sz="1200" baseline="0">
              <a:solidFill>
                <a:schemeClr val="dk1"/>
              </a:solidFill>
              <a:effectLst/>
              <a:latin typeface="+mn-lt"/>
              <a:ea typeface="+mn-ea"/>
              <a:cs typeface="+mn-cs"/>
            </a:rPr>
            <a:t>　経費の削減に努めて財政状況を考慮しながら積み立てるものの、今後予定している公共施設の修繕事業などで一般財源が不足する場合には取り崩しを行っていく。</a:t>
          </a:r>
          <a:endParaRPr lang="ja-JP" altLang="ja-JP" sz="1200" baseline="0">
            <a:effectLst/>
          </a:endParaRPr>
        </a:p>
        <a:p>
          <a:r>
            <a:rPr kumimoji="1" lang="ja-JP" altLang="ja-JP" sz="1200" baseline="0">
              <a:solidFill>
                <a:schemeClr val="dk1"/>
              </a:solidFill>
              <a:effectLst/>
              <a:latin typeface="+mn-lt"/>
              <a:ea typeface="+mn-ea"/>
              <a:cs typeface="+mn-cs"/>
            </a:rPr>
            <a:t>　災害などの突発的な財政需要への対応や年度末の資金繰からも最低限</a:t>
          </a:r>
          <a:r>
            <a:rPr kumimoji="1" lang="en-US" altLang="ja-JP" sz="1200" baseline="0">
              <a:solidFill>
                <a:schemeClr val="dk1"/>
              </a:solidFill>
              <a:effectLst/>
              <a:latin typeface="+mn-lt"/>
              <a:ea typeface="+mn-ea"/>
              <a:cs typeface="+mn-cs"/>
            </a:rPr>
            <a:t>15</a:t>
          </a:r>
          <a:r>
            <a:rPr kumimoji="1" lang="ja-JP" altLang="ja-JP" sz="1200" baseline="0">
              <a:solidFill>
                <a:schemeClr val="dk1"/>
              </a:solidFill>
              <a:effectLst/>
              <a:latin typeface="+mn-lt"/>
              <a:ea typeface="+mn-ea"/>
              <a:cs typeface="+mn-cs"/>
            </a:rPr>
            <a:t>億円以上は基金残高を維持する方針である。</a:t>
          </a:r>
          <a:endParaRPr lang="ja-JP" altLang="ja-JP" sz="1200" baseline="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mn-lt"/>
              <a:ea typeface="+mn-ea"/>
              <a:cs typeface="+mn-cs"/>
            </a:rPr>
            <a:t>（増減理由）</a:t>
          </a:r>
          <a:endParaRPr lang="ja-JP" altLang="ja-JP" sz="1200" baseline="0">
            <a:effectLst/>
          </a:endParaRPr>
        </a:p>
        <a:p>
          <a:r>
            <a:rPr kumimoji="1" lang="ja-JP" altLang="ja-JP" sz="1200" baseline="0">
              <a:solidFill>
                <a:schemeClr val="dk1"/>
              </a:solidFill>
              <a:effectLst/>
              <a:latin typeface="+mn-lt"/>
              <a:ea typeface="+mn-ea"/>
              <a:cs typeface="+mn-cs"/>
            </a:rPr>
            <a:t>　前年度比で</a:t>
          </a:r>
          <a:r>
            <a:rPr kumimoji="1" lang="en-US" altLang="ja-JP" sz="1200" baseline="0">
              <a:solidFill>
                <a:schemeClr val="dk1"/>
              </a:solidFill>
              <a:effectLst/>
              <a:latin typeface="+mn-lt"/>
              <a:ea typeface="+mn-ea"/>
              <a:cs typeface="+mn-cs"/>
            </a:rPr>
            <a:t>100</a:t>
          </a:r>
          <a:r>
            <a:rPr kumimoji="1" lang="ja-JP" altLang="ja-JP" sz="1200" baseline="0">
              <a:solidFill>
                <a:schemeClr val="dk1"/>
              </a:solidFill>
              <a:effectLst/>
              <a:latin typeface="+mn-lt"/>
              <a:ea typeface="+mn-ea"/>
              <a:cs typeface="+mn-cs"/>
            </a:rPr>
            <a:t>百万円の増加となった。</a:t>
          </a:r>
          <a:endParaRPr lang="ja-JP" altLang="ja-JP" sz="1200" baseline="0">
            <a:effectLst/>
          </a:endParaRPr>
        </a:p>
        <a:p>
          <a:pPr eaLnBrk="1" fontAlgn="auto" latinLnBrk="0" hangingPunct="1"/>
          <a:r>
            <a:rPr kumimoji="1" lang="ja-JP" altLang="ja-JP" sz="1200" baseline="0">
              <a:solidFill>
                <a:schemeClr val="dk1"/>
              </a:solidFill>
              <a:effectLst/>
              <a:latin typeface="+mn-lt"/>
              <a:ea typeface="+mn-ea"/>
              <a:cs typeface="+mn-cs"/>
            </a:rPr>
            <a:t>　普通交付税の再算定や町税が当初予算で見込んだよりも上振れしたことにより一般財源が増加したことなどから、大型事業の実施により公債費が増加した場合に備え増額するものである。</a:t>
          </a:r>
          <a:endParaRPr lang="ja-JP" altLang="ja-JP" sz="1200" baseline="0">
            <a:effectLst/>
          </a:endParaRPr>
        </a:p>
        <a:p>
          <a:r>
            <a:rPr kumimoji="1" lang="ja-JP" altLang="ja-JP" sz="1200" baseline="0">
              <a:solidFill>
                <a:schemeClr val="dk1"/>
              </a:solidFill>
              <a:effectLst/>
              <a:latin typeface="+mn-lt"/>
              <a:ea typeface="+mn-ea"/>
              <a:cs typeface="+mn-cs"/>
            </a:rPr>
            <a:t>（今後の方針）</a:t>
          </a:r>
          <a:endParaRPr lang="ja-JP" altLang="ja-JP" sz="1200" baseline="0">
            <a:effectLst/>
          </a:endParaRPr>
        </a:p>
        <a:p>
          <a:r>
            <a:rPr kumimoji="1" lang="ja-JP" altLang="ja-JP" sz="1200" baseline="0">
              <a:solidFill>
                <a:schemeClr val="dk1"/>
              </a:solidFill>
              <a:effectLst/>
              <a:latin typeface="+mn-lt"/>
              <a:ea typeface="+mn-ea"/>
              <a:cs typeface="+mn-cs"/>
            </a:rPr>
            <a:t>　地方債償還計画上は、減債基金を活用した地方債の償還予定はないものの、大型事業の実施により公債費が増加した場合に備え、当面は現状の規模を維持する。</a:t>
          </a:r>
          <a:endParaRPr lang="ja-JP" altLang="ja-JP" sz="1200" baseline="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134</v>
      </c>
      <c r="C2" s="4"/>
      <c r="D2" s="40"/>
    </row>
    <row r="3" spans="1:119" ht="18.75" customHeight="1">
      <c r="A3" s="2"/>
      <c r="B3" s="5" t="s">
        <v>135</v>
      </c>
      <c r="C3" s="22"/>
      <c r="D3" s="22"/>
      <c r="E3" s="44"/>
      <c r="F3" s="44"/>
      <c r="G3" s="44"/>
      <c r="H3" s="44"/>
      <c r="I3" s="44"/>
      <c r="J3" s="44"/>
      <c r="K3" s="44"/>
      <c r="L3" s="44" t="s">
        <v>112</v>
      </c>
      <c r="M3" s="44"/>
      <c r="N3" s="44"/>
      <c r="O3" s="44"/>
      <c r="P3" s="44"/>
      <c r="Q3" s="44"/>
      <c r="R3" s="94"/>
      <c r="S3" s="94"/>
      <c r="T3" s="94"/>
      <c r="U3" s="94"/>
      <c r="V3" s="112"/>
      <c r="W3" s="127" t="s">
        <v>140</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9143139</v>
      </c>
      <c r="BO4" s="216"/>
      <c r="BP4" s="216"/>
      <c r="BQ4" s="216"/>
      <c r="BR4" s="216"/>
      <c r="BS4" s="216"/>
      <c r="BT4" s="216"/>
      <c r="BU4" s="219"/>
      <c r="BV4" s="213">
        <v>9073769</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7.4</v>
      </c>
      <c r="CU4" s="237"/>
      <c r="CV4" s="237"/>
      <c r="CW4" s="237"/>
      <c r="CX4" s="237"/>
      <c r="CY4" s="237"/>
      <c r="CZ4" s="237"/>
      <c r="DA4" s="245"/>
      <c r="DB4" s="229">
        <v>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71</v>
      </c>
      <c r="AV5" s="139"/>
      <c r="AW5" s="139"/>
      <c r="AX5" s="139"/>
      <c r="AY5" s="190" t="s">
        <v>144</v>
      </c>
      <c r="AZ5" s="198"/>
      <c r="BA5" s="198"/>
      <c r="BB5" s="198"/>
      <c r="BC5" s="198"/>
      <c r="BD5" s="198"/>
      <c r="BE5" s="198"/>
      <c r="BF5" s="198"/>
      <c r="BG5" s="198"/>
      <c r="BH5" s="198"/>
      <c r="BI5" s="198"/>
      <c r="BJ5" s="198"/>
      <c r="BK5" s="198"/>
      <c r="BL5" s="198"/>
      <c r="BM5" s="209"/>
      <c r="BN5" s="214">
        <v>8727317</v>
      </c>
      <c r="BO5" s="217"/>
      <c r="BP5" s="217"/>
      <c r="BQ5" s="217"/>
      <c r="BR5" s="217"/>
      <c r="BS5" s="217"/>
      <c r="BT5" s="217"/>
      <c r="BU5" s="220"/>
      <c r="BV5" s="214">
        <v>8633688</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88.9</v>
      </c>
      <c r="CU5" s="238"/>
      <c r="CV5" s="238"/>
      <c r="CW5" s="238"/>
      <c r="CX5" s="238"/>
      <c r="CY5" s="238"/>
      <c r="CZ5" s="238"/>
      <c r="DA5" s="246"/>
      <c r="DB5" s="230">
        <v>88.7</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169</v>
      </c>
      <c r="AZ6" s="198"/>
      <c r="BA6" s="198"/>
      <c r="BB6" s="198"/>
      <c r="BC6" s="198"/>
      <c r="BD6" s="198"/>
      <c r="BE6" s="198"/>
      <c r="BF6" s="198"/>
      <c r="BG6" s="198"/>
      <c r="BH6" s="198"/>
      <c r="BI6" s="198"/>
      <c r="BJ6" s="198"/>
      <c r="BK6" s="198"/>
      <c r="BL6" s="198"/>
      <c r="BM6" s="209"/>
      <c r="BN6" s="214">
        <v>415822</v>
      </c>
      <c r="BO6" s="217"/>
      <c r="BP6" s="217"/>
      <c r="BQ6" s="217"/>
      <c r="BR6" s="217"/>
      <c r="BS6" s="217"/>
      <c r="BT6" s="217"/>
      <c r="BU6" s="220"/>
      <c r="BV6" s="214">
        <v>440081</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88.9</v>
      </c>
      <c r="CU6" s="239"/>
      <c r="CV6" s="239"/>
      <c r="CW6" s="239"/>
      <c r="CX6" s="239"/>
      <c r="CY6" s="239"/>
      <c r="CZ6" s="239"/>
      <c r="DA6" s="247"/>
      <c r="DB6" s="231">
        <v>88.7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71</v>
      </c>
      <c r="AV7" s="139"/>
      <c r="AW7" s="139"/>
      <c r="AX7" s="139"/>
      <c r="AY7" s="190" t="s">
        <v>172</v>
      </c>
      <c r="AZ7" s="198"/>
      <c r="BA7" s="198"/>
      <c r="BB7" s="198"/>
      <c r="BC7" s="198"/>
      <c r="BD7" s="198"/>
      <c r="BE7" s="198"/>
      <c r="BF7" s="198"/>
      <c r="BG7" s="198"/>
      <c r="BH7" s="198"/>
      <c r="BI7" s="198"/>
      <c r="BJ7" s="198"/>
      <c r="BK7" s="198"/>
      <c r="BL7" s="198"/>
      <c r="BM7" s="209"/>
      <c r="BN7" s="214">
        <v>8515</v>
      </c>
      <c r="BO7" s="217"/>
      <c r="BP7" s="217"/>
      <c r="BQ7" s="217"/>
      <c r="BR7" s="217"/>
      <c r="BS7" s="217"/>
      <c r="BT7" s="217"/>
      <c r="BU7" s="220"/>
      <c r="BV7" s="214">
        <v>52646</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5504627</v>
      </c>
      <c r="CU7" s="217"/>
      <c r="CV7" s="217"/>
      <c r="CW7" s="217"/>
      <c r="CX7" s="217"/>
      <c r="CY7" s="217"/>
      <c r="CZ7" s="217"/>
      <c r="DA7" s="220"/>
      <c r="DB7" s="214">
        <v>5515141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71</v>
      </c>
      <c r="AV8" s="139"/>
      <c r="AW8" s="139"/>
      <c r="AX8" s="139"/>
      <c r="AY8" s="190" t="s">
        <v>177</v>
      </c>
      <c r="AZ8" s="198"/>
      <c r="BA8" s="198"/>
      <c r="BB8" s="198"/>
      <c r="BC8" s="198"/>
      <c r="BD8" s="198"/>
      <c r="BE8" s="198"/>
      <c r="BF8" s="198"/>
      <c r="BG8" s="198"/>
      <c r="BH8" s="198"/>
      <c r="BI8" s="198"/>
      <c r="BJ8" s="198"/>
      <c r="BK8" s="198"/>
      <c r="BL8" s="198"/>
      <c r="BM8" s="209"/>
      <c r="BN8" s="214">
        <v>407307</v>
      </c>
      <c r="BO8" s="217"/>
      <c r="BP8" s="217"/>
      <c r="BQ8" s="217"/>
      <c r="BR8" s="217"/>
      <c r="BS8" s="217"/>
      <c r="BT8" s="217"/>
      <c r="BU8" s="220"/>
      <c r="BV8" s="214">
        <v>387435</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0.25</v>
      </c>
      <c r="CU8" s="240"/>
      <c r="CV8" s="240"/>
      <c r="CW8" s="240"/>
      <c r="CX8" s="240"/>
      <c r="CY8" s="240"/>
      <c r="CZ8" s="240"/>
      <c r="DA8" s="248"/>
      <c r="DB8" s="232">
        <v>0.26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13825</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19872</v>
      </c>
      <c r="BO9" s="217"/>
      <c r="BP9" s="217"/>
      <c r="BQ9" s="217"/>
      <c r="BR9" s="217"/>
      <c r="BS9" s="217"/>
      <c r="BT9" s="217"/>
      <c r="BU9" s="220"/>
      <c r="BV9" s="214">
        <v>-4092</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13.4</v>
      </c>
      <c r="CU9" s="238"/>
      <c r="CV9" s="238"/>
      <c r="CW9" s="238"/>
      <c r="CX9" s="238"/>
      <c r="CY9" s="238"/>
      <c r="CZ9" s="238"/>
      <c r="DA9" s="246"/>
      <c r="DB9" s="230">
        <v>13.4</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15319</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103729</v>
      </c>
      <c r="BO10" s="217"/>
      <c r="BP10" s="217"/>
      <c r="BQ10" s="217"/>
      <c r="BR10" s="217"/>
      <c r="BS10" s="217"/>
      <c r="BT10" s="217"/>
      <c r="BU10" s="220"/>
      <c r="BV10" s="214">
        <v>463375</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188</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13367</v>
      </c>
      <c r="S12" s="108"/>
      <c r="T12" s="108"/>
      <c r="U12" s="108"/>
      <c r="V12" s="120"/>
      <c r="W12" s="132" t="s">
        <v>8</v>
      </c>
      <c r="X12" s="139"/>
      <c r="Y12" s="139"/>
      <c r="Z12" s="139"/>
      <c r="AA12" s="139"/>
      <c r="AB12" s="144"/>
      <c r="AC12" s="148" t="s">
        <v>116</v>
      </c>
      <c r="AD12" s="155"/>
      <c r="AE12" s="155"/>
      <c r="AF12" s="155"/>
      <c r="AG12" s="158"/>
      <c r="AH12" s="148" t="s">
        <v>207</v>
      </c>
      <c r="AI12" s="155"/>
      <c r="AJ12" s="155"/>
      <c r="AK12" s="155"/>
      <c r="AL12" s="170"/>
      <c r="AM12" s="175" t="s">
        <v>208</v>
      </c>
      <c r="AN12" s="58"/>
      <c r="AO12" s="58"/>
      <c r="AP12" s="58"/>
      <c r="AQ12" s="58"/>
      <c r="AR12" s="58"/>
      <c r="AS12" s="58"/>
      <c r="AT12" s="63"/>
      <c r="AU12" s="182" t="s">
        <v>71</v>
      </c>
      <c r="AV12" s="139"/>
      <c r="AW12" s="139"/>
      <c r="AX12" s="139"/>
      <c r="AY12" s="190" t="s">
        <v>211</v>
      </c>
      <c r="AZ12" s="198"/>
      <c r="BA12" s="198"/>
      <c r="BB12" s="198"/>
      <c r="BC12" s="198"/>
      <c r="BD12" s="198"/>
      <c r="BE12" s="198"/>
      <c r="BF12" s="198"/>
      <c r="BG12" s="198"/>
      <c r="BH12" s="198"/>
      <c r="BI12" s="198"/>
      <c r="BJ12" s="198"/>
      <c r="BK12" s="198"/>
      <c r="BL12" s="198"/>
      <c r="BM12" s="209"/>
      <c r="BN12" s="214">
        <v>100000</v>
      </c>
      <c r="BO12" s="217"/>
      <c r="BP12" s="217"/>
      <c r="BQ12" s="217"/>
      <c r="BR12" s="217"/>
      <c r="BS12" s="217"/>
      <c r="BT12" s="217"/>
      <c r="BU12" s="220"/>
      <c r="BV12" s="214">
        <v>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13258</v>
      </c>
      <c r="S13" s="109"/>
      <c r="T13" s="109"/>
      <c r="U13" s="109"/>
      <c r="V13" s="121"/>
      <c r="W13" s="130" t="s">
        <v>215</v>
      </c>
      <c r="X13" s="56"/>
      <c r="Y13" s="56"/>
      <c r="Z13" s="56"/>
      <c r="AA13" s="56"/>
      <c r="AB13" s="25"/>
      <c r="AC13" s="72">
        <v>1211</v>
      </c>
      <c r="AD13" s="80"/>
      <c r="AE13" s="80"/>
      <c r="AF13" s="80"/>
      <c r="AG13" s="84"/>
      <c r="AH13" s="72">
        <v>1378</v>
      </c>
      <c r="AI13" s="80"/>
      <c r="AJ13" s="80"/>
      <c r="AK13" s="80"/>
      <c r="AL13" s="118"/>
      <c r="AM13" s="175" t="s">
        <v>217</v>
      </c>
      <c r="AN13" s="58"/>
      <c r="AO13" s="58"/>
      <c r="AP13" s="58"/>
      <c r="AQ13" s="58"/>
      <c r="AR13" s="58"/>
      <c r="AS13" s="58"/>
      <c r="AT13" s="63"/>
      <c r="AU13" s="182" t="s">
        <v>188</v>
      </c>
      <c r="AV13" s="139"/>
      <c r="AW13" s="139"/>
      <c r="AX13" s="139"/>
      <c r="AY13" s="190" t="s">
        <v>219</v>
      </c>
      <c r="AZ13" s="198"/>
      <c r="BA13" s="198"/>
      <c r="BB13" s="198"/>
      <c r="BC13" s="198"/>
      <c r="BD13" s="198"/>
      <c r="BE13" s="198"/>
      <c r="BF13" s="198"/>
      <c r="BG13" s="198"/>
      <c r="BH13" s="198"/>
      <c r="BI13" s="198"/>
      <c r="BJ13" s="198"/>
      <c r="BK13" s="198"/>
      <c r="BL13" s="198"/>
      <c r="BM13" s="209"/>
      <c r="BN13" s="214">
        <v>23601</v>
      </c>
      <c r="BO13" s="217"/>
      <c r="BP13" s="217"/>
      <c r="BQ13" s="217"/>
      <c r="BR13" s="217"/>
      <c r="BS13" s="217"/>
      <c r="BT13" s="217"/>
      <c r="BU13" s="220"/>
      <c r="BV13" s="214">
        <v>459283</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10.6</v>
      </c>
      <c r="CU13" s="238"/>
      <c r="CV13" s="238"/>
      <c r="CW13" s="238"/>
      <c r="CX13" s="238"/>
      <c r="CY13" s="238"/>
      <c r="CZ13" s="238"/>
      <c r="DA13" s="246"/>
      <c r="DB13" s="230">
        <v>10.6</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13642</v>
      </c>
      <c r="S14" s="109"/>
      <c r="T14" s="109"/>
      <c r="U14" s="109"/>
      <c r="V14" s="121"/>
      <c r="W14" s="129"/>
      <c r="X14" s="57"/>
      <c r="Y14" s="57"/>
      <c r="Z14" s="57"/>
      <c r="AA14" s="57"/>
      <c r="AB14" s="24"/>
      <c r="AC14" s="149">
        <v>16.600000000000001</v>
      </c>
      <c r="AD14" s="156"/>
      <c r="AE14" s="156"/>
      <c r="AF14" s="156"/>
      <c r="AG14" s="159"/>
      <c r="AH14" s="149">
        <v>17.600000000000001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t="s">
        <v>201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13544</v>
      </c>
      <c r="S15" s="109"/>
      <c r="T15" s="109"/>
      <c r="U15" s="109"/>
      <c r="V15" s="121"/>
      <c r="W15" s="130" t="s">
        <v>6</v>
      </c>
      <c r="X15" s="56"/>
      <c r="Y15" s="56"/>
      <c r="Z15" s="56"/>
      <c r="AA15" s="56"/>
      <c r="AB15" s="25"/>
      <c r="AC15" s="72">
        <v>2318</v>
      </c>
      <c r="AD15" s="80"/>
      <c r="AE15" s="80"/>
      <c r="AF15" s="80"/>
      <c r="AG15" s="84"/>
      <c r="AH15" s="72">
        <v>2604</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1323021</v>
      </c>
      <c r="BO15" s="216"/>
      <c r="BP15" s="216"/>
      <c r="BQ15" s="216"/>
      <c r="BR15" s="216"/>
      <c r="BS15" s="216"/>
      <c r="BT15" s="216"/>
      <c r="BU15" s="219"/>
      <c r="BV15" s="213">
        <v>1299769</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31.9</v>
      </c>
      <c r="AD16" s="156"/>
      <c r="AE16" s="156"/>
      <c r="AF16" s="156"/>
      <c r="AG16" s="159"/>
      <c r="AH16" s="149">
        <v>33.299999999999997</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5190667</v>
      </c>
      <c r="BO16" s="217"/>
      <c r="BP16" s="217"/>
      <c r="BQ16" s="217"/>
      <c r="BR16" s="217"/>
      <c r="BS16" s="217"/>
      <c r="BT16" s="217"/>
      <c r="BU16" s="220"/>
      <c r="BV16" s="214">
        <v>5169258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232</v>
      </c>
      <c r="S17" s="110"/>
      <c r="T17" s="110"/>
      <c r="U17" s="110"/>
      <c r="V17" s="122"/>
      <c r="W17" s="130" t="s">
        <v>99</v>
      </c>
      <c r="X17" s="56"/>
      <c r="Y17" s="56"/>
      <c r="Z17" s="56"/>
      <c r="AA17" s="56"/>
      <c r="AB17" s="25"/>
      <c r="AC17" s="72">
        <v>3747</v>
      </c>
      <c r="AD17" s="80"/>
      <c r="AE17" s="80"/>
      <c r="AF17" s="80"/>
      <c r="AG17" s="84"/>
      <c r="AH17" s="72">
        <v>3835</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1618576</v>
      </c>
      <c r="BO17" s="217"/>
      <c r="BP17" s="217"/>
      <c r="BQ17" s="217"/>
      <c r="BR17" s="217"/>
      <c r="BS17" s="217"/>
      <c r="BT17" s="217"/>
      <c r="BU17" s="220"/>
      <c r="BV17" s="214">
        <v>1591210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230.78</v>
      </c>
      <c r="M18" s="70"/>
      <c r="N18" s="70"/>
      <c r="O18" s="70"/>
      <c r="P18" s="70"/>
      <c r="Q18" s="70"/>
      <c r="R18" s="102"/>
      <c r="S18" s="102"/>
      <c r="T18" s="102"/>
      <c r="U18" s="102"/>
      <c r="V18" s="123"/>
      <c r="W18" s="131"/>
      <c r="X18" s="138"/>
      <c r="Y18" s="138"/>
      <c r="Z18" s="138"/>
      <c r="AA18" s="138"/>
      <c r="AB18" s="26"/>
      <c r="AC18" s="150">
        <v>51.5</v>
      </c>
      <c r="AD18" s="157"/>
      <c r="AE18" s="157"/>
      <c r="AF18" s="157"/>
      <c r="AG18" s="160"/>
      <c r="AH18" s="150">
        <v>49.1</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4883359</v>
      </c>
      <c r="BO18" s="217"/>
      <c r="BP18" s="217"/>
      <c r="BQ18" s="217"/>
      <c r="BR18" s="217"/>
      <c r="BS18" s="217"/>
      <c r="BT18" s="217"/>
      <c r="BU18" s="220"/>
      <c r="BV18" s="214">
        <v>4870635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60</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6856346</v>
      </c>
      <c r="BO19" s="217"/>
      <c r="BP19" s="217"/>
      <c r="BQ19" s="217"/>
      <c r="BR19" s="217"/>
      <c r="BS19" s="217"/>
      <c r="BT19" s="217"/>
      <c r="BU19" s="220"/>
      <c r="BV19" s="214">
        <v>6799475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4658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8</v>
      </c>
      <c r="F22" s="56"/>
      <c r="G22" s="56"/>
      <c r="H22" s="56"/>
      <c r="I22" s="56"/>
      <c r="J22" s="56"/>
      <c r="K22" s="25"/>
      <c r="L22" s="50" t="s">
        <v>242</v>
      </c>
      <c r="M22" s="56"/>
      <c r="N22" s="56"/>
      <c r="O22" s="56"/>
      <c r="P22" s="25"/>
      <c r="Q22" s="92" t="s">
        <v>244</v>
      </c>
      <c r="R22" s="104"/>
      <c r="S22" s="104"/>
      <c r="T22" s="104"/>
      <c r="U22" s="104"/>
      <c r="V22" s="125"/>
      <c r="W22" s="133" t="s">
        <v>56</v>
      </c>
      <c r="X22" s="33"/>
      <c r="Y22" s="41"/>
      <c r="Z22" s="50" t="s">
        <v>8</v>
      </c>
      <c r="AA22" s="56"/>
      <c r="AB22" s="56"/>
      <c r="AC22" s="56"/>
      <c r="AD22" s="56"/>
      <c r="AE22" s="56"/>
      <c r="AF22" s="56"/>
      <c r="AG22" s="25"/>
      <c r="AH22" s="163" t="s">
        <v>182</v>
      </c>
      <c r="AI22" s="56"/>
      <c r="AJ22" s="56"/>
      <c r="AK22" s="56"/>
      <c r="AL22" s="25"/>
      <c r="AM22" s="163" t="s">
        <v>245</v>
      </c>
      <c r="AN22" s="178"/>
      <c r="AO22" s="178"/>
      <c r="AP22" s="178"/>
      <c r="AQ22" s="178"/>
      <c r="AR22" s="180"/>
      <c r="AS22" s="92" t="s">
        <v>244</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6476888</v>
      </c>
      <c r="BO22" s="216"/>
      <c r="BP22" s="216"/>
      <c r="BQ22" s="216"/>
      <c r="BR22" s="216"/>
      <c r="BS22" s="216"/>
      <c r="BT22" s="216"/>
      <c r="BU22" s="219"/>
      <c r="BV22" s="213">
        <v>6928757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5666350</v>
      </c>
      <c r="BO23" s="217"/>
      <c r="BP23" s="217"/>
      <c r="BQ23" s="217"/>
      <c r="BR23" s="217"/>
      <c r="BS23" s="217"/>
      <c r="BT23" s="217"/>
      <c r="BU23" s="220"/>
      <c r="BV23" s="214">
        <v>6060016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7760</v>
      </c>
      <c r="R24" s="80"/>
      <c r="S24" s="80"/>
      <c r="T24" s="80"/>
      <c r="U24" s="80"/>
      <c r="V24" s="84"/>
      <c r="W24" s="134"/>
      <c r="X24" s="34"/>
      <c r="Y24" s="42"/>
      <c r="Z24" s="52" t="s">
        <v>252</v>
      </c>
      <c r="AA24" s="58"/>
      <c r="AB24" s="58"/>
      <c r="AC24" s="58"/>
      <c r="AD24" s="58"/>
      <c r="AE24" s="58"/>
      <c r="AF24" s="58"/>
      <c r="AG24" s="63"/>
      <c r="AH24" s="72">
        <v>124</v>
      </c>
      <c r="AI24" s="80"/>
      <c r="AJ24" s="80"/>
      <c r="AK24" s="80"/>
      <c r="AL24" s="84"/>
      <c r="AM24" s="72">
        <v>376712</v>
      </c>
      <c r="AN24" s="80"/>
      <c r="AO24" s="80"/>
      <c r="AP24" s="80"/>
      <c r="AQ24" s="80"/>
      <c r="AR24" s="84"/>
      <c r="AS24" s="72">
        <v>3038</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4268225</v>
      </c>
      <c r="BO24" s="217"/>
      <c r="BP24" s="217"/>
      <c r="BQ24" s="217"/>
      <c r="BR24" s="217"/>
      <c r="BS24" s="217"/>
      <c r="BT24" s="217"/>
      <c r="BU24" s="220"/>
      <c r="BV24" s="214">
        <v>4429095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5930</v>
      </c>
      <c r="R25" s="80"/>
      <c r="S25" s="80"/>
      <c r="T25" s="80"/>
      <c r="U25" s="80"/>
      <c r="V25" s="84"/>
      <c r="W25" s="134"/>
      <c r="X25" s="34"/>
      <c r="Y25" s="42"/>
      <c r="Z25" s="52" t="s">
        <v>258</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21881</v>
      </c>
      <c r="BO25" s="216"/>
      <c r="BP25" s="216"/>
      <c r="BQ25" s="216"/>
      <c r="BR25" s="216"/>
      <c r="BS25" s="216"/>
      <c r="BT25" s="216"/>
      <c r="BU25" s="219"/>
      <c r="BV25" s="213">
        <v>25787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4806</v>
      </c>
      <c r="R26" s="80"/>
      <c r="S26" s="80"/>
      <c r="T26" s="80"/>
      <c r="U26" s="80"/>
      <c r="V26" s="84"/>
      <c r="W26" s="134"/>
      <c r="X26" s="34"/>
      <c r="Y26" s="42"/>
      <c r="Z26" s="52" t="s">
        <v>260</v>
      </c>
      <c r="AA26" s="143"/>
      <c r="AB26" s="143"/>
      <c r="AC26" s="143"/>
      <c r="AD26" s="143"/>
      <c r="AE26" s="143"/>
      <c r="AF26" s="143"/>
      <c r="AG26" s="161"/>
      <c r="AH26" s="72">
        <v>4</v>
      </c>
      <c r="AI26" s="80"/>
      <c r="AJ26" s="80"/>
      <c r="AK26" s="80"/>
      <c r="AL26" s="84"/>
      <c r="AM26" s="72">
        <v>11020</v>
      </c>
      <c r="AN26" s="80"/>
      <c r="AO26" s="80"/>
      <c r="AP26" s="80"/>
      <c r="AQ26" s="80"/>
      <c r="AR26" s="84"/>
      <c r="AS26" s="72">
        <v>2755</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2880</v>
      </c>
      <c r="R27" s="80"/>
      <c r="S27" s="80"/>
      <c r="T27" s="80"/>
      <c r="U27" s="80"/>
      <c r="V27" s="84"/>
      <c r="W27" s="134"/>
      <c r="X27" s="34"/>
      <c r="Y27" s="42"/>
      <c r="Z27" s="52" t="s">
        <v>264</v>
      </c>
      <c r="AA27" s="58"/>
      <c r="AB27" s="58"/>
      <c r="AC27" s="58"/>
      <c r="AD27" s="58"/>
      <c r="AE27" s="58"/>
      <c r="AF27" s="58"/>
      <c r="AG27" s="63"/>
      <c r="AH27" s="72">
        <v>1</v>
      </c>
      <c r="AI27" s="80"/>
      <c r="AJ27" s="80"/>
      <c r="AK27" s="80"/>
      <c r="AL27" s="84"/>
      <c r="AM27" s="72" t="s">
        <v>268</v>
      </c>
      <c r="AN27" s="80"/>
      <c r="AO27" s="80"/>
      <c r="AP27" s="80"/>
      <c r="AQ27" s="80"/>
      <c r="AR27" s="84"/>
      <c r="AS27" s="72" t="s">
        <v>268</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270</v>
      </c>
      <c r="F28" s="58"/>
      <c r="G28" s="58"/>
      <c r="H28" s="58"/>
      <c r="I28" s="58"/>
      <c r="J28" s="58"/>
      <c r="K28" s="63"/>
      <c r="L28" s="72">
        <v>1</v>
      </c>
      <c r="M28" s="80"/>
      <c r="N28" s="80"/>
      <c r="O28" s="80"/>
      <c r="P28" s="84"/>
      <c r="Q28" s="72">
        <v>2670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273</v>
      </c>
      <c r="AZ28" s="201"/>
      <c r="BA28" s="201"/>
      <c r="BB28" s="204"/>
      <c r="BC28" s="189" t="s">
        <v>104</v>
      </c>
      <c r="BD28" s="197"/>
      <c r="BE28" s="197"/>
      <c r="BF28" s="197"/>
      <c r="BG28" s="197"/>
      <c r="BH28" s="197"/>
      <c r="BI28" s="197"/>
      <c r="BJ28" s="197"/>
      <c r="BK28" s="197"/>
      <c r="BL28" s="197"/>
      <c r="BM28" s="208"/>
      <c r="BN28" s="213">
        <v>2471761</v>
      </c>
      <c r="BO28" s="216"/>
      <c r="BP28" s="216"/>
      <c r="BQ28" s="216"/>
      <c r="BR28" s="216"/>
      <c r="BS28" s="216"/>
      <c r="BT28" s="216"/>
      <c r="BU28" s="219"/>
      <c r="BV28" s="213">
        <v>2468032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274</v>
      </c>
      <c r="F29" s="58"/>
      <c r="G29" s="58"/>
      <c r="H29" s="58"/>
      <c r="I29" s="58"/>
      <c r="J29" s="58"/>
      <c r="K29" s="63"/>
      <c r="L29" s="72">
        <v>14</v>
      </c>
      <c r="M29" s="80"/>
      <c r="N29" s="80"/>
      <c r="O29" s="80"/>
      <c r="P29" s="84"/>
      <c r="Q29" s="72">
        <v>2530</v>
      </c>
      <c r="R29" s="80"/>
      <c r="S29" s="80"/>
      <c r="T29" s="80"/>
      <c r="U29" s="80"/>
      <c r="V29" s="84"/>
      <c r="W29" s="135"/>
      <c r="X29" s="140"/>
      <c r="Y29" s="142"/>
      <c r="Z29" s="52" t="s">
        <v>276</v>
      </c>
      <c r="AA29" s="58"/>
      <c r="AB29" s="58"/>
      <c r="AC29" s="58"/>
      <c r="AD29" s="58"/>
      <c r="AE29" s="58"/>
      <c r="AF29" s="58"/>
      <c r="AG29" s="63"/>
      <c r="AH29" s="72">
        <v>125</v>
      </c>
      <c r="AI29" s="80"/>
      <c r="AJ29" s="80"/>
      <c r="AK29" s="80"/>
      <c r="AL29" s="84"/>
      <c r="AM29" s="72">
        <v>381062</v>
      </c>
      <c r="AN29" s="80"/>
      <c r="AO29" s="80"/>
      <c r="AP29" s="80"/>
      <c r="AQ29" s="80"/>
      <c r="AR29" s="84"/>
      <c r="AS29" s="72">
        <v>3048</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323636</v>
      </c>
      <c r="BO29" s="217"/>
      <c r="BP29" s="217"/>
      <c r="BQ29" s="217"/>
      <c r="BR29" s="217"/>
      <c r="BS29" s="217"/>
      <c r="BT29" s="217"/>
      <c r="BU29" s="220"/>
      <c r="BV29" s="214">
        <v>223633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94.4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1561028</v>
      </c>
      <c r="BO30" s="218"/>
      <c r="BP30" s="218"/>
      <c r="BQ30" s="218"/>
      <c r="BR30" s="218"/>
      <c r="BS30" s="218"/>
      <c r="BT30" s="218"/>
      <c r="BU30" s="221"/>
      <c r="BV30" s="215">
        <v>1440644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166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285</v>
      </c>
      <c r="F33" s="54"/>
      <c r="G33" s="54"/>
      <c r="H33" s="54"/>
      <c r="I33" s="54"/>
      <c r="J33" s="54"/>
      <c r="K33" s="54"/>
      <c r="L33" s="54"/>
      <c r="M33" s="54"/>
      <c r="N33" s="54"/>
      <c r="O33" s="54"/>
      <c r="P33" s="54"/>
      <c r="Q33" s="54"/>
      <c r="R33" s="54"/>
      <c r="S33" s="54"/>
      <c r="T33" s="54"/>
      <c r="U33" s="37" t="s">
        <v>59</v>
      </c>
      <c r="V33" s="37"/>
      <c r="W33" s="54" t="s">
        <v>285</v>
      </c>
      <c r="X33" s="54"/>
      <c r="Y33" s="54"/>
      <c r="Z33" s="54"/>
      <c r="AA33" s="54"/>
      <c r="AB33" s="54"/>
      <c r="AC33" s="54"/>
      <c r="AD33" s="54"/>
      <c r="AE33" s="54"/>
      <c r="AF33" s="54"/>
      <c r="AG33" s="54"/>
      <c r="AH33" s="54"/>
      <c r="AI33" s="54"/>
      <c r="AJ33" s="54"/>
      <c r="AK33" s="54"/>
      <c r="AL33" s="54"/>
      <c r="AM33" s="37" t="s">
        <v>59</v>
      </c>
      <c r="AN33" s="37"/>
      <c r="AO33" s="54" t="s">
        <v>285</v>
      </c>
      <c r="AP33" s="54"/>
      <c r="AQ33" s="54"/>
      <c r="AR33" s="54"/>
      <c r="AS33" s="54"/>
      <c r="AT33" s="54"/>
      <c r="AU33" s="54"/>
      <c r="AV33" s="54"/>
      <c r="AW33" s="54"/>
      <c r="AX33" s="54"/>
      <c r="AY33" s="54"/>
      <c r="AZ33" s="54"/>
      <c r="BA33" s="54"/>
      <c r="BB33" s="54"/>
      <c r="BC33" s="54"/>
      <c r="BD33" s="37"/>
      <c r="BE33" s="54" t="s">
        <v>287</v>
      </c>
      <c r="BF33" s="54"/>
      <c r="BG33" s="54" t="s">
        <v>167</v>
      </c>
      <c r="BH33" s="54"/>
      <c r="BI33" s="54"/>
      <c r="BJ33" s="54"/>
      <c r="BK33" s="54"/>
      <c r="BL33" s="54"/>
      <c r="BM33" s="54"/>
      <c r="BN33" s="54"/>
      <c r="BO33" s="54"/>
      <c r="BP33" s="54"/>
      <c r="BQ33" s="54"/>
      <c r="BR33" s="54"/>
      <c r="BS33" s="54"/>
      <c r="BT33" s="54"/>
      <c r="BU33" s="54"/>
      <c r="BV33" s="37"/>
      <c r="BW33" s="37" t="s">
        <v>287</v>
      </c>
      <c r="BX33" s="37"/>
      <c r="BY33" s="54" t="s">
        <v>115</v>
      </c>
      <c r="BZ33" s="54"/>
      <c r="CA33" s="54"/>
      <c r="CB33" s="54"/>
      <c r="CC33" s="54"/>
      <c r="CD33" s="54"/>
      <c r="CE33" s="54"/>
      <c r="CF33" s="54"/>
      <c r="CG33" s="54"/>
      <c r="CH33" s="54"/>
      <c r="CI33" s="54"/>
      <c r="CJ33" s="54"/>
      <c r="CK33" s="54"/>
      <c r="CL33" s="54"/>
      <c r="CM33" s="54"/>
      <c r="CN33" s="54"/>
      <c r="CO33" s="37" t="s">
        <v>59</v>
      </c>
      <c r="CP33" s="37"/>
      <c r="CQ33" s="54" t="s">
        <v>288</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湯沢雄勝広域市町村圏組合（一般会計）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五輪坂ハイツ</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湯沢雄勝広域市町村圏組合（湯沢雄勝ふるさと市町村圏基金特別会計）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羽後有機センター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IF('各会計、関係団体の財政状況及び健全化判断比率'!B35="","",'各会計、関係団体の財政状況及び健全化判断比率'!B35)</f>
        <v>農業集落排水事業会計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秋田県市町村総合事務組合（一般会計）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おも・しぇ</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老人福祉施設運営特別会計</v>
      </c>
      <c r="X37" s="55"/>
      <c r="Y37" s="55"/>
      <c r="Z37" s="55"/>
      <c r="AA37" s="55"/>
      <c r="AB37" s="55"/>
      <c r="AC37" s="55"/>
      <c r="AD37" s="55"/>
      <c r="AE37" s="55"/>
      <c r="AF37" s="55"/>
      <c r="AG37" s="55"/>
      <c r="AH37" s="55"/>
      <c r="AI37" s="55"/>
      <c r="AJ37" s="55"/>
      <c r="AK37" s="55"/>
      <c r="AL37" s="2"/>
      <c r="AM37" s="38">
        <f t="shared" si="2"/>
        <v>10</v>
      </c>
      <c r="AN37" s="38"/>
      <c r="AO37" s="55" t="str">
        <f>IF('各会計、関係団体の財政状況及び健全化判断比率'!B36="","",'各会計、関係団体の財政状況及び健全化判断比率'!B36)</f>
        <v>病院事業会計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秋田県市町村総合事務組合（交通災害共済事業等特別会計）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高瀬ケアセンター運営特別会計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秋田県市町村会館管理組合（一般会計）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秋田県後期高齢者医療広域連合（一般会計）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秋田県後期高齢者医療広域連合（後期高齢者医療特別会計）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秋田県町村電算システム共同事業組合（一般会計）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f0zCJASrhoKaa+422GBW1YagRMtOmh0CZ5w9+wyW+RLwse2w+eYvaegDZEEfB7xz9ZU1tm56CP35VGCMajMiA==" saltValue="/Bh7eD1oBFYERDzG0Naq+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6553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0" zoomScaleNormal="7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302</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256</v>
      </c>
      <c r="AE4" s="139"/>
      <c r="AF4" s="139"/>
      <c r="AG4" s="139"/>
      <c r="AH4" s="139"/>
      <c r="AI4" s="139"/>
      <c r="AJ4" s="139"/>
      <c r="AK4" s="144"/>
      <c r="AL4" s="182" t="s">
        <v>314</v>
      </c>
      <c r="AM4" s="139"/>
      <c r="AN4" s="139"/>
      <c r="AO4" s="144"/>
      <c r="AP4" s="298" t="s">
        <v>163</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314</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1115802</v>
      </c>
      <c r="S5" s="276"/>
      <c r="T5" s="276"/>
      <c r="U5" s="276"/>
      <c r="V5" s="276"/>
      <c r="W5" s="276"/>
      <c r="X5" s="276"/>
      <c r="Y5" s="278"/>
      <c r="Z5" s="281">
        <v>12.2</v>
      </c>
      <c r="AA5" s="281"/>
      <c r="AB5" s="281"/>
      <c r="AC5" s="281"/>
      <c r="AD5" s="286">
        <v>1115802</v>
      </c>
      <c r="AE5" s="286"/>
      <c r="AF5" s="286"/>
      <c r="AG5" s="286"/>
      <c r="AH5" s="286"/>
      <c r="AI5" s="286"/>
      <c r="AJ5" s="286"/>
      <c r="AK5" s="286"/>
      <c r="AL5" s="291">
        <v>20.3</v>
      </c>
      <c r="AM5" s="293"/>
      <c r="AN5" s="293"/>
      <c r="AO5" s="295"/>
      <c r="AP5" s="260" t="s">
        <v>319</v>
      </c>
      <c r="AQ5" s="265"/>
      <c r="AR5" s="265"/>
      <c r="AS5" s="265"/>
      <c r="AT5" s="265"/>
      <c r="AU5" s="265"/>
      <c r="AV5" s="265"/>
      <c r="AW5" s="265"/>
      <c r="AX5" s="265"/>
      <c r="AY5" s="265"/>
      <c r="AZ5" s="265"/>
      <c r="BA5" s="265"/>
      <c r="BB5" s="265"/>
      <c r="BC5" s="265"/>
      <c r="BD5" s="265"/>
      <c r="BE5" s="265"/>
      <c r="BF5" s="268"/>
      <c r="BG5" s="274">
        <v>1115802</v>
      </c>
      <c r="BH5" s="217"/>
      <c r="BI5" s="217"/>
      <c r="BJ5" s="217"/>
      <c r="BK5" s="217"/>
      <c r="BL5" s="217"/>
      <c r="BM5" s="217"/>
      <c r="BN5" s="279"/>
      <c r="BO5" s="282">
        <v>100</v>
      </c>
      <c r="BP5" s="282"/>
      <c r="BQ5" s="282"/>
      <c r="BR5" s="282"/>
      <c r="BS5" s="287" t="s">
        <v>201</v>
      </c>
      <c r="BT5" s="287"/>
      <c r="BU5" s="287"/>
      <c r="BV5" s="287"/>
      <c r="BW5" s="287"/>
      <c r="BX5" s="287"/>
      <c r="BY5" s="287"/>
      <c r="BZ5" s="287"/>
      <c r="CA5" s="287"/>
      <c r="CB5" s="325"/>
      <c r="CD5" s="182" t="s">
        <v>163</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314</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125419</v>
      </c>
      <c r="S6" s="217"/>
      <c r="T6" s="217"/>
      <c r="U6" s="217"/>
      <c r="V6" s="217"/>
      <c r="W6" s="217"/>
      <c r="X6" s="217"/>
      <c r="Y6" s="279"/>
      <c r="Z6" s="282">
        <v>1.4</v>
      </c>
      <c r="AA6" s="282"/>
      <c r="AB6" s="282"/>
      <c r="AC6" s="282"/>
      <c r="AD6" s="287">
        <v>125419</v>
      </c>
      <c r="AE6" s="287"/>
      <c r="AF6" s="287"/>
      <c r="AG6" s="287"/>
      <c r="AH6" s="287"/>
      <c r="AI6" s="287"/>
      <c r="AJ6" s="287"/>
      <c r="AK6" s="287"/>
      <c r="AL6" s="283">
        <v>2.2999999999999998</v>
      </c>
      <c r="AM6" s="238"/>
      <c r="AN6" s="238"/>
      <c r="AO6" s="296"/>
      <c r="AP6" s="261" t="s">
        <v>108</v>
      </c>
      <c r="AQ6" s="1"/>
      <c r="AR6" s="1"/>
      <c r="AS6" s="1"/>
      <c r="AT6" s="1"/>
      <c r="AU6" s="1"/>
      <c r="AV6" s="1"/>
      <c r="AW6" s="1"/>
      <c r="AX6" s="1"/>
      <c r="AY6" s="1"/>
      <c r="AZ6" s="1"/>
      <c r="BA6" s="1"/>
      <c r="BB6" s="1"/>
      <c r="BC6" s="1"/>
      <c r="BD6" s="1"/>
      <c r="BE6" s="1"/>
      <c r="BF6" s="269"/>
      <c r="BG6" s="274">
        <v>1115802</v>
      </c>
      <c r="BH6" s="217"/>
      <c r="BI6" s="217"/>
      <c r="BJ6" s="217"/>
      <c r="BK6" s="217"/>
      <c r="BL6" s="217"/>
      <c r="BM6" s="217"/>
      <c r="BN6" s="279"/>
      <c r="BO6" s="282">
        <v>100</v>
      </c>
      <c r="BP6" s="282"/>
      <c r="BQ6" s="282"/>
      <c r="BR6" s="282"/>
      <c r="BS6" s="287" t="s">
        <v>201</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108476</v>
      </c>
      <c r="CS6" s="217"/>
      <c r="CT6" s="217"/>
      <c r="CU6" s="217"/>
      <c r="CV6" s="217"/>
      <c r="CW6" s="217"/>
      <c r="CX6" s="217"/>
      <c r="CY6" s="279"/>
      <c r="CZ6" s="291">
        <v>1.2</v>
      </c>
      <c r="DA6" s="293"/>
      <c r="DB6" s="293"/>
      <c r="DC6" s="337"/>
      <c r="DD6" s="288" t="s">
        <v>201</v>
      </c>
      <c r="DE6" s="217"/>
      <c r="DF6" s="217"/>
      <c r="DG6" s="217"/>
      <c r="DH6" s="217"/>
      <c r="DI6" s="217"/>
      <c r="DJ6" s="217"/>
      <c r="DK6" s="217"/>
      <c r="DL6" s="217"/>
      <c r="DM6" s="217"/>
      <c r="DN6" s="217"/>
      <c r="DO6" s="217"/>
      <c r="DP6" s="279"/>
      <c r="DQ6" s="288">
        <v>108423</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268</v>
      </c>
      <c r="S7" s="217"/>
      <c r="T7" s="217"/>
      <c r="U7" s="217"/>
      <c r="V7" s="217"/>
      <c r="W7" s="217"/>
      <c r="X7" s="217"/>
      <c r="Y7" s="279"/>
      <c r="Z7" s="282">
        <v>0</v>
      </c>
      <c r="AA7" s="282"/>
      <c r="AB7" s="282"/>
      <c r="AC7" s="282"/>
      <c r="AD7" s="287">
        <v>268</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439113</v>
      </c>
      <c r="BH7" s="217"/>
      <c r="BI7" s="217"/>
      <c r="BJ7" s="217"/>
      <c r="BK7" s="217"/>
      <c r="BL7" s="217"/>
      <c r="BM7" s="217"/>
      <c r="BN7" s="279"/>
      <c r="BO7" s="282">
        <v>39.4</v>
      </c>
      <c r="BP7" s="282"/>
      <c r="BQ7" s="282"/>
      <c r="BR7" s="282"/>
      <c r="BS7" s="287" t="s">
        <v>201</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1235980</v>
      </c>
      <c r="CS7" s="217"/>
      <c r="CT7" s="217"/>
      <c r="CU7" s="217"/>
      <c r="CV7" s="217"/>
      <c r="CW7" s="217"/>
      <c r="CX7" s="217"/>
      <c r="CY7" s="279"/>
      <c r="CZ7" s="282">
        <v>14.2</v>
      </c>
      <c r="DA7" s="282"/>
      <c r="DB7" s="282"/>
      <c r="DC7" s="282"/>
      <c r="DD7" s="288">
        <v>187519</v>
      </c>
      <c r="DE7" s="217"/>
      <c r="DF7" s="217"/>
      <c r="DG7" s="217"/>
      <c r="DH7" s="217"/>
      <c r="DI7" s="217"/>
      <c r="DJ7" s="217"/>
      <c r="DK7" s="217"/>
      <c r="DL7" s="217"/>
      <c r="DM7" s="217"/>
      <c r="DN7" s="217"/>
      <c r="DO7" s="217"/>
      <c r="DP7" s="279"/>
      <c r="DQ7" s="288">
        <v>1130578</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2950</v>
      </c>
      <c r="S8" s="217"/>
      <c r="T8" s="217"/>
      <c r="U8" s="217"/>
      <c r="V8" s="217"/>
      <c r="W8" s="217"/>
      <c r="X8" s="217"/>
      <c r="Y8" s="279"/>
      <c r="Z8" s="282">
        <v>0</v>
      </c>
      <c r="AA8" s="282"/>
      <c r="AB8" s="282"/>
      <c r="AC8" s="282"/>
      <c r="AD8" s="287">
        <v>2950</v>
      </c>
      <c r="AE8" s="287"/>
      <c r="AF8" s="287"/>
      <c r="AG8" s="287"/>
      <c r="AH8" s="287"/>
      <c r="AI8" s="287"/>
      <c r="AJ8" s="287"/>
      <c r="AK8" s="287"/>
      <c r="AL8" s="283">
        <v>0.1</v>
      </c>
      <c r="AM8" s="238"/>
      <c r="AN8" s="238"/>
      <c r="AO8" s="296"/>
      <c r="AP8" s="261" t="s">
        <v>110</v>
      </c>
      <c r="AQ8" s="1"/>
      <c r="AR8" s="1"/>
      <c r="AS8" s="1"/>
      <c r="AT8" s="1"/>
      <c r="AU8" s="1"/>
      <c r="AV8" s="1"/>
      <c r="AW8" s="1"/>
      <c r="AX8" s="1"/>
      <c r="AY8" s="1"/>
      <c r="AZ8" s="1"/>
      <c r="BA8" s="1"/>
      <c r="BB8" s="1"/>
      <c r="BC8" s="1"/>
      <c r="BD8" s="1"/>
      <c r="BE8" s="1"/>
      <c r="BF8" s="269"/>
      <c r="BG8" s="274">
        <v>22532</v>
      </c>
      <c r="BH8" s="217"/>
      <c r="BI8" s="217"/>
      <c r="BJ8" s="217"/>
      <c r="BK8" s="217"/>
      <c r="BL8" s="217"/>
      <c r="BM8" s="217"/>
      <c r="BN8" s="279"/>
      <c r="BO8" s="282">
        <v>2</v>
      </c>
      <c r="BP8" s="282"/>
      <c r="BQ8" s="282"/>
      <c r="BR8" s="282"/>
      <c r="BS8" s="287" t="s">
        <v>201</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2486877</v>
      </c>
      <c r="CS8" s="217"/>
      <c r="CT8" s="217"/>
      <c r="CU8" s="217"/>
      <c r="CV8" s="217"/>
      <c r="CW8" s="217"/>
      <c r="CX8" s="217"/>
      <c r="CY8" s="279"/>
      <c r="CZ8" s="282">
        <v>28.5</v>
      </c>
      <c r="DA8" s="282"/>
      <c r="DB8" s="282"/>
      <c r="DC8" s="282"/>
      <c r="DD8" s="288">
        <v>2668</v>
      </c>
      <c r="DE8" s="217"/>
      <c r="DF8" s="217"/>
      <c r="DG8" s="217"/>
      <c r="DH8" s="217"/>
      <c r="DI8" s="217"/>
      <c r="DJ8" s="217"/>
      <c r="DK8" s="217"/>
      <c r="DL8" s="217"/>
      <c r="DM8" s="217"/>
      <c r="DN8" s="217"/>
      <c r="DO8" s="217"/>
      <c r="DP8" s="279"/>
      <c r="DQ8" s="288">
        <v>1482051</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3956</v>
      </c>
      <c r="S9" s="217"/>
      <c r="T9" s="217"/>
      <c r="U9" s="217"/>
      <c r="V9" s="217"/>
      <c r="W9" s="217"/>
      <c r="X9" s="217"/>
      <c r="Y9" s="279"/>
      <c r="Z9" s="282">
        <v>0</v>
      </c>
      <c r="AA9" s="282"/>
      <c r="AB9" s="282"/>
      <c r="AC9" s="282"/>
      <c r="AD9" s="287">
        <v>3956</v>
      </c>
      <c r="AE9" s="287"/>
      <c r="AF9" s="287"/>
      <c r="AG9" s="287"/>
      <c r="AH9" s="287"/>
      <c r="AI9" s="287"/>
      <c r="AJ9" s="287"/>
      <c r="AK9" s="287"/>
      <c r="AL9" s="283">
        <v>0.1</v>
      </c>
      <c r="AM9" s="238"/>
      <c r="AN9" s="238"/>
      <c r="AO9" s="296"/>
      <c r="AP9" s="261" t="s">
        <v>335</v>
      </c>
      <c r="AQ9" s="1"/>
      <c r="AR9" s="1"/>
      <c r="AS9" s="1"/>
      <c r="AT9" s="1"/>
      <c r="AU9" s="1"/>
      <c r="AV9" s="1"/>
      <c r="AW9" s="1"/>
      <c r="AX9" s="1"/>
      <c r="AY9" s="1"/>
      <c r="AZ9" s="1"/>
      <c r="BA9" s="1"/>
      <c r="BB9" s="1"/>
      <c r="BC9" s="1"/>
      <c r="BD9" s="1"/>
      <c r="BE9" s="1"/>
      <c r="BF9" s="269"/>
      <c r="BG9" s="274">
        <v>377676</v>
      </c>
      <c r="BH9" s="217"/>
      <c r="BI9" s="217"/>
      <c r="BJ9" s="217"/>
      <c r="BK9" s="217"/>
      <c r="BL9" s="217"/>
      <c r="BM9" s="217"/>
      <c r="BN9" s="279"/>
      <c r="BO9" s="282">
        <v>33.799999999999997</v>
      </c>
      <c r="BP9" s="282"/>
      <c r="BQ9" s="282"/>
      <c r="BR9" s="282"/>
      <c r="BS9" s="287" t="s">
        <v>201</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863466</v>
      </c>
      <c r="CS9" s="217"/>
      <c r="CT9" s="217"/>
      <c r="CU9" s="217"/>
      <c r="CV9" s="217"/>
      <c r="CW9" s="217"/>
      <c r="CX9" s="217"/>
      <c r="CY9" s="279"/>
      <c r="CZ9" s="282">
        <v>9.9</v>
      </c>
      <c r="DA9" s="282"/>
      <c r="DB9" s="282"/>
      <c r="DC9" s="282"/>
      <c r="DD9" s="288">
        <v>10860</v>
      </c>
      <c r="DE9" s="217"/>
      <c r="DF9" s="217"/>
      <c r="DG9" s="217"/>
      <c r="DH9" s="217"/>
      <c r="DI9" s="217"/>
      <c r="DJ9" s="217"/>
      <c r="DK9" s="217"/>
      <c r="DL9" s="217"/>
      <c r="DM9" s="217"/>
      <c r="DN9" s="217"/>
      <c r="DO9" s="217"/>
      <c r="DP9" s="279"/>
      <c r="DQ9" s="288">
        <v>728951</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21554</v>
      </c>
      <c r="BH10" s="217"/>
      <c r="BI10" s="217"/>
      <c r="BJ10" s="217"/>
      <c r="BK10" s="217"/>
      <c r="BL10" s="217"/>
      <c r="BM10" s="217"/>
      <c r="BN10" s="279"/>
      <c r="BO10" s="282">
        <v>1.9</v>
      </c>
      <c r="BP10" s="282"/>
      <c r="BQ10" s="282"/>
      <c r="BR10" s="282"/>
      <c r="BS10" s="287" t="s">
        <v>201</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36</v>
      </c>
      <c r="CS10" s="217"/>
      <c r="CT10" s="217"/>
      <c r="CU10" s="217"/>
      <c r="CV10" s="217"/>
      <c r="CW10" s="217"/>
      <c r="CX10" s="217"/>
      <c r="CY10" s="279"/>
      <c r="CZ10" s="282">
        <v>0</v>
      </c>
      <c r="DA10" s="282"/>
      <c r="DB10" s="282"/>
      <c r="DC10" s="282"/>
      <c r="DD10" s="288" t="s">
        <v>201</v>
      </c>
      <c r="DE10" s="217"/>
      <c r="DF10" s="217"/>
      <c r="DG10" s="217"/>
      <c r="DH10" s="217"/>
      <c r="DI10" s="217"/>
      <c r="DJ10" s="217"/>
      <c r="DK10" s="217"/>
      <c r="DL10" s="217"/>
      <c r="DM10" s="217"/>
      <c r="DN10" s="217"/>
      <c r="DO10" s="217"/>
      <c r="DP10" s="279"/>
      <c r="DQ10" s="288">
        <v>36</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341285</v>
      </c>
      <c r="S11" s="217"/>
      <c r="T11" s="217"/>
      <c r="U11" s="217"/>
      <c r="V11" s="217"/>
      <c r="W11" s="217"/>
      <c r="X11" s="217"/>
      <c r="Y11" s="279"/>
      <c r="Z11" s="283">
        <v>3.7</v>
      </c>
      <c r="AA11" s="238"/>
      <c r="AB11" s="238"/>
      <c r="AC11" s="285"/>
      <c r="AD11" s="288">
        <v>341285</v>
      </c>
      <c r="AE11" s="217"/>
      <c r="AF11" s="217"/>
      <c r="AG11" s="217"/>
      <c r="AH11" s="217"/>
      <c r="AI11" s="217"/>
      <c r="AJ11" s="217"/>
      <c r="AK11" s="279"/>
      <c r="AL11" s="283">
        <v>6.2</v>
      </c>
      <c r="AM11" s="238"/>
      <c r="AN11" s="238"/>
      <c r="AO11" s="296"/>
      <c r="AP11" s="261" t="s">
        <v>340</v>
      </c>
      <c r="AQ11" s="1"/>
      <c r="AR11" s="1"/>
      <c r="AS11" s="1"/>
      <c r="AT11" s="1"/>
      <c r="AU11" s="1"/>
      <c r="AV11" s="1"/>
      <c r="AW11" s="1"/>
      <c r="AX11" s="1"/>
      <c r="AY11" s="1"/>
      <c r="AZ11" s="1"/>
      <c r="BA11" s="1"/>
      <c r="BB11" s="1"/>
      <c r="BC11" s="1"/>
      <c r="BD11" s="1"/>
      <c r="BE11" s="1"/>
      <c r="BF11" s="269"/>
      <c r="BG11" s="274">
        <v>17351</v>
      </c>
      <c r="BH11" s="217"/>
      <c r="BI11" s="217"/>
      <c r="BJ11" s="217"/>
      <c r="BK11" s="217"/>
      <c r="BL11" s="217"/>
      <c r="BM11" s="217"/>
      <c r="BN11" s="279"/>
      <c r="BO11" s="282">
        <v>1.6</v>
      </c>
      <c r="BP11" s="282"/>
      <c r="BQ11" s="282"/>
      <c r="BR11" s="282"/>
      <c r="BS11" s="287" t="s">
        <v>201</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640345</v>
      </c>
      <c r="CS11" s="217"/>
      <c r="CT11" s="217"/>
      <c r="CU11" s="217"/>
      <c r="CV11" s="217"/>
      <c r="CW11" s="217"/>
      <c r="CX11" s="217"/>
      <c r="CY11" s="279"/>
      <c r="CZ11" s="282">
        <v>7.3</v>
      </c>
      <c r="DA11" s="282"/>
      <c r="DB11" s="282"/>
      <c r="DC11" s="282"/>
      <c r="DD11" s="288">
        <v>72045</v>
      </c>
      <c r="DE11" s="217"/>
      <c r="DF11" s="217"/>
      <c r="DG11" s="217"/>
      <c r="DH11" s="217"/>
      <c r="DI11" s="217"/>
      <c r="DJ11" s="217"/>
      <c r="DK11" s="217"/>
      <c r="DL11" s="217"/>
      <c r="DM11" s="217"/>
      <c r="DN11" s="217"/>
      <c r="DO11" s="217"/>
      <c r="DP11" s="279"/>
      <c r="DQ11" s="288">
        <v>369970</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344</v>
      </c>
      <c r="AQ12" s="1"/>
      <c r="AR12" s="1"/>
      <c r="AS12" s="1"/>
      <c r="AT12" s="1"/>
      <c r="AU12" s="1"/>
      <c r="AV12" s="1"/>
      <c r="AW12" s="1"/>
      <c r="AX12" s="1"/>
      <c r="AY12" s="1"/>
      <c r="AZ12" s="1"/>
      <c r="BA12" s="1"/>
      <c r="BB12" s="1"/>
      <c r="BC12" s="1"/>
      <c r="BD12" s="1"/>
      <c r="BE12" s="1"/>
      <c r="BF12" s="269"/>
      <c r="BG12" s="274">
        <v>544744</v>
      </c>
      <c r="BH12" s="217"/>
      <c r="BI12" s="217"/>
      <c r="BJ12" s="217"/>
      <c r="BK12" s="217"/>
      <c r="BL12" s="217"/>
      <c r="BM12" s="217"/>
      <c r="BN12" s="279"/>
      <c r="BO12" s="282">
        <v>48.8</v>
      </c>
      <c r="BP12" s="282"/>
      <c r="BQ12" s="282"/>
      <c r="BR12" s="282"/>
      <c r="BS12" s="287" t="s">
        <v>201</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261398</v>
      </c>
      <c r="CS12" s="217"/>
      <c r="CT12" s="217"/>
      <c r="CU12" s="217"/>
      <c r="CV12" s="217"/>
      <c r="CW12" s="217"/>
      <c r="CX12" s="217"/>
      <c r="CY12" s="279"/>
      <c r="CZ12" s="282">
        <v>3</v>
      </c>
      <c r="DA12" s="282"/>
      <c r="DB12" s="282"/>
      <c r="DC12" s="282"/>
      <c r="DD12" s="288">
        <v>25918</v>
      </c>
      <c r="DE12" s="217"/>
      <c r="DF12" s="217"/>
      <c r="DG12" s="217"/>
      <c r="DH12" s="217"/>
      <c r="DI12" s="217"/>
      <c r="DJ12" s="217"/>
      <c r="DK12" s="217"/>
      <c r="DL12" s="217"/>
      <c r="DM12" s="217"/>
      <c r="DN12" s="217"/>
      <c r="DO12" s="217"/>
      <c r="DP12" s="279"/>
      <c r="DQ12" s="288">
        <v>223944</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347</v>
      </c>
      <c r="AQ13" s="1"/>
      <c r="AR13" s="1"/>
      <c r="AS13" s="1"/>
      <c r="AT13" s="1"/>
      <c r="AU13" s="1"/>
      <c r="AV13" s="1"/>
      <c r="AW13" s="1"/>
      <c r="AX13" s="1"/>
      <c r="AY13" s="1"/>
      <c r="AZ13" s="1"/>
      <c r="BA13" s="1"/>
      <c r="BB13" s="1"/>
      <c r="BC13" s="1"/>
      <c r="BD13" s="1"/>
      <c r="BE13" s="1"/>
      <c r="BF13" s="269"/>
      <c r="BG13" s="274">
        <v>542384</v>
      </c>
      <c r="BH13" s="217"/>
      <c r="BI13" s="217"/>
      <c r="BJ13" s="217"/>
      <c r="BK13" s="217"/>
      <c r="BL13" s="217"/>
      <c r="BM13" s="217"/>
      <c r="BN13" s="279"/>
      <c r="BO13" s="282">
        <v>48.6</v>
      </c>
      <c r="BP13" s="282"/>
      <c r="BQ13" s="282"/>
      <c r="BR13" s="282"/>
      <c r="BS13" s="287" t="s">
        <v>201</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806980</v>
      </c>
      <c r="CS13" s="217"/>
      <c r="CT13" s="217"/>
      <c r="CU13" s="217"/>
      <c r="CV13" s="217"/>
      <c r="CW13" s="217"/>
      <c r="CX13" s="217"/>
      <c r="CY13" s="279"/>
      <c r="CZ13" s="282">
        <v>9.1999999999999993</v>
      </c>
      <c r="DA13" s="282"/>
      <c r="DB13" s="282"/>
      <c r="DC13" s="282"/>
      <c r="DD13" s="288">
        <v>341625</v>
      </c>
      <c r="DE13" s="217"/>
      <c r="DF13" s="217"/>
      <c r="DG13" s="217"/>
      <c r="DH13" s="217"/>
      <c r="DI13" s="217"/>
      <c r="DJ13" s="217"/>
      <c r="DK13" s="217"/>
      <c r="DL13" s="217"/>
      <c r="DM13" s="217"/>
      <c r="DN13" s="217"/>
      <c r="DO13" s="217"/>
      <c r="DP13" s="279"/>
      <c r="DQ13" s="288">
        <v>493317</v>
      </c>
      <c r="DR13" s="217"/>
      <c r="DS13" s="217"/>
      <c r="DT13" s="217"/>
      <c r="DU13" s="217"/>
      <c r="DV13" s="217"/>
      <c r="DW13" s="217"/>
      <c r="DX13" s="217"/>
      <c r="DY13" s="217"/>
      <c r="DZ13" s="217"/>
      <c r="EA13" s="217"/>
      <c r="EB13" s="217"/>
      <c r="EC13" s="326"/>
    </row>
    <row r="14" spans="2:143" ht="11.25" customHeight="1">
      <c r="B14" s="261" t="s">
        <v>350</v>
      </c>
      <c r="C14" s="1"/>
      <c r="D14" s="1"/>
      <c r="E14" s="1"/>
      <c r="F14" s="1"/>
      <c r="G14" s="1"/>
      <c r="H14" s="1"/>
      <c r="I14" s="1"/>
      <c r="J14" s="1"/>
      <c r="K14" s="1"/>
      <c r="L14" s="1"/>
      <c r="M14" s="1"/>
      <c r="N14" s="1"/>
      <c r="O14" s="1"/>
      <c r="P14" s="1"/>
      <c r="Q14" s="269"/>
      <c r="R14" s="274">
        <v>537</v>
      </c>
      <c r="S14" s="217"/>
      <c r="T14" s="217"/>
      <c r="U14" s="217"/>
      <c r="V14" s="217"/>
      <c r="W14" s="217"/>
      <c r="X14" s="217"/>
      <c r="Y14" s="279"/>
      <c r="Z14" s="282">
        <v>0</v>
      </c>
      <c r="AA14" s="282"/>
      <c r="AB14" s="282"/>
      <c r="AC14" s="282"/>
      <c r="AD14" s="287">
        <v>537</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61264</v>
      </c>
      <c r="BH14" s="217"/>
      <c r="BI14" s="217"/>
      <c r="BJ14" s="217"/>
      <c r="BK14" s="217"/>
      <c r="BL14" s="217"/>
      <c r="BM14" s="217"/>
      <c r="BN14" s="279"/>
      <c r="BO14" s="282">
        <v>5.5</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384089</v>
      </c>
      <c r="CS14" s="217"/>
      <c r="CT14" s="217"/>
      <c r="CU14" s="217"/>
      <c r="CV14" s="217"/>
      <c r="CW14" s="217"/>
      <c r="CX14" s="217"/>
      <c r="CY14" s="279"/>
      <c r="CZ14" s="282">
        <v>4.4000000000000004</v>
      </c>
      <c r="DA14" s="282"/>
      <c r="DB14" s="282"/>
      <c r="DC14" s="282"/>
      <c r="DD14" s="288">
        <v>8685</v>
      </c>
      <c r="DE14" s="217"/>
      <c r="DF14" s="217"/>
      <c r="DG14" s="217"/>
      <c r="DH14" s="217"/>
      <c r="DI14" s="217"/>
      <c r="DJ14" s="217"/>
      <c r="DK14" s="217"/>
      <c r="DL14" s="217"/>
      <c r="DM14" s="217"/>
      <c r="DN14" s="217"/>
      <c r="DO14" s="217"/>
      <c r="DP14" s="279"/>
      <c r="DQ14" s="288">
        <v>338290</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351</v>
      </c>
      <c r="AQ15" s="1"/>
      <c r="AR15" s="1"/>
      <c r="AS15" s="1"/>
      <c r="AT15" s="1"/>
      <c r="AU15" s="1"/>
      <c r="AV15" s="1"/>
      <c r="AW15" s="1"/>
      <c r="AX15" s="1"/>
      <c r="AY15" s="1"/>
      <c r="AZ15" s="1"/>
      <c r="BA15" s="1"/>
      <c r="BB15" s="1"/>
      <c r="BC15" s="1"/>
      <c r="BD15" s="1"/>
      <c r="BE15" s="1"/>
      <c r="BF15" s="269"/>
      <c r="BG15" s="274">
        <v>70681</v>
      </c>
      <c r="BH15" s="217"/>
      <c r="BI15" s="217"/>
      <c r="BJ15" s="217"/>
      <c r="BK15" s="217"/>
      <c r="BL15" s="217"/>
      <c r="BM15" s="217"/>
      <c r="BN15" s="279"/>
      <c r="BO15" s="282">
        <v>6.3</v>
      </c>
      <c r="BP15" s="282"/>
      <c r="BQ15" s="282"/>
      <c r="BR15" s="282"/>
      <c r="BS15" s="287" t="s">
        <v>201</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1017520</v>
      </c>
      <c r="CS15" s="217"/>
      <c r="CT15" s="217"/>
      <c r="CU15" s="217"/>
      <c r="CV15" s="217"/>
      <c r="CW15" s="217"/>
      <c r="CX15" s="217"/>
      <c r="CY15" s="279"/>
      <c r="CZ15" s="282">
        <v>11.7</v>
      </c>
      <c r="DA15" s="282"/>
      <c r="DB15" s="282"/>
      <c r="DC15" s="282"/>
      <c r="DD15" s="288">
        <v>260059</v>
      </c>
      <c r="DE15" s="217"/>
      <c r="DF15" s="217"/>
      <c r="DG15" s="217"/>
      <c r="DH15" s="217"/>
      <c r="DI15" s="217"/>
      <c r="DJ15" s="217"/>
      <c r="DK15" s="217"/>
      <c r="DL15" s="217"/>
      <c r="DM15" s="217"/>
      <c r="DN15" s="217"/>
      <c r="DO15" s="217"/>
      <c r="DP15" s="279"/>
      <c r="DQ15" s="288">
        <v>642814</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7224</v>
      </c>
      <c r="S16" s="217"/>
      <c r="T16" s="217"/>
      <c r="U16" s="217"/>
      <c r="V16" s="217"/>
      <c r="W16" s="217"/>
      <c r="X16" s="217"/>
      <c r="Y16" s="279"/>
      <c r="Z16" s="282">
        <v>0.1</v>
      </c>
      <c r="AA16" s="282"/>
      <c r="AB16" s="282"/>
      <c r="AC16" s="282"/>
      <c r="AD16" s="287">
        <v>7224</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t="s">
        <v>201</v>
      </c>
      <c r="CS16" s="217"/>
      <c r="CT16" s="217"/>
      <c r="CU16" s="217"/>
      <c r="CV16" s="217"/>
      <c r="CW16" s="217"/>
      <c r="CX16" s="217"/>
      <c r="CY16" s="279"/>
      <c r="CZ16" s="282" t="s">
        <v>201</v>
      </c>
      <c r="DA16" s="282"/>
      <c r="DB16" s="282"/>
      <c r="DC16" s="282"/>
      <c r="DD16" s="288" t="s">
        <v>201</v>
      </c>
      <c r="DE16" s="217"/>
      <c r="DF16" s="217"/>
      <c r="DG16" s="217"/>
      <c r="DH16" s="217"/>
      <c r="DI16" s="217"/>
      <c r="DJ16" s="217"/>
      <c r="DK16" s="217"/>
      <c r="DL16" s="217"/>
      <c r="DM16" s="217"/>
      <c r="DN16" s="217"/>
      <c r="DO16" s="217"/>
      <c r="DP16" s="279"/>
      <c r="DQ16" s="288" t="s">
        <v>201</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18777</v>
      </c>
      <c r="S17" s="217"/>
      <c r="T17" s="217"/>
      <c r="U17" s="217"/>
      <c r="V17" s="217"/>
      <c r="W17" s="217"/>
      <c r="X17" s="217"/>
      <c r="Y17" s="279"/>
      <c r="Z17" s="282">
        <v>0.2</v>
      </c>
      <c r="AA17" s="282"/>
      <c r="AB17" s="282"/>
      <c r="AC17" s="282"/>
      <c r="AD17" s="287">
        <v>18777</v>
      </c>
      <c r="AE17" s="287"/>
      <c r="AF17" s="287"/>
      <c r="AG17" s="287"/>
      <c r="AH17" s="287"/>
      <c r="AI17" s="287"/>
      <c r="AJ17" s="287"/>
      <c r="AK17" s="287"/>
      <c r="AL17" s="283">
        <v>0.3</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922150</v>
      </c>
      <c r="CS17" s="217"/>
      <c r="CT17" s="217"/>
      <c r="CU17" s="217"/>
      <c r="CV17" s="217"/>
      <c r="CW17" s="217"/>
      <c r="CX17" s="217"/>
      <c r="CY17" s="279"/>
      <c r="CZ17" s="282">
        <v>10.6</v>
      </c>
      <c r="DA17" s="282"/>
      <c r="DB17" s="282"/>
      <c r="DC17" s="282"/>
      <c r="DD17" s="288" t="s">
        <v>201</v>
      </c>
      <c r="DE17" s="217"/>
      <c r="DF17" s="217"/>
      <c r="DG17" s="217"/>
      <c r="DH17" s="217"/>
      <c r="DI17" s="217"/>
      <c r="DJ17" s="217"/>
      <c r="DK17" s="217"/>
      <c r="DL17" s="217"/>
      <c r="DM17" s="217"/>
      <c r="DN17" s="217"/>
      <c r="DO17" s="217"/>
      <c r="DP17" s="279"/>
      <c r="DQ17" s="288">
        <v>922150</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9073</v>
      </c>
      <c r="S18" s="217"/>
      <c r="T18" s="217"/>
      <c r="U18" s="217"/>
      <c r="V18" s="217"/>
      <c r="W18" s="217"/>
      <c r="X18" s="217"/>
      <c r="Y18" s="279"/>
      <c r="Z18" s="282">
        <v>0.1</v>
      </c>
      <c r="AA18" s="282"/>
      <c r="AB18" s="282"/>
      <c r="AC18" s="282"/>
      <c r="AD18" s="287">
        <v>9073</v>
      </c>
      <c r="AE18" s="287"/>
      <c r="AF18" s="287"/>
      <c r="AG18" s="287"/>
      <c r="AH18" s="287"/>
      <c r="AI18" s="287"/>
      <c r="AJ18" s="287"/>
      <c r="AK18" s="287"/>
      <c r="AL18" s="283">
        <v>0.2</v>
      </c>
      <c r="AM18" s="238"/>
      <c r="AN18" s="238"/>
      <c r="AO18" s="296"/>
      <c r="AP18" s="261" t="s">
        <v>103</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8330</v>
      </c>
      <c r="S19" s="217"/>
      <c r="T19" s="217"/>
      <c r="U19" s="217"/>
      <c r="V19" s="217"/>
      <c r="W19" s="217"/>
      <c r="X19" s="217"/>
      <c r="Y19" s="279"/>
      <c r="Z19" s="282">
        <v>0.1</v>
      </c>
      <c r="AA19" s="282"/>
      <c r="AB19" s="282"/>
      <c r="AC19" s="282"/>
      <c r="AD19" s="287">
        <v>8330</v>
      </c>
      <c r="AE19" s="287"/>
      <c r="AF19" s="287"/>
      <c r="AG19" s="287"/>
      <c r="AH19" s="287"/>
      <c r="AI19" s="287"/>
      <c r="AJ19" s="287"/>
      <c r="AK19" s="287"/>
      <c r="AL19" s="283">
        <v>0.2</v>
      </c>
      <c r="AM19" s="238"/>
      <c r="AN19" s="238"/>
      <c r="AO19" s="296"/>
      <c r="AP19" s="261" t="s">
        <v>253</v>
      </c>
      <c r="AQ19" s="1"/>
      <c r="AR19" s="1"/>
      <c r="AS19" s="1"/>
      <c r="AT19" s="1"/>
      <c r="AU19" s="1"/>
      <c r="AV19" s="1"/>
      <c r="AW19" s="1"/>
      <c r="AX19" s="1"/>
      <c r="AY19" s="1"/>
      <c r="AZ19" s="1"/>
      <c r="BA19" s="1"/>
      <c r="BB19" s="1"/>
      <c r="BC19" s="1"/>
      <c r="BD19" s="1"/>
      <c r="BE19" s="1"/>
      <c r="BF19" s="269"/>
      <c r="BG19" s="274" t="s">
        <v>201</v>
      </c>
      <c r="BH19" s="217"/>
      <c r="BI19" s="217"/>
      <c r="BJ19" s="217"/>
      <c r="BK19" s="217"/>
      <c r="BL19" s="217"/>
      <c r="BM19" s="217"/>
      <c r="BN19" s="279"/>
      <c r="BO19" s="282" t="s">
        <v>201</v>
      </c>
      <c r="BP19" s="282"/>
      <c r="BQ19" s="282"/>
      <c r="BR19" s="282"/>
      <c r="BS19" s="287" t="s">
        <v>201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743</v>
      </c>
      <c r="S20" s="217"/>
      <c r="T20" s="217"/>
      <c r="U20" s="217"/>
      <c r="V20" s="217"/>
      <c r="W20" s="217"/>
      <c r="X20" s="217"/>
      <c r="Y20" s="279"/>
      <c r="Z20" s="282">
        <v>0</v>
      </c>
      <c r="AA20" s="282"/>
      <c r="AB20" s="282"/>
      <c r="AC20" s="282"/>
      <c r="AD20" s="287">
        <v>743</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t="s">
        <v>201</v>
      </c>
      <c r="BH20" s="217"/>
      <c r="BI20" s="217"/>
      <c r="BJ20" s="217"/>
      <c r="BK20" s="217"/>
      <c r="BL20" s="217"/>
      <c r="BM20" s="217"/>
      <c r="BN20" s="279"/>
      <c r="BO20" s="282" t="s">
        <v>201</v>
      </c>
      <c r="BP20" s="282"/>
      <c r="BQ20" s="282"/>
      <c r="BR20" s="282"/>
      <c r="BS20" s="287" t="s">
        <v>201</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8727317</v>
      </c>
      <c r="CS20" s="217"/>
      <c r="CT20" s="217"/>
      <c r="CU20" s="217"/>
      <c r="CV20" s="217"/>
      <c r="CW20" s="217"/>
      <c r="CX20" s="217"/>
      <c r="CY20" s="279"/>
      <c r="CZ20" s="282">
        <v>100</v>
      </c>
      <c r="DA20" s="282"/>
      <c r="DB20" s="282"/>
      <c r="DC20" s="282"/>
      <c r="DD20" s="288">
        <v>909379</v>
      </c>
      <c r="DE20" s="217"/>
      <c r="DF20" s="217"/>
      <c r="DG20" s="217"/>
      <c r="DH20" s="217"/>
      <c r="DI20" s="217"/>
      <c r="DJ20" s="217"/>
      <c r="DK20" s="217"/>
      <c r="DL20" s="217"/>
      <c r="DM20" s="217"/>
      <c r="DN20" s="217"/>
      <c r="DO20" s="217"/>
      <c r="DP20" s="279"/>
      <c r="DQ20" s="288">
        <v>6440524</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4300784</v>
      </c>
      <c r="S21" s="217"/>
      <c r="T21" s="217"/>
      <c r="U21" s="217"/>
      <c r="V21" s="217"/>
      <c r="W21" s="217"/>
      <c r="X21" s="217"/>
      <c r="Y21" s="279"/>
      <c r="Z21" s="282">
        <v>47</v>
      </c>
      <c r="AA21" s="282"/>
      <c r="AB21" s="282"/>
      <c r="AC21" s="282"/>
      <c r="AD21" s="287">
        <v>3861435</v>
      </c>
      <c r="AE21" s="287"/>
      <c r="AF21" s="287"/>
      <c r="AG21" s="287"/>
      <c r="AH21" s="287"/>
      <c r="AI21" s="287"/>
      <c r="AJ21" s="287"/>
      <c r="AK21" s="287"/>
      <c r="AL21" s="283">
        <v>70.3</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201</v>
      </c>
      <c r="BH21" s="217"/>
      <c r="BI21" s="217"/>
      <c r="BJ21" s="217"/>
      <c r="BK21" s="217"/>
      <c r="BL21" s="217"/>
      <c r="BM21" s="217"/>
      <c r="BN21" s="279"/>
      <c r="BO21" s="282" t="s">
        <v>201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3861435</v>
      </c>
      <c r="S22" s="217"/>
      <c r="T22" s="217"/>
      <c r="U22" s="217"/>
      <c r="V22" s="217"/>
      <c r="W22" s="217"/>
      <c r="X22" s="217"/>
      <c r="Y22" s="279"/>
      <c r="Z22" s="282">
        <v>42.2</v>
      </c>
      <c r="AA22" s="282"/>
      <c r="AB22" s="282"/>
      <c r="AC22" s="282"/>
      <c r="AD22" s="287">
        <v>3861435</v>
      </c>
      <c r="AE22" s="287"/>
      <c r="AF22" s="287"/>
      <c r="AG22" s="287"/>
      <c r="AH22" s="287"/>
      <c r="AI22" s="287"/>
      <c r="AJ22" s="287"/>
      <c r="AK22" s="287"/>
      <c r="AL22" s="283">
        <v>70.3</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439349</v>
      </c>
      <c r="S23" s="217"/>
      <c r="T23" s="217"/>
      <c r="U23" s="217"/>
      <c r="V23" s="217"/>
      <c r="W23" s="217"/>
      <c r="X23" s="217"/>
      <c r="Y23" s="279"/>
      <c r="Z23" s="282">
        <v>4.8</v>
      </c>
      <c r="AA23" s="282"/>
      <c r="AB23" s="282"/>
      <c r="AC23" s="282"/>
      <c r="AD23" s="287" t="s">
        <v>201</v>
      </c>
      <c r="AE23" s="287"/>
      <c r="AF23" s="287"/>
      <c r="AG23" s="287"/>
      <c r="AH23" s="287"/>
      <c r="AI23" s="287"/>
      <c r="AJ23" s="287"/>
      <c r="AK23" s="287"/>
      <c r="AL23" s="283" t="s">
        <v>201</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163</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299</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3501732</v>
      </c>
      <c r="CS24" s="276"/>
      <c r="CT24" s="276"/>
      <c r="CU24" s="276"/>
      <c r="CV24" s="276"/>
      <c r="CW24" s="276"/>
      <c r="CX24" s="276"/>
      <c r="CY24" s="278"/>
      <c r="CZ24" s="291">
        <v>40.1</v>
      </c>
      <c r="DA24" s="293"/>
      <c r="DB24" s="293"/>
      <c r="DC24" s="337"/>
      <c r="DD24" s="341">
        <v>2545254</v>
      </c>
      <c r="DE24" s="276"/>
      <c r="DF24" s="276"/>
      <c r="DG24" s="276"/>
      <c r="DH24" s="276"/>
      <c r="DI24" s="276"/>
      <c r="DJ24" s="276"/>
      <c r="DK24" s="278"/>
      <c r="DL24" s="341">
        <v>2329829</v>
      </c>
      <c r="DM24" s="276"/>
      <c r="DN24" s="276"/>
      <c r="DO24" s="276"/>
      <c r="DP24" s="276"/>
      <c r="DQ24" s="276"/>
      <c r="DR24" s="276"/>
      <c r="DS24" s="276"/>
      <c r="DT24" s="276"/>
      <c r="DU24" s="276"/>
      <c r="DV24" s="278"/>
      <c r="DW24" s="291">
        <v>42.4</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5926075</v>
      </c>
      <c r="S25" s="217"/>
      <c r="T25" s="217"/>
      <c r="U25" s="217"/>
      <c r="V25" s="217"/>
      <c r="W25" s="217"/>
      <c r="X25" s="217"/>
      <c r="Y25" s="279"/>
      <c r="Z25" s="282">
        <v>64.8</v>
      </c>
      <c r="AA25" s="282"/>
      <c r="AB25" s="282"/>
      <c r="AC25" s="282"/>
      <c r="AD25" s="287">
        <v>5486726</v>
      </c>
      <c r="AE25" s="287"/>
      <c r="AF25" s="287"/>
      <c r="AG25" s="287"/>
      <c r="AH25" s="287"/>
      <c r="AI25" s="287"/>
      <c r="AJ25" s="287"/>
      <c r="AK25" s="287"/>
      <c r="AL25" s="283">
        <v>99.9</v>
      </c>
      <c r="AM25" s="238"/>
      <c r="AN25" s="238"/>
      <c r="AO25" s="296"/>
      <c r="AP25" s="261" t="s">
        <v>275</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1176463</v>
      </c>
      <c r="CS25" s="313"/>
      <c r="CT25" s="313"/>
      <c r="CU25" s="313"/>
      <c r="CV25" s="313"/>
      <c r="CW25" s="313"/>
      <c r="CX25" s="313"/>
      <c r="CY25" s="332"/>
      <c r="CZ25" s="283">
        <v>13.5</v>
      </c>
      <c r="DA25" s="335"/>
      <c r="DB25" s="335"/>
      <c r="DC25" s="338"/>
      <c r="DD25" s="288">
        <v>1070457</v>
      </c>
      <c r="DE25" s="313"/>
      <c r="DF25" s="313"/>
      <c r="DG25" s="313"/>
      <c r="DH25" s="313"/>
      <c r="DI25" s="313"/>
      <c r="DJ25" s="313"/>
      <c r="DK25" s="332"/>
      <c r="DL25" s="288">
        <v>1043941</v>
      </c>
      <c r="DM25" s="313"/>
      <c r="DN25" s="313"/>
      <c r="DO25" s="313"/>
      <c r="DP25" s="313"/>
      <c r="DQ25" s="313"/>
      <c r="DR25" s="313"/>
      <c r="DS25" s="313"/>
      <c r="DT25" s="313"/>
      <c r="DU25" s="313"/>
      <c r="DV25" s="332"/>
      <c r="DW25" s="283">
        <v>19</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838</v>
      </c>
      <c r="S26" s="217"/>
      <c r="T26" s="217"/>
      <c r="U26" s="217"/>
      <c r="V26" s="217"/>
      <c r="W26" s="217"/>
      <c r="X26" s="217"/>
      <c r="Y26" s="279"/>
      <c r="Z26" s="282">
        <v>0</v>
      </c>
      <c r="AA26" s="282"/>
      <c r="AB26" s="282"/>
      <c r="AC26" s="282"/>
      <c r="AD26" s="287">
        <v>838</v>
      </c>
      <c r="AE26" s="287"/>
      <c r="AF26" s="287"/>
      <c r="AG26" s="287"/>
      <c r="AH26" s="287"/>
      <c r="AI26" s="287"/>
      <c r="AJ26" s="287"/>
      <c r="AK26" s="287"/>
      <c r="AL26" s="283">
        <v>0</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709456</v>
      </c>
      <c r="CS26" s="217"/>
      <c r="CT26" s="217"/>
      <c r="CU26" s="217"/>
      <c r="CV26" s="217"/>
      <c r="CW26" s="217"/>
      <c r="CX26" s="217"/>
      <c r="CY26" s="279"/>
      <c r="CZ26" s="283">
        <v>8.1</v>
      </c>
      <c r="DA26" s="335"/>
      <c r="DB26" s="335"/>
      <c r="DC26" s="338"/>
      <c r="DD26" s="288">
        <v>666665</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64612</v>
      </c>
      <c r="S27" s="217"/>
      <c r="T27" s="217"/>
      <c r="U27" s="217"/>
      <c r="V27" s="217"/>
      <c r="W27" s="217"/>
      <c r="X27" s="217"/>
      <c r="Y27" s="279"/>
      <c r="Z27" s="282">
        <v>0.7</v>
      </c>
      <c r="AA27" s="282"/>
      <c r="AB27" s="282"/>
      <c r="AC27" s="282"/>
      <c r="AD27" s="287" t="s">
        <v>201</v>
      </c>
      <c r="AE27" s="287"/>
      <c r="AF27" s="287"/>
      <c r="AG27" s="287"/>
      <c r="AH27" s="287"/>
      <c r="AI27" s="287"/>
      <c r="AJ27" s="287"/>
      <c r="AK27" s="287"/>
      <c r="AL27" s="283" t="s">
        <v>201</v>
      </c>
      <c r="AM27" s="238"/>
      <c r="AN27" s="238"/>
      <c r="AO27" s="296"/>
      <c r="AP27" s="261" t="s">
        <v>389</v>
      </c>
      <c r="AQ27" s="1"/>
      <c r="AR27" s="1"/>
      <c r="AS27" s="1"/>
      <c r="AT27" s="1"/>
      <c r="AU27" s="1"/>
      <c r="AV27" s="1"/>
      <c r="AW27" s="1"/>
      <c r="AX27" s="1"/>
      <c r="AY27" s="1"/>
      <c r="AZ27" s="1"/>
      <c r="BA27" s="1"/>
      <c r="BB27" s="1"/>
      <c r="BC27" s="1"/>
      <c r="BD27" s="1"/>
      <c r="BE27" s="1"/>
      <c r="BF27" s="269"/>
      <c r="BG27" s="274">
        <v>1115802</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1403119</v>
      </c>
      <c r="CS27" s="313"/>
      <c r="CT27" s="313"/>
      <c r="CU27" s="313"/>
      <c r="CV27" s="313"/>
      <c r="CW27" s="313"/>
      <c r="CX27" s="313"/>
      <c r="CY27" s="332"/>
      <c r="CZ27" s="283">
        <v>16.100000000000001</v>
      </c>
      <c r="DA27" s="335"/>
      <c r="DB27" s="335"/>
      <c r="DC27" s="338"/>
      <c r="DD27" s="288">
        <v>552647</v>
      </c>
      <c r="DE27" s="313"/>
      <c r="DF27" s="313"/>
      <c r="DG27" s="313"/>
      <c r="DH27" s="313"/>
      <c r="DI27" s="313"/>
      <c r="DJ27" s="313"/>
      <c r="DK27" s="332"/>
      <c r="DL27" s="288">
        <v>363738</v>
      </c>
      <c r="DM27" s="313"/>
      <c r="DN27" s="313"/>
      <c r="DO27" s="313"/>
      <c r="DP27" s="313"/>
      <c r="DQ27" s="313"/>
      <c r="DR27" s="313"/>
      <c r="DS27" s="313"/>
      <c r="DT27" s="313"/>
      <c r="DU27" s="313"/>
      <c r="DV27" s="332"/>
      <c r="DW27" s="283">
        <v>6.6</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13470</v>
      </c>
      <c r="S28" s="217"/>
      <c r="T28" s="217"/>
      <c r="U28" s="217"/>
      <c r="V28" s="217"/>
      <c r="W28" s="217"/>
      <c r="X28" s="217"/>
      <c r="Y28" s="279"/>
      <c r="Z28" s="282">
        <v>0.1</v>
      </c>
      <c r="AA28" s="282"/>
      <c r="AB28" s="282"/>
      <c r="AC28" s="282"/>
      <c r="AD28" s="287">
        <v>4195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922150</v>
      </c>
      <c r="CS28" s="217"/>
      <c r="CT28" s="217"/>
      <c r="CU28" s="217"/>
      <c r="CV28" s="217"/>
      <c r="CW28" s="217"/>
      <c r="CX28" s="217"/>
      <c r="CY28" s="279"/>
      <c r="CZ28" s="283">
        <v>10.6</v>
      </c>
      <c r="DA28" s="335"/>
      <c r="DB28" s="335"/>
      <c r="DC28" s="338"/>
      <c r="DD28" s="288">
        <v>922150</v>
      </c>
      <c r="DE28" s="217"/>
      <c r="DF28" s="217"/>
      <c r="DG28" s="217"/>
      <c r="DH28" s="217"/>
      <c r="DI28" s="217"/>
      <c r="DJ28" s="217"/>
      <c r="DK28" s="279"/>
      <c r="DL28" s="288">
        <v>922150</v>
      </c>
      <c r="DM28" s="217"/>
      <c r="DN28" s="217"/>
      <c r="DO28" s="217"/>
      <c r="DP28" s="217"/>
      <c r="DQ28" s="217"/>
      <c r="DR28" s="217"/>
      <c r="DS28" s="217"/>
      <c r="DT28" s="217"/>
      <c r="DU28" s="217"/>
      <c r="DV28" s="279"/>
      <c r="DW28" s="283">
        <v>16.8</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25194</v>
      </c>
      <c r="S29" s="217"/>
      <c r="T29" s="217"/>
      <c r="U29" s="217"/>
      <c r="V29" s="217"/>
      <c r="W29" s="217"/>
      <c r="X29" s="217"/>
      <c r="Y29" s="279"/>
      <c r="Z29" s="282">
        <v>0.3</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22</v>
      </c>
      <c r="CG29" s="1"/>
      <c r="CH29" s="1"/>
      <c r="CI29" s="1"/>
      <c r="CJ29" s="1"/>
      <c r="CK29" s="1"/>
      <c r="CL29" s="1"/>
      <c r="CM29" s="1"/>
      <c r="CN29" s="1"/>
      <c r="CO29" s="1"/>
      <c r="CP29" s="1"/>
      <c r="CQ29" s="269"/>
      <c r="CR29" s="274">
        <v>922150</v>
      </c>
      <c r="CS29" s="313"/>
      <c r="CT29" s="313"/>
      <c r="CU29" s="313"/>
      <c r="CV29" s="313"/>
      <c r="CW29" s="313"/>
      <c r="CX29" s="313"/>
      <c r="CY29" s="332"/>
      <c r="CZ29" s="283">
        <v>10.6</v>
      </c>
      <c r="DA29" s="335"/>
      <c r="DB29" s="335"/>
      <c r="DC29" s="338"/>
      <c r="DD29" s="288">
        <v>922150</v>
      </c>
      <c r="DE29" s="313"/>
      <c r="DF29" s="313"/>
      <c r="DG29" s="313"/>
      <c r="DH29" s="313"/>
      <c r="DI29" s="313"/>
      <c r="DJ29" s="313"/>
      <c r="DK29" s="332"/>
      <c r="DL29" s="288">
        <v>922150</v>
      </c>
      <c r="DM29" s="313"/>
      <c r="DN29" s="313"/>
      <c r="DO29" s="313"/>
      <c r="DP29" s="313"/>
      <c r="DQ29" s="313"/>
      <c r="DR29" s="313"/>
      <c r="DS29" s="313"/>
      <c r="DT29" s="313"/>
      <c r="DU29" s="313"/>
      <c r="DV29" s="332"/>
      <c r="DW29" s="283">
        <v>16.8</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1152494</v>
      </c>
      <c r="S30" s="217"/>
      <c r="T30" s="217"/>
      <c r="U30" s="217"/>
      <c r="V30" s="217"/>
      <c r="W30" s="217"/>
      <c r="X30" s="217"/>
      <c r="Y30" s="279"/>
      <c r="Z30" s="282">
        <v>12.6</v>
      </c>
      <c r="AA30" s="282"/>
      <c r="AB30" s="282"/>
      <c r="AC30" s="282"/>
      <c r="AD30" s="287" t="s">
        <v>201</v>
      </c>
      <c r="AE30" s="287"/>
      <c r="AF30" s="287"/>
      <c r="AG30" s="287"/>
      <c r="AH30" s="287"/>
      <c r="AI30" s="287"/>
      <c r="AJ30" s="287"/>
      <c r="AK30" s="287"/>
      <c r="AL30" s="283" t="s">
        <v>201</v>
      </c>
      <c r="AM30" s="238"/>
      <c r="AN30" s="238"/>
      <c r="AO30" s="296"/>
      <c r="AP30" s="182" t="s">
        <v>163</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909769</v>
      </c>
      <c r="CS30" s="217"/>
      <c r="CT30" s="217"/>
      <c r="CU30" s="217"/>
      <c r="CV30" s="217"/>
      <c r="CW30" s="217"/>
      <c r="CX30" s="217"/>
      <c r="CY30" s="279"/>
      <c r="CZ30" s="283">
        <v>10.4</v>
      </c>
      <c r="DA30" s="335"/>
      <c r="DB30" s="335"/>
      <c r="DC30" s="338"/>
      <c r="DD30" s="288">
        <v>909769</v>
      </c>
      <c r="DE30" s="217"/>
      <c r="DF30" s="217"/>
      <c r="DG30" s="217"/>
      <c r="DH30" s="217"/>
      <c r="DI30" s="217"/>
      <c r="DJ30" s="217"/>
      <c r="DK30" s="279"/>
      <c r="DL30" s="288">
        <v>909769</v>
      </c>
      <c r="DM30" s="217"/>
      <c r="DN30" s="217"/>
      <c r="DO30" s="217"/>
      <c r="DP30" s="217"/>
      <c r="DQ30" s="217"/>
      <c r="DR30" s="217"/>
      <c r="DS30" s="217"/>
      <c r="DT30" s="217"/>
      <c r="DU30" s="217"/>
      <c r="DV30" s="279"/>
      <c r="DW30" s="283">
        <v>16.600000000000001</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9</v>
      </c>
      <c r="AQ31" s="178"/>
      <c r="AR31" s="178"/>
      <c r="AS31" s="178"/>
      <c r="AT31" s="306" t="s">
        <v>395</v>
      </c>
      <c r="AU31" s="265"/>
      <c r="AV31" s="265"/>
      <c r="AW31" s="265"/>
      <c r="AX31" s="260" t="s">
        <v>276</v>
      </c>
      <c r="AY31" s="265"/>
      <c r="AZ31" s="265"/>
      <c r="BA31" s="265"/>
      <c r="BB31" s="265"/>
      <c r="BC31" s="265"/>
      <c r="BD31" s="265"/>
      <c r="BE31" s="265"/>
      <c r="BF31" s="268"/>
      <c r="BG31" s="318">
        <v>98.9</v>
      </c>
      <c r="BH31" s="322"/>
      <c r="BI31" s="322"/>
      <c r="BJ31" s="322"/>
      <c r="BK31" s="322"/>
      <c r="BL31" s="322"/>
      <c r="BM31" s="293">
        <v>96.1</v>
      </c>
      <c r="BN31" s="322"/>
      <c r="BO31" s="322"/>
      <c r="BP31" s="322"/>
      <c r="BQ31" s="324"/>
      <c r="BR31" s="318">
        <v>98.8</v>
      </c>
      <c r="BS31" s="322"/>
      <c r="BT31" s="322"/>
      <c r="BU31" s="322"/>
      <c r="BV31" s="322"/>
      <c r="BW31" s="322"/>
      <c r="BX31" s="293">
        <v>95.8</v>
      </c>
      <c r="BY31" s="322"/>
      <c r="BZ31" s="322"/>
      <c r="CA31" s="322"/>
      <c r="CB31" s="324"/>
      <c r="CD31" s="134"/>
      <c r="CE31" s="42"/>
      <c r="CF31" s="261" t="s">
        <v>162</v>
      </c>
      <c r="CG31" s="1"/>
      <c r="CH31" s="1"/>
      <c r="CI31" s="1"/>
      <c r="CJ31" s="1"/>
      <c r="CK31" s="1"/>
      <c r="CL31" s="1"/>
      <c r="CM31" s="1"/>
      <c r="CN31" s="1"/>
      <c r="CO31" s="1"/>
      <c r="CP31" s="1"/>
      <c r="CQ31" s="269"/>
      <c r="CR31" s="274">
        <v>12381</v>
      </c>
      <c r="CS31" s="313"/>
      <c r="CT31" s="313"/>
      <c r="CU31" s="313"/>
      <c r="CV31" s="313"/>
      <c r="CW31" s="313"/>
      <c r="CX31" s="313"/>
      <c r="CY31" s="332"/>
      <c r="CZ31" s="283">
        <v>0.1</v>
      </c>
      <c r="DA31" s="335"/>
      <c r="DB31" s="335"/>
      <c r="DC31" s="338"/>
      <c r="DD31" s="288">
        <v>12381</v>
      </c>
      <c r="DE31" s="313"/>
      <c r="DF31" s="313"/>
      <c r="DG31" s="313"/>
      <c r="DH31" s="313"/>
      <c r="DI31" s="313"/>
      <c r="DJ31" s="313"/>
      <c r="DK31" s="332"/>
      <c r="DL31" s="288">
        <v>12381</v>
      </c>
      <c r="DM31" s="313"/>
      <c r="DN31" s="313"/>
      <c r="DO31" s="313"/>
      <c r="DP31" s="313"/>
      <c r="DQ31" s="313"/>
      <c r="DR31" s="313"/>
      <c r="DS31" s="313"/>
      <c r="DT31" s="313"/>
      <c r="DU31" s="313"/>
      <c r="DV31" s="332"/>
      <c r="DW31" s="283">
        <v>0.2</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744470</v>
      </c>
      <c r="S32" s="217"/>
      <c r="T32" s="217"/>
      <c r="U32" s="217"/>
      <c r="V32" s="217"/>
      <c r="W32" s="217"/>
      <c r="X32" s="217"/>
      <c r="Y32" s="279"/>
      <c r="Z32" s="282">
        <v>8.1</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248</v>
      </c>
      <c r="AX32" s="261" t="s">
        <v>373</v>
      </c>
      <c r="AY32" s="1"/>
      <c r="AZ32" s="1"/>
      <c r="BA32" s="1"/>
      <c r="BB32" s="1"/>
      <c r="BC32" s="1"/>
      <c r="BD32" s="1"/>
      <c r="BE32" s="1"/>
      <c r="BF32" s="269"/>
      <c r="BG32" s="319">
        <v>99.5</v>
      </c>
      <c r="BH32" s="313"/>
      <c r="BI32" s="313"/>
      <c r="BJ32" s="313"/>
      <c r="BK32" s="313"/>
      <c r="BL32" s="313"/>
      <c r="BM32" s="238">
        <v>97.5</v>
      </c>
      <c r="BN32" s="313"/>
      <c r="BO32" s="313"/>
      <c r="BP32" s="313"/>
      <c r="BQ32" s="316"/>
      <c r="BR32" s="319">
        <v>99.2</v>
      </c>
      <c r="BS32" s="313"/>
      <c r="BT32" s="313"/>
      <c r="BU32" s="313"/>
      <c r="BV32" s="313"/>
      <c r="BW32" s="313"/>
      <c r="BX32" s="238">
        <v>97.4</v>
      </c>
      <c r="BY32" s="313"/>
      <c r="BZ32" s="313"/>
      <c r="CA32" s="313"/>
      <c r="CB32" s="316"/>
      <c r="CD32" s="135"/>
      <c r="CE32" s="142"/>
      <c r="CF32" s="261" t="s">
        <v>398</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18693</v>
      </c>
      <c r="S33" s="217"/>
      <c r="T33" s="217"/>
      <c r="U33" s="217"/>
      <c r="V33" s="217"/>
      <c r="W33" s="217"/>
      <c r="X33" s="217"/>
      <c r="Y33" s="279"/>
      <c r="Z33" s="282">
        <v>0.2</v>
      </c>
      <c r="AA33" s="282"/>
      <c r="AB33" s="282"/>
      <c r="AC33" s="282"/>
      <c r="AD33" s="287">
        <v>374</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98.2</v>
      </c>
      <c r="BH33" s="312"/>
      <c r="BI33" s="312"/>
      <c r="BJ33" s="312"/>
      <c r="BK33" s="312"/>
      <c r="BL33" s="312"/>
      <c r="BM33" s="294">
        <v>94.4</v>
      </c>
      <c r="BN33" s="312"/>
      <c r="BO33" s="312"/>
      <c r="BP33" s="312"/>
      <c r="BQ33" s="317"/>
      <c r="BR33" s="320">
        <v>98.3</v>
      </c>
      <c r="BS33" s="312"/>
      <c r="BT33" s="312"/>
      <c r="BU33" s="312"/>
      <c r="BV33" s="312"/>
      <c r="BW33" s="312"/>
      <c r="BX33" s="294">
        <v>93.9</v>
      </c>
      <c r="BY33" s="312"/>
      <c r="BZ33" s="312"/>
      <c r="CA33" s="312"/>
      <c r="CB33" s="317"/>
      <c r="CD33" s="261" t="s">
        <v>399</v>
      </c>
      <c r="CE33" s="1"/>
      <c r="CF33" s="1"/>
      <c r="CG33" s="1"/>
      <c r="CH33" s="1"/>
      <c r="CI33" s="1"/>
      <c r="CJ33" s="1"/>
      <c r="CK33" s="1"/>
      <c r="CL33" s="1"/>
      <c r="CM33" s="1"/>
      <c r="CN33" s="1"/>
      <c r="CO33" s="1"/>
      <c r="CP33" s="1"/>
      <c r="CQ33" s="269"/>
      <c r="CR33" s="274">
        <v>4316206</v>
      </c>
      <c r="CS33" s="313"/>
      <c r="CT33" s="313"/>
      <c r="CU33" s="313"/>
      <c r="CV33" s="313"/>
      <c r="CW33" s="313"/>
      <c r="CX33" s="313"/>
      <c r="CY33" s="332"/>
      <c r="CZ33" s="283">
        <v>49.5</v>
      </c>
      <c r="DA33" s="335"/>
      <c r="DB33" s="335"/>
      <c r="DC33" s="338"/>
      <c r="DD33" s="288">
        <v>3576750</v>
      </c>
      <c r="DE33" s="313"/>
      <c r="DF33" s="313"/>
      <c r="DG33" s="313"/>
      <c r="DH33" s="313"/>
      <c r="DI33" s="313"/>
      <c r="DJ33" s="313"/>
      <c r="DK33" s="332"/>
      <c r="DL33" s="288">
        <v>2553530</v>
      </c>
      <c r="DM33" s="313"/>
      <c r="DN33" s="313"/>
      <c r="DO33" s="313"/>
      <c r="DP33" s="313"/>
      <c r="DQ33" s="313"/>
      <c r="DR33" s="313"/>
      <c r="DS33" s="313"/>
      <c r="DT33" s="313"/>
      <c r="DU33" s="313"/>
      <c r="DV33" s="332"/>
      <c r="DW33" s="283">
        <v>46.5</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42941</v>
      </c>
      <c r="S34" s="217"/>
      <c r="T34" s="217"/>
      <c r="U34" s="217"/>
      <c r="V34" s="217"/>
      <c r="W34" s="217"/>
      <c r="X34" s="217"/>
      <c r="Y34" s="279"/>
      <c r="Z34" s="282">
        <v>0.5</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1044246</v>
      </c>
      <c r="CS34" s="217"/>
      <c r="CT34" s="217"/>
      <c r="CU34" s="217"/>
      <c r="CV34" s="217"/>
      <c r="CW34" s="217"/>
      <c r="CX34" s="217"/>
      <c r="CY34" s="279"/>
      <c r="CZ34" s="283">
        <v>12</v>
      </c>
      <c r="DA34" s="335"/>
      <c r="DB34" s="335"/>
      <c r="DC34" s="338"/>
      <c r="DD34" s="288">
        <v>800193</v>
      </c>
      <c r="DE34" s="217"/>
      <c r="DF34" s="217"/>
      <c r="DG34" s="217"/>
      <c r="DH34" s="217"/>
      <c r="DI34" s="217"/>
      <c r="DJ34" s="217"/>
      <c r="DK34" s="279"/>
      <c r="DL34" s="288">
        <v>687674</v>
      </c>
      <c r="DM34" s="217"/>
      <c r="DN34" s="217"/>
      <c r="DO34" s="217"/>
      <c r="DP34" s="217"/>
      <c r="DQ34" s="217"/>
      <c r="DR34" s="217"/>
      <c r="DS34" s="217"/>
      <c r="DT34" s="217"/>
      <c r="DU34" s="217"/>
      <c r="DV34" s="279"/>
      <c r="DW34" s="283">
        <v>12.5</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170928</v>
      </c>
      <c r="S35" s="217"/>
      <c r="T35" s="217"/>
      <c r="U35" s="217"/>
      <c r="V35" s="217"/>
      <c r="W35" s="217"/>
      <c r="X35" s="217"/>
      <c r="Y35" s="279"/>
      <c r="Z35" s="282">
        <v>1.9</v>
      </c>
      <c r="AA35" s="282"/>
      <c r="AB35" s="282"/>
      <c r="AC35" s="282"/>
      <c r="AD35" s="287" t="s">
        <v>201</v>
      </c>
      <c r="AE35" s="287"/>
      <c r="AF35" s="287"/>
      <c r="AG35" s="287"/>
      <c r="AH35" s="287"/>
      <c r="AI35" s="287"/>
      <c r="AJ35" s="287"/>
      <c r="AK35" s="287"/>
      <c r="AL35" s="283" t="s">
        <v>201</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125585</v>
      </c>
      <c r="CS35" s="313"/>
      <c r="CT35" s="313"/>
      <c r="CU35" s="313"/>
      <c r="CV35" s="313"/>
      <c r="CW35" s="313"/>
      <c r="CX35" s="313"/>
      <c r="CY35" s="332"/>
      <c r="CZ35" s="283">
        <v>1.4</v>
      </c>
      <c r="DA35" s="335"/>
      <c r="DB35" s="335"/>
      <c r="DC35" s="338"/>
      <c r="DD35" s="288">
        <v>116355</v>
      </c>
      <c r="DE35" s="313"/>
      <c r="DF35" s="313"/>
      <c r="DG35" s="313"/>
      <c r="DH35" s="313"/>
      <c r="DI35" s="313"/>
      <c r="DJ35" s="313"/>
      <c r="DK35" s="332"/>
      <c r="DL35" s="288">
        <v>97483</v>
      </c>
      <c r="DM35" s="313"/>
      <c r="DN35" s="313"/>
      <c r="DO35" s="313"/>
      <c r="DP35" s="313"/>
      <c r="DQ35" s="313"/>
      <c r="DR35" s="313"/>
      <c r="DS35" s="313"/>
      <c r="DT35" s="313"/>
      <c r="DU35" s="313"/>
      <c r="DV35" s="332"/>
      <c r="DW35" s="283">
        <v>1.8</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440081</v>
      </c>
      <c r="S36" s="217"/>
      <c r="T36" s="217"/>
      <c r="U36" s="217"/>
      <c r="V36" s="217"/>
      <c r="W36" s="217"/>
      <c r="X36" s="217"/>
      <c r="Y36" s="279"/>
      <c r="Z36" s="282">
        <v>4.8</v>
      </c>
      <c r="AA36" s="282"/>
      <c r="AB36" s="282"/>
      <c r="AC36" s="282"/>
      <c r="AD36" s="287" t="s">
        <v>201</v>
      </c>
      <c r="AE36" s="287"/>
      <c r="AF36" s="287"/>
      <c r="AG36" s="287"/>
      <c r="AH36" s="287"/>
      <c r="AI36" s="287"/>
      <c r="AJ36" s="287"/>
      <c r="AK36" s="287"/>
      <c r="AL36" s="283" t="s">
        <v>201</v>
      </c>
      <c r="AM36" s="238"/>
      <c r="AN36" s="238"/>
      <c r="AO36" s="296"/>
      <c r="AP36" s="95"/>
      <c r="AQ36" s="301" t="s">
        <v>389</v>
      </c>
      <c r="AR36" s="304"/>
      <c r="AS36" s="304"/>
      <c r="AT36" s="304"/>
      <c r="AU36" s="304"/>
      <c r="AV36" s="304"/>
      <c r="AW36" s="304"/>
      <c r="AX36" s="304"/>
      <c r="AY36" s="309"/>
      <c r="AZ36" s="273">
        <v>1342769</v>
      </c>
      <c r="BA36" s="276"/>
      <c r="BB36" s="276"/>
      <c r="BC36" s="276"/>
      <c r="BD36" s="276"/>
      <c r="BE36" s="276"/>
      <c r="BF36" s="315"/>
      <c r="BG36" s="260" t="s">
        <v>233</v>
      </c>
      <c r="BH36" s="265"/>
      <c r="BI36" s="265"/>
      <c r="BJ36" s="265"/>
      <c r="BK36" s="265"/>
      <c r="BL36" s="265"/>
      <c r="BM36" s="265"/>
      <c r="BN36" s="265"/>
      <c r="BO36" s="265"/>
      <c r="BP36" s="265"/>
      <c r="BQ36" s="265"/>
      <c r="BR36" s="265"/>
      <c r="BS36" s="265"/>
      <c r="BT36" s="265"/>
      <c r="BU36" s="268"/>
      <c r="BV36" s="273">
        <v>97772</v>
      </c>
      <c r="BW36" s="276"/>
      <c r="BX36" s="276"/>
      <c r="BY36" s="276"/>
      <c r="BZ36" s="276"/>
      <c r="CA36" s="276"/>
      <c r="CB36" s="315"/>
      <c r="CD36" s="261" t="s">
        <v>30</v>
      </c>
      <c r="CE36" s="1"/>
      <c r="CF36" s="1"/>
      <c r="CG36" s="1"/>
      <c r="CH36" s="1"/>
      <c r="CI36" s="1"/>
      <c r="CJ36" s="1"/>
      <c r="CK36" s="1"/>
      <c r="CL36" s="1"/>
      <c r="CM36" s="1"/>
      <c r="CN36" s="1"/>
      <c r="CO36" s="1"/>
      <c r="CP36" s="1"/>
      <c r="CQ36" s="269"/>
      <c r="CR36" s="274">
        <v>1979557</v>
      </c>
      <c r="CS36" s="217"/>
      <c r="CT36" s="217"/>
      <c r="CU36" s="217"/>
      <c r="CV36" s="217"/>
      <c r="CW36" s="217"/>
      <c r="CX36" s="217"/>
      <c r="CY36" s="279"/>
      <c r="CZ36" s="283">
        <v>22.7</v>
      </c>
      <c r="DA36" s="335"/>
      <c r="DB36" s="335"/>
      <c r="DC36" s="338"/>
      <c r="DD36" s="288">
        <v>1674624</v>
      </c>
      <c r="DE36" s="217"/>
      <c r="DF36" s="217"/>
      <c r="DG36" s="217"/>
      <c r="DH36" s="217"/>
      <c r="DI36" s="217"/>
      <c r="DJ36" s="217"/>
      <c r="DK36" s="279"/>
      <c r="DL36" s="288">
        <v>1223167</v>
      </c>
      <c r="DM36" s="217"/>
      <c r="DN36" s="217"/>
      <c r="DO36" s="217"/>
      <c r="DP36" s="217"/>
      <c r="DQ36" s="217"/>
      <c r="DR36" s="217"/>
      <c r="DS36" s="217"/>
      <c r="DT36" s="217"/>
      <c r="DU36" s="217"/>
      <c r="DV36" s="279"/>
      <c r="DW36" s="283">
        <v>22.3</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85443</v>
      </c>
      <c r="S37" s="217"/>
      <c r="T37" s="217"/>
      <c r="U37" s="217"/>
      <c r="V37" s="217"/>
      <c r="W37" s="217"/>
      <c r="X37" s="217"/>
      <c r="Y37" s="279"/>
      <c r="Z37" s="282">
        <v>0.9</v>
      </c>
      <c r="AA37" s="282"/>
      <c r="AB37" s="282"/>
      <c r="AC37" s="282"/>
      <c r="AD37" s="287">
        <v>300</v>
      </c>
      <c r="AE37" s="287"/>
      <c r="AF37" s="287"/>
      <c r="AG37" s="287"/>
      <c r="AH37" s="287"/>
      <c r="AI37" s="287"/>
      <c r="AJ37" s="287"/>
      <c r="AK37" s="287"/>
      <c r="AL37" s="283">
        <v>0</v>
      </c>
      <c r="AM37" s="238"/>
      <c r="AN37" s="238"/>
      <c r="AO37" s="296"/>
      <c r="AQ37" s="302" t="s">
        <v>409</v>
      </c>
      <c r="AR37" s="111"/>
      <c r="AS37" s="111"/>
      <c r="AT37" s="111"/>
      <c r="AU37" s="111"/>
      <c r="AV37" s="111"/>
      <c r="AW37" s="111"/>
      <c r="AX37" s="111"/>
      <c r="AY37" s="310"/>
      <c r="AZ37" s="274">
        <v>357723</v>
      </c>
      <c r="BA37" s="217"/>
      <c r="BB37" s="217"/>
      <c r="BC37" s="217"/>
      <c r="BD37" s="313"/>
      <c r="BE37" s="313"/>
      <c r="BF37" s="316"/>
      <c r="BG37" s="261" t="s">
        <v>414</v>
      </c>
      <c r="BH37" s="1"/>
      <c r="BI37" s="1"/>
      <c r="BJ37" s="1"/>
      <c r="BK37" s="1"/>
      <c r="BL37" s="1"/>
      <c r="BM37" s="1"/>
      <c r="BN37" s="1"/>
      <c r="BO37" s="1"/>
      <c r="BP37" s="1"/>
      <c r="BQ37" s="1"/>
      <c r="BR37" s="1"/>
      <c r="BS37" s="1"/>
      <c r="BT37" s="1"/>
      <c r="BU37" s="269"/>
      <c r="BV37" s="274">
        <v>66757</v>
      </c>
      <c r="BW37" s="217"/>
      <c r="BX37" s="217"/>
      <c r="BY37" s="217"/>
      <c r="BZ37" s="217"/>
      <c r="CA37" s="217"/>
      <c r="CB37" s="326"/>
      <c r="CD37" s="261" t="s">
        <v>159</v>
      </c>
      <c r="CE37" s="1"/>
      <c r="CF37" s="1"/>
      <c r="CG37" s="1"/>
      <c r="CH37" s="1"/>
      <c r="CI37" s="1"/>
      <c r="CJ37" s="1"/>
      <c r="CK37" s="1"/>
      <c r="CL37" s="1"/>
      <c r="CM37" s="1"/>
      <c r="CN37" s="1"/>
      <c r="CO37" s="1"/>
      <c r="CP37" s="1"/>
      <c r="CQ37" s="269"/>
      <c r="CR37" s="274">
        <v>678548</v>
      </c>
      <c r="CS37" s="313"/>
      <c r="CT37" s="313"/>
      <c r="CU37" s="313"/>
      <c r="CV37" s="313"/>
      <c r="CW37" s="313"/>
      <c r="CX37" s="313"/>
      <c r="CY37" s="332"/>
      <c r="CZ37" s="283">
        <v>7.8</v>
      </c>
      <c r="DA37" s="335"/>
      <c r="DB37" s="335"/>
      <c r="DC37" s="338"/>
      <c r="DD37" s="288">
        <v>657421</v>
      </c>
      <c r="DE37" s="313"/>
      <c r="DF37" s="313"/>
      <c r="DG37" s="313"/>
      <c r="DH37" s="313"/>
      <c r="DI37" s="313"/>
      <c r="DJ37" s="313"/>
      <c r="DK37" s="332"/>
      <c r="DL37" s="288">
        <v>595992</v>
      </c>
      <c r="DM37" s="313"/>
      <c r="DN37" s="313"/>
      <c r="DO37" s="313"/>
      <c r="DP37" s="313"/>
      <c r="DQ37" s="313"/>
      <c r="DR37" s="313"/>
      <c r="DS37" s="313"/>
      <c r="DT37" s="313"/>
      <c r="DU37" s="313"/>
      <c r="DV37" s="332"/>
      <c r="DW37" s="283">
        <v>10.9</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457900</v>
      </c>
      <c r="S38" s="217"/>
      <c r="T38" s="217"/>
      <c r="U38" s="217"/>
      <c r="V38" s="217"/>
      <c r="W38" s="217"/>
      <c r="X38" s="217"/>
      <c r="Y38" s="279"/>
      <c r="Z38" s="282">
        <v>5</v>
      </c>
      <c r="AA38" s="282"/>
      <c r="AB38" s="282"/>
      <c r="AC38" s="282"/>
      <c r="AD38" s="287" t="s">
        <v>201</v>
      </c>
      <c r="AE38" s="287"/>
      <c r="AF38" s="287"/>
      <c r="AG38" s="287"/>
      <c r="AH38" s="287"/>
      <c r="AI38" s="287"/>
      <c r="AJ38" s="287"/>
      <c r="AK38" s="287"/>
      <c r="AL38" s="283" t="s">
        <v>201</v>
      </c>
      <c r="AM38" s="238"/>
      <c r="AN38" s="238"/>
      <c r="AO38" s="296"/>
      <c r="AQ38" s="302" t="s">
        <v>416</v>
      </c>
      <c r="AR38" s="111"/>
      <c r="AS38" s="111"/>
      <c r="AT38" s="111"/>
      <c r="AU38" s="111"/>
      <c r="AV38" s="111"/>
      <c r="AW38" s="111"/>
      <c r="AX38" s="111"/>
      <c r="AY38" s="310"/>
      <c r="AZ38" s="274">
        <v>208888</v>
      </c>
      <c r="BA38" s="217"/>
      <c r="BB38" s="217"/>
      <c r="BC38" s="217"/>
      <c r="BD38" s="313"/>
      <c r="BE38" s="313"/>
      <c r="BF38" s="316"/>
      <c r="BG38" s="261" t="s">
        <v>417</v>
      </c>
      <c r="BH38" s="1"/>
      <c r="BI38" s="1"/>
      <c r="BJ38" s="1"/>
      <c r="BK38" s="1"/>
      <c r="BL38" s="1"/>
      <c r="BM38" s="1"/>
      <c r="BN38" s="1"/>
      <c r="BO38" s="1"/>
      <c r="BP38" s="1"/>
      <c r="BQ38" s="1"/>
      <c r="BR38" s="1"/>
      <c r="BS38" s="1"/>
      <c r="BT38" s="1"/>
      <c r="BU38" s="269"/>
      <c r="BV38" s="274">
        <v>1915</v>
      </c>
      <c r="BW38" s="217"/>
      <c r="BX38" s="217"/>
      <c r="BY38" s="217"/>
      <c r="BZ38" s="217"/>
      <c r="CA38" s="217"/>
      <c r="CB38" s="326"/>
      <c r="CD38" s="261" t="s">
        <v>418</v>
      </c>
      <c r="CE38" s="1"/>
      <c r="CF38" s="1"/>
      <c r="CG38" s="1"/>
      <c r="CH38" s="1"/>
      <c r="CI38" s="1"/>
      <c r="CJ38" s="1"/>
      <c r="CK38" s="1"/>
      <c r="CL38" s="1"/>
      <c r="CM38" s="1"/>
      <c r="CN38" s="1"/>
      <c r="CO38" s="1"/>
      <c r="CP38" s="1"/>
      <c r="CQ38" s="269"/>
      <c r="CR38" s="274">
        <v>774252</v>
      </c>
      <c r="CS38" s="217"/>
      <c r="CT38" s="217"/>
      <c r="CU38" s="217"/>
      <c r="CV38" s="217"/>
      <c r="CW38" s="217"/>
      <c r="CX38" s="217"/>
      <c r="CY38" s="279"/>
      <c r="CZ38" s="283">
        <v>8.9</v>
      </c>
      <c r="DA38" s="335"/>
      <c r="DB38" s="335"/>
      <c r="DC38" s="338"/>
      <c r="DD38" s="288">
        <v>636762</v>
      </c>
      <c r="DE38" s="217"/>
      <c r="DF38" s="217"/>
      <c r="DG38" s="217"/>
      <c r="DH38" s="217"/>
      <c r="DI38" s="217"/>
      <c r="DJ38" s="217"/>
      <c r="DK38" s="279"/>
      <c r="DL38" s="288">
        <v>545206</v>
      </c>
      <c r="DM38" s="217"/>
      <c r="DN38" s="217"/>
      <c r="DO38" s="217"/>
      <c r="DP38" s="217"/>
      <c r="DQ38" s="217"/>
      <c r="DR38" s="217"/>
      <c r="DS38" s="217"/>
      <c r="DT38" s="217"/>
      <c r="DU38" s="217"/>
      <c r="DV38" s="279"/>
      <c r="DW38" s="283">
        <v>9.9</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420</v>
      </c>
      <c r="AR39" s="111"/>
      <c r="AS39" s="111"/>
      <c r="AT39" s="111"/>
      <c r="AU39" s="111"/>
      <c r="AV39" s="111"/>
      <c r="AW39" s="111"/>
      <c r="AX39" s="111"/>
      <c r="AY39" s="310"/>
      <c r="AZ39" s="274">
        <v>53589</v>
      </c>
      <c r="BA39" s="217"/>
      <c r="BB39" s="217"/>
      <c r="BC39" s="217"/>
      <c r="BD39" s="313"/>
      <c r="BE39" s="313"/>
      <c r="BF39" s="316"/>
      <c r="BG39" s="261" t="s">
        <v>337</v>
      </c>
      <c r="BH39" s="1"/>
      <c r="BI39" s="1"/>
      <c r="BJ39" s="1"/>
      <c r="BK39" s="1"/>
      <c r="BL39" s="1"/>
      <c r="BM39" s="1"/>
      <c r="BN39" s="1"/>
      <c r="BO39" s="1"/>
      <c r="BP39" s="1"/>
      <c r="BQ39" s="1"/>
      <c r="BR39" s="1"/>
      <c r="BS39" s="1"/>
      <c r="BT39" s="1"/>
      <c r="BU39" s="269"/>
      <c r="BV39" s="274">
        <v>2954</v>
      </c>
      <c r="BW39" s="217"/>
      <c r="BX39" s="217"/>
      <c r="BY39" s="217"/>
      <c r="BZ39" s="217"/>
      <c r="CA39" s="217"/>
      <c r="CB39" s="326"/>
      <c r="CD39" s="261" t="s">
        <v>424</v>
      </c>
      <c r="CE39" s="1"/>
      <c r="CF39" s="1"/>
      <c r="CG39" s="1"/>
      <c r="CH39" s="1"/>
      <c r="CI39" s="1"/>
      <c r="CJ39" s="1"/>
      <c r="CK39" s="1"/>
      <c r="CL39" s="1"/>
      <c r="CM39" s="1"/>
      <c r="CN39" s="1"/>
      <c r="CO39" s="1"/>
      <c r="CP39" s="1"/>
      <c r="CQ39" s="269"/>
      <c r="CR39" s="274">
        <v>392566</v>
      </c>
      <c r="CS39" s="313"/>
      <c r="CT39" s="313"/>
      <c r="CU39" s="313"/>
      <c r="CV39" s="313"/>
      <c r="CW39" s="313"/>
      <c r="CX39" s="313"/>
      <c r="CY39" s="332"/>
      <c r="CZ39" s="283">
        <v>4.5</v>
      </c>
      <c r="DA39" s="335"/>
      <c r="DB39" s="335"/>
      <c r="DC39" s="338"/>
      <c r="DD39" s="288">
        <v>348816</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425</v>
      </c>
      <c r="C40" s="1"/>
      <c r="D40" s="1"/>
      <c r="E40" s="1"/>
      <c r="F40" s="1"/>
      <c r="G40" s="1"/>
      <c r="H40" s="1"/>
      <c r="I40" s="1"/>
      <c r="J40" s="1"/>
      <c r="K40" s="1"/>
      <c r="L40" s="1"/>
      <c r="M40" s="1"/>
      <c r="N40" s="1"/>
      <c r="O40" s="1"/>
      <c r="P40" s="1"/>
      <c r="Q40" s="269"/>
      <c r="R40" s="274" t="s">
        <v>201</v>
      </c>
      <c r="S40" s="217"/>
      <c r="T40" s="217"/>
      <c r="U40" s="217"/>
      <c r="V40" s="217"/>
      <c r="W40" s="217"/>
      <c r="X40" s="217"/>
      <c r="Y40" s="279"/>
      <c r="Z40" s="282" t="s">
        <v>201</v>
      </c>
      <c r="AA40" s="282"/>
      <c r="AB40" s="282"/>
      <c r="AC40" s="282"/>
      <c r="AD40" s="287" t="s">
        <v>201</v>
      </c>
      <c r="AE40" s="287"/>
      <c r="AF40" s="287"/>
      <c r="AG40" s="287"/>
      <c r="AH40" s="287"/>
      <c r="AI40" s="287"/>
      <c r="AJ40" s="287"/>
      <c r="AK40" s="287"/>
      <c r="AL40" s="283" t="s">
        <v>201</v>
      </c>
      <c r="AM40" s="238"/>
      <c r="AN40" s="238"/>
      <c r="AO40" s="296"/>
      <c r="AQ40" s="302" t="s">
        <v>309</v>
      </c>
      <c r="AR40" s="111"/>
      <c r="AS40" s="111"/>
      <c r="AT40" s="111"/>
      <c r="AU40" s="111"/>
      <c r="AV40" s="111"/>
      <c r="AW40" s="111"/>
      <c r="AX40" s="111"/>
      <c r="AY40" s="310"/>
      <c r="AZ40" s="274">
        <v>1906</v>
      </c>
      <c r="BA40" s="217"/>
      <c r="BB40" s="217"/>
      <c r="BC40" s="217"/>
      <c r="BD40" s="313"/>
      <c r="BE40" s="313"/>
      <c r="BF40" s="316"/>
      <c r="BG40" s="299" t="s">
        <v>427</v>
      </c>
      <c r="BH40" s="29"/>
      <c r="BI40" s="29"/>
      <c r="BJ40" s="29"/>
      <c r="BK40" s="29"/>
      <c r="BL40" s="29"/>
      <c r="BM40" s="1" t="s">
        <v>428</v>
      </c>
      <c r="BN40" s="1"/>
      <c r="BO40" s="1"/>
      <c r="BP40" s="1"/>
      <c r="BQ40" s="1"/>
      <c r="BR40" s="1"/>
      <c r="BS40" s="1"/>
      <c r="BT40" s="1"/>
      <c r="BU40" s="269"/>
      <c r="BV40" s="274">
        <v>85</v>
      </c>
      <c r="BW40" s="217"/>
      <c r="BX40" s="217"/>
      <c r="BY40" s="217"/>
      <c r="BZ40" s="217"/>
      <c r="CA40" s="217"/>
      <c r="CB40" s="326"/>
      <c r="CD40" s="261" t="s">
        <v>369</v>
      </c>
      <c r="CE40" s="1"/>
      <c r="CF40" s="1"/>
      <c r="CG40" s="1"/>
      <c r="CH40" s="1"/>
      <c r="CI40" s="1"/>
      <c r="CJ40" s="1"/>
      <c r="CK40" s="1"/>
      <c r="CL40" s="1"/>
      <c r="CM40" s="1"/>
      <c r="CN40" s="1"/>
      <c r="CO40" s="1"/>
      <c r="CP40" s="1"/>
      <c r="CQ40" s="269"/>
      <c r="CR40" s="274" t="s">
        <v>201</v>
      </c>
      <c r="CS40" s="217"/>
      <c r="CT40" s="217"/>
      <c r="CU40" s="217"/>
      <c r="CV40" s="217"/>
      <c r="CW40" s="217"/>
      <c r="CX40" s="217"/>
      <c r="CY40" s="279"/>
      <c r="CZ40" s="283" t="s">
        <v>201</v>
      </c>
      <c r="DA40" s="335"/>
      <c r="DB40" s="335"/>
      <c r="DC40" s="338"/>
      <c r="DD40" s="288" t="s">
        <v>201</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426</v>
      </c>
      <c r="C41" s="267"/>
      <c r="D41" s="267"/>
      <c r="E41" s="267"/>
      <c r="F41" s="267"/>
      <c r="G41" s="267"/>
      <c r="H41" s="267"/>
      <c r="I41" s="267"/>
      <c r="J41" s="267"/>
      <c r="K41" s="267"/>
      <c r="L41" s="267"/>
      <c r="M41" s="267"/>
      <c r="N41" s="267"/>
      <c r="O41" s="267"/>
      <c r="P41" s="267"/>
      <c r="Q41" s="271"/>
      <c r="R41" s="275">
        <v>9143139</v>
      </c>
      <c r="S41" s="277"/>
      <c r="T41" s="277"/>
      <c r="U41" s="277"/>
      <c r="V41" s="277"/>
      <c r="W41" s="277"/>
      <c r="X41" s="277"/>
      <c r="Y41" s="280"/>
      <c r="Z41" s="284">
        <v>100</v>
      </c>
      <c r="AA41" s="284"/>
      <c r="AB41" s="284"/>
      <c r="AC41" s="284"/>
      <c r="AD41" s="289">
        <v>5492433</v>
      </c>
      <c r="AE41" s="289"/>
      <c r="AF41" s="289"/>
      <c r="AG41" s="289"/>
      <c r="AH41" s="289"/>
      <c r="AI41" s="289"/>
      <c r="AJ41" s="289"/>
      <c r="AK41" s="289"/>
      <c r="AL41" s="292">
        <v>100</v>
      </c>
      <c r="AM41" s="294"/>
      <c r="AN41" s="294"/>
      <c r="AO41" s="297"/>
      <c r="AQ41" s="302" t="s">
        <v>429</v>
      </c>
      <c r="AR41" s="111"/>
      <c r="AS41" s="111"/>
      <c r="AT41" s="111"/>
      <c r="AU41" s="111"/>
      <c r="AV41" s="111"/>
      <c r="AW41" s="111"/>
      <c r="AX41" s="111"/>
      <c r="AY41" s="310"/>
      <c r="AZ41" s="274">
        <v>165054</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201</v>
      </c>
      <c r="BW41" s="217"/>
      <c r="BX41" s="217"/>
      <c r="BY41" s="217"/>
      <c r="BZ41" s="217"/>
      <c r="CA41" s="217"/>
      <c r="CB41" s="326"/>
      <c r="CD41" s="261" t="s">
        <v>286</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430</v>
      </c>
      <c r="AR42" s="305"/>
      <c r="AS42" s="305"/>
      <c r="AT42" s="305"/>
      <c r="AU42" s="305"/>
      <c r="AV42" s="305"/>
      <c r="AW42" s="305"/>
      <c r="AX42" s="305"/>
      <c r="AY42" s="311"/>
      <c r="AZ42" s="275">
        <v>555609</v>
      </c>
      <c r="BA42" s="277"/>
      <c r="BB42" s="277"/>
      <c r="BC42" s="277"/>
      <c r="BD42" s="312"/>
      <c r="BE42" s="312"/>
      <c r="BF42" s="317"/>
      <c r="BG42" s="177"/>
      <c r="BH42" s="179"/>
      <c r="BI42" s="179"/>
      <c r="BJ42" s="179"/>
      <c r="BK42" s="179"/>
      <c r="BL42" s="179"/>
      <c r="BM42" s="267" t="s">
        <v>431</v>
      </c>
      <c r="BN42" s="267"/>
      <c r="BO42" s="267"/>
      <c r="BP42" s="267"/>
      <c r="BQ42" s="267"/>
      <c r="BR42" s="267"/>
      <c r="BS42" s="267"/>
      <c r="BT42" s="267"/>
      <c r="BU42" s="271"/>
      <c r="BV42" s="275">
        <v>372</v>
      </c>
      <c r="BW42" s="277"/>
      <c r="BX42" s="277"/>
      <c r="BY42" s="277"/>
      <c r="BZ42" s="277"/>
      <c r="CA42" s="277"/>
      <c r="CB42" s="327"/>
      <c r="CD42" s="261" t="s">
        <v>280</v>
      </c>
      <c r="CE42" s="1"/>
      <c r="CF42" s="1"/>
      <c r="CG42" s="1"/>
      <c r="CH42" s="1"/>
      <c r="CI42" s="1"/>
      <c r="CJ42" s="1"/>
      <c r="CK42" s="1"/>
      <c r="CL42" s="1"/>
      <c r="CM42" s="1"/>
      <c r="CN42" s="1"/>
      <c r="CO42" s="1"/>
      <c r="CP42" s="1"/>
      <c r="CQ42" s="269"/>
      <c r="CR42" s="274">
        <v>909379</v>
      </c>
      <c r="CS42" s="313"/>
      <c r="CT42" s="313"/>
      <c r="CU42" s="313"/>
      <c r="CV42" s="313"/>
      <c r="CW42" s="313"/>
      <c r="CX42" s="313"/>
      <c r="CY42" s="332"/>
      <c r="CZ42" s="283">
        <v>10.4</v>
      </c>
      <c r="DA42" s="335"/>
      <c r="DB42" s="335"/>
      <c r="DC42" s="338"/>
      <c r="DD42" s="288">
        <v>318520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87</v>
      </c>
      <c r="CE43" s="1"/>
      <c r="CF43" s="1"/>
      <c r="CG43" s="1"/>
      <c r="CH43" s="1"/>
      <c r="CI43" s="1"/>
      <c r="CJ43" s="1"/>
      <c r="CK43" s="1"/>
      <c r="CL43" s="1"/>
      <c r="CM43" s="1"/>
      <c r="CN43" s="1"/>
      <c r="CO43" s="1"/>
      <c r="CP43" s="1"/>
      <c r="CQ43" s="269"/>
      <c r="CR43" s="274">
        <v>31577</v>
      </c>
      <c r="CS43" s="313"/>
      <c r="CT43" s="313"/>
      <c r="CU43" s="313"/>
      <c r="CV43" s="313"/>
      <c r="CW43" s="313"/>
      <c r="CX43" s="313"/>
      <c r="CY43" s="332"/>
      <c r="CZ43" s="283">
        <v>0.4</v>
      </c>
      <c r="DA43" s="335"/>
      <c r="DB43" s="335"/>
      <c r="DC43" s="338"/>
      <c r="DD43" s="288">
        <v>31577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432</v>
      </c>
      <c r="CG44" s="1"/>
      <c r="CH44" s="1"/>
      <c r="CI44" s="1"/>
      <c r="CJ44" s="1"/>
      <c r="CK44" s="1"/>
      <c r="CL44" s="1"/>
      <c r="CM44" s="1"/>
      <c r="CN44" s="1"/>
      <c r="CO44" s="1"/>
      <c r="CP44" s="1"/>
      <c r="CQ44" s="269"/>
      <c r="CR44" s="274">
        <v>909379</v>
      </c>
      <c r="CS44" s="217"/>
      <c r="CT44" s="217"/>
      <c r="CU44" s="217"/>
      <c r="CV44" s="217"/>
      <c r="CW44" s="217"/>
      <c r="CX44" s="217"/>
      <c r="CY44" s="279"/>
      <c r="CZ44" s="283">
        <v>10.4</v>
      </c>
      <c r="DA44" s="238"/>
      <c r="DB44" s="238"/>
      <c r="DC44" s="285"/>
      <c r="DD44" s="288">
        <v>318520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433</v>
      </c>
      <c r="CG45" s="1"/>
      <c r="CH45" s="1"/>
      <c r="CI45" s="1"/>
      <c r="CJ45" s="1"/>
      <c r="CK45" s="1"/>
      <c r="CL45" s="1"/>
      <c r="CM45" s="1"/>
      <c r="CN45" s="1"/>
      <c r="CO45" s="1"/>
      <c r="CP45" s="1"/>
      <c r="CQ45" s="269"/>
      <c r="CR45" s="274">
        <v>262963</v>
      </c>
      <c r="CS45" s="313"/>
      <c r="CT45" s="313"/>
      <c r="CU45" s="313"/>
      <c r="CV45" s="313"/>
      <c r="CW45" s="313"/>
      <c r="CX45" s="313"/>
      <c r="CY45" s="332"/>
      <c r="CZ45" s="283">
        <v>3</v>
      </c>
      <c r="DA45" s="335"/>
      <c r="DB45" s="335"/>
      <c r="DC45" s="338"/>
      <c r="DD45" s="288">
        <v>34281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434</v>
      </c>
      <c r="CG46" s="1"/>
      <c r="CH46" s="1"/>
      <c r="CI46" s="1"/>
      <c r="CJ46" s="1"/>
      <c r="CK46" s="1"/>
      <c r="CL46" s="1"/>
      <c r="CM46" s="1"/>
      <c r="CN46" s="1"/>
      <c r="CO46" s="1"/>
      <c r="CP46" s="1"/>
      <c r="CQ46" s="269"/>
      <c r="CR46" s="274">
        <v>628337</v>
      </c>
      <c r="CS46" s="217"/>
      <c r="CT46" s="217"/>
      <c r="CU46" s="217"/>
      <c r="CV46" s="217"/>
      <c r="CW46" s="217"/>
      <c r="CX46" s="217"/>
      <c r="CY46" s="279"/>
      <c r="CZ46" s="283">
        <v>7.2</v>
      </c>
      <c r="DA46" s="238"/>
      <c r="DB46" s="238"/>
      <c r="DC46" s="285"/>
      <c r="DD46" s="288">
        <v>270285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t="s">
        <v>201</v>
      </c>
      <c r="CS47" s="313"/>
      <c r="CT47" s="313"/>
      <c r="CU47" s="313"/>
      <c r="CV47" s="313"/>
      <c r="CW47" s="313"/>
      <c r="CX47" s="313"/>
      <c r="CY47" s="332"/>
      <c r="CZ47" s="283" t="s">
        <v>201</v>
      </c>
      <c r="DA47" s="335"/>
      <c r="DB47" s="335"/>
      <c r="DC47" s="338"/>
      <c r="DD47" s="288" t="s">
        <v>201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437</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8727317</v>
      </c>
      <c r="CS49" s="312"/>
      <c r="CT49" s="312"/>
      <c r="CU49" s="312"/>
      <c r="CV49" s="312"/>
      <c r="CW49" s="312"/>
      <c r="CX49" s="312"/>
      <c r="CY49" s="333"/>
      <c r="CZ49" s="292">
        <v>100</v>
      </c>
      <c r="DA49" s="336"/>
      <c r="DB49" s="336"/>
      <c r="DC49" s="339"/>
      <c r="DD49" s="342">
        <v>6440524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JD0JNtJNkJhrH+0QAIs4z3C1TwtbJKJFOew/+YoxI1ujS8JSRrbjMZQNXZaD91QRll0uyFT0RKtrtq4+568Ng==" saltValue="cX9p8fz3hKvLgIiohHYb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horizontalDpi="6553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302</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438</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7"/>
      <c r="BF4" s="577"/>
      <c r="BG4" s="577"/>
      <c r="BH4" s="577"/>
      <c r="BI4" s="577"/>
      <c r="BJ4" s="577"/>
      <c r="BK4" s="577"/>
      <c r="BL4" s="577"/>
      <c r="BM4" s="577"/>
      <c r="BN4" s="577"/>
      <c r="BO4" s="577"/>
      <c r="BP4" s="577"/>
      <c r="BQ4" s="381" t="s">
        <v>439</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7"/>
    </row>
    <row r="5" spans="1:131" s="364" customFormat="1" ht="26.25" customHeight="1">
      <c r="A5" s="370" t="s">
        <v>440</v>
      </c>
      <c r="B5" s="397"/>
      <c r="C5" s="397"/>
      <c r="D5" s="397"/>
      <c r="E5" s="397"/>
      <c r="F5" s="397"/>
      <c r="G5" s="397"/>
      <c r="H5" s="397"/>
      <c r="I5" s="397"/>
      <c r="J5" s="397"/>
      <c r="K5" s="397"/>
      <c r="L5" s="397"/>
      <c r="M5" s="397"/>
      <c r="N5" s="397"/>
      <c r="O5" s="397"/>
      <c r="P5" s="429"/>
      <c r="Q5" s="435" t="s">
        <v>179</v>
      </c>
      <c r="R5" s="448"/>
      <c r="S5" s="448"/>
      <c r="T5" s="448"/>
      <c r="U5" s="458"/>
      <c r="V5" s="435" t="s">
        <v>441</v>
      </c>
      <c r="W5" s="448"/>
      <c r="X5" s="448"/>
      <c r="Y5" s="448"/>
      <c r="Z5" s="458"/>
      <c r="AA5" s="435" t="s">
        <v>442</v>
      </c>
      <c r="AB5" s="448"/>
      <c r="AC5" s="448"/>
      <c r="AD5" s="448"/>
      <c r="AE5" s="448"/>
      <c r="AF5" s="504" t="s">
        <v>177</v>
      </c>
      <c r="AG5" s="448"/>
      <c r="AH5" s="448"/>
      <c r="AI5" s="448"/>
      <c r="AJ5" s="522"/>
      <c r="AK5" s="448" t="s">
        <v>443</v>
      </c>
      <c r="AL5" s="448"/>
      <c r="AM5" s="448"/>
      <c r="AN5" s="448"/>
      <c r="AO5" s="458"/>
      <c r="AP5" s="435" t="s">
        <v>444</v>
      </c>
      <c r="AQ5" s="448"/>
      <c r="AR5" s="448"/>
      <c r="AS5" s="448"/>
      <c r="AT5" s="458"/>
      <c r="AU5" s="435" t="s">
        <v>447</v>
      </c>
      <c r="AV5" s="448"/>
      <c r="AW5" s="448"/>
      <c r="AX5" s="448"/>
      <c r="AY5" s="522"/>
      <c r="AZ5" s="378"/>
      <c r="BA5" s="378"/>
      <c r="BB5" s="378"/>
      <c r="BC5" s="378"/>
      <c r="BD5" s="378"/>
      <c r="BE5" s="577"/>
      <c r="BF5" s="577"/>
      <c r="BG5" s="577"/>
      <c r="BH5" s="577"/>
      <c r="BI5" s="577"/>
      <c r="BJ5" s="577"/>
      <c r="BK5" s="577"/>
      <c r="BL5" s="577"/>
      <c r="BM5" s="577"/>
      <c r="BN5" s="577"/>
      <c r="BO5" s="577"/>
      <c r="BP5" s="577"/>
      <c r="BQ5" s="370" t="s">
        <v>448</v>
      </c>
      <c r="BR5" s="397"/>
      <c r="BS5" s="397"/>
      <c r="BT5" s="397"/>
      <c r="BU5" s="397"/>
      <c r="BV5" s="397"/>
      <c r="BW5" s="397"/>
      <c r="BX5" s="397"/>
      <c r="BY5" s="397"/>
      <c r="BZ5" s="397"/>
      <c r="CA5" s="397"/>
      <c r="CB5" s="397"/>
      <c r="CC5" s="397"/>
      <c r="CD5" s="397"/>
      <c r="CE5" s="397"/>
      <c r="CF5" s="397"/>
      <c r="CG5" s="429"/>
      <c r="CH5" s="435" t="s">
        <v>367</v>
      </c>
      <c r="CI5" s="448"/>
      <c r="CJ5" s="448"/>
      <c r="CK5" s="448"/>
      <c r="CL5" s="458"/>
      <c r="CM5" s="435" t="s">
        <v>321</v>
      </c>
      <c r="CN5" s="448"/>
      <c r="CO5" s="448"/>
      <c r="CP5" s="448"/>
      <c r="CQ5" s="458"/>
      <c r="CR5" s="435" t="s">
        <v>243</v>
      </c>
      <c r="CS5" s="448"/>
      <c r="CT5" s="448"/>
      <c r="CU5" s="448"/>
      <c r="CV5" s="458"/>
      <c r="CW5" s="435" t="s">
        <v>50</v>
      </c>
      <c r="CX5" s="448"/>
      <c r="CY5" s="448"/>
      <c r="CZ5" s="448"/>
      <c r="DA5" s="458"/>
      <c r="DB5" s="435" t="s">
        <v>411</v>
      </c>
      <c r="DC5" s="448"/>
      <c r="DD5" s="448"/>
      <c r="DE5" s="448"/>
      <c r="DF5" s="458"/>
      <c r="DG5" s="700" t="s">
        <v>241</v>
      </c>
      <c r="DH5" s="703"/>
      <c r="DI5" s="703"/>
      <c r="DJ5" s="703"/>
      <c r="DK5" s="708"/>
      <c r="DL5" s="700" t="s">
        <v>449</v>
      </c>
      <c r="DM5" s="703"/>
      <c r="DN5" s="703"/>
      <c r="DO5" s="703"/>
      <c r="DP5" s="708"/>
      <c r="DQ5" s="435" t="s">
        <v>451</v>
      </c>
      <c r="DR5" s="448"/>
      <c r="DS5" s="448"/>
      <c r="DT5" s="448"/>
      <c r="DU5" s="458"/>
      <c r="DV5" s="435" t="s">
        <v>447</v>
      </c>
      <c r="DW5" s="448"/>
      <c r="DX5" s="448"/>
      <c r="DY5" s="448"/>
      <c r="DZ5" s="522"/>
      <c r="EA5" s="577"/>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59"/>
      <c r="V6" s="436"/>
      <c r="W6" s="449"/>
      <c r="X6" s="449"/>
      <c r="Y6" s="449"/>
      <c r="Z6" s="459"/>
      <c r="AA6" s="436"/>
      <c r="AB6" s="449"/>
      <c r="AC6" s="449"/>
      <c r="AD6" s="449"/>
      <c r="AE6" s="449"/>
      <c r="AF6" s="505"/>
      <c r="AG6" s="449"/>
      <c r="AH6" s="449"/>
      <c r="AI6" s="449"/>
      <c r="AJ6" s="523"/>
      <c r="AK6" s="449"/>
      <c r="AL6" s="449"/>
      <c r="AM6" s="449"/>
      <c r="AN6" s="449"/>
      <c r="AO6" s="459"/>
      <c r="AP6" s="436"/>
      <c r="AQ6" s="449"/>
      <c r="AR6" s="449"/>
      <c r="AS6" s="449"/>
      <c r="AT6" s="459"/>
      <c r="AU6" s="436"/>
      <c r="AV6" s="449"/>
      <c r="AW6" s="449"/>
      <c r="AX6" s="449"/>
      <c r="AY6" s="523"/>
      <c r="AZ6" s="378"/>
      <c r="BA6" s="378"/>
      <c r="BB6" s="378"/>
      <c r="BC6" s="378"/>
      <c r="BD6" s="378"/>
      <c r="BE6" s="577"/>
      <c r="BF6" s="577"/>
      <c r="BG6" s="577"/>
      <c r="BH6" s="577"/>
      <c r="BI6" s="577"/>
      <c r="BJ6" s="577"/>
      <c r="BK6" s="577"/>
      <c r="BL6" s="577"/>
      <c r="BM6" s="577"/>
      <c r="BN6" s="577"/>
      <c r="BO6" s="577"/>
      <c r="BP6" s="577"/>
      <c r="BQ6" s="371"/>
      <c r="BR6" s="398"/>
      <c r="BS6" s="398"/>
      <c r="BT6" s="398"/>
      <c r="BU6" s="398"/>
      <c r="BV6" s="398"/>
      <c r="BW6" s="398"/>
      <c r="BX6" s="398"/>
      <c r="BY6" s="398"/>
      <c r="BZ6" s="398"/>
      <c r="CA6" s="398"/>
      <c r="CB6" s="398"/>
      <c r="CC6" s="398"/>
      <c r="CD6" s="398"/>
      <c r="CE6" s="398"/>
      <c r="CF6" s="398"/>
      <c r="CG6" s="430"/>
      <c r="CH6" s="436"/>
      <c r="CI6" s="449"/>
      <c r="CJ6" s="449"/>
      <c r="CK6" s="449"/>
      <c r="CL6" s="459"/>
      <c r="CM6" s="436"/>
      <c r="CN6" s="449"/>
      <c r="CO6" s="449"/>
      <c r="CP6" s="449"/>
      <c r="CQ6" s="459"/>
      <c r="CR6" s="436"/>
      <c r="CS6" s="449"/>
      <c r="CT6" s="449"/>
      <c r="CU6" s="449"/>
      <c r="CV6" s="459"/>
      <c r="CW6" s="436"/>
      <c r="CX6" s="449"/>
      <c r="CY6" s="449"/>
      <c r="CZ6" s="449"/>
      <c r="DA6" s="459"/>
      <c r="DB6" s="436"/>
      <c r="DC6" s="449"/>
      <c r="DD6" s="449"/>
      <c r="DE6" s="449"/>
      <c r="DF6" s="459"/>
      <c r="DG6" s="701"/>
      <c r="DH6" s="704"/>
      <c r="DI6" s="704"/>
      <c r="DJ6" s="704"/>
      <c r="DK6" s="709"/>
      <c r="DL6" s="701"/>
      <c r="DM6" s="704"/>
      <c r="DN6" s="704"/>
      <c r="DO6" s="704"/>
      <c r="DP6" s="709"/>
      <c r="DQ6" s="436"/>
      <c r="DR6" s="449"/>
      <c r="DS6" s="449"/>
      <c r="DT6" s="449"/>
      <c r="DU6" s="459"/>
      <c r="DV6" s="436"/>
      <c r="DW6" s="449"/>
      <c r="DX6" s="449"/>
      <c r="DY6" s="449"/>
      <c r="DZ6" s="523"/>
      <c r="EA6" s="577"/>
    </row>
    <row r="7" spans="1:131" s="364" customFormat="1" ht="26.25" customHeight="1">
      <c r="A7" s="372">
        <v>1</v>
      </c>
      <c r="B7" s="399" t="s">
        <v>266</v>
      </c>
      <c r="C7" s="419"/>
      <c r="D7" s="419"/>
      <c r="E7" s="419"/>
      <c r="F7" s="419"/>
      <c r="G7" s="419"/>
      <c r="H7" s="419"/>
      <c r="I7" s="419"/>
      <c r="J7" s="419"/>
      <c r="K7" s="419"/>
      <c r="L7" s="419"/>
      <c r="M7" s="419"/>
      <c r="N7" s="419"/>
      <c r="O7" s="419"/>
      <c r="P7" s="431"/>
      <c r="Q7" s="437">
        <v>9149</v>
      </c>
      <c r="R7" s="450"/>
      <c r="S7" s="450"/>
      <c r="T7" s="450"/>
      <c r="U7" s="450"/>
      <c r="V7" s="450">
        <v>8733</v>
      </c>
      <c r="W7" s="450"/>
      <c r="X7" s="450"/>
      <c r="Y7" s="450"/>
      <c r="Z7" s="450"/>
      <c r="AA7" s="450">
        <v>416</v>
      </c>
      <c r="AB7" s="450"/>
      <c r="AC7" s="450"/>
      <c r="AD7" s="450"/>
      <c r="AE7" s="492"/>
      <c r="AF7" s="506">
        <v>407</v>
      </c>
      <c r="AG7" s="519"/>
      <c r="AH7" s="519"/>
      <c r="AI7" s="519"/>
      <c r="AJ7" s="524"/>
      <c r="AK7" s="532">
        <v>171</v>
      </c>
      <c r="AL7" s="450"/>
      <c r="AM7" s="450"/>
      <c r="AN7" s="450"/>
      <c r="AO7" s="450"/>
      <c r="AP7" s="450">
        <v>6477</v>
      </c>
      <c r="AQ7" s="450"/>
      <c r="AR7" s="450"/>
      <c r="AS7" s="450"/>
      <c r="AT7" s="450"/>
      <c r="AU7" s="565"/>
      <c r="AV7" s="565"/>
      <c r="AW7" s="565"/>
      <c r="AX7" s="565"/>
      <c r="AY7" s="588"/>
      <c r="AZ7" s="378"/>
      <c r="BA7" s="378"/>
      <c r="BB7" s="378"/>
      <c r="BC7" s="378"/>
      <c r="BD7" s="378"/>
      <c r="BE7" s="577"/>
      <c r="BF7" s="577"/>
      <c r="BG7" s="577"/>
      <c r="BH7" s="577"/>
      <c r="BI7" s="577"/>
      <c r="BJ7" s="577"/>
      <c r="BK7" s="577"/>
      <c r="BL7" s="577"/>
      <c r="BM7" s="577"/>
      <c r="BN7" s="577"/>
      <c r="BO7" s="577"/>
      <c r="BP7" s="577"/>
      <c r="BQ7" s="372">
        <v>1</v>
      </c>
      <c r="BR7" s="638"/>
      <c r="BS7" s="399" t="s">
        <v>528</v>
      </c>
      <c r="BT7" s="419"/>
      <c r="BU7" s="419"/>
      <c r="BV7" s="419"/>
      <c r="BW7" s="419"/>
      <c r="BX7" s="419"/>
      <c r="BY7" s="419"/>
      <c r="BZ7" s="419"/>
      <c r="CA7" s="419"/>
      <c r="CB7" s="419"/>
      <c r="CC7" s="419"/>
      <c r="CD7" s="419"/>
      <c r="CE7" s="419"/>
      <c r="CF7" s="419"/>
      <c r="CG7" s="431"/>
      <c r="CH7" s="664">
        <v>-6</v>
      </c>
      <c r="CI7" s="546"/>
      <c r="CJ7" s="546"/>
      <c r="CK7" s="546"/>
      <c r="CL7" s="681"/>
      <c r="CM7" s="664">
        <v>-13</v>
      </c>
      <c r="CN7" s="546"/>
      <c r="CO7" s="546"/>
      <c r="CP7" s="546"/>
      <c r="CQ7" s="681"/>
      <c r="CR7" s="664">
        <v>21</v>
      </c>
      <c r="CS7" s="546"/>
      <c r="CT7" s="546"/>
      <c r="CU7" s="546"/>
      <c r="CV7" s="681"/>
      <c r="CW7" s="664" t="s">
        <v>201</v>
      </c>
      <c r="CX7" s="546"/>
      <c r="CY7" s="546"/>
      <c r="CZ7" s="546"/>
      <c r="DA7" s="681"/>
      <c r="DB7" s="664" t="s">
        <v>201</v>
      </c>
      <c r="DC7" s="546"/>
      <c r="DD7" s="546"/>
      <c r="DE7" s="546"/>
      <c r="DF7" s="681"/>
      <c r="DG7" s="664" t="s">
        <v>201</v>
      </c>
      <c r="DH7" s="546"/>
      <c r="DI7" s="546"/>
      <c r="DJ7" s="546"/>
      <c r="DK7" s="681"/>
      <c r="DL7" s="664" t="s">
        <v>201</v>
      </c>
      <c r="DM7" s="546"/>
      <c r="DN7" s="546"/>
      <c r="DO7" s="546"/>
      <c r="DP7" s="681"/>
      <c r="DQ7" s="664" t="s">
        <v>201</v>
      </c>
      <c r="DR7" s="546"/>
      <c r="DS7" s="546"/>
      <c r="DT7" s="546"/>
      <c r="DU7" s="681"/>
      <c r="DV7" s="399"/>
      <c r="DW7" s="419"/>
      <c r="DX7" s="419"/>
      <c r="DY7" s="419"/>
      <c r="DZ7" s="717"/>
      <c r="EA7" s="577"/>
    </row>
    <row r="8" spans="1:131" s="364" customFormat="1" ht="26.25" customHeight="1">
      <c r="A8" s="373">
        <v>2</v>
      </c>
      <c r="B8" s="400"/>
      <c r="C8" s="420"/>
      <c r="D8" s="420"/>
      <c r="E8" s="420"/>
      <c r="F8" s="420"/>
      <c r="G8" s="420"/>
      <c r="H8" s="420"/>
      <c r="I8" s="420"/>
      <c r="J8" s="420"/>
      <c r="K8" s="420"/>
      <c r="L8" s="420"/>
      <c r="M8" s="420"/>
      <c r="N8" s="420"/>
      <c r="O8" s="420"/>
      <c r="P8" s="432"/>
      <c r="Q8" s="438"/>
      <c r="R8" s="444"/>
      <c r="S8" s="444"/>
      <c r="T8" s="444"/>
      <c r="U8" s="444"/>
      <c r="V8" s="444"/>
      <c r="W8" s="444"/>
      <c r="X8" s="444"/>
      <c r="Y8" s="444"/>
      <c r="Z8" s="444"/>
      <c r="AA8" s="444"/>
      <c r="AB8" s="444"/>
      <c r="AC8" s="444"/>
      <c r="AD8" s="444"/>
      <c r="AE8" s="461"/>
      <c r="AF8" s="507"/>
      <c r="AG8" s="456"/>
      <c r="AH8" s="456"/>
      <c r="AI8" s="456"/>
      <c r="AJ8" s="525"/>
      <c r="AK8" s="460"/>
      <c r="AL8" s="444"/>
      <c r="AM8" s="444"/>
      <c r="AN8" s="444"/>
      <c r="AO8" s="444"/>
      <c r="AP8" s="444"/>
      <c r="AQ8" s="444"/>
      <c r="AR8" s="444"/>
      <c r="AS8" s="444"/>
      <c r="AT8" s="444"/>
      <c r="AU8" s="566"/>
      <c r="AV8" s="566"/>
      <c r="AW8" s="566"/>
      <c r="AX8" s="566"/>
      <c r="AY8" s="589"/>
      <c r="AZ8" s="378"/>
      <c r="BA8" s="378"/>
      <c r="BB8" s="378"/>
      <c r="BC8" s="378"/>
      <c r="BD8" s="378"/>
      <c r="BE8" s="577"/>
      <c r="BF8" s="577"/>
      <c r="BG8" s="577"/>
      <c r="BH8" s="577"/>
      <c r="BI8" s="577"/>
      <c r="BJ8" s="577"/>
      <c r="BK8" s="577"/>
      <c r="BL8" s="577"/>
      <c r="BM8" s="577"/>
      <c r="BN8" s="577"/>
      <c r="BO8" s="577"/>
      <c r="BP8" s="577"/>
      <c r="BQ8" s="373">
        <v>2</v>
      </c>
      <c r="BR8" s="639"/>
      <c r="BS8" s="400" t="s">
        <v>529</v>
      </c>
      <c r="BT8" s="420"/>
      <c r="BU8" s="420"/>
      <c r="BV8" s="420"/>
      <c r="BW8" s="420"/>
      <c r="BX8" s="420"/>
      <c r="BY8" s="420"/>
      <c r="BZ8" s="420"/>
      <c r="CA8" s="420"/>
      <c r="CB8" s="420"/>
      <c r="CC8" s="420"/>
      <c r="CD8" s="420"/>
      <c r="CE8" s="420"/>
      <c r="CF8" s="420"/>
      <c r="CG8" s="432"/>
      <c r="CH8" s="445">
        <v>3</v>
      </c>
      <c r="CI8" s="456"/>
      <c r="CJ8" s="456"/>
      <c r="CK8" s="456"/>
      <c r="CL8" s="682"/>
      <c r="CM8" s="445">
        <v>20</v>
      </c>
      <c r="CN8" s="456"/>
      <c r="CO8" s="456"/>
      <c r="CP8" s="456"/>
      <c r="CQ8" s="682"/>
      <c r="CR8" s="445">
        <v>2</v>
      </c>
      <c r="CS8" s="456"/>
      <c r="CT8" s="456"/>
      <c r="CU8" s="456"/>
      <c r="CV8" s="682"/>
      <c r="CW8" s="445">
        <v>3</v>
      </c>
      <c r="CX8" s="456"/>
      <c r="CY8" s="456"/>
      <c r="CZ8" s="456"/>
      <c r="DA8" s="682"/>
      <c r="DB8" s="445" t="s">
        <v>201</v>
      </c>
      <c r="DC8" s="456"/>
      <c r="DD8" s="456"/>
      <c r="DE8" s="456"/>
      <c r="DF8" s="682"/>
      <c r="DG8" s="445" t="s">
        <v>201</v>
      </c>
      <c r="DH8" s="456"/>
      <c r="DI8" s="456"/>
      <c r="DJ8" s="456"/>
      <c r="DK8" s="682"/>
      <c r="DL8" s="445" t="s">
        <v>201</v>
      </c>
      <c r="DM8" s="456"/>
      <c r="DN8" s="456"/>
      <c r="DO8" s="456"/>
      <c r="DP8" s="682"/>
      <c r="DQ8" s="445" t="s">
        <v>201</v>
      </c>
      <c r="DR8" s="456"/>
      <c r="DS8" s="456"/>
      <c r="DT8" s="456"/>
      <c r="DU8" s="682"/>
      <c r="DV8" s="400"/>
      <c r="DW8" s="420"/>
      <c r="DX8" s="420"/>
      <c r="DY8" s="420"/>
      <c r="DZ8" s="718"/>
      <c r="EA8" s="577"/>
    </row>
    <row r="9" spans="1:131" s="364" customFormat="1" ht="26.25" customHeight="1">
      <c r="A9" s="373">
        <v>3</v>
      </c>
      <c r="B9" s="400"/>
      <c r="C9" s="420"/>
      <c r="D9" s="420"/>
      <c r="E9" s="420"/>
      <c r="F9" s="420"/>
      <c r="G9" s="420"/>
      <c r="H9" s="420"/>
      <c r="I9" s="420"/>
      <c r="J9" s="420"/>
      <c r="K9" s="420"/>
      <c r="L9" s="420"/>
      <c r="M9" s="420"/>
      <c r="N9" s="420"/>
      <c r="O9" s="420"/>
      <c r="P9" s="432"/>
      <c r="Q9" s="438"/>
      <c r="R9" s="444"/>
      <c r="S9" s="444"/>
      <c r="T9" s="444"/>
      <c r="U9" s="444"/>
      <c r="V9" s="444"/>
      <c r="W9" s="444"/>
      <c r="X9" s="444"/>
      <c r="Y9" s="444"/>
      <c r="Z9" s="444"/>
      <c r="AA9" s="444"/>
      <c r="AB9" s="444"/>
      <c r="AC9" s="444"/>
      <c r="AD9" s="444"/>
      <c r="AE9" s="461"/>
      <c r="AF9" s="507"/>
      <c r="AG9" s="456"/>
      <c r="AH9" s="456"/>
      <c r="AI9" s="456"/>
      <c r="AJ9" s="525"/>
      <c r="AK9" s="460"/>
      <c r="AL9" s="444"/>
      <c r="AM9" s="444"/>
      <c r="AN9" s="444"/>
      <c r="AO9" s="444"/>
      <c r="AP9" s="444"/>
      <c r="AQ9" s="444"/>
      <c r="AR9" s="444"/>
      <c r="AS9" s="444"/>
      <c r="AT9" s="444"/>
      <c r="AU9" s="566"/>
      <c r="AV9" s="566"/>
      <c r="AW9" s="566"/>
      <c r="AX9" s="566"/>
      <c r="AY9" s="589"/>
      <c r="AZ9" s="378"/>
      <c r="BA9" s="378"/>
      <c r="BB9" s="378"/>
      <c r="BC9" s="378"/>
      <c r="BD9" s="378"/>
      <c r="BE9" s="577"/>
      <c r="BF9" s="577"/>
      <c r="BG9" s="577"/>
      <c r="BH9" s="577"/>
      <c r="BI9" s="577"/>
      <c r="BJ9" s="577"/>
      <c r="BK9" s="577"/>
      <c r="BL9" s="577"/>
      <c r="BM9" s="577"/>
      <c r="BN9" s="577"/>
      <c r="BO9" s="577"/>
      <c r="BP9" s="577"/>
      <c r="BQ9" s="373">
        <v>3</v>
      </c>
      <c r="BR9" s="639"/>
      <c r="BS9" s="400" t="s">
        <v>530</v>
      </c>
      <c r="BT9" s="420"/>
      <c r="BU9" s="420"/>
      <c r="BV9" s="420"/>
      <c r="BW9" s="420"/>
      <c r="BX9" s="420"/>
      <c r="BY9" s="420"/>
      <c r="BZ9" s="420"/>
      <c r="CA9" s="420"/>
      <c r="CB9" s="420"/>
      <c r="CC9" s="420"/>
      <c r="CD9" s="420"/>
      <c r="CE9" s="420"/>
      <c r="CF9" s="420"/>
      <c r="CG9" s="432"/>
      <c r="CH9" s="445">
        <v>19</v>
      </c>
      <c r="CI9" s="456"/>
      <c r="CJ9" s="456"/>
      <c r="CK9" s="456"/>
      <c r="CL9" s="682"/>
      <c r="CM9" s="445">
        <v>125</v>
      </c>
      <c r="CN9" s="456"/>
      <c r="CO9" s="456"/>
      <c r="CP9" s="456"/>
      <c r="CQ9" s="682"/>
      <c r="CR9" s="445">
        <v>4</v>
      </c>
      <c r="CS9" s="456"/>
      <c r="CT9" s="456"/>
      <c r="CU9" s="456"/>
      <c r="CV9" s="682"/>
      <c r="CW9" s="445">
        <v>4</v>
      </c>
      <c r="CX9" s="456"/>
      <c r="CY9" s="456"/>
      <c r="CZ9" s="456"/>
      <c r="DA9" s="682"/>
      <c r="DB9" s="445" t="s">
        <v>201</v>
      </c>
      <c r="DC9" s="456"/>
      <c r="DD9" s="456"/>
      <c r="DE9" s="456"/>
      <c r="DF9" s="682"/>
      <c r="DG9" s="445" t="s">
        <v>201</v>
      </c>
      <c r="DH9" s="456"/>
      <c r="DI9" s="456"/>
      <c r="DJ9" s="456"/>
      <c r="DK9" s="682"/>
      <c r="DL9" s="445" t="s">
        <v>201</v>
      </c>
      <c r="DM9" s="456"/>
      <c r="DN9" s="456"/>
      <c r="DO9" s="456"/>
      <c r="DP9" s="682"/>
      <c r="DQ9" s="445" t="s">
        <v>201</v>
      </c>
      <c r="DR9" s="456"/>
      <c r="DS9" s="456"/>
      <c r="DT9" s="456"/>
      <c r="DU9" s="682"/>
      <c r="DV9" s="400"/>
      <c r="DW9" s="420"/>
      <c r="DX9" s="420"/>
      <c r="DY9" s="420"/>
      <c r="DZ9" s="718"/>
      <c r="EA9" s="577"/>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44"/>
      <c r="S10" s="444"/>
      <c r="T10" s="444"/>
      <c r="U10" s="444"/>
      <c r="V10" s="444"/>
      <c r="W10" s="444"/>
      <c r="X10" s="444"/>
      <c r="Y10" s="444"/>
      <c r="Z10" s="444"/>
      <c r="AA10" s="444"/>
      <c r="AB10" s="444"/>
      <c r="AC10" s="444"/>
      <c r="AD10" s="444"/>
      <c r="AE10" s="461"/>
      <c r="AF10" s="507"/>
      <c r="AG10" s="456"/>
      <c r="AH10" s="456"/>
      <c r="AI10" s="456"/>
      <c r="AJ10" s="525"/>
      <c r="AK10" s="460"/>
      <c r="AL10" s="444"/>
      <c r="AM10" s="444"/>
      <c r="AN10" s="444"/>
      <c r="AO10" s="444"/>
      <c r="AP10" s="444"/>
      <c r="AQ10" s="444"/>
      <c r="AR10" s="444"/>
      <c r="AS10" s="444"/>
      <c r="AT10" s="444"/>
      <c r="AU10" s="566"/>
      <c r="AV10" s="566"/>
      <c r="AW10" s="566"/>
      <c r="AX10" s="566"/>
      <c r="AY10" s="589"/>
      <c r="AZ10" s="378"/>
      <c r="BA10" s="378"/>
      <c r="BB10" s="378"/>
      <c r="BC10" s="378"/>
      <c r="BD10" s="378"/>
      <c r="BE10" s="577"/>
      <c r="BF10" s="577"/>
      <c r="BG10" s="577"/>
      <c r="BH10" s="577"/>
      <c r="BI10" s="577"/>
      <c r="BJ10" s="577"/>
      <c r="BK10" s="577"/>
      <c r="BL10" s="577"/>
      <c r="BM10" s="577"/>
      <c r="BN10" s="577"/>
      <c r="BO10" s="577"/>
      <c r="BP10" s="577"/>
      <c r="BQ10" s="373">
        <v>4</v>
      </c>
      <c r="BR10" s="639"/>
      <c r="BS10" s="400"/>
      <c r="BT10" s="420"/>
      <c r="BU10" s="420"/>
      <c r="BV10" s="420"/>
      <c r="BW10" s="420"/>
      <c r="BX10" s="420"/>
      <c r="BY10" s="420"/>
      <c r="BZ10" s="420"/>
      <c r="CA10" s="420"/>
      <c r="CB10" s="420"/>
      <c r="CC10" s="420"/>
      <c r="CD10" s="420"/>
      <c r="CE10" s="420"/>
      <c r="CF10" s="420"/>
      <c r="CG10" s="432"/>
      <c r="CH10" s="445"/>
      <c r="CI10" s="456"/>
      <c r="CJ10" s="456"/>
      <c r="CK10" s="456"/>
      <c r="CL10" s="682"/>
      <c r="CM10" s="445"/>
      <c r="CN10" s="456"/>
      <c r="CO10" s="456"/>
      <c r="CP10" s="456"/>
      <c r="CQ10" s="682"/>
      <c r="CR10" s="445"/>
      <c r="CS10" s="456"/>
      <c r="CT10" s="456"/>
      <c r="CU10" s="456"/>
      <c r="CV10" s="682"/>
      <c r="CW10" s="445"/>
      <c r="CX10" s="456"/>
      <c r="CY10" s="456"/>
      <c r="CZ10" s="456"/>
      <c r="DA10" s="682"/>
      <c r="DB10" s="445"/>
      <c r="DC10" s="456"/>
      <c r="DD10" s="456"/>
      <c r="DE10" s="456"/>
      <c r="DF10" s="682"/>
      <c r="DG10" s="445"/>
      <c r="DH10" s="456"/>
      <c r="DI10" s="456"/>
      <c r="DJ10" s="456"/>
      <c r="DK10" s="682"/>
      <c r="DL10" s="445"/>
      <c r="DM10" s="456"/>
      <c r="DN10" s="456"/>
      <c r="DO10" s="456"/>
      <c r="DP10" s="682"/>
      <c r="DQ10" s="445"/>
      <c r="DR10" s="456"/>
      <c r="DS10" s="456"/>
      <c r="DT10" s="456"/>
      <c r="DU10" s="682"/>
      <c r="DV10" s="400"/>
      <c r="DW10" s="420"/>
      <c r="DX10" s="420"/>
      <c r="DY10" s="420"/>
      <c r="DZ10" s="718"/>
      <c r="EA10" s="577"/>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44"/>
      <c r="S11" s="444"/>
      <c r="T11" s="444"/>
      <c r="U11" s="444"/>
      <c r="V11" s="444"/>
      <c r="W11" s="444"/>
      <c r="X11" s="444"/>
      <c r="Y11" s="444"/>
      <c r="Z11" s="444"/>
      <c r="AA11" s="444"/>
      <c r="AB11" s="444"/>
      <c r="AC11" s="444"/>
      <c r="AD11" s="444"/>
      <c r="AE11" s="461"/>
      <c r="AF11" s="507"/>
      <c r="AG11" s="456"/>
      <c r="AH11" s="456"/>
      <c r="AI11" s="456"/>
      <c r="AJ11" s="525"/>
      <c r="AK11" s="460"/>
      <c r="AL11" s="444"/>
      <c r="AM11" s="444"/>
      <c r="AN11" s="444"/>
      <c r="AO11" s="444"/>
      <c r="AP11" s="444"/>
      <c r="AQ11" s="444"/>
      <c r="AR11" s="444"/>
      <c r="AS11" s="444"/>
      <c r="AT11" s="444"/>
      <c r="AU11" s="566"/>
      <c r="AV11" s="566"/>
      <c r="AW11" s="566"/>
      <c r="AX11" s="566"/>
      <c r="AY11" s="589"/>
      <c r="AZ11" s="378"/>
      <c r="BA11" s="378"/>
      <c r="BB11" s="378"/>
      <c r="BC11" s="378"/>
      <c r="BD11" s="378"/>
      <c r="BE11" s="577"/>
      <c r="BF11" s="577"/>
      <c r="BG11" s="577"/>
      <c r="BH11" s="577"/>
      <c r="BI11" s="577"/>
      <c r="BJ11" s="577"/>
      <c r="BK11" s="577"/>
      <c r="BL11" s="577"/>
      <c r="BM11" s="577"/>
      <c r="BN11" s="577"/>
      <c r="BO11" s="577"/>
      <c r="BP11" s="577"/>
      <c r="BQ11" s="373">
        <v>5</v>
      </c>
      <c r="BR11" s="639"/>
      <c r="BS11" s="400"/>
      <c r="BT11" s="420"/>
      <c r="BU11" s="420"/>
      <c r="BV11" s="420"/>
      <c r="BW11" s="420"/>
      <c r="BX11" s="420"/>
      <c r="BY11" s="420"/>
      <c r="BZ11" s="420"/>
      <c r="CA11" s="420"/>
      <c r="CB11" s="420"/>
      <c r="CC11" s="420"/>
      <c r="CD11" s="420"/>
      <c r="CE11" s="420"/>
      <c r="CF11" s="420"/>
      <c r="CG11" s="432"/>
      <c r="CH11" s="445"/>
      <c r="CI11" s="456"/>
      <c r="CJ11" s="456"/>
      <c r="CK11" s="456"/>
      <c r="CL11" s="682"/>
      <c r="CM11" s="445"/>
      <c r="CN11" s="456"/>
      <c r="CO11" s="456"/>
      <c r="CP11" s="456"/>
      <c r="CQ11" s="682"/>
      <c r="CR11" s="445"/>
      <c r="CS11" s="456"/>
      <c r="CT11" s="456"/>
      <c r="CU11" s="456"/>
      <c r="CV11" s="682"/>
      <c r="CW11" s="445"/>
      <c r="CX11" s="456"/>
      <c r="CY11" s="456"/>
      <c r="CZ11" s="456"/>
      <c r="DA11" s="682"/>
      <c r="DB11" s="445"/>
      <c r="DC11" s="456"/>
      <c r="DD11" s="456"/>
      <c r="DE11" s="456"/>
      <c r="DF11" s="682"/>
      <c r="DG11" s="445"/>
      <c r="DH11" s="456"/>
      <c r="DI11" s="456"/>
      <c r="DJ11" s="456"/>
      <c r="DK11" s="682"/>
      <c r="DL11" s="445"/>
      <c r="DM11" s="456"/>
      <c r="DN11" s="456"/>
      <c r="DO11" s="456"/>
      <c r="DP11" s="682"/>
      <c r="DQ11" s="445"/>
      <c r="DR11" s="456"/>
      <c r="DS11" s="456"/>
      <c r="DT11" s="456"/>
      <c r="DU11" s="682"/>
      <c r="DV11" s="400"/>
      <c r="DW11" s="420"/>
      <c r="DX11" s="420"/>
      <c r="DY11" s="420"/>
      <c r="DZ11" s="718"/>
      <c r="EA11" s="577"/>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44"/>
      <c r="S12" s="444"/>
      <c r="T12" s="444"/>
      <c r="U12" s="444"/>
      <c r="V12" s="444"/>
      <c r="W12" s="444"/>
      <c r="X12" s="444"/>
      <c r="Y12" s="444"/>
      <c r="Z12" s="444"/>
      <c r="AA12" s="444"/>
      <c r="AB12" s="444"/>
      <c r="AC12" s="444"/>
      <c r="AD12" s="444"/>
      <c r="AE12" s="461"/>
      <c r="AF12" s="507"/>
      <c r="AG12" s="456"/>
      <c r="AH12" s="456"/>
      <c r="AI12" s="456"/>
      <c r="AJ12" s="525"/>
      <c r="AK12" s="460"/>
      <c r="AL12" s="444"/>
      <c r="AM12" s="444"/>
      <c r="AN12" s="444"/>
      <c r="AO12" s="444"/>
      <c r="AP12" s="444"/>
      <c r="AQ12" s="444"/>
      <c r="AR12" s="444"/>
      <c r="AS12" s="444"/>
      <c r="AT12" s="444"/>
      <c r="AU12" s="566"/>
      <c r="AV12" s="566"/>
      <c r="AW12" s="566"/>
      <c r="AX12" s="566"/>
      <c r="AY12" s="589"/>
      <c r="AZ12" s="378"/>
      <c r="BA12" s="378"/>
      <c r="BB12" s="378"/>
      <c r="BC12" s="378"/>
      <c r="BD12" s="378"/>
      <c r="BE12" s="577"/>
      <c r="BF12" s="577"/>
      <c r="BG12" s="577"/>
      <c r="BH12" s="577"/>
      <c r="BI12" s="577"/>
      <c r="BJ12" s="577"/>
      <c r="BK12" s="577"/>
      <c r="BL12" s="577"/>
      <c r="BM12" s="577"/>
      <c r="BN12" s="577"/>
      <c r="BO12" s="577"/>
      <c r="BP12" s="577"/>
      <c r="BQ12" s="373">
        <v>6</v>
      </c>
      <c r="BR12" s="639"/>
      <c r="BS12" s="400"/>
      <c r="BT12" s="420"/>
      <c r="BU12" s="420"/>
      <c r="BV12" s="420"/>
      <c r="BW12" s="420"/>
      <c r="BX12" s="420"/>
      <c r="BY12" s="420"/>
      <c r="BZ12" s="420"/>
      <c r="CA12" s="420"/>
      <c r="CB12" s="420"/>
      <c r="CC12" s="420"/>
      <c r="CD12" s="420"/>
      <c r="CE12" s="420"/>
      <c r="CF12" s="420"/>
      <c r="CG12" s="432"/>
      <c r="CH12" s="445"/>
      <c r="CI12" s="456"/>
      <c r="CJ12" s="456"/>
      <c r="CK12" s="456"/>
      <c r="CL12" s="682"/>
      <c r="CM12" s="445"/>
      <c r="CN12" s="456"/>
      <c r="CO12" s="456"/>
      <c r="CP12" s="456"/>
      <c r="CQ12" s="682"/>
      <c r="CR12" s="445"/>
      <c r="CS12" s="456"/>
      <c r="CT12" s="456"/>
      <c r="CU12" s="456"/>
      <c r="CV12" s="682"/>
      <c r="CW12" s="445"/>
      <c r="CX12" s="456"/>
      <c r="CY12" s="456"/>
      <c r="CZ12" s="456"/>
      <c r="DA12" s="682"/>
      <c r="DB12" s="445"/>
      <c r="DC12" s="456"/>
      <c r="DD12" s="456"/>
      <c r="DE12" s="456"/>
      <c r="DF12" s="682"/>
      <c r="DG12" s="445"/>
      <c r="DH12" s="456"/>
      <c r="DI12" s="456"/>
      <c r="DJ12" s="456"/>
      <c r="DK12" s="682"/>
      <c r="DL12" s="445"/>
      <c r="DM12" s="456"/>
      <c r="DN12" s="456"/>
      <c r="DO12" s="456"/>
      <c r="DP12" s="682"/>
      <c r="DQ12" s="445"/>
      <c r="DR12" s="456"/>
      <c r="DS12" s="456"/>
      <c r="DT12" s="456"/>
      <c r="DU12" s="682"/>
      <c r="DV12" s="400"/>
      <c r="DW12" s="420"/>
      <c r="DX12" s="420"/>
      <c r="DY12" s="420"/>
      <c r="DZ12" s="718"/>
      <c r="EA12" s="577"/>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44"/>
      <c r="S13" s="444"/>
      <c r="T13" s="444"/>
      <c r="U13" s="444"/>
      <c r="V13" s="444"/>
      <c r="W13" s="444"/>
      <c r="X13" s="444"/>
      <c r="Y13" s="444"/>
      <c r="Z13" s="444"/>
      <c r="AA13" s="444"/>
      <c r="AB13" s="444"/>
      <c r="AC13" s="444"/>
      <c r="AD13" s="444"/>
      <c r="AE13" s="461"/>
      <c r="AF13" s="507"/>
      <c r="AG13" s="456"/>
      <c r="AH13" s="456"/>
      <c r="AI13" s="456"/>
      <c r="AJ13" s="525"/>
      <c r="AK13" s="460"/>
      <c r="AL13" s="444"/>
      <c r="AM13" s="444"/>
      <c r="AN13" s="444"/>
      <c r="AO13" s="444"/>
      <c r="AP13" s="444"/>
      <c r="AQ13" s="444"/>
      <c r="AR13" s="444"/>
      <c r="AS13" s="444"/>
      <c r="AT13" s="444"/>
      <c r="AU13" s="566"/>
      <c r="AV13" s="566"/>
      <c r="AW13" s="566"/>
      <c r="AX13" s="566"/>
      <c r="AY13" s="589"/>
      <c r="AZ13" s="378"/>
      <c r="BA13" s="378"/>
      <c r="BB13" s="378"/>
      <c r="BC13" s="378"/>
      <c r="BD13" s="378"/>
      <c r="BE13" s="577"/>
      <c r="BF13" s="577"/>
      <c r="BG13" s="577"/>
      <c r="BH13" s="577"/>
      <c r="BI13" s="577"/>
      <c r="BJ13" s="577"/>
      <c r="BK13" s="577"/>
      <c r="BL13" s="577"/>
      <c r="BM13" s="577"/>
      <c r="BN13" s="577"/>
      <c r="BO13" s="577"/>
      <c r="BP13" s="577"/>
      <c r="BQ13" s="373">
        <v>7</v>
      </c>
      <c r="BR13" s="639"/>
      <c r="BS13" s="400"/>
      <c r="BT13" s="420"/>
      <c r="BU13" s="420"/>
      <c r="BV13" s="420"/>
      <c r="BW13" s="420"/>
      <c r="BX13" s="420"/>
      <c r="BY13" s="420"/>
      <c r="BZ13" s="420"/>
      <c r="CA13" s="420"/>
      <c r="CB13" s="420"/>
      <c r="CC13" s="420"/>
      <c r="CD13" s="420"/>
      <c r="CE13" s="420"/>
      <c r="CF13" s="420"/>
      <c r="CG13" s="432"/>
      <c r="CH13" s="445"/>
      <c r="CI13" s="456"/>
      <c r="CJ13" s="456"/>
      <c r="CK13" s="456"/>
      <c r="CL13" s="682"/>
      <c r="CM13" s="445"/>
      <c r="CN13" s="456"/>
      <c r="CO13" s="456"/>
      <c r="CP13" s="456"/>
      <c r="CQ13" s="682"/>
      <c r="CR13" s="445"/>
      <c r="CS13" s="456"/>
      <c r="CT13" s="456"/>
      <c r="CU13" s="456"/>
      <c r="CV13" s="682"/>
      <c r="CW13" s="445"/>
      <c r="CX13" s="456"/>
      <c r="CY13" s="456"/>
      <c r="CZ13" s="456"/>
      <c r="DA13" s="682"/>
      <c r="DB13" s="445"/>
      <c r="DC13" s="456"/>
      <c r="DD13" s="456"/>
      <c r="DE13" s="456"/>
      <c r="DF13" s="682"/>
      <c r="DG13" s="445"/>
      <c r="DH13" s="456"/>
      <c r="DI13" s="456"/>
      <c r="DJ13" s="456"/>
      <c r="DK13" s="682"/>
      <c r="DL13" s="445"/>
      <c r="DM13" s="456"/>
      <c r="DN13" s="456"/>
      <c r="DO13" s="456"/>
      <c r="DP13" s="682"/>
      <c r="DQ13" s="445"/>
      <c r="DR13" s="456"/>
      <c r="DS13" s="456"/>
      <c r="DT13" s="456"/>
      <c r="DU13" s="682"/>
      <c r="DV13" s="400"/>
      <c r="DW13" s="420"/>
      <c r="DX13" s="420"/>
      <c r="DY13" s="420"/>
      <c r="DZ13" s="718"/>
      <c r="EA13" s="577"/>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44"/>
      <c r="S14" s="444"/>
      <c r="T14" s="444"/>
      <c r="U14" s="444"/>
      <c r="V14" s="444"/>
      <c r="W14" s="444"/>
      <c r="X14" s="444"/>
      <c r="Y14" s="444"/>
      <c r="Z14" s="444"/>
      <c r="AA14" s="444"/>
      <c r="AB14" s="444"/>
      <c r="AC14" s="444"/>
      <c r="AD14" s="444"/>
      <c r="AE14" s="461"/>
      <c r="AF14" s="507"/>
      <c r="AG14" s="456"/>
      <c r="AH14" s="456"/>
      <c r="AI14" s="456"/>
      <c r="AJ14" s="525"/>
      <c r="AK14" s="460"/>
      <c r="AL14" s="444"/>
      <c r="AM14" s="444"/>
      <c r="AN14" s="444"/>
      <c r="AO14" s="444"/>
      <c r="AP14" s="444"/>
      <c r="AQ14" s="444"/>
      <c r="AR14" s="444"/>
      <c r="AS14" s="444"/>
      <c r="AT14" s="444"/>
      <c r="AU14" s="566"/>
      <c r="AV14" s="566"/>
      <c r="AW14" s="566"/>
      <c r="AX14" s="566"/>
      <c r="AY14" s="589"/>
      <c r="AZ14" s="378"/>
      <c r="BA14" s="378"/>
      <c r="BB14" s="378"/>
      <c r="BC14" s="378"/>
      <c r="BD14" s="378"/>
      <c r="BE14" s="577"/>
      <c r="BF14" s="577"/>
      <c r="BG14" s="577"/>
      <c r="BH14" s="577"/>
      <c r="BI14" s="577"/>
      <c r="BJ14" s="577"/>
      <c r="BK14" s="577"/>
      <c r="BL14" s="577"/>
      <c r="BM14" s="577"/>
      <c r="BN14" s="577"/>
      <c r="BO14" s="577"/>
      <c r="BP14" s="577"/>
      <c r="BQ14" s="373">
        <v>8</v>
      </c>
      <c r="BR14" s="639"/>
      <c r="BS14" s="400"/>
      <c r="BT14" s="420"/>
      <c r="BU14" s="420"/>
      <c r="BV14" s="420"/>
      <c r="BW14" s="420"/>
      <c r="BX14" s="420"/>
      <c r="BY14" s="420"/>
      <c r="BZ14" s="420"/>
      <c r="CA14" s="420"/>
      <c r="CB14" s="420"/>
      <c r="CC14" s="420"/>
      <c r="CD14" s="420"/>
      <c r="CE14" s="420"/>
      <c r="CF14" s="420"/>
      <c r="CG14" s="432"/>
      <c r="CH14" s="445"/>
      <c r="CI14" s="456"/>
      <c r="CJ14" s="456"/>
      <c r="CK14" s="456"/>
      <c r="CL14" s="682"/>
      <c r="CM14" s="445"/>
      <c r="CN14" s="456"/>
      <c r="CO14" s="456"/>
      <c r="CP14" s="456"/>
      <c r="CQ14" s="682"/>
      <c r="CR14" s="445"/>
      <c r="CS14" s="456"/>
      <c r="CT14" s="456"/>
      <c r="CU14" s="456"/>
      <c r="CV14" s="682"/>
      <c r="CW14" s="445"/>
      <c r="CX14" s="456"/>
      <c r="CY14" s="456"/>
      <c r="CZ14" s="456"/>
      <c r="DA14" s="682"/>
      <c r="DB14" s="445"/>
      <c r="DC14" s="456"/>
      <c r="DD14" s="456"/>
      <c r="DE14" s="456"/>
      <c r="DF14" s="682"/>
      <c r="DG14" s="445"/>
      <c r="DH14" s="456"/>
      <c r="DI14" s="456"/>
      <c r="DJ14" s="456"/>
      <c r="DK14" s="682"/>
      <c r="DL14" s="445"/>
      <c r="DM14" s="456"/>
      <c r="DN14" s="456"/>
      <c r="DO14" s="456"/>
      <c r="DP14" s="682"/>
      <c r="DQ14" s="445"/>
      <c r="DR14" s="456"/>
      <c r="DS14" s="456"/>
      <c r="DT14" s="456"/>
      <c r="DU14" s="682"/>
      <c r="DV14" s="400"/>
      <c r="DW14" s="420"/>
      <c r="DX14" s="420"/>
      <c r="DY14" s="420"/>
      <c r="DZ14" s="718"/>
      <c r="EA14" s="577"/>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44"/>
      <c r="S15" s="444"/>
      <c r="T15" s="444"/>
      <c r="U15" s="444"/>
      <c r="V15" s="444"/>
      <c r="W15" s="444"/>
      <c r="X15" s="444"/>
      <c r="Y15" s="444"/>
      <c r="Z15" s="444"/>
      <c r="AA15" s="444"/>
      <c r="AB15" s="444"/>
      <c r="AC15" s="444"/>
      <c r="AD15" s="444"/>
      <c r="AE15" s="461"/>
      <c r="AF15" s="507"/>
      <c r="AG15" s="456"/>
      <c r="AH15" s="456"/>
      <c r="AI15" s="456"/>
      <c r="AJ15" s="525"/>
      <c r="AK15" s="460"/>
      <c r="AL15" s="444"/>
      <c r="AM15" s="444"/>
      <c r="AN15" s="444"/>
      <c r="AO15" s="444"/>
      <c r="AP15" s="444"/>
      <c r="AQ15" s="444"/>
      <c r="AR15" s="444"/>
      <c r="AS15" s="444"/>
      <c r="AT15" s="444"/>
      <c r="AU15" s="566"/>
      <c r="AV15" s="566"/>
      <c r="AW15" s="566"/>
      <c r="AX15" s="566"/>
      <c r="AY15" s="589"/>
      <c r="AZ15" s="378"/>
      <c r="BA15" s="378"/>
      <c r="BB15" s="378"/>
      <c r="BC15" s="378"/>
      <c r="BD15" s="378"/>
      <c r="BE15" s="577"/>
      <c r="BF15" s="577"/>
      <c r="BG15" s="577"/>
      <c r="BH15" s="577"/>
      <c r="BI15" s="577"/>
      <c r="BJ15" s="577"/>
      <c r="BK15" s="577"/>
      <c r="BL15" s="577"/>
      <c r="BM15" s="577"/>
      <c r="BN15" s="577"/>
      <c r="BO15" s="577"/>
      <c r="BP15" s="577"/>
      <c r="BQ15" s="373">
        <v>9</v>
      </c>
      <c r="BR15" s="639"/>
      <c r="BS15" s="400"/>
      <c r="BT15" s="420"/>
      <c r="BU15" s="420"/>
      <c r="BV15" s="420"/>
      <c r="BW15" s="420"/>
      <c r="BX15" s="420"/>
      <c r="BY15" s="420"/>
      <c r="BZ15" s="420"/>
      <c r="CA15" s="420"/>
      <c r="CB15" s="420"/>
      <c r="CC15" s="420"/>
      <c r="CD15" s="420"/>
      <c r="CE15" s="420"/>
      <c r="CF15" s="420"/>
      <c r="CG15" s="432"/>
      <c r="CH15" s="445"/>
      <c r="CI15" s="456"/>
      <c r="CJ15" s="456"/>
      <c r="CK15" s="456"/>
      <c r="CL15" s="682"/>
      <c r="CM15" s="445"/>
      <c r="CN15" s="456"/>
      <c r="CO15" s="456"/>
      <c r="CP15" s="456"/>
      <c r="CQ15" s="682"/>
      <c r="CR15" s="445"/>
      <c r="CS15" s="456"/>
      <c r="CT15" s="456"/>
      <c r="CU15" s="456"/>
      <c r="CV15" s="682"/>
      <c r="CW15" s="445"/>
      <c r="CX15" s="456"/>
      <c r="CY15" s="456"/>
      <c r="CZ15" s="456"/>
      <c r="DA15" s="682"/>
      <c r="DB15" s="445"/>
      <c r="DC15" s="456"/>
      <c r="DD15" s="456"/>
      <c r="DE15" s="456"/>
      <c r="DF15" s="682"/>
      <c r="DG15" s="445"/>
      <c r="DH15" s="456"/>
      <c r="DI15" s="456"/>
      <c r="DJ15" s="456"/>
      <c r="DK15" s="682"/>
      <c r="DL15" s="445"/>
      <c r="DM15" s="456"/>
      <c r="DN15" s="456"/>
      <c r="DO15" s="456"/>
      <c r="DP15" s="682"/>
      <c r="DQ15" s="445"/>
      <c r="DR15" s="456"/>
      <c r="DS15" s="456"/>
      <c r="DT15" s="456"/>
      <c r="DU15" s="682"/>
      <c r="DV15" s="400"/>
      <c r="DW15" s="420"/>
      <c r="DX15" s="420"/>
      <c r="DY15" s="420"/>
      <c r="DZ15" s="718"/>
      <c r="EA15" s="577"/>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44"/>
      <c r="S16" s="444"/>
      <c r="T16" s="444"/>
      <c r="U16" s="444"/>
      <c r="V16" s="444"/>
      <c r="W16" s="444"/>
      <c r="X16" s="444"/>
      <c r="Y16" s="444"/>
      <c r="Z16" s="444"/>
      <c r="AA16" s="444"/>
      <c r="AB16" s="444"/>
      <c r="AC16" s="444"/>
      <c r="AD16" s="444"/>
      <c r="AE16" s="461"/>
      <c r="AF16" s="507"/>
      <c r="AG16" s="456"/>
      <c r="AH16" s="456"/>
      <c r="AI16" s="456"/>
      <c r="AJ16" s="525"/>
      <c r="AK16" s="460"/>
      <c r="AL16" s="444"/>
      <c r="AM16" s="444"/>
      <c r="AN16" s="444"/>
      <c r="AO16" s="444"/>
      <c r="AP16" s="444"/>
      <c r="AQ16" s="444"/>
      <c r="AR16" s="444"/>
      <c r="AS16" s="444"/>
      <c r="AT16" s="444"/>
      <c r="AU16" s="566"/>
      <c r="AV16" s="566"/>
      <c r="AW16" s="566"/>
      <c r="AX16" s="566"/>
      <c r="AY16" s="589"/>
      <c r="AZ16" s="378"/>
      <c r="BA16" s="378"/>
      <c r="BB16" s="378"/>
      <c r="BC16" s="378"/>
      <c r="BD16" s="378"/>
      <c r="BE16" s="577"/>
      <c r="BF16" s="577"/>
      <c r="BG16" s="577"/>
      <c r="BH16" s="577"/>
      <c r="BI16" s="577"/>
      <c r="BJ16" s="577"/>
      <c r="BK16" s="577"/>
      <c r="BL16" s="577"/>
      <c r="BM16" s="577"/>
      <c r="BN16" s="577"/>
      <c r="BO16" s="577"/>
      <c r="BP16" s="577"/>
      <c r="BQ16" s="373">
        <v>10</v>
      </c>
      <c r="BR16" s="639"/>
      <c r="BS16" s="400"/>
      <c r="BT16" s="420"/>
      <c r="BU16" s="420"/>
      <c r="BV16" s="420"/>
      <c r="BW16" s="420"/>
      <c r="BX16" s="420"/>
      <c r="BY16" s="420"/>
      <c r="BZ16" s="420"/>
      <c r="CA16" s="420"/>
      <c r="CB16" s="420"/>
      <c r="CC16" s="420"/>
      <c r="CD16" s="420"/>
      <c r="CE16" s="420"/>
      <c r="CF16" s="420"/>
      <c r="CG16" s="432"/>
      <c r="CH16" s="445"/>
      <c r="CI16" s="456"/>
      <c r="CJ16" s="456"/>
      <c r="CK16" s="456"/>
      <c r="CL16" s="682"/>
      <c r="CM16" s="445"/>
      <c r="CN16" s="456"/>
      <c r="CO16" s="456"/>
      <c r="CP16" s="456"/>
      <c r="CQ16" s="682"/>
      <c r="CR16" s="445"/>
      <c r="CS16" s="456"/>
      <c r="CT16" s="456"/>
      <c r="CU16" s="456"/>
      <c r="CV16" s="682"/>
      <c r="CW16" s="445"/>
      <c r="CX16" s="456"/>
      <c r="CY16" s="456"/>
      <c r="CZ16" s="456"/>
      <c r="DA16" s="682"/>
      <c r="DB16" s="445"/>
      <c r="DC16" s="456"/>
      <c r="DD16" s="456"/>
      <c r="DE16" s="456"/>
      <c r="DF16" s="682"/>
      <c r="DG16" s="445"/>
      <c r="DH16" s="456"/>
      <c r="DI16" s="456"/>
      <c r="DJ16" s="456"/>
      <c r="DK16" s="682"/>
      <c r="DL16" s="445"/>
      <c r="DM16" s="456"/>
      <c r="DN16" s="456"/>
      <c r="DO16" s="456"/>
      <c r="DP16" s="682"/>
      <c r="DQ16" s="445"/>
      <c r="DR16" s="456"/>
      <c r="DS16" s="456"/>
      <c r="DT16" s="456"/>
      <c r="DU16" s="682"/>
      <c r="DV16" s="400"/>
      <c r="DW16" s="420"/>
      <c r="DX16" s="420"/>
      <c r="DY16" s="420"/>
      <c r="DZ16" s="718"/>
      <c r="EA16" s="577"/>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44"/>
      <c r="S17" s="444"/>
      <c r="T17" s="444"/>
      <c r="U17" s="444"/>
      <c r="V17" s="444"/>
      <c r="W17" s="444"/>
      <c r="X17" s="444"/>
      <c r="Y17" s="444"/>
      <c r="Z17" s="444"/>
      <c r="AA17" s="444"/>
      <c r="AB17" s="444"/>
      <c r="AC17" s="444"/>
      <c r="AD17" s="444"/>
      <c r="AE17" s="461"/>
      <c r="AF17" s="507"/>
      <c r="AG17" s="456"/>
      <c r="AH17" s="456"/>
      <c r="AI17" s="456"/>
      <c r="AJ17" s="525"/>
      <c r="AK17" s="460"/>
      <c r="AL17" s="444"/>
      <c r="AM17" s="444"/>
      <c r="AN17" s="444"/>
      <c r="AO17" s="444"/>
      <c r="AP17" s="444"/>
      <c r="AQ17" s="444"/>
      <c r="AR17" s="444"/>
      <c r="AS17" s="444"/>
      <c r="AT17" s="444"/>
      <c r="AU17" s="566"/>
      <c r="AV17" s="566"/>
      <c r="AW17" s="566"/>
      <c r="AX17" s="566"/>
      <c r="AY17" s="589"/>
      <c r="AZ17" s="378"/>
      <c r="BA17" s="378"/>
      <c r="BB17" s="378"/>
      <c r="BC17" s="378"/>
      <c r="BD17" s="378"/>
      <c r="BE17" s="577"/>
      <c r="BF17" s="577"/>
      <c r="BG17" s="577"/>
      <c r="BH17" s="577"/>
      <c r="BI17" s="577"/>
      <c r="BJ17" s="577"/>
      <c r="BK17" s="577"/>
      <c r="BL17" s="577"/>
      <c r="BM17" s="577"/>
      <c r="BN17" s="577"/>
      <c r="BO17" s="577"/>
      <c r="BP17" s="577"/>
      <c r="BQ17" s="373">
        <v>11</v>
      </c>
      <c r="BR17" s="639"/>
      <c r="BS17" s="400"/>
      <c r="BT17" s="420"/>
      <c r="BU17" s="420"/>
      <c r="BV17" s="420"/>
      <c r="BW17" s="420"/>
      <c r="BX17" s="420"/>
      <c r="BY17" s="420"/>
      <c r="BZ17" s="420"/>
      <c r="CA17" s="420"/>
      <c r="CB17" s="420"/>
      <c r="CC17" s="420"/>
      <c r="CD17" s="420"/>
      <c r="CE17" s="420"/>
      <c r="CF17" s="420"/>
      <c r="CG17" s="432"/>
      <c r="CH17" s="445"/>
      <c r="CI17" s="456"/>
      <c r="CJ17" s="456"/>
      <c r="CK17" s="456"/>
      <c r="CL17" s="682"/>
      <c r="CM17" s="445"/>
      <c r="CN17" s="456"/>
      <c r="CO17" s="456"/>
      <c r="CP17" s="456"/>
      <c r="CQ17" s="682"/>
      <c r="CR17" s="445"/>
      <c r="CS17" s="456"/>
      <c r="CT17" s="456"/>
      <c r="CU17" s="456"/>
      <c r="CV17" s="682"/>
      <c r="CW17" s="445"/>
      <c r="CX17" s="456"/>
      <c r="CY17" s="456"/>
      <c r="CZ17" s="456"/>
      <c r="DA17" s="682"/>
      <c r="DB17" s="445"/>
      <c r="DC17" s="456"/>
      <c r="DD17" s="456"/>
      <c r="DE17" s="456"/>
      <c r="DF17" s="682"/>
      <c r="DG17" s="445"/>
      <c r="DH17" s="456"/>
      <c r="DI17" s="456"/>
      <c r="DJ17" s="456"/>
      <c r="DK17" s="682"/>
      <c r="DL17" s="445"/>
      <c r="DM17" s="456"/>
      <c r="DN17" s="456"/>
      <c r="DO17" s="456"/>
      <c r="DP17" s="682"/>
      <c r="DQ17" s="445"/>
      <c r="DR17" s="456"/>
      <c r="DS17" s="456"/>
      <c r="DT17" s="456"/>
      <c r="DU17" s="682"/>
      <c r="DV17" s="400"/>
      <c r="DW17" s="420"/>
      <c r="DX17" s="420"/>
      <c r="DY17" s="420"/>
      <c r="DZ17" s="718"/>
      <c r="EA17" s="577"/>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44"/>
      <c r="S18" s="444"/>
      <c r="T18" s="444"/>
      <c r="U18" s="444"/>
      <c r="V18" s="444"/>
      <c r="W18" s="444"/>
      <c r="X18" s="444"/>
      <c r="Y18" s="444"/>
      <c r="Z18" s="444"/>
      <c r="AA18" s="444"/>
      <c r="AB18" s="444"/>
      <c r="AC18" s="444"/>
      <c r="AD18" s="444"/>
      <c r="AE18" s="461"/>
      <c r="AF18" s="507"/>
      <c r="AG18" s="456"/>
      <c r="AH18" s="456"/>
      <c r="AI18" s="456"/>
      <c r="AJ18" s="525"/>
      <c r="AK18" s="460"/>
      <c r="AL18" s="444"/>
      <c r="AM18" s="444"/>
      <c r="AN18" s="444"/>
      <c r="AO18" s="444"/>
      <c r="AP18" s="444"/>
      <c r="AQ18" s="444"/>
      <c r="AR18" s="444"/>
      <c r="AS18" s="444"/>
      <c r="AT18" s="444"/>
      <c r="AU18" s="566"/>
      <c r="AV18" s="566"/>
      <c r="AW18" s="566"/>
      <c r="AX18" s="566"/>
      <c r="AY18" s="589"/>
      <c r="AZ18" s="378"/>
      <c r="BA18" s="378"/>
      <c r="BB18" s="378"/>
      <c r="BC18" s="378"/>
      <c r="BD18" s="378"/>
      <c r="BE18" s="577"/>
      <c r="BF18" s="577"/>
      <c r="BG18" s="577"/>
      <c r="BH18" s="577"/>
      <c r="BI18" s="577"/>
      <c r="BJ18" s="577"/>
      <c r="BK18" s="577"/>
      <c r="BL18" s="577"/>
      <c r="BM18" s="577"/>
      <c r="BN18" s="577"/>
      <c r="BO18" s="577"/>
      <c r="BP18" s="577"/>
      <c r="BQ18" s="373">
        <v>12</v>
      </c>
      <c r="BR18" s="639"/>
      <c r="BS18" s="400"/>
      <c r="BT18" s="420"/>
      <c r="BU18" s="420"/>
      <c r="BV18" s="420"/>
      <c r="BW18" s="420"/>
      <c r="BX18" s="420"/>
      <c r="BY18" s="420"/>
      <c r="BZ18" s="420"/>
      <c r="CA18" s="420"/>
      <c r="CB18" s="420"/>
      <c r="CC18" s="420"/>
      <c r="CD18" s="420"/>
      <c r="CE18" s="420"/>
      <c r="CF18" s="420"/>
      <c r="CG18" s="432"/>
      <c r="CH18" s="445"/>
      <c r="CI18" s="456"/>
      <c r="CJ18" s="456"/>
      <c r="CK18" s="456"/>
      <c r="CL18" s="682"/>
      <c r="CM18" s="445"/>
      <c r="CN18" s="456"/>
      <c r="CO18" s="456"/>
      <c r="CP18" s="456"/>
      <c r="CQ18" s="682"/>
      <c r="CR18" s="445"/>
      <c r="CS18" s="456"/>
      <c r="CT18" s="456"/>
      <c r="CU18" s="456"/>
      <c r="CV18" s="682"/>
      <c r="CW18" s="445"/>
      <c r="CX18" s="456"/>
      <c r="CY18" s="456"/>
      <c r="CZ18" s="456"/>
      <c r="DA18" s="682"/>
      <c r="DB18" s="445"/>
      <c r="DC18" s="456"/>
      <c r="DD18" s="456"/>
      <c r="DE18" s="456"/>
      <c r="DF18" s="682"/>
      <c r="DG18" s="445"/>
      <c r="DH18" s="456"/>
      <c r="DI18" s="456"/>
      <c r="DJ18" s="456"/>
      <c r="DK18" s="682"/>
      <c r="DL18" s="445"/>
      <c r="DM18" s="456"/>
      <c r="DN18" s="456"/>
      <c r="DO18" s="456"/>
      <c r="DP18" s="682"/>
      <c r="DQ18" s="445"/>
      <c r="DR18" s="456"/>
      <c r="DS18" s="456"/>
      <c r="DT18" s="456"/>
      <c r="DU18" s="682"/>
      <c r="DV18" s="400"/>
      <c r="DW18" s="420"/>
      <c r="DX18" s="420"/>
      <c r="DY18" s="420"/>
      <c r="DZ18" s="718"/>
      <c r="EA18" s="577"/>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44"/>
      <c r="S19" s="444"/>
      <c r="T19" s="444"/>
      <c r="U19" s="444"/>
      <c r="V19" s="444"/>
      <c r="W19" s="444"/>
      <c r="X19" s="444"/>
      <c r="Y19" s="444"/>
      <c r="Z19" s="444"/>
      <c r="AA19" s="444"/>
      <c r="AB19" s="444"/>
      <c r="AC19" s="444"/>
      <c r="AD19" s="444"/>
      <c r="AE19" s="461"/>
      <c r="AF19" s="507"/>
      <c r="AG19" s="456"/>
      <c r="AH19" s="456"/>
      <c r="AI19" s="456"/>
      <c r="AJ19" s="525"/>
      <c r="AK19" s="460"/>
      <c r="AL19" s="444"/>
      <c r="AM19" s="444"/>
      <c r="AN19" s="444"/>
      <c r="AO19" s="444"/>
      <c r="AP19" s="444"/>
      <c r="AQ19" s="444"/>
      <c r="AR19" s="444"/>
      <c r="AS19" s="444"/>
      <c r="AT19" s="444"/>
      <c r="AU19" s="566"/>
      <c r="AV19" s="566"/>
      <c r="AW19" s="566"/>
      <c r="AX19" s="566"/>
      <c r="AY19" s="589"/>
      <c r="AZ19" s="378"/>
      <c r="BA19" s="378"/>
      <c r="BB19" s="378"/>
      <c r="BC19" s="378"/>
      <c r="BD19" s="378"/>
      <c r="BE19" s="577"/>
      <c r="BF19" s="577"/>
      <c r="BG19" s="577"/>
      <c r="BH19" s="577"/>
      <c r="BI19" s="577"/>
      <c r="BJ19" s="577"/>
      <c r="BK19" s="577"/>
      <c r="BL19" s="577"/>
      <c r="BM19" s="577"/>
      <c r="BN19" s="577"/>
      <c r="BO19" s="577"/>
      <c r="BP19" s="577"/>
      <c r="BQ19" s="373">
        <v>13</v>
      </c>
      <c r="BR19" s="639"/>
      <c r="BS19" s="400"/>
      <c r="BT19" s="420"/>
      <c r="BU19" s="420"/>
      <c r="BV19" s="420"/>
      <c r="BW19" s="420"/>
      <c r="BX19" s="420"/>
      <c r="BY19" s="420"/>
      <c r="BZ19" s="420"/>
      <c r="CA19" s="420"/>
      <c r="CB19" s="420"/>
      <c r="CC19" s="420"/>
      <c r="CD19" s="420"/>
      <c r="CE19" s="420"/>
      <c r="CF19" s="420"/>
      <c r="CG19" s="432"/>
      <c r="CH19" s="445"/>
      <c r="CI19" s="456"/>
      <c r="CJ19" s="456"/>
      <c r="CK19" s="456"/>
      <c r="CL19" s="682"/>
      <c r="CM19" s="445"/>
      <c r="CN19" s="456"/>
      <c r="CO19" s="456"/>
      <c r="CP19" s="456"/>
      <c r="CQ19" s="682"/>
      <c r="CR19" s="445"/>
      <c r="CS19" s="456"/>
      <c r="CT19" s="456"/>
      <c r="CU19" s="456"/>
      <c r="CV19" s="682"/>
      <c r="CW19" s="445"/>
      <c r="CX19" s="456"/>
      <c r="CY19" s="456"/>
      <c r="CZ19" s="456"/>
      <c r="DA19" s="682"/>
      <c r="DB19" s="445"/>
      <c r="DC19" s="456"/>
      <c r="DD19" s="456"/>
      <c r="DE19" s="456"/>
      <c r="DF19" s="682"/>
      <c r="DG19" s="445"/>
      <c r="DH19" s="456"/>
      <c r="DI19" s="456"/>
      <c r="DJ19" s="456"/>
      <c r="DK19" s="682"/>
      <c r="DL19" s="445"/>
      <c r="DM19" s="456"/>
      <c r="DN19" s="456"/>
      <c r="DO19" s="456"/>
      <c r="DP19" s="682"/>
      <c r="DQ19" s="445"/>
      <c r="DR19" s="456"/>
      <c r="DS19" s="456"/>
      <c r="DT19" s="456"/>
      <c r="DU19" s="682"/>
      <c r="DV19" s="400"/>
      <c r="DW19" s="420"/>
      <c r="DX19" s="420"/>
      <c r="DY19" s="420"/>
      <c r="DZ19" s="718"/>
      <c r="EA19" s="577"/>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44"/>
      <c r="S20" s="444"/>
      <c r="T20" s="444"/>
      <c r="U20" s="444"/>
      <c r="V20" s="444"/>
      <c r="W20" s="444"/>
      <c r="X20" s="444"/>
      <c r="Y20" s="444"/>
      <c r="Z20" s="444"/>
      <c r="AA20" s="444"/>
      <c r="AB20" s="444"/>
      <c r="AC20" s="444"/>
      <c r="AD20" s="444"/>
      <c r="AE20" s="461"/>
      <c r="AF20" s="507"/>
      <c r="AG20" s="456"/>
      <c r="AH20" s="456"/>
      <c r="AI20" s="456"/>
      <c r="AJ20" s="525"/>
      <c r="AK20" s="460"/>
      <c r="AL20" s="444"/>
      <c r="AM20" s="444"/>
      <c r="AN20" s="444"/>
      <c r="AO20" s="444"/>
      <c r="AP20" s="444"/>
      <c r="AQ20" s="444"/>
      <c r="AR20" s="444"/>
      <c r="AS20" s="444"/>
      <c r="AT20" s="444"/>
      <c r="AU20" s="566"/>
      <c r="AV20" s="566"/>
      <c r="AW20" s="566"/>
      <c r="AX20" s="566"/>
      <c r="AY20" s="589"/>
      <c r="AZ20" s="378"/>
      <c r="BA20" s="378"/>
      <c r="BB20" s="378"/>
      <c r="BC20" s="378"/>
      <c r="BD20" s="378"/>
      <c r="BE20" s="577"/>
      <c r="BF20" s="577"/>
      <c r="BG20" s="577"/>
      <c r="BH20" s="577"/>
      <c r="BI20" s="577"/>
      <c r="BJ20" s="577"/>
      <c r="BK20" s="577"/>
      <c r="BL20" s="577"/>
      <c r="BM20" s="577"/>
      <c r="BN20" s="577"/>
      <c r="BO20" s="577"/>
      <c r="BP20" s="577"/>
      <c r="BQ20" s="373">
        <v>14</v>
      </c>
      <c r="BR20" s="639"/>
      <c r="BS20" s="400"/>
      <c r="BT20" s="420"/>
      <c r="BU20" s="420"/>
      <c r="BV20" s="420"/>
      <c r="BW20" s="420"/>
      <c r="BX20" s="420"/>
      <c r="BY20" s="420"/>
      <c r="BZ20" s="420"/>
      <c r="CA20" s="420"/>
      <c r="CB20" s="420"/>
      <c r="CC20" s="420"/>
      <c r="CD20" s="420"/>
      <c r="CE20" s="420"/>
      <c r="CF20" s="420"/>
      <c r="CG20" s="432"/>
      <c r="CH20" s="445"/>
      <c r="CI20" s="456"/>
      <c r="CJ20" s="456"/>
      <c r="CK20" s="456"/>
      <c r="CL20" s="682"/>
      <c r="CM20" s="445"/>
      <c r="CN20" s="456"/>
      <c r="CO20" s="456"/>
      <c r="CP20" s="456"/>
      <c r="CQ20" s="682"/>
      <c r="CR20" s="445"/>
      <c r="CS20" s="456"/>
      <c r="CT20" s="456"/>
      <c r="CU20" s="456"/>
      <c r="CV20" s="682"/>
      <c r="CW20" s="445"/>
      <c r="CX20" s="456"/>
      <c r="CY20" s="456"/>
      <c r="CZ20" s="456"/>
      <c r="DA20" s="682"/>
      <c r="DB20" s="445"/>
      <c r="DC20" s="456"/>
      <c r="DD20" s="456"/>
      <c r="DE20" s="456"/>
      <c r="DF20" s="682"/>
      <c r="DG20" s="445"/>
      <c r="DH20" s="456"/>
      <c r="DI20" s="456"/>
      <c r="DJ20" s="456"/>
      <c r="DK20" s="682"/>
      <c r="DL20" s="445"/>
      <c r="DM20" s="456"/>
      <c r="DN20" s="456"/>
      <c r="DO20" s="456"/>
      <c r="DP20" s="682"/>
      <c r="DQ20" s="445"/>
      <c r="DR20" s="456"/>
      <c r="DS20" s="456"/>
      <c r="DT20" s="456"/>
      <c r="DU20" s="682"/>
      <c r="DV20" s="400"/>
      <c r="DW20" s="420"/>
      <c r="DX20" s="420"/>
      <c r="DY20" s="420"/>
      <c r="DZ20" s="718"/>
      <c r="EA20" s="577"/>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44"/>
      <c r="S21" s="444"/>
      <c r="T21" s="444"/>
      <c r="U21" s="444"/>
      <c r="V21" s="444"/>
      <c r="W21" s="444"/>
      <c r="X21" s="444"/>
      <c r="Y21" s="444"/>
      <c r="Z21" s="444"/>
      <c r="AA21" s="444"/>
      <c r="AB21" s="444"/>
      <c r="AC21" s="444"/>
      <c r="AD21" s="444"/>
      <c r="AE21" s="461"/>
      <c r="AF21" s="507"/>
      <c r="AG21" s="456"/>
      <c r="AH21" s="456"/>
      <c r="AI21" s="456"/>
      <c r="AJ21" s="525"/>
      <c r="AK21" s="460"/>
      <c r="AL21" s="444"/>
      <c r="AM21" s="444"/>
      <c r="AN21" s="444"/>
      <c r="AO21" s="444"/>
      <c r="AP21" s="444"/>
      <c r="AQ21" s="444"/>
      <c r="AR21" s="444"/>
      <c r="AS21" s="444"/>
      <c r="AT21" s="444"/>
      <c r="AU21" s="566"/>
      <c r="AV21" s="566"/>
      <c r="AW21" s="566"/>
      <c r="AX21" s="566"/>
      <c r="AY21" s="589"/>
      <c r="AZ21" s="378"/>
      <c r="BA21" s="378"/>
      <c r="BB21" s="378"/>
      <c r="BC21" s="378"/>
      <c r="BD21" s="378"/>
      <c r="BE21" s="577"/>
      <c r="BF21" s="577"/>
      <c r="BG21" s="577"/>
      <c r="BH21" s="577"/>
      <c r="BI21" s="577"/>
      <c r="BJ21" s="577"/>
      <c r="BK21" s="577"/>
      <c r="BL21" s="577"/>
      <c r="BM21" s="577"/>
      <c r="BN21" s="577"/>
      <c r="BO21" s="577"/>
      <c r="BP21" s="577"/>
      <c r="BQ21" s="373">
        <v>15</v>
      </c>
      <c r="BR21" s="639"/>
      <c r="BS21" s="400"/>
      <c r="BT21" s="420"/>
      <c r="BU21" s="420"/>
      <c r="BV21" s="420"/>
      <c r="BW21" s="420"/>
      <c r="BX21" s="420"/>
      <c r="BY21" s="420"/>
      <c r="BZ21" s="420"/>
      <c r="CA21" s="420"/>
      <c r="CB21" s="420"/>
      <c r="CC21" s="420"/>
      <c r="CD21" s="420"/>
      <c r="CE21" s="420"/>
      <c r="CF21" s="420"/>
      <c r="CG21" s="432"/>
      <c r="CH21" s="445"/>
      <c r="CI21" s="456"/>
      <c r="CJ21" s="456"/>
      <c r="CK21" s="456"/>
      <c r="CL21" s="682"/>
      <c r="CM21" s="445"/>
      <c r="CN21" s="456"/>
      <c r="CO21" s="456"/>
      <c r="CP21" s="456"/>
      <c r="CQ21" s="682"/>
      <c r="CR21" s="445"/>
      <c r="CS21" s="456"/>
      <c r="CT21" s="456"/>
      <c r="CU21" s="456"/>
      <c r="CV21" s="682"/>
      <c r="CW21" s="445"/>
      <c r="CX21" s="456"/>
      <c r="CY21" s="456"/>
      <c r="CZ21" s="456"/>
      <c r="DA21" s="682"/>
      <c r="DB21" s="445"/>
      <c r="DC21" s="456"/>
      <c r="DD21" s="456"/>
      <c r="DE21" s="456"/>
      <c r="DF21" s="682"/>
      <c r="DG21" s="445"/>
      <c r="DH21" s="456"/>
      <c r="DI21" s="456"/>
      <c r="DJ21" s="456"/>
      <c r="DK21" s="682"/>
      <c r="DL21" s="445"/>
      <c r="DM21" s="456"/>
      <c r="DN21" s="456"/>
      <c r="DO21" s="456"/>
      <c r="DP21" s="682"/>
      <c r="DQ21" s="445"/>
      <c r="DR21" s="456"/>
      <c r="DS21" s="456"/>
      <c r="DT21" s="456"/>
      <c r="DU21" s="682"/>
      <c r="DV21" s="400"/>
      <c r="DW21" s="420"/>
      <c r="DX21" s="420"/>
      <c r="DY21" s="420"/>
      <c r="DZ21" s="718"/>
      <c r="EA21" s="577"/>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7"/>
      <c r="AV22" s="567"/>
      <c r="AW22" s="567"/>
      <c r="AX22" s="567"/>
      <c r="AY22" s="590"/>
      <c r="AZ22" s="595" t="s">
        <v>452</v>
      </c>
      <c r="BA22" s="595"/>
      <c r="BB22" s="595"/>
      <c r="BC22" s="595"/>
      <c r="BD22" s="607"/>
      <c r="BE22" s="577"/>
      <c r="BF22" s="577"/>
      <c r="BG22" s="577"/>
      <c r="BH22" s="577"/>
      <c r="BI22" s="577"/>
      <c r="BJ22" s="577"/>
      <c r="BK22" s="577"/>
      <c r="BL22" s="577"/>
      <c r="BM22" s="577"/>
      <c r="BN22" s="577"/>
      <c r="BO22" s="577"/>
      <c r="BP22" s="577"/>
      <c r="BQ22" s="373">
        <v>16</v>
      </c>
      <c r="BR22" s="639"/>
      <c r="BS22" s="400"/>
      <c r="BT22" s="420"/>
      <c r="BU22" s="420"/>
      <c r="BV22" s="420"/>
      <c r="BW22" s="420"/>
      <c r="BX22" s="420"/>
      <c r="BY22" s="420"/>
      <c r="BZ22" s="420"/>
      <c r="CA22" s="420"/>
      <c r="CB22" s="420"/>
      <c r="CC22" s="420"/>
      <c r="CD22" s="420"/>
      <c r="CE22" s="420"/>
      <c r="CF22" s="420"/>
      <c r="CG22" s="432"/>
      <c r="CH22" s="445"/>
      <c r="CI22" s="456"/>
      <c r="CJ22" s="456"/>
      <c r="CK22" s="456"/>
      <c r="CL22" s="682"/>
      <c r="CM22" s="445"/>
      <c r="CN22" s="456"/>
      <c r="CO22" s="456"/>
      <c r="CP22" s="456"/>
      <c r="CQ22" s="682"/>
      <c r="CR22" s="445"/>
      <c r="CS22" s="456"/>
      <c r="CT22" s="456"/>
      <c r="CU22" s="456"/>
      <c r="CV22" s="682"/>
      <c r="CW22" s="445"/>
      <c r="CX22" s="456"/>
      <c r="CY22" s="456"/>
      <c r="CZ22" s="456"/>
      <c r="DA22" s="682"/>
      <c r="DB22" s="445"/>
      <c r="DC22" s="456"/>
      <c r="DD22" s="456"/>
      <c r="DE22" s="456"/>
      <c r="DF22" s="682"/>
      <c r="DG22" s="445"/>
      <c r="DH22" s="456"/>
      <c r="DI22" s="456"/>
      <c r="DJ22" s="456"/>
      <c r="DK22" s="682"/>
      <c r="DL22" s="445"/>
      <c r="DM22" s="456"/>
      <c r="DN22" s="456"/>
      <c r="DO22" s="456"/>
      <c r="DP22" s="682"/>
      <c r="DQ22" s="445"/>
      <c r="DR22" s="456"/>
      <c r="DS22" s="456"/>
      <c r="DT22" s="456"/>
      <c r="DU22" s="682"/>
      <c r="DV22" s="400"/>
      <c r="DW22" s="420"/>
      <c r="DX22" s="420"/>
      <c r="DY22" s="420"/>
      <c r="DZ22" s="718"/>
      <c r="EA22" s="577"/>
    </row>
    <row r="23" spans="1:131" s="364" customFormat="1" ht="26.25" customHeight="1">
      <c r="A23" s="374" t="s">
        <v>250</v>
      </c>
      <c r="B23" s="401" t="s">
        <v>306</v>
      </c>
      <c r="C23" s="421"/>
      <c r="D23" s="421"/>
      <c r="E23" s="421"/>
      <c r="F23" s="421"/>
      <c r="G23" s="421"/>
      <c r="H23" s="421"/>
      <c r="I23" s="421"/>
      <c r="J23" s="421"/>
      <c r="K23" s="421"/>
      <c r="L23" s="421"/>
      <c r="M23" s="421"/>
      <c r="N23" s="421"/>
      <c r="O23" s="421"/>
      <c r="P23" s="433"/>
      <c r="Q23" s="440">
        <v>9149</v>
      </c>
      <c r="R23" s="452"/>
      <c r="S23" s="452"/>
      <c r="T23" s="452"/>
      <c r="U23" s="452"/>
      <c r="V23" s="452">
        <v>8733</v>
      </c>
      <c r="W23" s="452"/>
      <c r="X23" s="452"/>
      <c r="Y23" s="452"/>
      <c r="Z23" s="452"/>
      <c r="AA23" s="452">
        <v>416</v>
      </c>
      <c r="AB23" s="452"/>
      <c r="AC23" s="452"/>
      <c r="AD23" s="452"/>
      <c r="AE23" s="494"/>
      <c r="AF23" s="508">
        <v>407</v>
      </c>
      <c r="AG23" s="452"/>
      <c r="AH23" s="452"/>
      <c r="AI23" s="452"/>
      <c r="AJ23" s="526"/>
      <c r="AK23" s="534"/>
      <c r="AL23" s="455"/>
      <c r="AM23" s="455"/>
      <c r="AN23" s="455"/>
      <c r="AO23" s="455"/>
      <c r="AP23" s="452">
        <v>6477</v>
      </c>
      <c r="AQ23" s="452"/>
      <c r="AR23" s="452"/>
      <c r="AS23" s="452"/>
      <c r="AT23" s="452"/>
      <c r="AU23" s="568"/>
      <c r="AV23" s="568"/>
      <c r="AW23" s="568"/>
      <c r="AX23" s="568"/>
      <c r="AY23" s="591"/>
      <c r="AZ23" s="596" t="s">
        <v>201</v>
      </c>
      <c r="BA23" s="605"/>
      <c r="BB23" s="605"/>
      <c r="BC23" s="605"/>
      <c r="BD23" s="608"/>
      <c r="BE23" s="577"/>
      <c r="BF23" s="577"/>
      <c r="BG23" s="577"/>
      <c r="BH23" s="577"/>
      <c r="BI23" s="577"/>
      <c r="BJ23" s="577"/>
      <c r="BK23" s="577"/>
      <c r="BL23" s="577"/>
      <c r="BM23" s="577"/>
      <c r="BN23" s="577"/>
      <c r="BO23" s="577"/>
      <c r="BP23" s="577"/>
      <c r="BQ23" s="373">
        <v>17</v>
      </c>
      <c r="BR23" s="639"/>
      <c r="BS23" s="400"/>
      <c r="BT23" s="420"/>
      <c r="BU23" s="420"/>
      <c r="BV23" s="420"/>
      <c r="BW23" s="420"/>
      <c r="BX23" s="420"/>
      <c r="BY23" s="420"/>
      <c r="BZ23" s="420"/>
      <c r="CA23" s="420"/>
      <c r="CB23" s="420"/>
      <c r="CC23" s="420"/>
      <c r="CD23" s="420"/>
      <c r="CE23" s="420"/>
      <c r="CF23" s="420"/>
      <c r="CG23" s="432"/>
      <c r="CH23" s="445"/>
      <c r="CI23" s="456"/>
      <c r="CJ23" s="456"/>
      <c r="CK23" s="456"/>
      <c r="CL23" s="682"/>
      <c r="CM23" s="445"/>
      <c r="CN23" s="456"/>
      <c r="CO23" s="456"/>
      <c r="CP23" s="456"/>
      <c r="CQ23" s="682"/>
      <c r="CR23" s="445"/>
      <c r="CS23" s="456"/>
      <c r="CT23" s="456"/>
      <c r="CU23" s="456"/>
      <c r="CV23" s="682"/>
      <c r="CW23" s="445"/>
      <c r="CX23" s="456"/>
      <c r="CY23" s="456"/>
      <c r="CZ23" s="456"/>
      <c r="DA23" s="682"/>
      <c r="DB23" s="445"/>
      <c r="DC23" s="456"/>
      <c r="DD23" s="456"/>
      <c r="DE23" s="456"/>
      <c r="DF23" s="682"/>
      <c r="DG23" s="445"/>
      <c r="DH23" s="456"/>
      <c r="DI23" s="456"/>
      <c r="DJ23" s="456"/>
      <c r="DK23" s="682"/>
      <c r="DL23" s="445"/>
      <c r="DM23" s="456"/>
      <c r="DN23" s="456"/>
      <c r="DO23" s="456"/>
      <c r="DP23" s="682"/>
      <c r="DQ23" s="445"/>
      <c r="DR23" s="456"/>
      <c r="DS23" s="456"/>
      <c r="DT23" s="456"/>
      <c r="DU23" s="682"/>
      <c r="DV23" s="400"/>
      <c r="DW23" s="420"/>
      <c r="DX23" s="420"/>
      <c r="DY23" s="420"/>
      <c r="DZ23" s="718"/>
      <c r="EA23" s="577"/>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7"/>
      <c r="BF24" s="577"/>
      <c r="BG24" s="577"/>
      <c r="BH24" s="577"/>
      <c r="BI24" s="577"/>
      <c r="BJ24" s="577"/>
      <c r="BK24" s="577"/>
      <c r="BL24" s="577"/>
      <c r="BM24" s="577"/>
      <c r="BN24" s="577"/>
      <c r="BO24" s="577"/>
      <c r="BP24" s="577"/>
      <c r="BQ24" s="373">
        <v>18</v>
      </c>
      <c r="BR24" s="639"/>
      <c r="BS24" s="400"/>
      <c r="BT24" s="420"/>
      <c r="BU24" s="420"/>
      <c r="BV24" s="420"/>
      <c r="BW24" s="420"/>
      <c r="BX24" s="420"/>
      <c r="BY24" s="420"/>
      <c r="BZ24" s="420"/>
      <c r="CA24" s="420"/>
      <c r="CB24" s="420"/>
      <c r="CC24" s="420"/>
      <c r="CD24" s="420"/>
      <c r="CE24" s="420"/>
      <c r="CF24" s="420"/>
      <c r="CG24" s="432"/>
      <c r="CH24" s="445"/>
      <c r="CI24" s="456"/>
      <c r="CJ24" s="456"/>
      <c r="CK24" s="456"/>
      <c r="CL24" s="682"/>
      <c r="CM24" s="445"/>
      <c r="CN24" s="456"/>
      <c r="CO24" s="456"/>
      <c r="CP24" s="456"/>
      <c r="CQ24" s="682"/>
      <c r="CR24" s="445"/>
      <c r="CS24" s="456"/>
      <c r="CT24" s="456"/>
      <c r="CU24" s="456"/>
      <c r="CV24" s="682"/>
      <c r="CW24" s="445"/>
      <c r="CX24" s="456"/>
      <c r="CY24" s="456"/>
      <c r="CZ24" s="456"/>
      <c r="DA24" s="682"/>
      <c r="DB24" s="445"/>
      <c r="DC24" s="456"/>
      <c r="DD24" s="456"/>
      <c r="DE24" s="456"/>
      <c r="DF24" s="682"/>
      <c r="DG24" s="445"/>
      <c r="DH24" s="456"/>
      <c r="DI24" s="456"/>
      <c r="DJ24" s="456"/>
      <c r="DK24" s="682"/>
      <c r="DL24" s="445"/>
      <c r="DM24" s="456"/>
      <c r="DN24" s="456"/>
      <c r="DO24" s="456"/>
      <c r="DP24" s="682"/>
      <c r="DQ24" s="445"/>
      <c r="DR24" s="456"/>
      <c r="DS24" s="456"/>
      <c r="DT24" s="456"/>
      <c r="DU24" s="682"/>
      <c r="DV24" s="400"/>
      <c r="DW24" s="420"/>
      <c r="DX24" s="420"/>
      <c r="DY24" s="420"/>
      <c r="DZ24" s="718"/>
      <c r="EA24" s="577"/>
    </row>
    <row r="25" spans="1:131" ht="26.25" customHeight="1">
      <c r="A25" s="369" t="s">
        <v>421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0"/>
      <c r="BU25" s="420"/>
      <c r="BV25" s="420"/>
      <c r="BW25" s="420"/>
      <c r="BX25" s="420"/>
      <c r="BY25" s="420"/>
      <c r="BZ25" s="420"/>
      <c r="CA25" s="420"/>
      <c r="CB25" s="420"/>
      <c r="CC25" s="420"/>
      <c r="CD25" s="420"/>
      <c r="CE25" s="420"/>
      <c r="CF25" s="420"/>
      <c r="CG25" s="432"/>
      <c r="CH25" s="445"/>
      <c r="CI25" s="456"/>
      <c r="CJ25" s="456"/>
      <c r="CK25" s="456"/>
      <c r="CL25" s="682"/>
      <c r="CM25" s="445"/>
      <c r="CN25" s="456"/>
      <c r="CO25" s="456"/>
      <c r="CP25" s="456"/>
      <c r="CQ25" s="682"/>
      <c r="CR25" s="445"/>
      <c r="CS25" s="456"/>
      <c r="CT25" s="456"/>
      <c r="CU25" s="456"/>
      <c r="CV25" s="682"/>
      <c r="CW25" s="445"/>
      <c r="CX25" s="456"/>
      <c r="CY25" s="456"/>
      <c r="CZ25" s="456"/>
      <c r="DA25" s="682"/>
      <c r="DB25" s="445"/>
      <c r="DC25" s="456"/>
      <c r="DD25" s="456"/>
      <c r="DE25" s="456"/>
      <c r="DF25" s="682"/>
      <c r="DG25" s="445"/>
      <c r="DH25" s="456"/>
      <c r="DI25" s="456"/>
      <c r="DJ25" s="456"/>
      <c r="DK25" s="682"/>
      <c r="DL25" s="445"/>
      <c r="DM25" s="456"/>
      <c r="DN25" s="456"/>
      <c r="DO25" s="456"/>
      <c r="DP25" s="682"/>
      <c r="DQ25" s="445"/>
      <c r="DR25" s="456"/>
      <c r="DS25" s="456"/>
      <c r="DT25" s="456"/>
      <c r="DU25" s="682"/>
      <c r="DV25" s="400"/>
      <c r="DW25" s="420"/>
      <c r="DX25" s="420"/>
      <c r="DY25" s="420"/>
      <c r="DZ25" s="718"/>
      <c r="EA25" s="365"/>
    </row>
    <row r="26" spans="1:131" ht="26.25" customHeight="1">
      <c r="A26" s="370" t="s">
        <v>440</v>
      </c>
      <c r="B26" s="397"/>
      <c r="C26" s="397"/>
      <c r="D26" s="397"/>
      <c r="E26" s="397"/>
      <c r="F26" s="397"/>
      <c r="G26" s="397"/>
      <c r="H26" s="397"/>
      <c r="I26" s="397"/>
      <c r="J26" s="397"/>
      <c r="K26" s="397"/>
      <c r="L26" s="397"/>
      <c r="M26" s="397"/>
      <c r="N26" s="397"/>
      <c r="O26" s="397"/>
      <c r="P26" s="429"/>
      <c r="Q26" s="435" t="s">
        <v>455</v>
      </c>
      <c r="R26" s="448"/>
      <c r="S26" s="448"/>
      <c r="T26" s="448"/>
      <c r="U26" s="458"/>
      <c r="V26" s="435" t="s">
        <v>456</v>
      </c>
      <c r="W26" s="448"/>
      <c r="X26" s="448"/>
      <c r="Y26" s="448"/>
      <c r="Z26" s="458"/>
      <c r="AA26" s="435" t="s">
        <v>457</v>
      </c>
      <c r="AB26" s="448"/>
      <c r="AC26" s="448"/>
      <c r="AD26" s="448"/>
      <c r="AE26" s="448"/>
      <c r="AF26" s="509" t="s">
        <v>246</v>
      </c>
      <c r="AG26" s="520"/>
      <c r="AH26" s="520"/>
      <c r="AI26" s="520"/>
      <c r="AJ26" s="527"/>
      <c r="AK26" s="448" t="s">
        <v>390</v>
      </c>
      <c r="AL26" s="448"/>
      <c r="AM26" s="448"/>
      <c r="AN26" s="448"/>
      <c r="AO26" s="458"/>
      <c r="AP26" s="435" t="s">
        <v>358</v>
      </c>
      <c r="AQ26" s="448"/>
      <c r="AR26" s="448"/>
      <c r="AS26" s="448"/>
      <c r="AT26" s="458"/>
      <c r="AU26" s="435" t="s">
        <v>458</v>
      </c>
      <c r="AV26" s="448"/>
      <c r="AW26" s="448"/>
      <c r="AX26" s="448"/>
      <c r="AY26" s="458"/>
      <c r="AZ26" s="435" t="s">
        <v>231</v>
      </c>
      <c r="BA26" s="448"/>
      <c r="BB26" s="448"/>
      <c r="BC26" s="448"/>
      <c r="BD26" s="458"/>
      <c r="BE26" s="435" t="s">
        <v>447</v>
      </c>
      <c r="BF26" s="448"/>
      <c r="BG26" s="448"/>
      <c r="BH26" s="448"/>
      <c r="BI26" s="522"/>
      <c r="BJ26" s="378"/>
      <c r="BK26" s="378"/>
      <c r="BL26" s="378"/>
      <c r="BM26" s="378"/>
      <c r="BN26" s="378"/>
      <c r="BO26" s="377"/>
      <c r="BP26" s="377"/>
      <c r="BQ26" s="373">
        <v>20</v>
      </c>
      <c r="BR26" s="639"/>
      <c r="BS26" s="400"/>
      <c r="BT26" s="420"/>
      <c r="BU26" s="420"/>
      <c r="BV26" s="420"/>
      <c r="BW26" s="420"/>
      <c r="BX26" s="420"/>
      <c r="BY26" s="420"/>
      <c r="BZ26" s="420"/>
      <c r="CA26" s="420"/>
      <c r="CB26" s="420"/>
      <c r="CC26" s="420"/>
      <c r="CD26" s="420"/>
      <c r="CE26" s="420"/>
      <c r="CF26" s="420"/>
      <c r="CG26" s="432"/>
      <c r="CH26" s="445"/>
      <c r="CI26" s="456"/>
      <c r="CJ26" s="456"/>
      <c r="CK26" s="456"/>
      <c r="CL26" s="682"/>
      <c r="CM26" s="445"/>
      <c r="CN26" s="456"/>
      <c r="CO26" s="456"/>
      <c r="CP26" s="456"/>
      <c r="CQ26" s="682"/>
      <c r="CR26" s="445"/>
      <c r="CS26" s="456"/>
      <c r="CT26" s="456"/>
      <c r="CU26" s="456"/>
      <c r="CV26" s="682"/>
      <c r="CW26" s="445"/>
      <c r="CX26" s="456"/>
      <c r="CY26" s="456"/>
      <c r="CZ26" s="456"/>
      <c r="DA26" s="682"/>
      <c r="DB26" s="445"/>
      <c r="DC26" s="456"/>
      <c r="DD26" s="456"/>
      <c r="DE26" s="456"/>
      <c r="DF26" s="682"/>
      <c r="DG26" s="445"/>
      <c r="DH26" s="456"/>
      <c r="DI26" s="456"/>
      <c r="DJ26" s="456"/>
      <c r="DK26" s="682"/>
      <c r="DL26" s="445"/>
      <c r="DM26" s="456"/>
      <c r="DN26" s="456"/>
      <c r="DO26" s="456"/>
      <c r="DP26" s="682"/>
      <c r="DQ26" s="445"/>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59"/>
      <c r="V27" s="436"/>
      <c r="W27" s="449"/>
      <c r="X27" s="449"/>
      <c r="Y27" s="449"/>
      <c r="Z27" s="459"/>
      <c r="AA27" s="436"/>
      <c r="AB27" s="449"/>
      <c r="AC27" s="449"/>
      <c r="AD27" s="449"/>
      <c r="AE27" s="449"/>
      <c r="AF27" s="510"/>
      <c r="AG27" s="521"/>
      <c r="AH27" s="521"/>
      <c r="AI27" s="521"/>
      <c r="AJ27" s="528"/>
      <c r="AK27" s="449"/>
      <c r="AL27" s="449"/>
      <c r="AM27" s="449"/>
      <c r="AN27" s="449"/>
      <c r="AO27" s="459"/>
      <c r="AP27" s="436"/>
      <c r="AQ27" s="449"/>
      <c r="AR27" s="449"/>
      <c r="AS27" s="449"/>
      <c r="AT27" s="459"/>
      <c r="AU27" s="436"/>
      <c r="AV27" s="449"/>
      <c r="AW27" s="449"/>
      <c r="AX27" s="449"/>
      <c r="AY27" s="459"/>
      <c r="AZ27" s="436"/>
      <c r="BA27" s="449"/>
      <c r="BB27" s="449"/>
      <c r="BC27" s="449"/>
      <c r="BD27" s="459"/>
      <c r="BE27" s="436"/>
      <c r="BF27" s="449"/>
      <c r="BG27" s="449"/>
      <c r="BH27" s="449"/>
      <c r="BI27" s="523"/>
      <c r="BJ27" s="378"/>
      <c r="BK27" s="378"/>
      <c r="BL27" s="378"/>
      <c r="BM27" s="378"/>
      <c r="BN27" s="378"/>
      <c r="BO27" s="377"/>
      <c r="BP27" s="377"/>
      <c r="BQ27" s="373">
        <v>21</v>
      </c>
      <c r="BR27" s="639"/>
      <c r="BS27" s="400"/>
      <c r="BT27" s="420"/>
      <c r="BU27" s="420"/>
      <c r="BV27" s="420"/>
      <c r="BW27" s="420"/>
      <c r="BX27" s="420"/>
      <c r="BY27" s="420"/>
      <c r="BZ27" s="420"/>
      <c r="CA27" s="420"/>
      <c r="CB27" s="420"/>
      <c r="CC27" s="420"/>
      <c r="CD27" s="420"/>
      <c r="CE27" s="420"/>
      <c r="CF27" s="420"/>
      <c r="CG27" s="432"/>
      <c r="CH27" s="445"/>
      <c r="CI27" s="456"/>
      <c r="CJ27" s="456"/>
      <c r="CK27" s="456"/>
      <c r="CL27" s="682"/>
      <c r="CM27" s="445"/>
      <c r="CN27" s="456"/>
      <c r="CO27" s="456"/>
      <c r="CP27" s="456"/>
      <c r="CQ27" s="682"/>
      <c r="CR27" s="445"/>
      <c r="CS27" s="456"/>
      <c r="CT27" s="456"/>
      <c r="CU27" s="456"/>
      <c r="CV27" s="682"/>
      <c r="CW27" s="445"/>
      <c r="CX27" s="456"/>
      <c r="CY27" s="456"/>
      <c r="CZ27" s="456"/>
      <c r="DA27" s="682"/>
      <c r="DB27" s="445"/>
      <c r="DC27" s="456"/>
      <c r="DD27" s="456"/>
      <c r="DE27" s="456"/>
      <c r="DF27" s="682"/>
      <c r="DG27" s="445"/>
      <c r="DH27" s="456"/>
      <c r="DI27" s="456"/>
      <c r="DJ27" s="456"/>
      <c r="DK27" s="682"/>
      <c r="DL27" s="445"/>
      <c r="DM27" s="456"/>
      <c r="DN27" s="456"/>
      <c r="DO27" s="456"/>
      <c r="DP27" s="682"/>
      <c r="DQ27" s="445"/>
      <c r="DR27" s="456"/>
      <c r="DS27" s="456"/>
      <c r="DT27" s="456"/>
      <c r="DU27" s="682"/>
      <c r="DV27" s="400"/>
      <c r="DW27" s="420"/>
      <c r="DX27" s="420"/>
      <c r="DY27" s="420"/>
      <c r="DZ27" s="718"/>
      <c r="EA27" s="365"/>
    </row>
    <row r="28" spans="1:131" ht="26.25" customHeight="1">
      <c r="A28" s="376">
        <v>1</v>
      </c>
      <c r="B28" s="399" t="s">
        <v>459</v>
      </c>
      <c r="C28" s="419"/>
      <c r="D28" s="419"/>
      <c r="E28" s="419"/>
      <c r="F28" s="419"/>
      <c r="G28" s="419"/>
      <c r="H28" s="419"/>
      <c r="I28" s="419"/>
      <c r="J28" s="419"/>
      <c r="K28" s="419"/>
      <c r="L28" s="419"/>
      <c r="M28" s="419"/>
      <c r="N28" s="419"/>
      <c r="O28" s="419"/>
      <c r="P28" s="431"/>
      <c r="Q28" s="441">
        <v>1628</v>
      </c>
      <c r="R28" s="453"/>
      <c r="S28" s="453"/>
      <c r="T28" s="453"/>
      <c r="U28" s="453"/>
      <c r="V28" s="453">
        <v>1530</v>
      </c>
      <c r="W28" s="453"/>
      <c r="X28" s="453"/>
      <c r="Y28" s="453"/>
      <c r="Z28" s="453"/>
      <c r="AA28" s="453">
        <v>98</v>
      </c>
      <c r="AB28" s="453"/>
      <c r="AC28" s="453"/>
      <c r="AD28" s="453"/>
      <c r="AE28" s="495"/>
      <c r="AF28" s="511">
        <v>98</v>
      </c>
      <c r="AG28" s="453"/>
      <c r="AH28" s="453"/>
      <c r="AI28" s="453"/>
      <c r="AJ28" s="529"/>
      <c r="AK28" s="535">
        <v>165</v>
      </c>
      <c r="AL28" s="453"/>
      <c r="AM28" s="453"/>
      <c r="AN28" s="453"/>
      <c r="AO28" s="453"/>
      <c r="AP28" s="492" t="s">
        <v>201</v>
      </c>
      <c r="AQ28" s="546"/>
      <c r="AR28" s="546"/>
      <c r="AS28" s="546"/>
      <c r="AT28" s="532"/>
      <c r="AU28" s="453" t="s">
        <v>201</v>
      </c>
      <c r="AV28" s="453"/>
      <c r="AW28" s="453"/>
      <c r="AX28" s="453"/>
      <c r="AY28" s="453"/>
      <c r="AZ28" s="597" t="s">
        <v>201</v>
      </c>
      <c r="BA28" s="597"/>
      <c r="BB28" s="597"/>
      <c r="BC28" s="597"/>
      <c r="BD28" s="597"/>
      <c r="BE28" s="610"/>
      <c r="BF28" s="610"/>
      <c r="BG28" s="610"/>
      <c r="BH28" s="610"/>
      <c r="BI28" s="622"/>
      <c r="BJ28" s="378"/>
      <c r="BK28" s="378"/>
      <c r="BL28" s="378"/>
      <c r="BM28" s="378"/>
      <c r="BN28" s="378"/>
      <c r="BO28" s="377"/>
      <c r="BP28" s="377"/>
      <c r="BQ28" s="373">
        <v>22</v>
      </c>
      <c r="BR28" s="639"/>
      <c r="BS28" s="400"/>
      <c r="BT28" s="420"/>
      <c r="BU28" s="420"/>
      <c r="BV28" s="420"/>
      <c r="BW28" s="420"/>
      <c r="BX28" s="420"/>
      <c r="BY28" s="420"/>
      <c r="BZ28" s="420"/>
      <c r="CA28" s="420"/>
      <c r="CB28" s="420"/>
      <c r="CC28" s="420"/>
      <c r="CD28" s="420"/>
      <c r="CE28" s="420"/>
      <c r="CF28" s="420"/>
      <c r="CG28" s="432"/>
      <c r="CH28" s="445"/>
      <c r="CI28" s="456"/>
      <c r="CJ28" s="456"/>
      <c r="CK28" s="456"/>
      <c r="CL28" s="682"/>
      <c r="CM28" s="445"/>
      <c r="CN28" s="456"/>
      <c r="CO28" s="456"/>
      <c r="CP28" s="456"/>
      <c r="CQ28" s="682"/>
      <c r="CR28" s="445"/>
      <c r="CS28" s="456"/>
      <c r="CT28" s="456"/>
      <c r="CU28" s="456"/>
      <c r="CV28" s="682"/>
      <c r="CW28" s="445"/>
      <c r="CX28" s="456"/>
      <c r="CY28" s="456"/>
      <c r="CZ28" s="456"/>
      <c r="DA28" s="682"/>
      <c r="DB28" s="445"/>
      <c r="DC28" s="456"/>
      <c r="DD28" s="456"/>
      <c r="DE28" s="456"/>
      <c r="DF28" s="682"/>
      <c r="DG28" s="445"/>
      <c r="DH28" s="456"/>
      <c r="DI28" s="456"/>
      <c r="DJ28" s="456"/>
      <c r="DK28" s="682"/>
      <c r="DL28" s="445"/>
      <c r="DM28" s="456"/>
      <c r="DN28" s="456"/>
      <c r="DO28" s="456"/>
      <c r="DP28" s="682"/>
      <c r="DQ28" s="445"/>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2189</v>
      </c>
      <c r="R29" s="444"/>
      <c r="S29" s="444"/>
      <c r="T29" s="444"/>
      <c r="U29" s="444"/>
      <c r="V29" s="444">
        <v>1959</v>
      </c>
      <c r="W29" s="444"/>
      <c r="X29" s="444"/>
      <c r="Y29" s="444"/>
      <c r="Z29" s="444"/>
      <c r="AA29" s="444">
        <v>230</v>
      </c>
      <c r="AB29" s="444"/>
      <c r="AC29" s="444"/>
      <c r="AD29" s="444"/>
      <c r="AE29" s="461"/>
      <c r="AF29" s="507">
        <v>230</v>
      </c>
      <c r="AG29" s="456"/>
      <c r="AH29" s="456"/>
      <c r="AI29" s="456"/>
      <c r="AJ29" s="525"/>
      <c r="AK29" s="460">
        <v>323</v>
      </c>
      <c r="AL29" s="444"/>
      <c r="AM29" s="444"/>
      <c r="AN29" s="444"/>
      <c r="AO29" s="444"/>
      <c r="AP29" s="461" t="s">
        <v>201</v>
      </c>
      <c r="AQ29" s="456"/>
      <c r="AR29" s="456"/>
      <c r="AS29" s="456"/>
      <c r="AT29" s="460"/>
      <c r="AU29" s="444" t="s">
        <v>201</v>
      </c>
      <c r="AV29" s="444"/>
      <c r="AW29" s="444"/>
      <c r="AX29" s="444"/>
      <c r="AY29" s="444"/>
      <c r="AZ29" s="598" t="s">
        <v>201</v>
      </c>
      <c r="BA29" s="598"/>
      <c r="BB29" s="598"/>
      <c r="BC29" s="598"/>
      <c r="BD29" s="598"/>
      <c r="BE29" s="566"/>
      <c r="BF29" s="566"/>
      <c r="BG29" s="566"/>
      <c r="BH29" s="566"/>
      <c r="BI29" s="589"/>
      <c r="BJ29" s="378"/>
      <c r="BK29" s="378"/>
      <c r="BL29" s="378"/>
      <c r="BM29" s="378"/>
      <c r="BN29" s="378"/>
      <c r="BO29" s="377"/>
      <c r="BP29" s="377"/>
      <c r="BQ29" s="373">
        <v>23</v>
      </c>
      <c r="BR29" s="639"/>
      <c r="BS29" s="400"/>
      <c r="BT29" s="420"/>
      <c r="BU29" s="420"/>
      <c r="BV29" s="420"/>
      <c r="BW29" s="420"/>
      <c r="BX29" s="420"/>
      <c r="BY29" s="420"/>
      <c r="BZ29" s="420"/>
      <c r="CA29" s="420"/>
      <c r="CB29" s="420"/>
      <c r="CC29" s="420"/>
      <c r="CD29" s="420"/>
      <c r="CE29" s="420"/>
      <c r="CF29" s="420"/>
      <c r="CG29" s="432"/>
      <c r="CH29" s="445"/>
      <c r="CI29" s="456"/>
      <c r="CJ29" s="456"/>
      <c r="CK29" s="456"/>
      <c r="CL29" s="682"/>
      <c r="CM29" s="445"/>
      <c r="CN29" s="456"/>
      <c r="CO29" s="456"/>
      <c r="CP29" s="456"/>
      <c r="CQ29" s="682"/>
      <c r="CR29" s="445"/>
      <c r="CS29" s="456"/>
      <c r="CT29" s="456"/>
      <c r="CU29" s="456"/>
      <c r="CV29" s="682"/>
      <c r="CW29" s="445"/>
      <c r="CX29" s="456"/>
      <c r="CY29" s="456"/>
      <c r="CZ29" s="456"/>
      <c r="DA29" s="682"/>
      <c r="DB29" s="445"/>
      <c r="DC29" s="456"/>
      <c r="DD29" s="456"/>
      <c r="DE29" s="456"/>
      <c r="DF29" s="682"/>
      <c r="DG29" s="445"/>
      <c r="DH29" s="456"/>
      <c r="DI29" s="456"/>
      <c r="DJ29" s="456"/>
      <c r="DK29" s="682"/>
      <c r="DL29" s="445"/>
      <c r="DM29" s="456"/>
      <c r="DN29" s="456"/>
      <c r="DO29" s="456"/>
      <c r="DP29" s="682"/>
      <c r="DQ29" s="445"/>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v>162</v>
      </c>
      <c r="R30" s="444"/>
      <c r="S30" s="444"/>
      <c r="T30" s="444"/>
      <c r="U30" s="444"/>
      <c r="V30" s="444">
        <v>162</v>
      </c>
      <c r="W30" s="444"/>
      <c r="X30" s="444"/>
      <c r="Y30" s="444"/>
      <c r="Z30" s="444"/>
      <c r="AA30" s="444">
        <v>0</v>
      </c>
      <c r="AB30" s="444"/>
      <c r="AC30" s="444"/>
      <c r="AD30" s="444"/>
      <c r="AE30" s="461"/>
      <c r="AF30" s="507">
        <v>0</v>
      </c>
      <c r="AG30" s="456"/>
      <c r="AH30" s="456"/>
      <c r="AI30" s="456"/>
      <c r="AJ30" s="525"/>
      <c r="AK30" s="460">
        <v>59</v>
      </c>
      <c r="AL30" s="444"/>
      <c r="AM30" s="444"/>
      <c r="AN30" s="444"/>
      <c r="AO30" s="444"/>
      <c r="AP30" s="461" t="s">
        <v>201</v>
      </c>
      <c r="AQ30" s="456"/>
      <c r="AR30" s="456"/>
      <c r="AS30" s="456"/>
      <c r="AT30" s="460"/>
      <c r="AU30" s="444" t="s">
        <v>201</v>
      </c>
      <c r="AV30" s="444"/>
      <c r="AW30" s="444"/>
      <c r="AX30" s="444"/>
      <c r="AY30" s="444"/>
      <c r="AZ30" s="598" t="s">
        <v>201</v>
      </c>
      <c r="BA30" s="598"/>
      <c r="BB30" s="598"/>
      <c r="BC30" s="598"/>
      <c r="BD30" s="598"/>
      <c r="BE30" s="566"/>
      <c r="BF30" s="566"/>
      <c r="BG30" s="566"/>
      <c r="BH30" s="566"/>
      <c r="BI30" s="589"/>
      <c r="BJ30" s="378"/>
      <c r="BK30" s="378"/>
      <c r="BL30" s="378"/>
      <c r="BM30" s="378"/>
      <c r="BN30" s="378"/>
      <c r="BO30" s="377"/>
      <c r="BP30" s="377"/>
      <c r="BQ30" s="373">
        <v>24</v>
      </c>
      <c r="BR30" s="639"/>
      <c r="BS30" s="400"/>
      <c r="BT30" s="420"/>
      <c r="BU30" s="420"/>
      <c r="BV30" s="420"/>
      <c r="BW30" s="420"/>
      <c r="BX30" s="420"/>
      <c r="BY30" s="420"/>
      <c r="BZ30" s="420"/>
      <c r="CA30" s="420"/>
      <c r="CB30" s="420"/>
      <c r="CC30" s="420"/>
      <c r="CD30" s="420"/>
      <c r="CE30" s="420"/>
      <c r="CF30" s="420"/>
      <c r="CG30" s="432"/>
      <c r="CH30" s="445"/>
      <c r="CI30" s="456"/>
      <c r="CJ30" s="456"/>
      <c r="CK30" s="456"/>
      <c r="CL30" s="682"/>
      <c r="CM30" s="445"/>
      <c r="CN30" s="456"/>
      <c r="CO30" s="456"/>
      <c r="CP30" s="456"/>
      <c r="CQ30" s="682"/>
      <c r="CR30" s="445"/>
      <c r="CS30" s="456"/>
      <c r="CT30" s="456"/>
      <c r="CU30" s="456"/>
      <c r="CV30" s="682"/>
      <c r="CW30" s="445"/>
      <c r="CX30" s="456"/>
      <c r="CY30" s="456"/>
      <c r="CZ30" s="456"/>
      <c r="DA30" s="682"/>
      <c r="DB30" s="445"/>
      <c r="DC30" s="456"/>
      <c r="DD30" s="456"/>
      <c r="DE30" s="456"/>
      <c r="DF30" s="682"/>
      <c r="DG30" s="445"/>
      <c r="DH30" s="456"/>
      <c r="DI30" s="456"/>
      <c r="DJ30" s="456"/>
      <c r="DK30" s="682"/>
      <c r="DL30" s="445"/>
      <c r="DM30" s="456"/>
      <c r="DN30" s="456"/>
      <c r="DO30" s="456"/>
      <c r="DP30" s="682"/>
      <c r="DQ30" s="445"/>
      <c r="DR30" s="456"/>
      <c r="DS30" s="456"/>
      <c r="DT30" s="456"/>
      <c r="DU30" s="682"/>
      <c r="DV30" s="400"/>
      <c r="DW30" s="420"/>
      <c r="DX30" s="420"/>
      <c r="DY30" s="420"/>
      <c r="DZ30" s="718"/>
      <c r="EA30" s="365"/>
    </row>
    <row r="31" spans="1:131" ht="26.25" customHeight="1">
      <c r="A31" s="376">
        <v>4</v>
      </c>
      <c r="B31" s="400" t="s">
        <v>461</v>
      </c>
      <c r="C31" s="420"/>
      <c r="D31" s="420"/>
      <c r="E31" s="420"/>
      <c r="F31" s="420"/>
      <c r="G31" s="420"/>
      <c r="H31" s="420"/>
      <c r="I31" s="420"/>
      <c r="J31" s="420"/>
      <c r="K31" s="420"/>
      <c r="L31" s="420"/>
      <c r="M31" s="420"/>
      <c r="N31" s="420"/>
      <c r="O31" s="420"/>
      <c r="P31" s="432"/>
      <c r="Q31" s="438">
        <v>526</v>
      </c>
      <c r="R31" s="444"/>
      <c r="S31" s="444"/>
      <c r="T31" s="444"/>
      <c r="U31" s="444"/>
      <c r="V31" s="444">
        <v>484</v>
      </c>
      <c r="W31" s="444"/>
      <c r="X31" s="444"/>
      <c r="Y31" s="444"/>
      <c r="Z31" s="444"/>
      <c r="AA31" s="444">
        <v>42</v>
      </c>
      <c r="AB31" s="444"/>
      <c r="AC31" s="444"/>
      <c r="AD31" s="444"/>
      <c r="AE31" s="461"/>
      <c r="AF31" s="507">
        <v>42</v>
      </c>
      <c r="AG31" s="456"/>
      <c r="AH31" s="456"/>
      <c r="AI31" s="456"/>
      <c r="AJ31" s="525"/>
      <c r="AK31" s="460" t="s">
        <v>201</v>
      </c>
      <c r="AL31" s="444"/>
      <c r="AM31" s="444"/>
      <c r="AN31" s="444"/>
      <c r="AO31" s="444"/>
      <c r="AP31" s="461" t="s">
        <v>201</v>
      </c>
      <c r="AQ31" s="456"/>
      <c r="AR31" s="456"/>
      <c r="AS31" s="456"/>
      <c r="AT31" s="460"/>
      <c r="AU31" s="444" t="s">
        <v>201</v>
      </c>
      <c r="AV31" s="444"/>
      <c r="AW31" s="444"/>
      <c r="AX31" s="444"/>
      <c r="AY31" s="444"/>
      <c r="AZ31" s="598" t="s">
        <v>201</v>
      </c>
      <c r="BA31" s="598"/>
      <c r="BB31" s="598"/>
      <c r="BC31" s="598"/>
      <c r="BD31" s="598"/>
      <c r="BE31" s="566"/>
      <c r="BF31" s="566"/>
      <c r="BG31" s="566"/>
      <c r="BH31" s="566"/>
      <c r="BI31" s="589"/>
      <c r="BJ31" s="378"/>
      <c r="BK31" s="378"/>
      <c r="BL31" s="378"/>
      <c r="BM31" s="378"/>
      <c r="BN31" s="378"/>
      <c r="BO31" s="377"/>
      <c r="BP31" s="377"/>
      <c r="BQ31" s="373">
        <v>25</v>
      </c>
      <c r="BR31" s="639"/>
      <c r="BS31" s="400"/>
      <c r="BT31" s="420"/>
      <c r="BU31" s="420"/>
      <c r="BV31" s="420"/>
      <c r="BW31" s="420"/>
      <c r="BX31" s="420"/>
      <c r="BY31" s="420"/>
      <c r="BZ31" s="420"/>
      <c r="CA31" s="420"/>
      <c r="CB31" s="420"/>
      <c r="CC31" s="420"/>
      <c r="CD31" s="420"/>
      <c r="CE31" s="420"/>
      <c r="CF31" s="420"/>
      <c r="CG31" s="432"/>
      <c r="CH31" s="445"/>
      <c r="CI31" s="456"/>
      <c r="CJ31" s="456"/>
      <c r="CK31" s="456"/>
      <c r="CL31" s="682"/>
      <c r="CM31" s="445"/>
      <c r="CN31" s="456"/>
      <c r="CO31" s="456"/>
      <c r="CP31" s="456"/>
      <c r="CQ31" s="682"/>
      <c r="CR31" s="445"/>
      <c r="CS31" s="456"/>
      <c r="CT31" s="456"/>
      <c r="CU31" s="456"/>
      <c r="CV31" s="682"/>
      <c r="CW31" s="445"/>
      <c r="CX31" s="456"/>
      <c r="CY31" s="456"/>
      <c r="CZ31" s="456"/>
      <c r="DA31" s="682"/>
      <c r="DB31" s="445"/>
      <c r="DC31" s="456"/>
      <c r="DD31" s="456"/>
      <c r="DE31" s="456"/>
      <c r="DF31" s="682"/>
      <c r="DG31" s="445"/>
      <c r="DH31" s="456"/>
      <c r="DI31" s="456"/>
      <c r="DJ31" s="456"/>
      <c r="DK31" s="682"/>
      <c r="DL31" s="445"/>
      <c r="DM31" s="456"/>
      <c r="DN31" s="456"/>
      <c r="DO31" s="456"/>
      <c r="DP31" s="682"/>
      <c r="DQ31" s="445"/>
      <c r="DR31" s="456"/>
      <c r="DS31" s="456"/>
      <c r="DT31" s="456"/>
      <c r="DU31" s="682"/>
      <c r="DV31" s="400"/>
      <c r="DW31" s="420"/>
      <c r="DX31" s="420"/>
      <c r="DY31" s="420"/>
      <c r="DZ31" s="718"/>
      <c r="EA31" s="365"/>
    </row>
    <row r="32" spans="1:131" ht="26.25" customHeight="1">
      <c r="A32" s="376">
        <v>5</v>
      </c>
      <c r="B32" s="400" t="s">
        <v>305</v>
      </c>
      <c r="C32" s="420"/>
      <c r="D32" s="420"/>
      <c r="E32" s="420"/>
      <c r="F32" s="420"/>
      <c r="G32" s="420"/>
      <c r="H32" s="420"/>
      <c r="I32" s="420"/>
      <c r="J32" s="420"/>
      <c r="K32" s="420"/>
      <c r="L32" s="420"/>
      <c r="M32" s="420"/>
      <c r="N32" s="420"/>
      <c r="O32" s="420"/>
      <c r="P32" s="432"/>
      <c r="Q32" s="438">
        <v>359</v>
      </c>
      <c r="R32" s="444"/>
      <c r="S32" s="444"/>
      <c r="T32" s="444"/>
      <c r="U32" s="444"/>
      <c r="V32" s="444">
        <v>342</v>
      </c>
      <c r="W32" s="444"/>
      <c r="X32" s="444"/>
      <c r="Y32" s="444"/>
      <c r="Z32" s="444"/>
      <c r="AA32" s="444">
        <v>17</v>
      </c>
      <c r="AB32" s="444"/>
      <c r="AC32" s="444"/>
      <c r="AD32" s="444"/>
      <c r="AE32" s="461"/>
      <c r="AF32" s="507">
        <v>17</v>
      </c>
      <c r="AG32" s="456"/>
      <c r="AH32" s="456"/>
      <c r="AI32" s="456"/>
      <c r="AJ32" s="525"/>
      <c r="AK32" s="460">
        <v>54</v>
      </c>
      <c r="AL32" s="444"/>
      <c r="AM32" s="444"/>
      <c r="AN32" s="444"/>
      <c r="AO32" s="444"/>
      <c r="AP32" s="444">
        <v>23</v>
      </c>
      <c r="AQ32" s="444"/>
      <c r="AR32" s="444"/>
      <c r="AS32" s="444"/>
      <c r="AT32" s="444"/>
      <c r="AU32" s="444">
        <v>3</v>
      </c>
      <c r="AV32" s="444"/>
      <c r="AW32" s="444"/>
      <c r="AX32" s="444"/>
      <c r="AY32" s="444"/>
      <c r="AZ32" s="598" t="s">
        <v>201</v>
      </c>
      <c r="BA32" s="598"/>
      <c r="BB32" s="598"/>
      <c r="BC32" s="598"/>
      <c r="BD32" s="598"/>
      <c r="BE32" s="566"/>
      <c r="BF32" s="566"/>
      <c r="BG32" s="566"/>
      <c r="BH32" s="566"/>
      <c r="BI32" s="589"/>
      <c r="BJ32" s="378"/>
      <c r="BK32" s="378"/>
      <c r="BL32" s="378"/>
      <c r="BM32" s="378"/>
      <c r="BN32" s="378"/>
      <c r="BO32" s="377"/>
      <c r="BP32" s="377"/>
      <c r="BQ32" s="373">
        <v>26</v>
      </c>
      <c r="BR32" s="639"/>
      <c r="BS32" s="400"/>
      <c r="BT32" s="420"/>
      <c r="BU32" s="420"/>
      <c r="BV32" s="420"/>
      <c r="BW32" s="420"/>
      <c r="BX32" s="420"/>
      <c r="BY32" s="420"/>
      <c r="BZ32" s="420"/>
      <c r="CA32" s="420"/>
      <c r="CB32" s="420"/>
      <c r="CC32" s="420"/>
      <c r="CD32" s="420"/>
      <c r="CE32" s="420"/>
      <c r="CF32" s="420"/>
      <c r="CG32" s="432"/>
      <c r="CH32" s="445"/>
      <c r="CI32" s="456"/>
      <c r="CJ32" s="456"/>
      <c r="CK32" s="456"/>
      <c r="CL32" s="682"/>
      <c r="CM32" s="445"/>
      <c r="CN32" s="456"/>
      <c r="CO32" s="456"/>
      <c r="CP32" s="456"/>
      <c r="CQ32" s="682"/>
      <c r="CR32" s="445"/>
      <c r="CS32" s="456"/>
      <c r="CT32" s="456"/>
      <c r="CU32" s="456"/>
      <c r="CV32" s="682"/>
      <c r="CW32" s="445"/>
      <c r="CX32" s="456"/>
      <c r="CY32" s="456"/>
      <c r="CZ32" s="456"/>
      <c r="DA32" s="682"/>
      <c r="DB32" s="445"/>
      <c r="DC32" s="456"/>
      <c r="DD32" s="456"/>
      <c r="DE32" s="456"/>
      <c r="DF32" s="682"/>
      <c r="DG32" s="445"/>
      <c r="DH32" s="456"/>
      <c r="DI32" s="456"/>
      <c r="DJ32" s="456"/>
      <c r="DK32" s="682"/>
      <c r="DL32" s="445"/>
      <c r="DM32" s="456"/>
      <c r="DN32" s="456"/>
      <c r="DO32" s="456"/>
      <c r="DP32" s="682"/>
      <c r="DQ32" s="445"/>
      <c r="DR32" s="456"/>
      <c r="DS32" s="456"/>
      <c r="DT32" s="456"/>
      <c r="DU32" s="682"/>
      <c r="DV32" s="400"/>
      <c r="DW32" s="420"/>
      <c r="DX32" s="420"/>
      <c r="DY32" s="420"/>
      <c r="DZ32" s="718"/>
      <c r="EA32" s="365"/>
    </row>
    <row r="33" spans="1:131" ht="26.25" customHeight="1">
      <c r="A33" s="376">
        <v>6</v>
      </c>
      <c r="B33" s="400" t="s">
        <v>462</v>
      </c>
      <c r="C33" s="420"/>
      <c r="D33" s="420"/>
      <c r="E33" s="420"/>
      <c r="F33" s="420"/>
      <c r="G33" s="420"/>
      <c r="H33" s="420"/>
      <c r="I33" s="420"/>
      <c r="J33" s="420"/>
      <c r="K33" s="420"/>
      <c r="L33" s="420"/>
      <c r="M33" s="420"/>
      <c r="N33" s="420"/>
      <c r="O33" s="420"/>
      <c r="P33" s="432"/>
      <c r="Q33" s="438">
        <v>216</v>
      </c>
      <c r="R33" s="444"/>
      <c r="S33" s="444"/>
      <c r="T33" s="444"/>
      <c r="U33" s="444"/>
      <c r="V33" s="444">
        <v>181</v>
      </c>
      <c r="W33" s="444"/>
      <c r="X33" s="444"/>
      <c r="Y33" s="444"/>
      <c r="Z33" s="444"/>
      <c r="AA33" s="444">
        <v>35</v>
      </c>
      <c r="AB33" s="444"/>
      <c r="AC33" s="444"/>
      <c r="AD33" s="444"/>
      <c r="AE33" s="461"/>
      <c r="AF33" s="507">
        <v>489</v>
      </c>
      <c r="AG33" s="456"/>
      <c r="AH33" s="456"/>
      <c r="AI33" s="456"/>
      <c r="AJ33" s="525"/>
      <c r="AK33" s="460" t="s">
        <v>201</v>
      </c>
      <c r="AL33" s="444"/>
      <c r="AM33" s="444"/>
      <c r="AN33" s="444"/>
      <c r="AO33" s="444"/>
      <c r="AP33" s="444">
        <v>218</v>
      </c>
      <c r="AQ33" s="444"/>
      <c r="AR33" s="444"/>
      <c r="AS33" s="444"/>
      <c r="AT33" s="444"/>
      <c r="AU33" s="444">
        <v>6</v>
      </c>
      <c r="AV33" s="444"/>
      <c r="AW33" s="444"/>
      <c r="AX33" s="444"/>
      <c r="AY33" s="444"/>
      <c r="AZ33" s="598" t="s">
        <v>201</v>
      </c>
      <c r="BA33" s="598"/>
      <c r="BB33" s="598"/>
      <c r="BC33" s="598"/>
      <c r="BD33" s="598"/>
      <c r="BE33" s="566" t="s">
        <v>463</v>
      </c>
      <c r="BF33" s="566"/>
      <c r="BG33" s="566"/>
      <c r="BH33" s="566"/>
      <c r="BI33" s="589"/>
      <c r="BJ33" s="378"/>
      <c r="BK33" s="378"/>
      <c r="BL33" s="378"/>
      <c r="BM33" s="378"/>
      <c r="BN33" s="378"/>
      <c r="BO33" s="377"/>
      <c r="BP33" s="377"/>
      <c r="BQ33" s="373">
        <v>27</v>
      </c>
      <c r="BR33" s="639"/>
      <c r="BS33" s="400"/>
      <c r="BT33" s="420"/>
      <c r="BU33" s="420"/>
      <c r="BV33" s="420"/>
      <c r="BW33" s="420"/>
      <c r="BX33" s="420"/>
      <c r="BY33" s="420"/>
      <c r="BZ33" s="420"/>
      <c r="CA33" s="420"/>
      <c r="CB33" s="420"/>
      <c r="CC33" s="420"/>
      <c r="CD33" s="420"/>
      <c r="CE33" s="420"/>
      <c r="CF33" s="420"/>
      <c r="CG33" s="432"/>
      <c r="CH33" s="445"/>
      <c r="CI33" s="456"/>
      <c r="CJ33" s="456"/>
      <c r="CK33" s="456"/>
      <c r="CL33" s="682"/>
      <c r="CM33" s="445"/>
      <c r="CN33" s="456"/>
      <c r="CO33" s="456"/>
      <c r="CP33" s="456"/>
      <c r="CQ33" s="682"/>
      <c r="CR33" s="445"/>
      <c r="CS33" s="456"/>
      <c r="CT33" s="456"/>
      <c r="CU33" s="456"/>
      <c r="CV33" s="682"/>
      <c r="CW33" s="445"/>
      <c r="CX33" s="456"/>
      <c r="CY33" s="456"/>
      <c r="CZ33" s="456"/>
      <c r="DA33" s="682"/>
      <c r="DB33" s="445"/>
      <c r="DC33" s="456"/>
      <c r="DD33" s="456"/>
      <c r="DE33" s="456"/>
      <c r="DF33" s="682"/>
      <c r="DG33" s="445"/>
      <c r="DH33" s="456"/>
      <c r="DI33" s="456"/>
      <c r="DJ33" s="456"/>
      <c r="DK33" s="682"/>
      <c r="DL33" s="445"/>
      <c r="DM33" s="456"/>
      <c r="DN33" s="456"/>
      <c r="DO33" s="456"/>
      <c r="DP33" s="682"/>
      <c r="DQ33" s="445"/>
      <c r="DR33" s="456"/>
      <c r="DS33" s="456"/>
      <c r="DT33" s="456"/>
      <c r="DU33" s="682"/>
      <c r="DV33" s="400"/>
      <c r="DW33" s="420"/>
      <c r="DX33" s="420"/>
      <c r="DY33" s="420"/>
      <c r="DZ33" s="718"/>
      <c r="EA33" s="365"/>
    </row>
    <row r="34" spans="1:131" ht="26.25" customHeight="1">
      <c r="A34" s="376">
        <v>7</v>
      </c>
      <c r="B34" s="400" t="s">
        <v>205</v>
      </c>
      <c r="C34" s="420"/>
      <c r="D34" s="420"/>
      <c r="E34" s="420"/>
      <c r="F34" s="420"/>
      <c r="G34" s="420"/>
      <c r="H34" s="420"/>
      <c r="I34" s="420"/>
      <c r="J34" s="420"/>
      <c r="K34" s="420"/>
      <c r="L34" s="420"/>
      <c r="M34" s="420"/>
      <c r="N34" s="420"/>
      <c r="O34" s="420"/>
      <c r="P34" s="432"/>
      <c r="Q34" s="438">
        <v>226</v>
      </c>
      <c r="R34" s="444"/>
      <c r="S34" s="444"/>
      <c r="T34" s="444"/>
      <c r="U34" s="444"/>
      <c r="V34" s="444">
        <v>189</v>
      </c>
      <c r="W34" s="444"/>
      <c r="X34" s="444"/>
      <c r="Y34" s="444"/>
      <c r="Z34" s="444"/>
      <c r="AA34" s="444">
        <v>37</v>
      </c>
      <c r="AB34" s="444"/>
      <c r="AC34" s="444"/>
      <c r="AD34" s="444"/>
      <c r="AE34" s="461"/>
      <c r="AF34" s="507" t="s">
        <v>201</v>
      </c>
      <c r="AG34" s="456"/>
      <c r="AH34" s="456"/>
      <c r="AI34" s="456"/>
      <c r="AJ34" s="525"/>
      <c r="AK34" s="460">
        <v>145</v>
      </c>
      <c r="AL34" s="444"/>
      <c r="AM34" s="444"/>
      <c r="AN34" s="444"/>
      <c r="AO34" s="444"/>
      <c r="AP34" s="444">
        <v>1567</v>
      </c>
      <c r="AQ34" s="444"/>
      <c r="AR34" s="444"/>
      <c r="AS34" s="444"/>
      <c r="AT34" s="444"/>
      <c r="AU34" s="444">
        <v>1458</v>
      </c>
      <c r="AV34" s="444"/>
      <c r="AW34" s="444"/>
      <c r="AX34" s="444"/>
      <c r="AY34" s="444"/>
      <c r="AZ34" s="598" t="s">
        <v>201</v>
      </c>
      <c r="BA34" s="598"/>
      <c r="BB34" s="598"/>
      <c r="BC34" s="598"/>
      <c r="BD34" s="598"/>
      <c r="BE34" s="566" t="s">
        <v>463</v>
      </c>
      <c r="BF34" s="566"/>
      <c r="BG34" s="566"/>
      <c r="BH34" s="566"/>
      <c r="BI34" s="589"/>
      <c r="BJ34" s="378"/>
      <c r="BK34" s="378"/>
      <c r="BL34" s="378"/>
      <c r="BM34" s="378"/>
      <c r="BN34" s="378"/>
      <c r="BO34" s="377"/>
      <c r="BP34" s="377"/>
      <c r="BQ34" s="373">
        <v>28</v>
      </c>
      <c r="BR34" s="639"/>
      <c r="BS34" s="400"/>
      <c r="BT34" s="420"/>
      <c r="BU34" s="420"/>
      <c r="BV34" s="420"/>
      <c r="BW34" s="420"/>
      <c r="BX34" s="420"/>
      <c r="BY34" s="420"/>
      <c r="BZ34" s="420"/>
      <c r="CA34" s="420"/>
      <c r="CB34" s="420"/>
      <c r="CC34" s="420"/>
      <c r="CD34" s="420"/>
      <c r="CE34" s="420"/>
      <c r="CF34" s="420"/>
      <c r="CG34" s="432"/>
      <c r="CH34" s="445"/>
      <c r="CI34" s="456"/>
      <c r="CJ34" s="456"/>
      <c r="CK34" s="456"/>
      <c r="CL34" s="682"/>
      <c r="CM34" s="445"/>
      <c r="CN34" s="456"/>
      <c r="CO34" s="456"/>
      <c r="CP34" s="456"/>
      <c r="CQ34" s="682"/>
      <c r="CR34" s="445"/>
      <c r="CS34" s="456"/>
      <c r="CT34" s="456"/>
      <c r="CU34" s="456"/>
      <c r="CV34" s="682"/>
      <c r="CW34" s="445"/>
      <c r="CX34" s="456"/>
      <c r="CY34" s="456"/>
      <c r="CZ34" s="456"/>
      <c r="DA34" s="682"/>
      <c r="DB34" s="445"/>
      <c r="DC34" s="456"/>
      <c r="DD34" s="456"/>
      <c r="DE34" s="456"/>
      <c r="DF34" s="682"/>
      <c r="DG34" s="445"/>
      <c r="DH34" s="456"/>
      <c r="DI34" s="456"/>
      <c r="DJ34" s="456"/>
      <c r="DK34" s="682"/>
      <c r="DL34" s="445"/>
      <c r="DM34" s="456"/>
      <c r="DN34" s="456"/>
      <c r="DO34" s="456"/>
      <c r="DP34" s="682"/>
      <c r="DQ34" s="445"/>
      <c r="DR34" s="456"/>
      <c r="DS34" s="456"/>
      <c r="DT34" s="456"/>
      <c r="DU34" s="682"/>
      <c r="DV34" s="400"/>
      <c r="DW34" s="420"/>
      <c r="DX34" s="420"/>
      <c r="DY34" s="420"/>
      <c r="DZ34" s="718"/>
      <c r="EA34" s="365"/>
    </row>
    <row r="35" spans="1:131" ht="26.25" customHeight="1">
      <c r="A35" s="376">
        <v>8</v>
      </c>
      <c r="B35" s="400" t="s">
        <v>466</v>
      </c>
      <c r="C35" s="420"/>
      <c r="D35" s="420"/>
      <c r="E35" s="420"/>
      <c r="F35" s="420"/>
      <c r="G35" s="420"/>
      <c r="H35" s="420"/>
      <c r="I35" s="420"/>
      <c r="J35" s="420"/>
      <c r="K35" s="420"/>
      <c r="L35" s="420"/>
      <c r="M35" s="420"/>
      <c r="N35" s="420"/>
      <c r="O35" s="420"/>
      <c r="P35" s="432"/>
      <c r="Q35" s="438">
        <v>111</v>
      </c>
      <c r="R35" s="444"/>
      <c r="S35" s="444"/>
      <c r="T35" s="444"/>
      <c r="U35" s="444"/>
      <c r="V35" s="444">
        <v>101</v>
      </c>
      <c r="W35" s="444"/>
      <c r="X35" s="444"/>
      <c r="Y35" s="444"/>
      <c r="Z35" s="444"/>
      <c r="AA35" s="444">
        <v>10</v>
      </c>
      <c r="AB35" s="444"/>
      <c r="AC35" s="444"/>
      <c r="AD35" s="444"/>
      <c r="AE35" s="461"/>
      <c r="AF35" s="507">
        <v>15</v>
      </c>
      <c r="AG35" s="456"/>
      <c r="AH35" s="456"/>
      <c r="AI35" s="456"/>
      <c r="AJ35" s="525"/>
      <c r="AK35" s="460">
        <v>64</v>
      </c>
      <c r="AL35" s="444"/>
      <c r="AM35" s="444"/>
      <c r="AN35" s="444"/>
      <c r="AO35" s="444"/>
      <c r="AP35" s="444">
        <v>257</v>
      </c>
      <c r="AQ35" s="444"/>
      <c r="AR35" s="444"/>
      <c r="AS35" s="444"/>
      <c r="AT35" s="444"/>
      <c r="AU35" s="444">
        <v>246</v>
      </c>
      <c r="AV35" s="444"/>
      <c r="AW35" s="444"/>
      <c r="AX35" s="444"/>
      <c r="AY35" s="444"/>
      <c r="AZ35" s="598" t="s">
        <v>201</v>
      </c>
      <c r="BA35" s="598"/>
      <c r="BB35" s="598"/>
      <c r="BC35" s="598"/>
      <c r="BD35" s="598"/>
      <c r="BE35" s="566" t="s">
        <v>463</v>
      </c>
      <c r="BF35" s="566"/>
      <c r="BG35" s="566"/>
      <c r="BH35" s="566"/>
      <c r="BI35" s="589"/>
      <c r="BJ35" s="378"/>
      <c r="BK35" s="378"/>
      <c r="BL35" s="378"/>
      <c r="BM35" s="378"/>
      <c r="BN35" s="378"/>
      <c r="BO35" s="377"/>
      <c r="BP35" s="377"/>
      <c r="BQ35" s="373">
        <v>29</v>
      </c>
      <c r="BR35" s="639"/>
      <c r="BS35" s="400"/>
      <c r="BT35" s="420"/>
      <c r="BU35" s="420"/>
      <c r="BV35" s="420"/>
      <c r="BW35" s="420"/>
      <c r="BX35" s="420"/>
      <c r="BY35" s="420"/>
      <c r="BZ35" s="420"/>
      <c r="CA35" s="420"/>
      <c r="CB35" s="420"/>
      <c r="CC35" s="420"/>
      <c r="CD35" s="420"/>
      <c r="CE35" s="420"/>
      <c r="CF35" s="420"/>
      <c r="CG35" s="432"/>
      <c r="CH35" s="445"/>
      <c r="CI35" s="456"/>
      <c r="CJ35" s="456"/>
      <c r="CK35" s="456"/>
      <c r="CL35" s="682"/>
      <c r="CM35" s="445"/>
      <c r="CN35" s="456"/>
      <c r="CO35" s="456"/>
      <c r="CP35" s="456"/>
      <c r="CQ35" s="682"/>
      <c r="CR35" s="445"/>
      <c r="CS35" s="456"/>
      <c r="CT35" s="456"/>
      <c r="CU35" s="456"/>
      <c r="CV35" s="682"/>
      <c r="CW35" s="445"/>
      <c r="CX35" s="456"/>
      <c r="CY35" s="456"/>
      <c r="CZ35" s="456"/>
      <c r="DA35" s="682"/>
      <c r="DB35" s="445"/>
      <c r="DC35" s="456"/>
      <c r="DD35" s="456"/>
      <c r="DE35" s="456"/>
      <c r="DF35" s="682"/>
      <c r="DG35" s="445"/>
      <c r="DH35" s="456"/>
      <c r="DI35" s="456"/>
      <c r="DJ35" s="456"/>
      <c r="DK35" s="682"/>
      <c r="DL35" s="445"/>
      <c r="DM35" s="456"/>
      <c r="DN35" s="456"/>
      <c r="DO35" s="456"/>
      <c r="DP35" s="682"/>
      <c r="DQ35" s="445"/>
      <c r="DR35" s="456"/>
      <c r="DS35" s="456"/>
      <c r="DT35" s="456"/>
      <c r="DU35" s="682"/>
      <c r="DV35" s="400"/>
      <c r="DW35" s="420"/>
      <c r="DX35" s="420"/>
      <c r="DY35" s="420"/>
      <c r="DZ35" s="718"/>
      <c r="EA35" s="365"/>
    </row>
    <row r="36" spans="1:131" ht="26.25" customHeight="1">
      <c r="A36" s="376">
        <v>9</v>
      </c>
      <c r="B36" s="400" t="s">
        <v>468</v>
      </c>
      <c r="C36" s="420"/>
      <c r="D36" s="420"/>
      <c r="E36" s="420"/>
      <c r="F36" s="420"/>
      <c r="G36" s="420"/>
      <c r="H36" s="420"/>
      <c r="I36" s="420"/>
      <c r="J36" s="420"/>
      <c r="K36" s="420"/>
      <c r="L36" s="420"/>
      <c r="M36" s="420"/>
      <c r="N36" s="420"/>
      <c r="O36" s="420"/>
      <c r="P36" s="432"/>
      <c r="Q36" s="438">
        <v>2140</v>
      </c>
      <c r="R36" s="444"/>
      <c r="S36" s="444"/>
      <c r="T36" s="444"/>
      <c r="U36" s="444"/>
      <c r="V36" s="444">
        <v>2117</v>
      </c>
      <c r="W36" s="444"/>
      <c r="X36" s="444"/>
      <c r="Y36" s="444"/>
      <c r="Z36" s="444"/>
      <c r="AA36" s="444">
        <v>23</v>
      </c>
      <c r="AB36" s="444"/>
      <c r="AC36" s="444"/>
      <c r="AD36" s="444"/>
      <c r="AE36" s="461"/>
      <c r="AF36" s="507">
        <v>192</v>
      </c>
      <c r="AG36" s="456"/>
      <c r="AH36" s="456"/>
      <c r="AI36" s="456"/>
      <c r="AJ36" s="525"/>
      <c r="AK36" s="460">
        <v>345</v>
      </c>
      <c r="AL36" s="444"/>
      <c r="AM36" s="444"/>
      <c r="AN36" s="444"/>
      <c r="AO36" s="444"/>
      <c r="AP36" s="444">
        <v>594</v>
      </c>
      <c r="AQ36" s="444"/>
      <c r="AR36" s="444"/>
      <c r="AS36" s="444"/>
      <c r="AT36" s="444"/>
      <c r="AU36" s="444">
        <v>397</v>
      </c>
      <c r="AV36" s="444"/>
      <c r="AW36" s="444"/>
      <c r="AX36" s="444"/>
      <c r="AY36" s="444"/>
      <c r="AZ36" s="598" t="s">
        <v>201</v>
      </c>
      <c r="BA36" s="598"/>
      <c r="BB36" s="598"/>
      <c r="BC36" s="598"/>
      <c r="BD36" s="598"/>
      <c r="BE36" s="566" t="s">
        <v>463</v>
      </c>
      <c r="BF36" s="566"/>
      <c r="BG36" s="566"/>
      <c r="BH36" s="566"/>
      <c r="BI36" s="589"/>
      <c r="BJ36" s="378"/>
      <c r="BK36" s="378"/>
      <c r="BL36" s="378"/>
      <c r="BM36" s="378"/>
      <c r="BN36" s="378"/>
      <c r="BO36" s="377"/>
      <c r="BP36" s="377"/>
      <c r="BQ36" s="373">
        <v>30</v>
      </c>
      <c r="BR36" s="639"/>
      <c r="BS36" s="400"/>
      <c r="BT36" s="420"/>
      <c r="BU36" s="420"/>
      <c r="BV36" s="420"/>
      <c r="BW36" s="420"/>
      <c r="BX36" s="420"/>
      <c r="BY36" s="420"/>
      <c r="BZ36" s="420"/>
      <c r="CA36" s="420"/>
      <c r="CB36" s="420"/>
      <c r="CC36" s="420"/>
      <c r="CD36" s="420"/>
      <c r="CE36" s="420"/>
      <c r="CF36" s="420"/>
      <c r="CG36" s="432"/>
      <c r="CH36" s="445"/>
      <c r="CI36" s="456"/>
      <c r="CJ36" s="456"/>
      <c r="CK36" s="456"/>
      <c r="CL36" s="682"/>
      <c r="CM36" s="445"/>
      <c r="CN36" s="456"/>
      <c r="CO36" s="456"/>
      <c r="CP36" s="456"/>
      <c r="CQ36" s="682"/>
      <c r="CR36" s="445"/>
      <c r="CS36" s="456"/>
      <c r="CT36" s="456"/>
      <c r="CU36" s="456"/>
      <c r="CV36" s="682"/>
      <c r="CW36" s="445"/>
      <c r="CX36" s="456"/>
      <c r="CY36" s="456"/>
      <c r="CZ36" s="456"/>
      <c r="DA36" s="682"/>
      <c r="DB36" s="445"/>
      <c r="DC36" s="456"/>
      <c r="DD36" s="456"/>
      <c r="DE36" s="456"/>
      <c r="DF36" s="682"/>
      <c r="DG36" s="445"/>
      <c r="DH36" s="456"/>
      <c r="DI36" s="456"/>
      <c r="DJ36" s="456"/>
      <c r="DK36" s="682"/>
      <c r="DL36" s="445"/>
      <c r="DM36" s="456"/>
      <c r="DN36" s="456"/>
      <c r="DO36" s="456"/>
      <c r="DP36" s="682"/>
      <c r="DQ36" s="445"/>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44"/>
      <c r="S37" s="444"/>
      <c r="T37" s="444"/>
      <c r="U37" s="444"/>
      <c r="V37" s="444"/>
      <c r="W37" s="444"/>
      <c r="X37" s="444"/>
      <c r="Y37" s="444"/>
      <c r="Z37" s="444"/>
      <c r="AA37" s="444"/>
      <c r="AB37" s="444"/>
      <c r="AC37" s="444"/>
      <c r="AD37" s="444"/>
      <c r="AE37" s="461"/>
      <c r="AF37" s="507"/>
      <c r="AG37" s="456"/>
      <c r="AH37" s="456"/>
      <c r="AI37" s="456"/>
      <c r="AJ37" s="525"/>
      <c r="AK37" s="460"/>
      <c r="AL37" s="444"/>
      <c r="AM37" s="444"/>
      <c r="AN37" s="444"/>
      <c r="AO37" s="444"/>
      <c r="AP37" s="444"/>
      <c r="AQ37" s="444"/>
      <c r="AR37" s="444"/>
      <c r="AS37" s="444"/>
      <c r="AT37" s="444"/>
      <c r="AU37" s="444"/>
      <c r="AV37" s="444"/>
      <c r="AW37" s="444"/>
      <c r="AX37" s="444"/>
      <c r="AY37" s="444"/>
      <c r="AZ37" s="598"/>
      <c r="BA37" s="598"/>
      <c r="BB37" s="598"/>
      <c r="BC37" s="598"/>
      <c r="BD37" s="598"/>
      <c r="BE37" s="566"/>
      <c r="BF37" s="566"/>
      <c r="BG37" s="566"/>
      <c r="BH37" s="566"/>
      <c r="BI37" s="589"/>
      <c r="BJ37" s="378"/>
      <c r="BK37" s="378"/>
      <c r="BL37" s="378"/>
      <c r="BM37" s="378"/>
      <c r="BN37" s="378"/>
      <c r="BO37" s="377"/>
      <c r="BP37" s="377"/>
      <c r="BQ37" s="373">
        <v>31</v>
      </c>
      <c r="BR37" s="639"/>
      <c r="BS37" s="400"/>
      <c r="BT37" s="420"/>
      <c r="BU37" s="420"/>
      <c r="BV37" s="420"/>
      <c r="BW37" s="420"/>
      <c r="BX37" s="420"/>
      <c r="BY37" s="420"/>
      <c r="BZ37" s="420"/>
      <c r="CA37" s="420"/>
      <c r="CB37" s="420"/>
      <c r="CC37" s="420"/>
      <c r="CD37" s="420"/>
      <c r="CE37" s="420"/>
      <c r="CF37" s="420"/>
      <c r="CG37" s="432"/>
      <c r="CH37" s="445"/>
      <c r="CI37" s="456"/>
      <c r="CJ37" s="456"/>
      <c r="CK37" s="456"/>
      <c r="CL37" s="682"/>
      <c r="CM37" s="445"/>
      <c r="CN37" s="456"/>
      <c r="CO37" s="456"/>
      <c r="CP37" s="456"/>
      <c r="CQ37" s="682"/>
      <c r="CR37" s="445"/>
      <c r="CS37" s="456"/>
      <c r="CT37" s="456"/>
      <c r="CU37" s="456"/>
      <c r="CV37" s="682"/>
      <c r="CW37" s="445"/>
      <c r="CX37" s="456"/>
      <c r="CY37" s="456"/>
      <c r="CZ37" s="456"/>
      <c r="DA37" s="682"/>
      <c r="DB37" s="445"/>
      <c r="DC37" s="456"/>
      <c r="DD37" s="456"/>
      <c r="DE37" s="456"/>
      <c r="DF37" s="682"/>
      <c r="DG37" s="445"/>
      <c r="DH37" s="456"/>
      <c r="DI37" s="456"/>
      <c r="DJ37" s="456"/>
      <c r="DK37" s="682"/>
      <c r="DL37" s="445"/>
      <c r="DM37" s="456"/>
      <c r="DN37" s="456"/>
      <c r="DO37" s="456"/>
      <c r="DP37" s="682"/>
      <c r="DQ37" s="445"/>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44"/>
      <c r="S38" s="444"/>
      <c r="T38" s="444"/>
      <c r="U38" s="444"/>
      <c r="V38" s="444"/>
      <c r="W38" s="444"/>
      <c r="X38" s="444"/>
      <c r="Y38" s="444"/>
      <c r="Z38" s="444"/>
      <c r="AA38" s="444"/>
      <c r="AB38" s="444"/>
      <c r="AC38" s="444"/>
      <c r="AD38" s="444"/>
      <c r="AE38" s="461"/>
      <c r="AF38" s="507"/>
      <c r="AG38" s="456"/>
      <c r="AH38" s="456"/>
      <c r="AI38" s="456"/>
      <c r="AJ38" s="525"/>
      <c r="AK38" s="460"/>
      <c r="AL38" s="444"/>
      <c r="AM38" s="444"/>
      <c r="AN38" s="444"/>
      <c r="AO38" s="444"/>
      <c r="AP38" s="444"/>
      <c r="AQ38" s="444"/>
      <c r="AR38" s="444"/>
      <c r="AS38" s="444"/>
      <c r="AT38" s="444"/>
      <c r="AU38" s="444"/>
      <c r="AV38" s="444"/>
      <c r="AW38" s="444"/>
      <c r="AX38" s="444"/>
      <c r="AY38" s="444"/>
      <c r="AZ38" s="598"/>
      <c r="BA38" s="598"/>
      <c r="BB38" s="598"/>
      <c r="BC38" s="598"/>
      <c r="BD38" s="598"/>
      <c r="BE38" s="566"/>
      <c r="BF38" s="566"/>
      <c r="BG38" s="566"/>
      <c r="BH38" s="566"/>
      <c r="BI38" s="589"/>
      <c r="BJ38" s="378"/>
      <c r="BK38" s="378"/>
      <c r="BL38" s="378"/>
      <c r="BM38" s="378"/>
      <c r="BN38" s="378"/>
      <c r="BO38" s="377"/>
      <c r="BP38" s="377"/>
      <c r="BQ38" s="373">
        <v>32</v>
      </c>
      <c r="BR38" s="639"/>
      <c r="BS38" s="400"/>
      <c r="BT38" s="420"/>
      <c r="BU38" s="420"/>
      <c r="BV38" s="420"/>
      <c r="BW38" s="420"/>
      <c r="BX38" s="420"/>
      <c r="BY38" s="420"/>
      <c r="BZ38" s="420"/>
      <c r="CA38" s="420"/>
      <c r="CB38" s="420"/>
      <c r="CC38" s="420"/>
      <c r="CD38" s="420"/>
      <c r="CE38" s="420"/>
      <c r="CF38" s="420"/>
      <c r="CG38" s="432"/>
      <c r="CH38" s="445"/>
      <c r="CI38" s="456"/>
      <c r="CJ38" s="456"/>
      <c r="CK38" s="456"/>
      <c r="CL38" s="682"/>
      <c r="CM38" s="445"/>
      <c r="CN38" s="456"/>
      <c r="CO38" s="456"/>
      <c r="CP38" s="456"/>
      <c r="CQ38" s="682"/>
      <c r="CR38" s="445"/>
      <c r="CS38" s="456"/>
      <c r="CT38" s="456"/>
      <c r="CU38" s="456"/>
      <c r="CV38" s="682"/>
      <c r="CW38" s="445"/>
      <c r="CX38" s="456"/>
      <c r="CY38" s="456"/>
      <c r="CZ38" s="456"/>
      <c r="DA38" s="682"/>
      <c r="DB38" s="445"/>
      <c r="DC38" s="456"/>
      <c r="DD38" s="456"/>
      <c r="DE38" s="456"/>
      <c r="DF38" s="682"/>
      <c r="DG38" s="445"/>
      <c r="DH38" s="456"/>
      <c r="DI38" s="456"/>
      <c r="DJ38" s="456"/>
      <c r="DK38" s="682"/>
      <c r="DL38" s="445"/>
      <c r="DM38" s="456"/>
      <c r="DN38" s="456"/>
      <c r="DO38" s="456"/>
      <c r="DP38" s="682"/>
      <c r="DQ38" s="445"/>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44"/>
      <c r="S39" s="444"/>
      <c r="T39" s="444"/>
      <c r="U39" s="444"/>
      <c r="V39" s="444"/>
      <c r="W39" s="444"/>
      <c r="X39" s="444"/>
      <c r="Y39" s="444"/>
      <c r="Z39" s="444"/>
      <c r="AA39" s="444"/>
      <c r="AB39" s="444"/>
      <c r="AC39" s="444"/>
      <c r="AD39" s="444"/>
      <c r="AE39" s="461"/>
      <c r="AF39" s="507"/>
      <c r="AG39" s="456"/>
      <c r="AH39" s="456"/>
      <c r="AI39" s="456"/>
      <c r="AJ39" s="525"/>
      <c r="AK39" s="460"/>
      <c r="AL39" s="444"/>
      <c r="AM39" s="444"/>
      <c r="AN39" s="444"/>
      <c r="AO39" s="444"/>
      <c r="AP39" s="444"/>
      <c r="AQ39" s="444"/>
      <c r="AR39" s="444"/>
      <c r="AS39" s="444"/>
      <c r="AT39" s="444"/>
      <c r="AU39" s="444"/>
      <c r="AV39" s="444"/>
      <c r="AW39" s="444"/>
      <c r="AX39" s="444"/>
      <c r="AY39" s="444"/>
      <c r="AZ39" s="598"/>
      <c r="BA39" s="598"/>
      <c r="BB39" s="598"/>
      <c r="BC39" s="598"/>
      <c r="BD39" s="598"/>
      <c r="BE39" s="566"/>
      <c r="BF39" s="566"/>
      <c r="BG39" s="566"/>
      <c r="BH39" s="566"/>
      <c r="BI39" s="589"/>
      <c r="BJ39" s="378"/>
      <c r="BK39" s="378"/>
      <c r="BL39" s="378"/>
      <c r="BM39" s="378"/>
      <c r="BN39" s="378"/>
      <c r="BO39" s="377"/>
      <c r="BP39" s="377"/>
      <c r="BQ39" s="373">
        <v>33</v>
      </c>
      <c r="BR39" s="639"/>
      <c r="BS39" s="400"/>
      <c r="BT39" s="420"/>
      <c r="BU39" s="420"/>
      <c r="BV39" s="420"/>
      <c r="BW39" s="420"/>
      <c r="BX39" s="420"/>
      <c r="BY39" s="420"/>
      <c r="BZ39" s="420"/>
      <c r="CA39" s="420"/>
      <c r="CB39" s="420"/>
      <c r="CC39" s="420"/>
      <c r="CD39" s="420"/>
      <c r="CE39" s="420"/>
      <c r="CF39" s="420"/>
      <c r="CG39" s="432"/>
      <c r="CH39" s="445"/>
      <c r="CI39" s="456"/>
      <c r="CJ39" s="456"/>
      <c r="CK39" s="456"/>
      <c r="CL39" s="682"/>
      <c r="CM39" s="445"/>
      <c r="CN39" s="456"/>
      <c r="CO39" s="456"/>
      <c r="CP39" s="456"/>
      <c r="CQ39" s="682"/>
      <c r="CR39" s="445"/>
      <c r="CS39" s="456"/>
      <c r="CT39" s="456"/>
      <c r="CU39" s="456"/>
      <c r="CV39" s="682"/>
      <c r="CW39" s="445"/>
      <c r="CX39" s="456"/>
      <c r="CY39" s="456"/>
      <c r="CZ39" s="456"/>
      <c r="DA39" s="682"/>
      <c r="DB39" s="445"/>
      <c r="DC39" s="456"/>
      <c r="DD39" s="456"/>
      <c r="DE39" s="456"/>
      <c r="DF39" s="682"/>
      <c r="DG39" s="445"/>
      <c r="DH39" s="456"/>
      <c r="DI39" s="456"/>
      <c r="DJ39" s="456"/>
      <c r="DK39" s="682"/>
      <c r="DL39" s="445"/>
      <c r="DM39" s="456"/>
      <c r="DN39" s="456"/>
      <c r="DO39" s="456"/>
      <c r="DP39" s="682"/>
      <c r="DQ39" s="445"/>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44"/>
      <c r="S40" s="444"/>
      <c r="T40" s="444"/>
      <c r="U40" s="444"/>
      <c r="V40" s="444"/>
      <c r="W40" s="444"/>
      <c r="X40" s="444"/>
      <c r="Y40" s="444"/>
      <c r="Z40" s="444"/>
      <c r="AA40" s="444"/>
      <c r="AB40" s="444"/>
      <c r="AC40" s="444"/>
      <c r="AD40" s="444"/>
      <c r="AE40" s="461"/>
      <c r="AF40" s="507"/>
      <c r="AG40" s="456"/>
      <c r="AH40" s="456"/>
      <c r="AI40" s="456"/>
      <c r="AJ40" s="525"/>
      <c r="AK40" s="460"/>
      <c r="AL40" s="444"/>
      <c r="AM40" s="444"/>
      <c r="AN40" s="444"/>
      <c r="AO40" s="444"/>
      <c r="AP40" s="444"/>
      <c r="AQ40" s="444"/>
      <c r="AR40" s="444"/>
      <c r="AS40" s="444"/>
      <c r="AT40" s="444"/>
      <c r="AU40" s="444"/>
      <c r="AV40" s="444"/>
      <c r="AW40" s="444"/>
      <c r="AX40" s="444"/>
      <c r="AY40" s="444"/>
      <c r="AZ40" s="598"/>
      <c r="BA40" s="598"/>
      <c r="BB40" s="598"/>
      <c r="BC40" s="598"/>
      <c r="BD40" s="598"/>
      <c r="BE40" s="566"/>
      <c r="BF40" s="566"/>
      <c r="BG40" s="566"/>
      <c r="BH40" s="566"/>
      <c r="BI40" s="589"/>
      <c r="BJ40" s="378"/>
      <c r="BK40" s="378"/>
      <c r="BL40" s="378"/>
      <c r="BM40" s="378"/>
      <c r="BN40" s="378"/>
      <c r="BO40" s="377"/>
      <c r="BP40" s="377"/>
      <c r="BQ40" s="373">
        <v>34</v>
      </c>
      <c r="BR40" s="639"/>
      <c r="BS40" s="400"/>
      <c r="BT40" s="420"/>
      <c r="BU40" s="420"/>
      <c r="BV40" s="420"/>
      <c r="BW40" s="420"/>
      <c r="BX40" s="420"/>
      <c r="BY40" s="420"/>
      <c r="BZ40" s="420"/>
      <c r="CA40" s="420"/>
      <c r="CB40" s="420"/>
      <c r="CC40" s="420"/>
      <c r="CD40" s="420"/>
      <c r="CE40" s="420"/>
      <c r="CF40" s="420"/>
      <c r="CG40" s="432"/>
      <c r="CH40" s="445"/>
      <c r="CI40" s="456"/>
      <c r="CJ40" s="456"/>
      <c r="CK40" s="456"/>
      <c r="CL40" s="682"/>
      <c r="CM40" s="445"/>
      <c r="CN40" s="456"/>
      <c r="CO40" s="456"/>
      <c r="CP40" s="456"/>
      <c r="CQ40" s="682"/>
      <c r="CR40" s="445"/>
      <c r="CS40" s="456"/>
      <c r="CT40" s="456"/>
      <c r="CU40" s="456"/>
      <c r="CV40" s="682"/>
      <c r="CW40" s="445"/>
      <c r="CX40" s="456"/>
      <c r="CY40" s="456"/>
      <c r="CZ40" s="456"/>
      <c r="DA40" s="682"/>
      <c r="DB40" s="445"/>
      <c r="DC40" s="456"/>
      <c r="DD40" s="456"/>
      <c r="DE40" s="456"/>
      <c r="DF40" s="682"/>
      <c r="DG40" s="445"/>
      <c r="DH40" s="456"/>
      <c r="DI40" s="456"/>
      <c r="DJ40" s="456"/>
      <c r="DK40" s="682"/>
      <c r="DL40" s="445"/>
      <c r="DM40" s="456"/>
      <c r="DN40" s="456"/>
      <c r="DO40" s="456"/>
      <c r="DP40" s="682"/>
      <c r="DQ40" s="445"/>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44"/>
      <c r="S41" s="444"/>
      <c r="T41" s="444"/>
      <c r="U41" s="444"/>
      <c r="V41" s="444"/>
      <c r="W41" s="444"/>
      <c r="X41" s="444"/>
      <c r="Y41" s="444"/>
      <c r="Z41" s="444"/>
      <c r="AA41" s="444"/>
      <c r="AB41" s="444"/>
      <c r="AC41" s="444"/>
      <c r="AD41" s="444"/>
      <c r="AE41" s="461"/>
      <c r="AF41" s="507"/>
      <c r="AG41" s="456"/>
      <c r="AH41" s="456"/>
      <c r="AI41" s="456"/>
      <c r="AJ41" s="525"/>
      <c r="AK41" s="460"/>
      <c r="AL41" s="444"/>
      <c r="AM41" s="444"/>
      <c r="AN41" s="444"/>
      <c r="AO41" s="444"/>
      <c r="AP41" s="444"/>
      <c r="AQ41" s="444"/>
      <c r="AR41" s="444"/>
      <c r="AS41" s="444"/>
      <c r="AT41" s="444"/>
      <c r="AU41" s="444"/>
      <c r="AV41" s="444"/>
      <c r="AW41" s="444"/>
      <c r="AX41" s="444"/>
      <c r="AY41" s="444"/>
      <c r="AZ41" s="598"/>
      <c r="BA41" s="598"/>
      <c r="BB41" s="598"/>
      <c r="BC41" s="598"/>
      <c r="BD41" s="598"/>
      <c r="BE41" s="566"/>
      <c r="BF41" s="566"/>
      <c r="BG41" s="566"/>
      <c r="BH41" s="566"/>
      <c r="BI41" s="589"/>
      <c r="BJ41" s="378"/>
      <c r="BK41" s="378"/>
      <c r="BL41" s="378"/>
      <c r="BM41" s="378"/>
      <c r="BN41" s="378"/>
      <c r="BO41" s="377"/>
      <c r="BP41" s="377"/>
      <c r="BQ41" s="373">
        <v>35</v>
      </c>
      <c r="BR41" s="639"/>
      <c r="BS41" s="400"/>
      <c r="BT41" s="420"/>
      <c r="BU41" s="420"/>
      <c r="BV41" s="420"/>
      <c r="BW41" s="420"/>
      <c r="BX41" s="420"/>
      <c r="BY41" s="420"/>
      <c r="BZ41" s="420"/>
      <c r="CA41" s="420"/>
      <c r="CB41" s="420"/>
      <c r="CC41" s="420"/>
      <c r="CD41" s="420"/>
      <c r="CE41" s="420"/>
      <c r="CF41" s="420"/>
      <c r="CG41" s="432"/>
      <c r="CH41" s="445"/>
      <c r="CI41" s="456"/>
      <c r="CJ41" s="456"/>
      <c r="CK41" s="456"/>
      <c r="CL41" s="682"/>
      <c r="CM41" s="445"/>
      <c r="CN41" s="456"/>
      <c r="CO41" s="456"/>
      <c r="CP41" s="456"/>
      <c r="CQ41" s="682"/>
      <c r="CR41" s="445"/>
      <c r="CS41" s="456"/>
      <c r="CT41" s="456"/>
      <c r="CU41" s="456"/>
      <c r="CV41" s="682"/>
      <c r="CW41" s="445"/>
      <c r="CX41" s="456"/>
      <c r="CY41" s="456"/>
      <c r="CZ41" s="456"/>
      <c r="DA41" s="682"/>
      <c r="DB41" s="445"/>
      <c r="DC41" s="456"/>
      <c r="DD41" s="456"/>
      <c r="DE41" s="456"/>
      <c r="DF41" s="682"/>
      <c r="DG41" s="445"/>
      <c r="DH41" s="456"/>
      <c r="DI41" s="456"/>
      <c r="DJ41" s="456"/>
      <c r="DK41" s="682"/>
      <c r="DL41" s="445"/>
      <c r="DM41" s="456"/>
      <c r="DN41" s="456"/>
      <c r="DO41" s="456"/>
      <c r="DP41" s="682"/>
      <c r="DQ41" s="445"/>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44"/>
      <c r="S42" s="444"/>
      <c r="T42" s="444"/>
      <c r="U42" s="444"/>
      <c r="V42" s="444"/>
      <c r="W42" s="444"/>
      <c r="X42" s="444"/>
      <c r="Y42" s="444"/>
      <c r="Z42" s="444"/>
      <c r="AA42" s="444"/>
      <c r="AB42" s="444"/>
      <c r="AC42" s="444"/>
      <c r="AD42" s="444"/>
      <c r="AE42" s="461"/>
      <c r="AF42" s="507"/>
      <c r="AG42" s="456"/>
      <c r="AH42" s="456"/>
      <c r="AI42" s="456"/>
      <c r="AJ42" s="525"/>
      <c r="AK42" s="460"/>
      <c r="AL42" s="444"/>
      <c r="AM42" s="444"/>
      <c r="AN42" s="444"/>
      <c r="AO42" s="444"/>
      <c r="AP42" s="444"/>
      <c r="AQ42" s="444"/>
      <c r="AR42" s="444"/>
      <c r="AS42" s="444"/>
      <c r="AT42" s="444"/>
      <c r="AU42" s="444"/>
      <c r="AV42" s="444"/>
      <c r="AW42" s="444"/>
      <c r="AX42" s="444"/>
      <c r="AY42" s="444"/>
      <c r="AZ42" s="598"/>
      <c r="BA42" s="598"/>
      <c r="BB42" s="598"/>
      <c r="BC42" s="598"/>
      <c r="BD42" s="598"/>
      <c r="BE42" s="566"/>
      <c r="BF42" s="566"/>
      <c r="BG42" s="566"/>
      <c r="BH42" s="566"/>
      <c r="BI42" s="589"/>
      <c r="BJ42" s="378"/>
      <c r="BK42" s="378"/>
      <c r="BL42" s="378"/>
      <c r="BM42" s="378"/>
      <c r="BN42" s="378"/>
      <c r="BO42" s="377"/>
      <c r="BP42" s="377"/>
      <c r="BQ42" s="373">
        <v>36</v>
      </c>
      <c r="BR42" s="639"/>
      <c r="BS42" s="400"/>
      <c r="BT42" s="420"/>
      <c r="BU42" s="420"/>
      <c r="BV42" s="420"/>
      <c r="BW42" s="420"/>
      <c r="BX42" s="420"/>
      <c r="BY42" s="420"/>
      <c r="BZ42" s="420"/>
      <c r="CA42" s="420"/>
      <c r="CB42" s="420"/>
      <c r="CC42" s="420"/>
      <c r="CD42" s="420"/>
      <c r="CE42" s="420"/>
      <c r="CF42" s="420"/>
      <c r="CG42" s="432"/>
      <c r="CH42" s="445"/>
      <c r="CI42" s="456"/>
      <c r="CJ42" s="456"/>
      <c r="CK42" s="456"/>
      <c r="CL42" s="682"/>
      <c r="CM42" s="445"/>
      <c r="CN42" s="456"/>
      <c r="CO42" s="456"/>
      <c r="CP42" s="456"/>
      <c r="CQ42" s="682"/>
      <c r="CR42" s="445"/>
      <c r="CS42" s="456"/>
      <c r="CT42" s="456"/>
      <c r="CU42" s="456"/>
      <c r="CV42" s="682"/>
      <c r="CW42" s="445"/>
      <c r="CX42" s="456"/>
      <c r="CY42" s="456"/>
      <c r="CZ42" s="456"/>
      <c r="DA42" s="682"/>
      <c r="DB42" s="445"/>
      <c r="DC42" s="456"/>
      <c r="DD42" s="456"/>
      <c r="DE42" s="456"/>
      <c r="DF42" s="682"/>
      <c r="DG42" s="445"/>
      <c r="DH42" s="456"/>
      <c r="DI42" s="456"/>
      <c r="DJ42" s="456"/>
      <c r="DK42" s="682"/>
      <c r="DL42" s="445"/>
      <c r="DM42" s="456"/>
      <c r="DN42" s="456"/>
      <c r="DO42" s="456"/>
      <c r="DP42" s="682"/>
      <c r="DQ42" s="445"/>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44"/>
      <c r="S43" s="444"/>
      <c r="T43" s="444"/>
      <c r="U43" s="444"/>
      <c r="V43" s="444"/>
      <c r="W43" s="444"/>
      <c r="X43" s="444"/>
      <c r="Y43" s="444"/>
      <c r="Z43" s="444"/>
      <c r="AA43" s="444"/>
      <c r="AB43" s="444"/>
      <c r="AC43" s="444"/>
      <c r="AD43" s="444"/>
      <c r="AE43" s="461"/>
      <c r="AF43" s="507"/>
      <c r="AG43" s="456"/>
      <c r="AH43" s="456"/>
      <c r="AI43" s="456"/>
      <c r="AJ43" s="525"/>
      <c r="AK43" s="460"/>
      <c r="AL43" s="444"/>
      <c r="AM43" s="444"/>
      <c r="AN43" s="444"/>
      <c r="AO43" s="444"/>
      <c r="AP43" s="444"/>
      <c r="AQ43" s="444"/>
      <c r="AR43" s="444"/>
      <c r="AS43" s="444"/>
      <c r="AT43" s="444"/>
      <c r="AU43" s="444"/>
      <c r="AV43" s="444"/>
      <c r="AW43" s="444"/>
      <c r="AX43" s="444"/>
      <c r="AY43" s="444"/>
      <c r="AZ43" s="598"/>
      <c r="BA43" s="598"/>
      <c r="BB43" s="598"/>
      <c r="BC43" s="598"/>
      <c r="BD43" s="598"/>
      <c r="BE43" s="566"/>
      <c r="BF43" s="566"/>
      <c r="BG43" s="566"/>
      <c r="BH43" s="566"/>
      <c r="BI43" s="589"/>
      <c r="BJ43" s="378"/>
      <c r="BK43" s="378"/>
      <c r="BL43" s="378"/>
      <c r="BM43" s="378"/>
      <c r="BN43" s="378"/>
      <c r="BO43" s="377"/>
      <c r="BP43" s="377"/>
      <c r="BQ43" s="373">
        <v>37</v>
      </c>
      <c r="BR43" s="639"/>
      <c r="BS43" s="400"/>
      <c r="BT43" s="420"/>
      <c r="BU43" s="420"/>
      <c r="BV43" s="420"/>
      <c r="BW43" s="420"/>
      <c r="BX43" s="420"/>
      <c r="BY43" s="420"/>
      <c r="BZ43" s="420"/>
      <c r="CA43" s="420"/>
      <c r="CB43" s="420"/>
      <c r="CC43" s="420"/>
      <c r="CD43" s="420"/>
      <c r="CE43" s="420"/>
      <c r="CF43" s="420"/>
      <c r="CG43" s="432"/>
      <c r="CH43" s="445"/>
      <c r="CI43" s="456"/>
      <c r="CJ43" s="456"/>
      <c r="CK43" s="456"/>
      <c r="CL43" s="682"/>
      <c r="CM43" s="445"/>
      <c r="CN43" s="456"/>
      <c r="CO43" s="456"/>
      <c r="CP43" s="456"/>
      <c r="CQ43" s="682"/>
      <c r="CR43" s="445"/>
      <c r="CS43" s="456"/>
      <c r="CT43" s="456"/>
      <c r="CU43" s="456"/>
      <c r="CV43" s="682"/>
      <c r="CW43" s="445"/>
      <c r="CX43" s="456"/>
      <c r="CY43" s="456"/>
      <c r="CZ43" s="456"/>
      <c r="DA43" s="682"/>
      <c r="DB43" s="445"/>
      <c r="DC43" s="456"/>
      <c r="DD43" s="456"/>
      <c r="DE43" s="456"/>
      <c r="DF43" s="682"/>
      <c r="DG43" s="445"/>
      <c r="DH43" s="456"/>
      <c r="DI43" s="456"/>
      <c r="DJ43" s="456"/>
      <c r="DK43" s="682"/>
      <c r="DL43" s="445"/>
      <c r="DM43" s="456"/>
      <c r="DN43" s="456"/>
      <c r="DO43" s="456"/>
      <c r="DP43" s="682"/>
      <c r="DQ43" s="445"/>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44"/>
      <c r="S44" s="444"/>
      <c r="T44" s="444"/>
      <c r="U44" s="444"/>
      <c r="V44" s="444"/>
      <c r="W44" s="444"/>
      <c r="X44" s="444"/>
      <c r="Y44" s="444"/>
      <c r="Z44" s="444"/>
      <c r="AA44" s="444"/>
      <c r="AB44" s="444"/>
      <c r="AC44" s="444"/>
      <c r="AD44" s="444"/>
      <c r="AE44" s="461"/>
      <c r="AF44" s="507"/>
      <c r="AG44" s="456"/>
      <c r="AH44" s="456"/>
      <c r="AI44" s="456"/>
      <c r="AJ44" s="525"/>
      <c r="AK44" s="460"/>
      <c r="AL44" s="444"/>
      <c r="AM44" s="444"/>
      <c r="AN44" s="444"/>
      <c r="AO44" s="444"/>
      <c r="AP44" s="444"/>
      <c r="AQ44" s="444"/>
      <c r="AR44" s="444"/>
      <c r="AS44" s="444"/>
      <c r="AT44" s="444"/>
      <c r="AU44" s="444"/>
      <c r="AV44" s="444"/>
      <c r="AW44" s="444"/>
      <c r="AX44" s="444"/>
      <c r="AY44" s="444"/>
      <c r="AZ44" s="598"/>
      <c r="BA44" s="598"/>
      <c r="BB44" s="598"/>
      <c r="BC44" s="598"/>
      <c r="BD44" s="598"/>
      <c r="BE44" s="566"/>
      <c r="BF44" s="566"/>
      <c r="BG44" s="566"/>
      <c r="BH44" s="566"/>
      <c r="BI44" s="589"/>
      <c r="BJ44" s="378"/>
      <c r="BK44" s="378"/>
      <c r="BL44" s="378"/>
      <c r="BM44" s="378"/>
      <c r="BN44" s="378"/>
      <c r="BO44" s="377"/>
      <c r="BP44" s="377"/>
      <c r="BQ44" s="373">
        <v>38</v>
      </c>
      <c r="BR44" s="639"/>
      <c r="BS44" s="400"/>
      <c r="BT44" s="420"/>
      <c r="BU44" s="420"/>
      <c r="BV44" s="420"/>
      <c r="BW44" s="420"/>
      <c r="BX44" s="420"/>
      <c r="BY44" s="420"/>
      <c r="BZ44" s="420"/>
      <c r="CA44" s="420"/>
      <c r="CB44" s="420"/>
      <c r="CC44" s="420"/>
      <c r="CD44" s="420"/>
      <c r="CE44" s="420"/>
      <c r="CF44" s="420"/>
      <c r="CG44" s="432"/>
      <c r="CH44" s="445"/>
      <c r="CI44" s="456"/>
      <c r="CJ44" s="456"/>
      <c r="CK44" s="456"/>
      <c r="CL44" s="682"/>
      <c r="CM44" s="445"/>
      <c r="CN44" s="456"/>
      <c r="CO44" s="456"/>
      <c r="CP44" s="456"/>
      <c r="CQ44" s="682"/>
      <c r="CR44" s="445"/>
      <c r="CS44" s="456"/>
      <c r="CT44" s="456"/>
      <c r="CU44" s="456"/>
      <c r="CV44" s="682"/>
      <c r="CW44" s="445"/>
      <c r="CX44" s="456"/>
      <c r="CY44" s="456"/>
      <c r="CZ44" s="456"/>
      <c r="DA44" s="682"/>
      <c r="DB44" s="445"/>
      <c r="DC44" s="456"/>
      <c r="DD44" s="456"/>
      <c r="DE44" s="456"/>
      <c r="DF44" s="682"/>
      <c r="DG44" s="445"/>
      <c r="DH44" s="456"/>
      <c r="DI44" s="456"/>
      <c r="DJ44" s="456"/>
      <c r="DK44" s="682"/>
      <c r="DL44" s="445"/>
      <c r="DM44" s="456"/>
      <c r="DN44" s="456"/>
      <c r="DO44" s="456"/>
      <c r="DP44" s="682"/>
      <c r="DQ44" s="445"/>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44"/>
      <c r="S45" s="444"/>
      <c r="T45" s="444"/>
      <c r="U45" s="444"/>
      <c r="V45" s="444"/>
      <c r="W45" s="444"/>
      <c r="X45" s="444"/>
      <c r="Y45" s="444"/>
      <c r="Z45" s="444"/>
      <c r="AA45" s="444"/>
      <c r="AB45" s="444"/>
      <c r="AC45" s="444"/>
      <c r="AD45" s="444"/>
      <c r="AE45" s="461"/>
      <c r="AF45" s="507"/>
      <c r="AG45" s="456"/>
      <c r="AH45" s="456"/>
      <c r="AI45" s="456"/>
      <c r="AJ45" s="525"/>
      <c r="AK45" s="460"/>
      <c r="AL45" s="444"/>
      <c r="AM45" s="444"/>
      <c r="AN45" s="444"/>
      <c r="AO45" s="444"/>
      <c r="AP45" s="444"/>
      <c r="AQ45" s="444"/>
      <c r="AR45" s="444"/>
      <c r="AS45" s="444"/>
      <c r="AT45" s="444"/>
      <c r="AU45" s="444"/>
      <c r="AV45" s="444"/>
      <c r="AW45" s="444"/>
      <c r="AX45" s="444"/>
      <c r="AY45" s="444"/>
      <c r="AZ45" s="598"/>
      <c r="BA45" s="598"/>
      <c r="BB45" s="598"/>
      <c r="BC45" s="598"/>
      <c r="BD45" s="598"/>
      <c r="BE45" s="566"/>
      <c r="BF45" s="566"/>
      <c r="BG45" s="566"/>
      <c r="BH45" s="566"/>
      <c r="BI45" s="589"/>
      <c r="BJ45" s="378"/>
      <c r="BK45" s="378"/>
      <c r="BL45" s="378"/>
      <c r="BM45" s="378"/>
      <c r="BN45" s="378"/>
      <c r="BO45" s="377"/>
      <c r="BP45" s="377"/>
      <c r="BQ45" s="373">
        <v>39</v>
      </c>
      <c r="BR45" s="639"/>
      <c r="BS45" s="400"/>
      <c r="BT45" s="420"/>
      <c r="BU45" s="420"/>
      <c r="BV45" s="420"/>
      <c r="BW45" s="420"/>
      <c r="BX45" s="420"/>
      <c r="BY45" s="420"/>
      <c r="BZ45" s="420"/>
      <c r="CA45" s="420"/>
      <c r="CB45" s="420"/>
      <c r="CC45" s="420"/>
      <c r="CD45" s="420"/>
      <c r="CE45" s="420"/>
      <c r="CF45" s="420"/>
      <c r="CG45" s="432"/>
      <c r="CH45" s="445"/>
      <c r="CI45" s="456"/>
      <c r="CJ45" s="456"/>
      <c r="CK45" s="456"/>
      <c r="CL45" s="682"/>
      <c r="CM45" s="445"/>
      <c r="CN45" s="456"/>
      <c r="CO45" s="456"/>
      <c r="CP45" s="456"/>
      <c r="CQ45" s="682"/>
      <c r="CR45" s="445"/>
      <c r="CS45" s="456"/>
      <c r="CT45" s="456"/>
      <c r="CU45" s="456"/>
      <c r="CV45" s="682"/>
      <c r="CW45" s="445"/>
      <c r="CX45" s="456"/>
      <c r="CY45" s="456"/>
      <c r="CZ45" s="456"/>
      <c r="DA45" s="682"/>
      <c r="DB45" s="445"/>
      <c r="DC45" s="456"/>
      <c r="DD45" s="456"/>
      <c r="DE45" s="456"/>
      <c r="DF45" s="682"/>
      <c r="DG45" s="445"/>
      <c r="DH45" s="456"/>
      <c r="DI45" s="456"/>
      <c r="DJ45" s="456"/>
      <c r="DK45" s="682"/>
      <c r="DL45" s="445"/>
      <c r="DM45" s="456"/>
      <c r="DN45" s="456"/>
      <c r="DO45" s="456"/>
      <c r="DP45" s="682"/>
      <c r="DQ45" s="445"/>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44"/>
      <c r="S46" s="444"/>
      <c r="T46" s="444"/>
      <c r="U46" s="444"/>
      <c r="V46" s="444"/>
      <c r="W46" s="444"/>
      <c r="X46" s="444"/>
      <c r="Y46" s="444"/>
      <c r="Z46" s="444"/>
      <c r="AA46" s="444"/>
      <c r="AB46" s="444"/>
      <c r="AC46" s="444"/>
      <c r="AD46" s="444"/>
      <c r="AE46" s="461"/>
      <c r="AF46" s="507"/>
      <c r="AG46" s="456"/>
      <c r="AH46" s="456"/>
      <c r="AI46" s="456"/>
      <c r="AJ46" s="525"/>
      <c r="AK46" s="460"/>
      <c r="AL46" s="444"/>
      <c r="AM46" s="444"/>
      <c r="AN46" s="444"/>
      <c r="AO46" s="444"/>
      <c r="AP46" s="444"/>
      <c r="AQ46" s="444"/>
      <c r="AR46" s="444"/>
      <c r="AS46" s="444"/>
      <c r="AT46" s="444"/>
      <c r="AU46" s="444"/>
      <c r="AV46" s="444"/>
      <c r="AW46" s="444"/>
      <c r="AX46" s="444"/>
      <c r="AY46" s="444"/>
      <c r="AZ46" s="598"/>
      <c r="BA46" s="598"/>
      <c r="BB46" s="598"/>
      <c r="BC46" s="598"/>
      <c r="BD46" s="598"/>
      <c r="BE46" s="566"/>
      <c r="BF46" s="566"/>
      <c r="BG46" s="566"/>
      <c r="BH46" s="566"/>
      <c r="BI46" s="589"/>
      <c r="BJ46" s="378"/>
      <c r="BK46" s="378"/>
      <c r="BL46" s="378"/>
      <c r="BM46" s="378"/>
      <c r="BN46" s="378"/>
      <c r="BO46" s="377"/>
      <c r="BP46" s="377"/>
      <c r="BQ46" s="373">
        <v>40</v>
      </c>
      <c r="BR46" s="639"/>
      <c r="BS46" s="400"/>
      <c r="BT46" s="420"/>
      <c r="BU46" s="420"/>
      <c r="BV46" s="420"/>
      <c r="BW46" s="420"/>
      <c r="BX46" s="420"/>
      <c r="BY46" s="420"/>
      <c r="BZ46" s="420"/>
      <c r="CA46" s="420"/>
      <c r="CB46" s="420"/>
      <c r="CC46" s="420"/>
      <c r="CD46" s="420"/>
      <c r="CE46" s="420"/>
      <c r="CF46" s="420"/>
      <c r="CG46" s="432"/>
      <c r="CH46" s="445"/>
      <c r="CI46" s="456"/>
      <c r="CJ46" s="456"/>
      <c r="CK46" s="456"/>
      <c r="CL46" s="682"/>
      <c r="CM46" s="445"/>
      <c r="CN46" s="456"/>
      <c r="CO46" s="456"/>
      <c r="CP46" s="456"/>
      <c r="CQ46" s="682"/>
      <c r="CR46" s="445"/>
      <c r="CS46" s="456"/>
      <c r="CT46" s="456"/>
      <c r="CU46" s="456"/>
      <c r="CV46" s="682"/>
      <c r="CW46" s="445"/>
      <c r="CX46" s="456"/>
      <c r="CY46" s="456"/>
      <c r="CZ46" s="456"/>
      <c r="DA46" s="682"/>
      <c r="DB46" s="445"/>
      <c r="DC46" s="456"/>
      <c r="DD46" s="456"/>
      <c r="DE46" s="456"/>
      <c r="DF46" s="682"/>
      <c r="DG46" s="445"/>
      <c r="DH46" s="456"/>
      <c r="DI46" s="456"/>
      <c r="DJ46" s="456"/>
      <c r="DK46" s="682"/>
      <c r="DL46" s="445"/>
      <c r="DM46" s="456"/>
      <c r="DN46" s="456"/>
      <c r="DO46" s="456"/>
      <c r="DP46" s="682"/>
      <c r="DQ46" s="445"/>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44"/>
      <c r="S47" s="444"/>
      <c r="T47" s="444"/>
      <c r="U47" s="444"/>
      <c r="V47" s="444"/>
      <c r="W47" s="444"/>
      <c r="X47" s="444"/>
      <c r="Y47" s="444"/>
      <c r="Z47" s="444"/>
      <c r="AA47" s="444"/>
      <c r="AB47" s="444"/>
      <c r="AC47" s="444"/>
      <c r="AD47" s="444"/>
      <c r="AE47" s="461"/>
      <c r="AF47" s="507"/>
      <c r="AG47" s="456"/>
      <c r="AH47" s="456"/>
      <c r="AI47" s="456"/>
      <c r="AJ47" s="525"/>
      <c r="AK47" s="460"/>
      <c r="AL47" s="444"/>
      <c r="AM47" s="444"/>
      <c r="AN47" s="444"/>
      <c r="AO47" s="444"/>
      <c r="AP47" s="444"/>
      <c r="AQ47" s="444"/>
      <c r="AR47" s="444"/>
      <c r="AS47" s="444"/>
      <c r="AT47" s="444"/>
      <c r="AU47" s="444"/>
      <c r="AV47" s="444"/>
      <c r="AW47" s="444"/>
      <c r="AX47" s="444"/>
      <c r="AY47" s="444"/>
      <c r="AZ47" s="598"/>
      <c r="BA47" s="598"/>
      <c r="BB47" s="598"/>
      <c r="BC47" s="598"/>
      <c r="BD47" s="598"/>
      <c r="BE47" s="566"/>
      <c r="BF47" s="566"/>
      <c r="BG47" s="566"/>
      <c r="BH47" s="566"/>
      <c r="BI47" s="589"/>
      <c r="BJ47" s="378"/>
      <c r="BK47" s="378"/>
      <c r="BL47" s="378"/>
      <c r="BM47" s="378"/>
      <c r="BN47" s="378"/>
      <c r="BO47" s="377"/>
      <c r="BP47" s="377"/>
      <c r="BQ47" s="373">
        <v>41</v>
      </c>
      <c r="BR47" s="639"/>
      <c r="BS47" s="400"/>
      <c r="BT47" s="420"/>
      <c r="BU47" s="420"/>
      <c r="BV47" s="420"/>
      <c r="BW47" s="420"/>
      <c r="BX47" s="420"/>
      <c r="BY47" s="420"/>
      <c r="BZ47" s="420"/>
      <c r="CA47" s="420"/>
      <c r="CB47" s="420"/>
      <c r="CC47" s="420"/>
      <c r="CD47" s="420"/>
      <c r="CE47" s="420"/>
      <c r="CF47" s="420"/>
      <c r="CG47" s="432"/>
      <c r="CH47" s="445"/>
      <c r="CI47" s="456"/>
      <c r="CJ47" s="456"/>
      <c r="CK47" s="456"/>
      <c r="CL47" s="682"/>
      <c r="CM47" s="445"/>
      <c r="CN47" s="456"/>
      <c r="CO47" s="456"/>
      <c r="CP47" s="456"/>
      <c r="CQ47" s="682"/>
      <c r="CR47" s="445"/>
      <c r="CS47" s="456"/>
      <c r="CT47" s="456"/>
      <c r="CU47" s="456"/>
      <c r="CV47" s="682"/>
      <c r="CW47" s="445"/>
      <c r="CX47" s="456"/>
      <c r="CY47" s="456"/>
      <c r="CZ47" s="456"/>
      <c r="DA47" s="682"/>
      <c r="DB47" s="445"/>
      <c r="DC47" s="456"/>
      <c r="DD47" s="456"/>
      <c r="DE47" s="456"/>
      <c r="DF47" s="682"/>
      <c r="DG47" s="445"/>
      <c r="DH47" s="456"/>
      <c r="DI47" s="456"/>
      <c r="DJ47" s="456"/>
      <c r="DK47" s="682"/>
      <c r="DL47" s="445"/>
      <c r="DM47" s="456"/>
      <c r="DN47" s="456"/>
      <c r="DO47" s="456"/>
      <c r="DP47" s="682"/>
      <c r="DQ47" s="445"/>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44"/>
      <c r="S48" s="444"/>
      <c r="T48" s="444"/>
      <c r="U48" s="444"/>
      <c r="V48" s="444"/>
      <c r="W48" s="444"/>
      <c r="X48" s="444"/>
      <c r="Y48" s="444"/>
      <c r="Z48" s="444"/>
      <c r="AA48" s="444"/>
      <c r="AB48" s="444"/>
      <c r="AC48" s="444"/>
      <c r="AD48" s="444"/>
      <c r="AE48" s="461"/>
      <c r="AF48" s="507"/>
      <c r="AG48" s="456"/>
      <c r="AH48" s="456"/>
      <c r="AI48" s="456"/>
      <c r="AJ48" s="525"/>
      <c r="AK48" s="460"/>
      <c r="AL48" s="444"/>
      <c r="AM48" s="444"/>
      <c r="AN48" s="444"/>
      <c r="AO48" s="444"/>
      <c r="AP48" s="444"/>
      <c r="AQ48" s="444"/>
      <c r="AR48" s="444"/>
      <c r="AS48" s="444"/>
      <c r="AT48" s="444"/>
      <c r="AU48" s="444"/>
      <c r="AV48" s="444"/>
      <c r="AW48" s="444"/>
      <c r="AX48" s="444"/>
      <c r="AY48" s="444"/>
      <c r="AZ48" s="598"/>
      <c r="BA48" s="598"/>
      <c r="BB48" s="598"/>
      <c r="BC48" s="598"/>
      <c r="BD48" s="598"/>
      <c r="BE48" s="566"/>
      <c r="BF48" s="566"/>
      <c r="BG48" s="566"/>
      <c r="BH48" s="566"/>
      <c r="BI48" s="589"/>
      <c r="BJ48" s="378"/>
      <c r="BK48" s="378"/>
      <c r="BL48" s="378"/>
      <c r="BM48" s="378"/>
      <c r="BN48" s="378"/>
      <c r="BO48" s="377"/>
      <c r="BP48" s="377"/>
      <c r="BQ48" s="373">
        <v>42</v>
      </c>
      <c r="BR48" s="639"/>
      <c r="BS48" s="400"/>
      <c r="BT48" s="420"/>
      <c r="BU48" s="420"/>
      <c r="BV48" s="420"/>
      <c r="BW48" s="420"/>
      <c r="BX48" s="420"/>
      <c r="BY48" s="420"/>
      <c r="BZ48" s="420"/>
      <c r="CA48" s="420"/>
      <c r="CB48" s="420"/>
      <c r="CC48" s="420"/>
      <c r="CD48" s="420"/>
      <c r="CE48" s="420"/>
      <c r="CF48" s="420"/>
      <c r="CG48" s="432"/>
      <c r="CH48" s="445"/>
      <c r="CI48" s="456"/>
      <c r="CJ48" s="456"/>
      <c r="CK48" s="456"/>
      <c r="CL48" s="682"/>
      <c r="CM48" s="445"/>
      <c r="CN48" s="456"/>
      <c r="CO48" s="456"/>
      <c r="CP48" s="456"/>
      <c r="CQ48" s="682"/>
      <c r="CR48" s="445"/>
      <c r="CS48" s="456"/>
      <c r="CT48" s="456"/>
      <c r="CU48" s="456"/>
      <c r="CV48" s="682"/>
      <c r="CW48" s="445"/>
      <c r="CX48" s="456"/>
      <c r="CY48" s="456"/>
      <c r="CZ48" s="456"/>
      <c r="DA48" s="682"/>
      <c r="DB48" s="445"/>
      <c r="DC48" s="456"/>
      <c r="DD48" s="456"/>
      <c r="DE48" s="456"/>
      <c r="DF48" s="682"/>
      <c r="DG48" s="445"/>
      <c r="DH48" s="456"/>
      <c r="DI48" s="456"/>
      <c r="DJ48" s="456"/>
      <c r="DK48" s="682"/>
      <c r="DL48" s="445"/>
      <c r="DM48" s="456"/>
      <c r="DN48" s="456"/>
      <c r="DO48" s="456"/>
      <c r="DP48" s="682"/>
      <c r="DQ48" s="445"/>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44"/>
      <c r="S49" s="444"/>
      <c r="T49" s="444"/>
      <c r="U49" s="444"/>
      <c r="V49" s="444"/>
      <c r="W49" s="444"/>
      <c r="X49" s="444"/>
      <c r="Y49" s="444"/>
      <c r="Z49" s="444"/>
      <c r="AA49" s="444"/>
      <c r="AB49" s="444"/>
      <c r="AC49" s="444"/>
      <c r="AD49" s="444"/>
      <c r="AE49" s="461"/>
      <c r="AF49" s="507"/>
      <c r="AG49" s="456"/>
      <c r="AH49" s="456"/>
      <c r="AI49" s="456"/>
      <c r="AJ49" s="525"/>
      <c r="AK49" s="460"/>
      <c r="AL49" s="444"/>
      <c r="AM49" s="444"/>
      <c r="AN49" s="444"/>
      <c r="AO49" s="444"/>
      <c r="AP49" s="444"/>
      <c r="AQ49" s="444"/>
      <c r="AR49" s="444"/>
      <c r="AS49" s="444"/>
      <c r="AT49" s="444"/>
      <c r="AU49" s="444"/>
      <c r="AV49" s="444"/>
      <c r="AW49" s="444"/>
      <c r="AX49" s="444"/>
      <c r="AY49" s="444"/>
      <c r="AZ49" s="598"/>
      <c r="BA49" s="598"/>
      <c r="BB49" s="598"/>
      <c r="BC49" s="598"/>
      <c r="BD49" s="598"/>
      <c r="BE49" s="566"/>
      <c r="BF49" s="566"/>
      <c r="BG49" s="566"/>
      <c r="BH49" s="566"/>
      <c r="BI49" s="589"/>
      <c r="BJ49" s="378"/>
      <c r="BK49" s="378"/>
      <c r="BL49" s="378"/>
      <c r="BM49" s="378"/>
      <c r="BN49" s="378"/>
      <c r="BO49" s="377"/>
      <c r="BP49" s="377"/>
      <c r="BQ49" s="373">
        <v>43</v>
      </c>
      <c r="BR49" s="639"/>
      <c r="BS49" s="400"/>
      <c r="BT49" s="420"/>
      <c r="BU49" s="420"/>
      <c r="BV49" s="420"/>
      <c r="BW49" s="420"/>
      <c r="BX49" s="420"/>
      <c r="BY49" s="420"/>
      <c r="BZ49" s="420"/>
      <c r="CA49" s="420"/>
      <c r="CB49" s="420"/>
      <c r="CC49" s="420"/>
      <c r="CD49" s="420"/>
      <c r="CE49" s="420"/>
      <c r="CF49" s="420"/>
      <c r="CG49" s="432"/>
      <c r="CH49" s="445"/>
      <c r="CI49" s="456"/>
      <c r="CJ49" s="456"/>
      <c r="CK49" s="456"/>
      <c r="CL49" s="682"/>
      <c r="CM49" s="445"/>
      <c r="CN49" s="456"/>
      <c r="CO49" s="456"/>
      <c r="CP49" s="456"/>
      <c r="CQ49" s="682"/>
      <c r="CR49" s="445"/>
      <c r="CS49" s="456"/>
      <c r="CT49" s="456"/>
      <c r="CU49" s="456"/>
      <c r="CV49" s="682"/>
      <c r="CW49" s="445"/>
      <c r="CX49" s="456"/>
      <c r="CY49" s="456"/>
      <c r="CZ49" s="456"/>
      <c r="DA49" s="682"/>
      <c r="DB49" s="445"/>
      <c r="DC49" s="456"/>
      <c r="DD49" s="456"/>
      <c r="DE49" s="456"/>
      <c r="DF49" s="682"/>
      <c r="DG49" s="445"/>
      <c r="DH49" s="456"/>
      <c r="DI49" s="456"/>
      <c r="DJ49" s="456"/>
      <c r="DK49" s="682"/>
      <c r="DL49" s="445"/>
      <c r="DM49" s="456"/>
      <c r="DN49" s="456"/>
      <c r="DO49" s="456"/>
      <c r="DP49" s="682"/>
      <c r="DQ49" s="445"/>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9"/>
      <c r="BA50" s="599"/>
      <c r="BB50" s="599"/>
      <c r="BC50" s="599"/>
      <c r="BD50" s="599"/>
      <c r="BE50" s="566"/>
      <c r="BF50" s="566"/>
      <c r="BG50" s="566"/>
      <c r="BH50" s="566"/>
      <c r="BI50" s="589"/>
      <c r="BJ50" s="378"/>
      <c r="BK50" s="378"/>
      <c r="BL50" s="378"/>
      <c r="BM50" s="378"/>
      <c r="BN50" s="378"/>
      <c r="BO50" s="377"/>
      <c r="BP50" s="377"/>
      <c r="BQ50" s="373">
        <v>44</v>
      </c>
      <c r="BR50" s="639"/>
      <c r="BS50" s="400"/>
      <c r="BT50" s="420"/>
      <c r="BU50" s="420"/>
      <c r="BV50" s="420"/>
      <c r="BW50" s="420"/>
      <c r="BX50" s="420"/>
      <c r="BY50" s="420"/>
      <c r="BZ50" s="420"/>
      <c r="CA50" s="420"/>
      <c r="CB50" s="420"/>
      <c r="CC50" s="420"/>
      <c r="CD50" s="420"/>
      <c r="CE50" s="420"/>
      <c r="CF50" s="420"/>
      <c r="CG50" s="432"/>
      <c r="CH50" s="445"/>
      <c r="CI50" s="456"/>
      <c r="CJ50" s="456"/>
      <c r="CK50" s="456"/>
      <c r="CL50" s="682"/>
      <c r="CM50" s="445"/>
      <c r="CN50" s="456"/>
      <c r="CO50" s="456"/>
      <c r="CP50" s="456"/>
      <c r="CQ50" s="682"/>
      <c r="CR50" s="445"/>
      <c r="CS50" s="456"/>
      <c r="CT50" s="456"/>
      <c r="CU50" s="456"/>
      <c r="CV50" s="682"/>
      <c r="CW50" s="445"/>
      <c r="CX50" s="456"/>
      <c r="CY50" s="456"/>
      <c r="CZ50" s="456"/>
      <c r="DA50" s="682"/>
      <c r="DB50" s="445"/>
      <c r="DC50" s="456"/>
      <c r="DD50" s="456"/>
      <c r="DE50" s="456"/>
      <c r="DF50" s="682"/>
      <c r="DG50" s="445"/>
      <c r="DH50" s="456"/>
      <c r="DI50" s="456"/>
      <c r="DJ50" s="456"/>
      <c r="DK50" s="682"/>
      <c r="DL50" s="445"/>
      <c r="DM50" s="456"/>
      <c r="DN50" s="456"/>
      <c r="DO50" s="456"/>
      <c r="DP50" s="682"/>
      <c r="DQ50" s="445"/>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9"/>
      <c r="BA51" s="599"/>
      <c r="BB51" s="599"/>
      <c r="BC51" s="599"/>
      <c r="BD51" s="599"/>
      <c r="BE51" s="566"/>
      <c r="BF51" s="566"/>
      <c r="BG51" s="566"/>
      <c r="BH51" s="566"/>
      <c r="BI51" s="589"/>
      <c r="BJ51" s="378"/>
      <c r="BK51" s="378"/>
      <c r="BL51" s="378"/>
      <c r="BM51" s="378"/>
      <c r="BN51" s="378"/>
      <c r="BO51" s="377"/>
      <c r="BP51" s="377"/>
      <c r="BQ51" s="373">
        <v>45</v>
      </c>
      <c r="BR51" s="639"/>
      <c r="BS51" s="400"/>
      <c r="BT51" s="420"/>
      <c r="BU51" s="420"/>
      <c r="BV51" s="420"/>
      <c r="BW51" s="420"/>
      <c r="BX51" s="420"/>
      <c r="BY51" s="420"/>
      <c r="BZ51" s="420"/>
      <c r="CA51" s="420"/>
      <c r="CB51" s="420"/>
      <c r="CC51" s="420"/>
      <c r="CD51" s="420"/>
      <c r="CE51" s="420"/>
      <c r="CF51" s="420"/>
      <c r="CG51" s="432"/>
      <c r="CH51" s="445"/>
      <c r="CI51" s="456"/>
      <c r="CJ51" s="456"/>
      <c r="CK51" s="456"/>
      <c r="CL51" s="682"/>
      <c r="CM51" s="445"/>
      <c r="CN51" s="456"/>
      <c r="CO51" s="456"/>
      <c r="CP51" s="456"/>
      <c r="CQ51" s="682"/>
      <c r="CR51" s="445"/>
      <c r="CS51" s="456"/>
      <c r="CT51" s="456"/>
      <c r="CU51" s="456"/>
      <c r="CV51" s="682"/>
      <c r="CW51" s="445"/>
      <c r="CX51" s="456"/>
      <c r="CY51" s="456"/>
      <c r="CZ51" s="456"/>
      <c r="DA51" s="682"/>
      <c r="DB51" s="445"/>
      <c r="DC51" s="456"/>
      <c r="DD51" s="456"/>
      <c r="DE51" s="456"/>
      <c r="DF51" s="682"/>
      <c r="DG51" s="445"/>
      <c r="DH51" s="456"/>
      <c r="DI51" s="456"/>
      <c r="DJ51" s="456"/>
      <c r="DK51" s="682"/>
      <c r="DL51" s="445"/>
      <c r="DM51" s="456"/>
      <c r="DN51" s="456"/>
      <c r="DO51" s="456"/>
      <c r="DP51" s="682"/>
      <c r="DQ51" s="445"/>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9"/>
      <c r="BA52" s="599"/>
      <c r="BB52" s="599"/>
      <c r="BC52" s="599"/>
      <c r="BD52" s="599"/>
      <c r="BE52" s="566"/>
      <c r="BF52" s="566"/>
      <c r="BG52" s="566"/>
      <c r="BH52" s="566"/>
      <c r="BI52" s="589"/>
      <c r="BJ52" s="378"/>
      <c r="BK52" s="378"/>
      <c r="BL52" s="378"/>
      <c r="BM52" s="378"/>
      <c r="BN52" s="378"/>
      <c r="BO52" s="377"/>
      <c r="BP52" s="377"/>
      <c r="BQ52" s="373">
        <v>46</v>
      </c>
      <c r="BR52" s="639"/>
      <c r="BS52" s="400"/>
      <c r="BT52" s="420"/>
      <c r="BU52" s="420"/>
      <c r="BV52" s="420"/>
      <c r="BW52" s="420"/>
      <c r="BX52" s="420"/>
      <c r="BY52" s="420"/>
      <c r="BZ52" s="420"/>
      <c r="CA52" s="420"/>
      <c r="CB52" s="420"/>
      <c r="CC52" s="420"/>
      <c r="CD52" s="420"/>
      <c r="CE52" s="420"/>
      <c r="CF52" s="420"/>
      <c r="CG52" s="432"/>
      <c r="CH52" s="445"/>
      <c r="CI52" s="456"/>
      <c r="CJ52" s="456"/>
      <c r="CK52" s="456"/>
      <c r="CL52" s="682"/>
      <c r="CM52" s="445"/>
      <c r="CN52" s="456"/>
      <c r="CO52" s="456"/>
      <c r="CP52" s="456"/>
      <c r="CQ52" s="682"/>
      <c r="CR52" s="445"/>
      <c r="CS52" s="456"/>
      <c r="CT52" s="456"/>
      <c r="CU52" s="456"/>
      <c r="CV52" s="682"/>
      <c r="CW52" s="445"/>
      <c r="CX52" s="456"/>
      <c r="CY52" s="456"/>
      <c r="CZ52" s="456"/>
      <c r="DA52" s="682"/>
      <c r="DB52" s="445"/>
      <c r="DC52" s="456"/>
      <c r="DD52" s="456"/>
      <c r="DE52" s="456"/>
      <c r="DF52" s="682"/>
      <c r="DG52" s="445"/>
      <c r="DH52" s="456"/>
      <c r="DI52" s="456"/>
      <c r="DJ52" s="456"/>
      <c r="DK52" s="682"/>
      <c r="DL52" s="445"/>
      <c r="DM52" s="456"/>
      <c r="DN52" s="456"/>
      <c r="DO52" s="456"/>
      <c r="DP52" s="682"/>
      <c r="DQ52" s="445"/>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9"/>
      <c r="BA53" s="599"/>
      <c r="BB53" s="599"/>
      <c r="BC53" s="599"/>
      <c r="BD53" s="599"/>
      <c r="BE53" s="566"/>
      <c r="BF53" s="566"/>
      <c r="BG53" s="566"/>
      <c r="BH53" s="566"/>
      <c r="BI53" s="589"/>
      <c r="BJ53" s="378"/>
      <c r="BK53" s="378"/>
      <c r="BL53" s="378"/>
      <c r="BM53" s="378"/>
      <c r="BN53" s="378"/>
      <c r="BO53" s="377"/>
      <c r="BP53" s="377"/>
      <c r="BQ53" s="373">
        <v>47</v>
      </c>
      <c r="BR53" s="639"/>
      <c r="BS53" s="400"/>
      <c r="BT53" s="420"/>
      <c r="BU53" s="420"/>
      <c r="BV53" s="420"/>
      <c r="BW53" s="420"/>
      <c r="BX53" s="420"/>
      <c r="BY53" s="420"/>
      <c r="BZ53" s="420"/>
      <c r="CA53" s="420"/>
      <c r="CB53" s="420"/>
      <c r="CC53" s="420"/>
      <c r="CD53" s="420"/>
      <c r="CE53" s="420"/>
      <c r="CF53" s="420"/>
      <c r="CG53" s="432"/>
      <c r="CH53" s="445"/>
      <c r="CI53" s="456"/>
      <c r="CJ53" s="456"/>
      <c r="CK53" s="456"/>
      <c r="CL53" s="682"/>
      <c r="CM53" s="445"/>
      <c r="CN53" s="456"/>
      <c r="CO53" s="456"/>
      <c r="CP53" s="456"/>
      <c r="CQ53" s="682"/>
      <c r="CR53" s="445"/>
      <c r="CS53" s="456"/>
      <c r="CT53" s="456"/>
      <c r="CU53" s="456"/>
      <c r="CV53" s="682"/>
      <c r="CW53" s="445"/>
      <c r="CX53" s="456"/>
      <c r="CY53" s="456"/>
      <c r="CZ53" s="456"/>
      <c r="DA53" s="682"/>
      <c r="DB53" s="445"/>
      <c r="DC53" s="456"/>
      <c r="DD53" s="456"/>
      <c r="DE53" s="456"/>
      <c r="DF53" s="682"/>
      <c r="DG53" s="445"/>
      <c r="DH53" s="456"/>
      <c r="DI53" s="456"/>
      <c r="DJ53" s="456"/>
      <c r="DK53" s="682"/>
      <c r="DL53" s="445"/>
      <c r="DM53" s="456"/>
      <c r="DN53" s="456"/>
      <c r="DO53" s="456"/>
      <c r="DP53" s="682"/>
      <c r="DQ53" s="445"/>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9"/>
      <c r="BA54" s="599"/>
      <c r="BB54" s="599"/>
      <c r="BC54" s="599"/>
      <c r="BD54" s="599"/>
      <c r="BE54" s="566"/>
      <c r="BF54" s="566"/>
      <c r="BG54" s="566"/>
      <c r="BH54" s="566"/>
      <c r="BI54" s="589"/>
      <c r="BJ54" s="378"/>
      <c r="BK54" s="378"/>
      <c r="BL54" s="378"/>
      <c r="BM54" s="378"/>
      <c r="BN54" s="378"/>
      <c r="BO54" s="377"/>
      <c r="BP54" s="377"/>
      <c r="BQ54" s="373">
        <v>48</v>
      </c>
      <c r="BR54" s="639"/>
      <c r="BS54" s="400"/>
      <c r="BT54" s="420"/>
      <c r="BU54" s="420"/>
      <c r="BV54" s="420"/>
      <c r="BW54" s="420"/>
      <c r="BX54" s="420"/>
      <c r="BY54" s="420"/>
      <c r="BZ54" s="420"/>
      <c r="CA54" s="420"/>
      <c r="CB54" s="420"/>
      <c r="CC54" s="420"/>
      <c r="CD54" s="420"/>
      <c r="CE54" s="420"/>
      <c r="CF54" s="420"/>
      <c r="CG54" s="432"/>
      <c r="CH54" s="445"/>
      <c r="CI54" s="456"/>
      <c r="CJ54" s="456"/>
      <c r="CK54" s="456"/>
      <c r="CL54" s="682"/>
      <c r="CM54" s="445"/>
      <c r="CN54" s="456"/>
      <c r="CO54" s="456"/>
      <c r="CP54" s="456"/>
      <c r="CQ54" s="682"/>
      <c r="CR54" s="445"/>
      <c r="CS54" s="456"/>
      <c r="CT54" s="456"/>
      <c r="CU54" s="456"/>
      <c r="CV54" s="682"/>
      <c r="CW54" s="445"/>
      <c r="CX54" s="456"/>
      <c r="CY54" s="456"/>
      <c r="CZ54" s="456"/>
      <c r="DA54" s="682"/>
      <c r="DB54" s="445"/>
      <c r="DC54" s="456"/>
      <c r="DD54" s="456"/>
      <c r="DE54" s="456"/>
      <c r="DF54" s="682"/>
      <c r="DG54" s="445"/>
      <c r="DH54" s="456"/>
      <c r="DI54" s="456"/>
      <c r="DJ54" s="456"/>
      <c r="DK54" s="682"/>
      <c r="DL54" s="445"/>
      <c r="DM54" s="456"/>
      <c r="DN54" s="456"/>
      <c r="DO54" s="456"/>
      <c r="DP54" s="682"/>
      <c r="DQ54" s="445"/>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9"/>
      <c r="BA55" s="599"/>
      <c r="BB55" s="599"/>
      <c r="BC55" s="599"/>
      <c r="BD55" s="599"/>
      <c r="BE55" s="566"/>
      <c r="BF55" s="566"/>
      <c r="BG55" s="566"/>
      <c r="BH55" s="566"/>
      <c r="BI55" s="589"/>
      <c r="BJ55" s="378"/>
      <c r="BK55" s="378"/>
      <c r="BL55" s="378"/>
      <c r="BM55" s="378"/>
      <c r="BN55" s="378"/>
      <c r="BO55" s="377"/>
      <c r="BP55" s="377"/>
      <c r="BQ55" s="373">
        <v>49</v>
      </c>
      <c r="BR55" s="639"/>
      <c r="BS55" s="400"/>
      <c r="BT55" s="420"/>
      <c r="BU55" s="420"/>
      <c r="BV55" s="420"/>
      <c r="BW55" s="420"/>
      <c r="BX55" s="420"/>
      <c r="BY55" s="420"/>
      <c r="BZ55" s="420"/>
      <c r="CA55" s="420"/>
      <c r="CB55" s="420"/>
      <c r="CC55" s="420"/>
      <c r="CD55" s="420"/>
      <c r="CE55" s="420"/>
      <c r="CF55" s="420"/>
      <c r="CG55" s="432"/>
      <c r="CH55" s="445"/>
      <c r="CI55" s="456"/>
      <c r="CJ55" s="456"/>
      <c r="CK55" s="456"/>
      <c r="CL55" s="682"/>
      <c r="CM55" s="445"/>
      <c r="CN55" s="456"/>
      <c r="CO55" s="456"/>
      <c r="CP55" s="456"/>
      <c r="CQ55" s="682"/>
      <c r="CR55" s="445"/>
      <c r="CS55" s="456"/>
      <c r="CT55" s="456"/>
      <c r="CU55" s="456"/>
      <c r="CV55" s="682"/>
      <c r="CW55" s="445"/>
      <c r="CX55" s="456"/>
      <c r="CY55" s="456"/>
      <c r="CZ55" s="456"/>
      <c r="DA55" s="682"/>
      <c r="DB55" s="445"/>
      <c r="DC55" s="456"/>
      <c r="DD55" s="456"/>
      <c r="DE55" s="456"/>
      <c r="DF55" s="682"/>
      <c r="DG55" s="445"/>
      <c r="DH55" s="456"/>
      <c r="DI55" s="456"/>
      <c r="DJ55" s="456"/>
      <c r="DK55" s="682"/>
      <c r="DL55" s="445"/>
      <c r="DM55" s="456"/>
      <c r="DN55" s="456"/>
      <c r="DO55" s="456"/>
      <c r="DP55" s="682"/>
      <c r="DQ55" s="445"/>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9"/>
      <c r="BA56" s="599"/>
      <c r="BB56" s="599"/>
      <c r="BC56" s="599"/>
      <c r="BD56" s="599"/>
      <c r="BE56" s="566"/>
      <c r="BF56" s="566"/>
      <c r="BG56" s="566"/>
      <c r="BH56" s="566"/>
      <c r="BI56" s="589"/>
      <c r="BJ56" s="378"/>
      <c r="BK56" s="378"/>
      <c r="BL56" s="378"/>
      <c r="BM56" s="378"/>
      <c r="BN56" s="378"/>
      <c r="BO56" s="377"/>
      <c r="BP56" s="377"/>
      <c r="BQ56" s="373">
        <v>50</v>
      </c>
      <c r="BR56" s="639"/>
      <c r="BS56" s="400"/>
      <c r="BT56" s="420"/>
      <c r="BU56" s="420"/>
      <c r="BV56" s="420"/>
      <c r="BW56" s="420"/>
      <c r="BX56" s="420"/>
      <c r="BY56" s="420"/>
      <c r="BZ56" s="420"/>
      <c r="CA56" s="420"/>
      <c r="CB56" s="420"/>
      <c r="CC56" s="420"/>
      <c r="CD56" s="420"/>
      <c r="CE56" s="420"/>
      <c r="CF56" s="420"/>
      <c r="CG56" s="432"/>
      <c r="CH56" s="445"/>
      <c r="CI56" s="456"/>
      <c r="CJ56" s="456"/>
      <c r="CK56" s="456"/>
      <c r="CL56" s="682"/>
      <c r="CM56" s="445"/>
      <c r="CN56" s="456"/>
      <c r="CO56" s="456"/>
      <c r="CP56" s="456"/>
      <c r="CQ56" s="682"/>
      <c r="CR56" s="445"/>
      <c r="CS56" s="456"/>
      <c r="CT56" s="456"/>
      <c r="CU56" s="456"/>
      <c r="CV56" s="682"/>
      <c r="CW56" s="445"/>
      <c r="CX56" s="456"/>
      <c r="CY56" s="456"/>
      <c r="CZ56" s="456"/>
      <c r="DA56" s="682"/>
      <c r="DB56" s="445"/>
      <c r="DC56" s="456"/>
      <c r="DD56" s="456"/>
      <c r="DE56" s="456"/>
      <c r="DF56" s="682"/>
      <c r="DG56" s="445"/>
      <c r="DH56" s="456"/>
      <c r="DI56" s="456"/>
      <c r="DJ56" s="456"/>
      <c r="DK56" s="682"/>
      <c r="DL56" s="445"/>
      <c r="DM56" s="456"/>
      <c r="DN56" s="456"/>
      <c r="DO56" s="456"/>
      <c r="DP56" s="682"/>
      <c r="DQ56" s="445"/>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9"/>
      <c r="BA57" s="599"/>
      <c r="BB57" s="599"/>
      <c r="BC57" s="599"/>
      <c r="BD57" s="599"/>
      <c r="BE57" s="566"/>
      <c r="BF57" s="566"/>
      <c r="BG57" s="566"/>
      <c r="BH57" s="566"/>
      <c r="BI57" s="589"/>
      <c r="BJ57" s="378"/>
      <c r="BK57" s="378"/>
      <c r="BL57" s="378"/>
      <c r="BM57" s="378"/>
      <c r="BN57" s="378"/>
      <c r="BO57" s="377"/>
      <c r="BP57" s="377"/>
      <c r="BQ57" s="373">
        <v>51</v>
      </c>
      <c r="BR57" s="639"/>
      <c r="BS57" s="400"/>
      <c r="BT57" s="420"/>
      <c r="BU57" s="420"/>
      <c r="BV57" s="420"/>
      <c r="BW57" s="420"/>
      <c r="BX57" s="420"/>
      <c r="BY57" s="420"/>
      <c r="BZ57" s="420"/>
      <c r="CA57" s="420"/>
      <c r="CB57" s="420"/>
      <c r="CC57" s="420"/>
      <c r="CD57" s="420"/>
      <c r="CE57" s="420"/>
      <c r="CF57" s="420"/>
      <c r="CG57" s="432"/>
      <c r="CH57" s="445"/>
      <c r="CI57" s="456"/>
      <c r="CJ57" s="456"/>
      <c r="CK57" s="456"/>
      <c r="CL57" s="682"/>
      <c r="CM57" s="445"/>
      <c r="CN57" s="456"/>
      <c r="CO57" s="456"/>
      <c r="CP57" s="456"/>
      <c r="CQ57" s="682"/>
      <c r="CR57" s="445"/>
      <c r="CS57" s="456"/>
      <c r="CT57" s="456"/>
      <c r="CU57" s="456"/>
      <c r="CV57" s="682"/>
      <c r="CW57" s="445"/>
      <c r="CX57" s="456"/>
      <c r="CY57" s="456"/>
      <c r="CZ57" s="456"/>
      <c r="DA57" s="682"/>
      <c r="DB57" s="445"/>
      <c r="DC57" s="456"/>
      <c r="DD57" s="456"/>
      <c r="DE57" s="456"/>
      <c r="DF57" s="682"/>
      <c r="DG57" s="445"/>
      <c r="DH57" s="456"/>
      <c r="DI57" s="456"/>
      <c r="DJ57" s="456"/>
      <c r="DK57" s="682"/>
      <c r="DL57" s="445"/>
      <c r="DM57" s="456"/>
      <c r="DN57" s="456"/>
      <c r="DO57" s="456"/>
      <c r="DP57" s="682"/>
      <c r="DQ57" s="445"/>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9"/>
      <c r="BA58" s="599"/>
      <c r="BB58" s="599"/>
      <c r="BC58" s="599"/>
      <c r="BD58" s="599"/>
      <c r="BE58" s="566"/>
      <c r="BF58" s="566"/>
      <c r="BG58" s="566"/>
      <c r="BH58" s="566"/>
      <c r="BI58" s="589"/>
      <c r="BJ58" s="378"/>
      <c r="BK58" s="378"/>
      <c r="BL58" s="378"/>
      <c r="BM58" s="378"/>
      <c r="BN58" s="378"/>
      <c r="BO58" s="377"/>
      <c r="BP58" s="377"/>
      <c r="BQ58" s="373">
        <v>52</v>
      </c>
      <c r="BR58" s="639"/>
      <c r="BS58" s="400"/>
      <c r="BT58" s="420"/>
      <c r="BU58" s="420"/>
      <c r="BV58" s="420"/>
      <c r="BW58" s="420"/>
      <c r="BX58" s="420"/>
      <c r="BY58" s="420"/>
      <c r="BZ58" s="420"/>
      <c r="CA58" s="420"/>
      <c r="CB58" s="420"/>
      <c r="CC58" s="420"/>
      <c r="CD58" s="420"/>
      <c r="CE58" s="420"/>
      <c r="CF58" s="420"/>
      <c r="CG58" s="432"/>
      <c r="CH58" s="445"/>
      <c r="CI58" s="456"/>
      <c r="CJ58" s="456"/>
      <c r="CK58" s="456"/>
      <c r="CL58" s="682"/>
      <c r="CM58" s="445"/>
      <c r="CN58" s="456"/>
      <c r="CO58" s="456"/>
      <c r="CP58" s="456"/>
      <c r="CQ58" s="682"/>
      <c r="CR58" s="445"/>
      <c r="CS58" s="456"/>
      <c r="CT58" s="456"/>
      <c r="CU58" s="456"/>
      <c r="CV58" s="682"/>
      <c r="CW58" s="445"/>
      <c r="CX58" s="456"/>
      <c r="CY58" s="456"/>
      <c r="CZ58" s="456"/>
      <c r="DA58" s="682"/>
      <c r="DB58" s="445"/>
      <c r="DC58" s="456"/>
      <c r="DD58" s="456"/>
      <c r="DE58" s="456"/>
      <c r="DF58" s="682"/>
      <c r="DG58" s="445"/>
      <c r="DH58" s="456"/>
      <c r="DI58" s="456"/>
      <c r="DJ58" s="456"/>
      <c r="DK58" s="682"/>
      <c r="DL58" s="445"/>
      <c r="DM58" s="456"/>
      <c r="DN58" s="456"/>
      <c r="DO58" s="456"/>
      <c r="DP58" s="682"/>
      <c r="DQ58" s="445"/>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9"/>
      <c r="BA59" s="599"/>
      <c r="BB59" s="599"/>
      <c r="BC59" s="599"/>
      <c r="BD59" s="599"/>
      <c r="BE59" s="566"/>
      <c r="BF59" s="566"/>
      <c r="BG59" s="566"/>
      <c r="BH59" s="566"/>
      <c r="BI59" s="589"/>
      <c r="BJ59" s="378"/>
      <c r="BK59" s="378"/>
      <c r="BL59" s="378"/>
      <c r="BM59" s="378"/>
      <c r="BN59" s="378"/>
      <c r="BO59" s="377"/>
      <c r="BP59" s="377"/>
      <c r="BQ59" s="373">
        <v>53</v>
      </c>
      <c r="BR59" s="639"/>
      <c r="BS59" s="400"/>
      <c r="BT59" s="420"/>
      <c r="BU59" s="420"/>
      <c r="BV59" s="420"/>
      <c r="BW59" s="420"/>
      <c r="BX59" s="420"/>
      <c r="BY59" s="420"/>
      <c r="BZ59" s="420"/>
      <c r="CA59" s="420"/>
      <c r="CB59" s="420"/>
      <c r="CC59" s="420"/>
      <c r="CD59" s="420"/>
      <c r="CE59" s="420"/>
      <c r="CF59" s="420"/>
      <c r="CG59" s="432"/>
      <c r="CH59" s="445"/>
      <c r="CI59" s="456"/>
      <c r="CJ59" s="456"/>
      <c r="CK59" s="456"/>
      <c r="CL59" s="682"/>
      <c r="CM59" s="445"/>
      <c r="CN59" s="456"/>
      <c r="CO59" s="456"/>
      <c r="CP59" s="456"/>
      <c r="CQ59" s="682"/>
      <c r="CR59" s="445"/>
      <c r="CS59" s="456"/>
      <c r="CT59" s="456"/>
      <c r="CU59" s="456"/>
      <c r="CV59" s="682"/>
      <c r="CW59" s="445"/>
      <c r="CX59" s="456"/>
      <c r="CY59" s="456"/>
      <c r="CZ59" s="456"/>
      <c r="DA59" s="682"/>
      <c r="DB59" s="445"/>
      <c r="DC59" s="456"/>
      <c r="DD59" s="456"/>
      <c r="DE59" s="456"/>
      <c r="DF59" s="682"/>
      <c r="DG59" s="445"/>
      <c r="DH59" s="456"/>
      <c r="DI59" s="456"/>
      <c r="DJ59" s="456"/>
      <c r="DK59" s="682"/>
      <c r="DL59" s="445"/>
      <c r="DM59" s="456"/>
      <c r="DN59" s="456"/>
      <c r="DO59" s="456"/>
      <c r="DP59" s="682"/>
      <c r="DQ59" s="445"/>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9"/>
      <c r="BA60" s="599"/>
      <c r="BB60" s="599"/>
      <c r="BC60" s="599"/>
      <c r="BD60" s="599"/>
      <c r="BE60" s="566"/>
      <c r="BF60" s="566"/>
      <c r="BG60" s="566"/>
      <c r="BH60" s="566"/>
      <c r="BI60" s="589"/>
      <c r="BJ60" s="378"/>
      <c r="BK60" s="378"/>
      <c r="BL60" s="378"/>
      <c r="BM60" s="378"/>
      <c r="BN60" s="378"/>
      <c r="BO60" s="377"/>
      <c r="BP60" s="377"/>
      <c r="BQ60" s="373">
        <v>54</v>
      </c>
      <c r="BR60" s="639"/>
      <c r="BS60" s="400"/>
      <c r="BT60" s="420"/>
      <c r="BU60" s="420"/>
      <c r="BV60" s="420"/>
      <c r="BW60" s="420"/>
      <c r="BX60" s="420"/>
      <c r="BY60" s="420"/>
      <c r="BZ60" s="420"/>
      <c r="CA60" s="420"/>
      <c r="CB60" s="420"/>
      <c r="CC60" s="420"/>
      <c r="CD60" s="420"/>
      <c r="CE60" s="420"/>
      <c r="CF60" s="420"/>
      <c r="CG60" s="432"/>
      <c r="CH60" s="445"/>
      <c r="CI60" s="456"/>
      <c r="CJ60" s="456"/>
      <c r="CK60" s="456"/>
      <c r="CL60" s="682"/>
      <c r="CM60" s="445"/>
      <c r="CN60" s="456"/>
      <c r="CO60" s="456"/>
      <c r="CP60" s="456"/>
      <c r="CQ60" s="682"/>
      <c r="CR60" s="445"/>
      <c r="CS60" s="456"/>
      <c r="CT60" s="456"/>
      <c r="CU60" s="456"/>
      <c r="CV60" s="682"/>
      <c r="CW60" s="445"/>
      <c r="CX60" s="456"/>
      <c r="CY60" s="456"/>
      <c r="CZ60" s="456"/>
      <c r="DA60" s="682"/>
      <c r="DB60" s="445"/>
      <c r="DC60" s="456"/>
      <c r="DD60" s="456"/>
      <c r="DE60" s="456"/>
      <c r="DF60" s="682"/>
      <c r="DG60" s="445"/>
      <c r="DH60" s="456"/>
      <c r="DI60" s="456"/>
      <c r="DJ60" s="456"/>
      <c r="DK60" s="682"/>
      <c r="DL60" s="445"/>
      <c r="DM60" s="456"/>
      <c r="DN60" s="456"/>
      <c r="DO60" s="456"/>
      <c r="DP60" s="682"/>
      <c r="DQ60" s="445"/>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9"/>
      <c r="BA61" s="599"/>
      <c r="BB61" s="599"/>
      <c r="BC61" s="599"/>
      <c r="BD61" s="599"/>
      <c r="BE61" s="566"/>
      <c r="BF61" s="566"/>
      <c r="BG61" s="566"/>
      <c r="BH61" s="566"/>
      <c r="BI61" s="589"/>
      <c r="BJ61" s="378"/>
      <c r="BK61" s="378"/>
      <c r="BL61" s="378"/>
      <c r="BM61" s="378"/>
      <c r="BN61" s="378"/>
      <c r="BO61" s="377"/>
      <c r="BP61" s="377"/>
      <c r="BQ61" s="373">
        <v>55</v>
      </c>
      <c r="BR61" s="639"/>
      <c r="BS61" s="400"/>
      <c r="BT61" s="420"/>
      <c r="BU61" s="420"/>
      <c r="BV61" s="420"/>
      <c r="BW61" s="420"/>
      <c r="BX61" s="420"/>
      <c r="BY61" s="420"/>
      <c r="BZ61" s="420"/>
      <c r="CA61" s="420"/>
      <c r="CB61" s="420"/>
      <c r="CC61" s="420"/>
      <c r="CD61" s="420"/>
      <c r="CE61" s="420"/>
      <c r="CF61" s="420"/>
      <c r="CG61" s="432"/>
      <c r="CH61" s="445"/>
      <c r="CI61" s="456"/>
      <c r="CJ61" s="456"/>
      <c r="CK61" s="456"/>
      <c r="CL61" s="682"/>
      <c r="CM61" s="445"/>
      <c r="CN61" s="456"/>
      <c r="CO61" s="456"/>
      <c r="CP61" s="456"/>
      <c r="CQ61" s="682"/>
      <c r="CR61" s="445"/>
      <c r="CS61" s="456"/>
      <c r="CT61" s="456"/>
      <c r="CU61" s="456"/>
      <c r="CV61" s="682"/>
      <c r="CW61" s="445"/>
      <c r="CX61" s="456"/>
      <c r="CY61" s="456"/>
      <c r="CZ61" s="456"/>
      <c r="DA61" s="682"/>
      <c r="DB61" s="445"/>
      <c r="DC61" s="456"/>
      <c r="DD61" s="456"/>
      <c r="DE61" s="456"/>
      <c r="DF61" s="682"/>
      <c r="DG61" s="445"/>
      <c r="DH61" s="456"/>
      <c r="DI61" s="456"/>
      <c r="DJ61" s="456"/>
      <c r="DK61" s="682"/>
      <c r="DL61" s="445"/>
      <c r="DM61" s="456"/>
      <c r="DN61" s="456"/>
      <c r="DO61" s="456"/>
      <c r="DP61" s="682"/>
      <c r="DQ61" s="445"/>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9"/>
      <c r="BA62" s="599"/>
      <c r="BB62" s="599"/>
      <c r="BC62" s="599"/>
      <c r="BD62" s="599"/>
      <c r="BE62" s="566"/>
      <c r="BF62" s="566"/>
      <c r="BG62" s="566"/>
      <c r="BH62" s="566"/>
      <c r="BI62" s="589"/>
      <c r="BJ62" s="623" t="s">
        <v>469</v>
      </c>
      <c r="BK62" s="595"/>
      <c r="BL62" s="595"/>
      <c r="BM62" s="595"/>
      <c r="BN62" s="607"/>
      <c r="BO62" s="377"/>
      <c r="BP62" s="377"/>
      <c r="BQ62" s="373">
        <v>56</v>
      </c>
      <c r="BR62" s="639"/>
      <c r="BS62" s="400"/>
      <c r="BT62" s="420"/>
      <c r="BU62" s="420"/>
      <c r="BV62" s="420"/>
      <c r="BW62" s="420"/>
      <c r="BX62" s="420"/>
      <c r="BY62" s="420"/>
      <c r="BZ62" s="420"/>
      <c r="CA62" s="420"/>
      <c r="CB62" s="420"/>
      <c r="CC62" s="420"/>
      <c r="CD62" s="420"/>
      <c r="CE62" s="420"/>
      <c r="CF62" s="420"/>
      <c r="CG62" s="432"/>
      <c r="CH62" s="445"/>
      <c r="CI62" s="456"/>
      <c r="CJ62" s="456"/>
      <c r="CK62" s="456"/>
      <c r="CL62" s="682"/>
      <c r="CM62" s="445"/>
      <c r="CN62" s="456"/>
      <c r="CO62" s="456"/>
      <c r="CP62" s="456"/>
      <c r="CQ62" s="682"/>
      <c r="CR62" s="445"/>
      <c r="CS62" s="456"/>
      <c r="CT62" s="456"/>
      <c r="CU62" s="456"/>
      <c r="CV62" s="682"/>
      <c r="CW62" s="445"/>
      <c r="CX62" s="456"/>
      <c r="CY62" s="456"/>
      <c r="CZ62" s="456"/>
      <c r="DA62" s="682"/>
      <c r="DB62" s="445"/>
      <c r="DC62" s="456"/>
      <c r="DD62" s="456"/>
      <c r="DE62" s="456"/>
      <c r="DF62" s="682"/>
      <c r="DG62" s="445"/>
      <c r="DH62" s="456"/>
      <c r="DI62" s="456"/>
      <c r="DJ62" s="456"/>
      <c r="DK62" s="682"/>
      <c r="DL62" s="445"/>
      <c r="DM62" s="456"/>
      <c r="DN62" s="456"/>
      <c r="DO62" s="456"/>
      <c r="DP62" s="682"/>
      <c r="DQ62" s="445"/>
      <c r="DR62" s="456"/>
      <c r="DS62" s="456"/>
      <c r="DT62" s="456"/>
      <c r="DU62" s="682"/>
      <c r="DV62" s="400"/>
      <c r="DW62" s="420"/>
      <c r="DX62" s="420"/>
      <c r="DY62" s="420"/>
      <c r="DZ62" s="718"/>
      <c r="EA62" s="365"/>
    </row>
    <row r="63" spans="1:131" ht="26.25" customHeight="1">
      <c r="A63" s="374" t="s">
        <v>250</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1083</v>
      </c>
      <c r="AG63" s="452"/>
      <c r="AH63" s="452"/>
      <c r="AI63" s="452"/>
      <c r="AJ63" s="526"/>
      <c r="AK63" s="534"/>
      <c r="AL63" s="455"/>
      <c r="AM63" s="455"/>
      <c r="AN63" s="455"/>
      <c r="AO63" s="455"/>
      <c r="AP63" s="452">
        <v>2659</v>
      </c>
      <c r="AQ63" s="452"/>
      <c r="AR63" s="452"/>
      <c r="AS63" s="452"/>
      <c r="AT63" s="452"/>
      <c r="AU63" s="452">
        <v>2110</v>
      </c>
      <c r="AV63" s="452"/>
      <c r="AW63" s="452"/>
      <c r="AX63" s="452"/>
      <c r="AY63" s="452"/>
      <c r="AZ63" s="600"/>
      <c r="BA63" s="600"/>
      <c r="BB63" s="600"/>
      <c r="BC63" s="600"/>
      <c r="BD63" s="600"/>
      <c r="BE63" s="568"/>
      <c r="BF63" s="568"/>
      <c r="BG63" s="568"/>
      <c r="BH63" s="568"/>
      <c r="BI63" s="591"/>
      <c r="BJ63" s="596" t="s">
        <v>201</v>
      </c>
      <c r="BK63" s="605"/>
      <c r="BL63" s="605"/>
      <c r="BM63" s="605"/>
      <c r="BN63" s="608"/>
      <c r="BO63" s="377"/>
      <c r="BP63" s="377"/>
      <c r="BQ63" s="373">
        <v>57</v>
      </c>
      <c r="BR63" s="639"/>
      <c r="BS63" s="400"/>
      <c r="BT63" s="420"/>
      <c r="BU63" s="420"/>
      <c r="BV63" s="420"/>
      <c r="BW63" s="420"/>
      <c r="BX63" s="420"/>
      <c r="BY63" s="420"/>
      <c r="BZ63" s="420"/>
      <c r="CA63" s="420"/>
      <c r="CB63" s="420"/>
      <c r="CC63" s="420"/>
      <c r="CD63" s="420"/>
      <c r="CE63" s="420"/>
      <c r="CF63" s="420"/>
      <c r="CG63" s="432"/>
      <c r="CH63" s="445"/>
      <c r="CI63" s="456"/>
      <c r="CJ63" s="456"/>
      <c r="CK63" s="456"/>
      <c r="CL63" s="682"/>
      <c r="CM63" s="445"/>
      <c r="CN63" s="456"/>
      <c r="CO63" s="456"/>
      <c r="CP63" s="456"/>
      <c r="CQ63" s="682"/>
      <c r="CR63" s="445"/>
      <c r="CS63" s="456"/>
      <c r="CT63" s="456"/>
      <c r="CU63" s="456"/>
      <c r="CV63" s="682"/>
      <c r="CW63" s="445"/>
      <c r="CX63" s="456"/>
      <c r="CY63" s="456"/>
      <c r="CZ63" s="456"/>
      <c r="DA63" s="682"/>
      <c r="DB63" s="445"/>
      <c r="DC63" s="456"/>
      <c r="DD63" s="456"/>
      <c r="DE63" s="456"/>
      <c r="DF63" s="682"/>
      <c r="DG63" s="445"/>
      <c r="DH63" s="456"/>
      <c r="DI63" s="456"/>
      <c r="DJ63" s="456"/>
      <c r="DK63" s="682"/>
      <c r="DL63" s="445"/>
      <c r="DM63" s="456"/>
      <c r="DN63" s="456"/>
      <c r="DO63" s="456"/>
      <c r="DP63" s="682"/>
      <c r="DQ63" s="445"/>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0"/>
      <c r="BU64" s="420"/>
      <c r="BV64" s="420"/>
      <c r="BW64" s="420"/>
      <c r="BX64" s="420"/>
      <c r="BY64" s="420"/>
      <c r="BZ64" s="420"/>
      <c r="CA64" s="420"/>
      <c r="CB64" s="420"/>
      <c r="CC64" s="420"/>
      <c r="CD64" s="420"/>
      <c r="CE64" s="420"/>
      <c r="CF64" s="420"/>
      <c r="CG64" s="432"/>
      <c r="CH64" s="445"/>
      <c r="CI64" s="456"/>
      <c r="CJ64" s="456"/>
      <c r="CK64" s="456"/>
      <c r="CL64" s="682"/>
      <c r="CM64" s="445"/>
      <c r="CN64" s="456"/>
      <c r="CO64" s="456"/>
      <c r="CP64" s="456"/>
      <c r="CQ64" s="682"/>
      <c r="CR64" s="445"/>
      <c r="CS64" s="456"/>
      <c r="CT64" s="456"/>
      <c r="CU64" s="456"/>
      <c r="CV64" s="682"/>
      <c r="CW64" s="445"/>
      <c r="CX64" s="456"/>
      <c r="CY64" s="456"/>
      <c r="CZ64" s="456"/>
      <c r="DA64" s="682"/>
      <c r="DB64" s="445"/>
      <c r="DC64" s="456"/>
      <c r="DD64" s="456"/>
      <c r="DE64" s="456"/>
      <c r="DF64" s="682"/>
      <c r="DG64" s="445"/>
      <c r="DH64" s="456"/>
      <c r="DI64" s="456"/>
      <c r="DJ64" s="456"/>
      <c r="DK64" s="682"/>
      <c r="DL64" s="445"/>
      <c r="DM64" s="456"/>
      <c r="DN64" s="456"/>
      <c r="DO64" s="456"/>
      <c r="DP64" s="682"/>
      <c r="DQ64" s="445"/>
      <c r="DR64" s="456"/>
      <c r="DS64" s="456"/>
      <c r="DT64" s="456"/>
      <c r="DU64" s="682"/>
      <c r="DV64" s="400"/>
      <c r="DW64" s="420"/>
      <c r="DX64" s="420"/>
      <c r="DY64" s="420"/>
      <c r="DZ64" s="718"/>
      <c r="EA64" s="365"/>
    </row>
    <row r="65" spans="1:131" ht="26.25" customHeight="1">
      <c r="A65" s="378" t="s">
        <v>267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0"/>
      <c r="BU65" s="420"/>
      <c r="BV65" s="420"/>
      <c r="BW65" s="420"/>
      <c r="BX65" s="420"/>
      <c r="BY65" s="420"/>
      <c r="BZ65" s="420"/>
      <c r="CA65" s="420"/>
      <c r="CB65" s="420"/>
      <c r="CC65" s="420"/>
      <c r="CD65" s="420"/>
      <c r="CE65" s="420"/>
      <c r="CF65" s="420"/>
      <c r="CG65" s="432"/>
      <c r="CH65" s="445"/>
      <c r="CI65" s="456"/>
      <c r="CJ65" s="456"/>
      <c r="CK65" s="456"/>
      <c r="CL65" s="682"/>
      <c r="CM65" s="445"/>
      <c r="CN65" s="456"/>
      <c r="CO65" s="456"/>
      <c r="CP65" s="456"/>
      <c r="CQ65" s="682"/>
      <c r="CR65" s="445"/>
      <c r="CS65" s="456"/>
      <c r="CT65" s="456"/>
      <c r="CU65" s="456"/>
      <c r="CV65" s="682"/>
      <c r="CW65" s="445"/>
      <c r="CX65" s="456"/>
      <c r="CY65" s="456"/>
      <c r="CZ65" s="456"/>
      <c r="DA65" s="682"/>
      <c r="DB65" s="445"/>
      <c r="DC65" s="456"/>
      <c r="DD65" s="456"/>
      <c r="DE65" s="456"/>
      <c r="DF65" s="682"/>
      <c r="DG65" s="445"/>
      <c r="DH65" s="456"/>
      <c r="DI65" s="456"/>
      <c r="DJ65" s="456"/>
      <c r="DK65" s="682"/>
      <c r="DL65" s="445"/>
      <c r="DM65" s="456"/>
      <c r="DN65" s="456"/>
      <c r="DO65" s="456"/>
      <c r="DP65" s="682"/>
      <c r="DQ65" s="445"/>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455</v>
      </c>
      <c r="R66" s="448"/>
      <c r="S66" s="448"/>
      <c r="T66" s="448"/>
      <c r="U66" s="458"/>
      <c r="V66" s="435" t="s">
        <v>456</v>
      </c>
      <c r="W66" s="448"/>
      <c r="X66" s="448"/>
      <c r="Y66" s="448"/>
      <c r="Z66" s="458"/>
      <c r="AA66" s="435" t="s">
        <v>457</v>
      </c>
      <c r="AB66" s="448"/>
      <c r="AC66" s="448"/>
      <c r="AD66" s="448"/>
      <c r="AE66" s="458"/>
      <c r="AF66" s="512" t="s">
        <v>246</v>
      </c>
      <c r="AG66" s="520"/>
      <c r="AH66" s="520"/>
      <c r="AI66" s="520"/>
      <c r="AJ66" s="530"/>
      <c r="AK66" s="435" t="s">
        <v>390</v>
      </c>
      <c r="AL66" s="397"/>
      <c r="AM66" s="397"/>
      <c r="AN66" s="397"/>
      <c r="AO66" s="429"/>
      <c r="AP66" s="435" t="s">
        <v>358</v>
      </c>
      <c r="AQ66" s="448"/>
      <c r="AR66" s="448"/>
      <c r="AS66" s="448"/>
      <c r="AT66" s="458"/>
      <c r="AU66" s="435" t="s">
        <v>470</v>
      </c>
      <c r="AV66" s="448"/>
      <c r="AW66" s="448"/>
      <c r="AX66" s="448"/>
      <c r="AY66" s="458"/>
      <c r="AZ66" s="435" t="s">
        <v>447</v>
      </c>
      <c r="BA66" s="448"/>
      <c r="BB66" s="448"/>
      <c r="BC66" s="448"/>
      <c r="BD66" s="522"/>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7"/>
      <c r="CJ66" s="667"/>
      <c r="CK66" s="667"/>
      <c r="CL66" s="683"/>
      <c r="CM66" s="665"/>
      <c r="CN66" s="667"/>
      <c r="CO66" s="667"/>
      <c r="CP66" s="667"/>
      <c r="CQ66" s="683"/>
      <c r="CR66" s="665"/>
      <c r="CS66" s="667"/>
      <c r="CT66" s="667"/>
      <c r="CU66" s="667"/>
      <c r="CV66" s="683"/>
      <c r="CW66" s="665"/>
      <c r="CX66" s="667"/>
      <c r="CY66" s="667"/>
      <c r="CZ66" s="667"/>
      <c r="DA66" s="683"/>
      <c r="DB66" s="665"/>
      <c r="DC66" s="667"/>
      <c r="DD66" s="667"/>
      <c r="DE66" s="667"/>
      <c r="DF66" s="683"/>
      <c r="DG66" s="665"/>
      <c r="DH66" s="667"/>
      <c r="DI66" s="667"/>
      <c r="DJ66" s="667"/>
      <c r="DK66" s="683"/>
      <c r="DL66" s="665"/>
      <c r="DM66" s="667"/>
      <c r="DN66" s="667"/>
      <c r="DO66" s="667"/>
      <c r="DP66" s="683"/>
      <c r="DQ66" s="665"/>
      <c r="DR66" s="667"/>
      <c r="DS66" s="667"/>
      <c r="DT66" s="667"/>
      <c r="DU66" s="683"/>
      <c r="DV66" s="646"/>
      <c r="DW66" s="647"/>
      <c r="DX66" s="647"/>
      <c r="DY66" s="647"/>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59"/>
      <c r="V67" s="436"/>
      <c r="W67" s="449"/>
      <c r="X67" s="449"/>
      <c r="Y67" s="449"/>
      <c r="Z67" s="459"/>
      <c r="AA67" s="436"/>
      <c r="AB67" s="449"/>
      <c r="AC67" s="449"/>
      <c r="AD67" s="449"/>
      <c r="AE67" s="459"/>
      <c r="AF67" s="513"/>
      <c r="AG67" s="521"/>
      <c r="AH67" s="521"/>
      <c r="AI67" s="521"/>
      <c r="AJ67" s="531"/>
      <c r="AK67" s="537"/>
      <c r="AL67" s="398"/>
      <c r="AM67" s="398"/>
      <c r="AN67" s="398"/>
      <c r="AO67" s="430"/>
      <c r="AP67" s="436"/>
      <c r="AQ67" s="449"/>
      <c r="AR67" s="449"/>
      <c r="AS67" s="449"/>
      <c r="AT67" s="459"/>
      <c r="AU67" s="436"/>
      <c r="AV67" s="449"/>
      <c r="AW67" s="449"/>
      <c r="AX67" s="449"/>
      <c r="AY67" s="459"/>
      <c r="AZ67" s="436"/>
      <c r="BA67" s="449"/>
      <c r="BB67" s="449"/>
      <c r="BC67" s="449"/>
      <c r="BD67" s="523"/>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7"/>
      <c r="CJ67" s="667"/>
      <c r="CK67" s="667"/>
      <c r="CL67" s="683"/>
      <c r="CM67" s="665"/>
      <c r="CN67" s="667"/>
      <c r="CO67" s="667"/>
      <c r="CP67" s="667"/>
      <c r="CQ67" s="683"/>
      <c r="CR67" s="665"/>
      <c r="CS67" s="667"/>
      <c r="CT67" s="667"/>
      <c r="CU67" s="667"/>
      <c r="CV67" s="683"/>
      <c r="CW67" s="665"/>
      <c r="CX67" s="667"/>
      <c r="CY67" s="667"/>
      <c r="CZ67" s="667"/>
      <c r="DA67" s="683"/>
      <c r="DB67" s="665"/>
      <c r="DC67" s="667"/>
      <c r="DD67" s="667"/>
      <c r="DE67" s="667"/>
      <c r="DF67" s="683"/>
      <c r="DG67" s="665"/>
      <c r="DH67" s="667"/>
      <c r="DI67" s="667"/>
      <c r="DJ67" s="667"/>
      <c r="DK67" s="683"/>
      <c r="DL67" s="665"/>
      <c r="DM67" s="667"/>
      <c r="DN67" s="667"/>
      <c r="DO67" s="667"/>
      <c r="DP67" s="683"/>
      <c r="DQ67" s="665"/>
      <c r="DR67" s="667"/>
      <c r="DS67" s="667"/>
      <c r="DT67" s="667"/>
      <c r="DU67" s="683"/>
      <c r="DV67" s="646"/>
      <c r="DW67" s="647"/>
      <c r="DX67" s="647"/>
      <c r="DY67" s="647"/>
      <c r="DZ67" s="719"/>
      <c r="EA67" s="365"/>
    </row>
    <row r="68" spans="1:131" ht="26.25" customHeight="1">
      <c r="A68" s="372">
        <v>1</v>
      </c>
      <c r="B68" s="399" t="s">
        <v>53</v>
      </c>
      <c r="C68" s="419"/>
      <c r="D68" s="419"/>
      <c r="E68" s="419"/>
      <c r="F68" s="419"/>
      <c r="G68" s="419"/>
      <c r="H68" s="419"/>
      <c r="I68" s="419"/>
      <c r="J68" s="419"/>
      <c r="K68" s="419"/>
      <c r="L68" s="419"/>
      <c r="M68" s="419"/>
      <c r="N68" s="419"/>
      <c r="O68" s="419"/>
      <c r="P68" s="431"/>
      <c r="Q68" s="437">
        <v>3226</v>
      </c>
      <c r="R68" s="450"/>
      <c r="S68" s="450"/>
      <c r="T68" s="450"/>
      <c r="U68" s="450"/>
      <c r="V68" s="450">
        <v>3073</v>
      </c>
      <c r="W68" s="450"/>
      <c r="X68" s="450"/>
      <c r="Y68" s="450"/>
      <c r="Z68" s="450"/>
      <c r="AA68" s="450">
        <v>153</v>
      </c>
      <c r="AB68" s="450"/>
      <c r="AC68" s="450"/>
      <c r="AD68" s="450"/>
      <c r="AE68" s="450"/>
      <c r="AF68" s="450">
        <v>82</v>
      </c>
      <c r="AG68" s="450"/>
      <c r="AH68" s="450"/>
      <c r="AI68" s="450"/>
      <c r="AJ68" s="450"/>
      <c r="AK68" s="450" t="s">
        <v>201</v>
      </c>
      <c r="AL68" s="450"/>
      <c r="AM68" s="450"/>
      <c r="AN68" s="450"/>
      <c r="AO68" s="450"/>
      <c r="AP68" s="450">
        <v>2362</v>
      </c>
      <c r="AQ68" s="450"/>
      <c r="AR68" s="450"/>
      <c r="AS68" s="450"/>
      <c r="AT68" s="450"/>
      <c r="AU68" s="450">
        <v>211</v>
      </c>
      <c r="AV68" s="450"/>
      <c r="AW68" s="450"/>
      <c r="AX68" s="450"/>
      <c r="AY68" s="450"/>
      <c r="AZ68" s="565"/>
      <c r="BA68" s="565"/>
      <c r="BB68" s="565"/>
      <c r="BC68" s="565"/>
      <c r="BD68" s="588"/>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7"/>
      <c r="CJ68" s="667"/>
      <c r="CK68" s="667"/>
      <c r="CL68" s="683"/>
      <c r="CM68" s="665"/>
      <c r="CN68" s="667"/>
      <c r="CO68" s="667"/>
      <c r="CP68" s="667"/>
      <c r="CQ68" s="683"/>
      <c r="CR68" s="665"/>
      <c r="CS68" s="667"/>
      <c r="CT68" s="667"/>
      <c r="CU68" s="667"/>
      <c r="CV68" s="683"/>
      <c r="CW68" s="665"/>
      <c r="CX68" s="667"/>
      <c r="CY68" s="667"/>
      <c r="CZ68" s="667"/>
      <c r="DA68" s="683"/>
      <c r="DB68" s="665"/>
      <c r="DC68" s="667"/>
      <c r="DD68" s="667"/>
      <c r="DE68" s="667"/>
      <c r="DF68" s="683"/>
      <c r="DG68" s="665"/>
      <c r="DH68" s="667"/>
      <c r="DI68" s="667"/>
      <c r="DJ68" s="667"/>
      <c r="DK68" s="683"/>
      <c r="DL68" s="665"/>
      <c r="DM68" s="667"/>
      <c r="DN68" s="667"/>
      <c r="DO68" s="667"/>
      <c r="DP68" s="683"/>
      <c r="DQ68" s="665"/>
      <c r="DR68" s="667"/>
      <c r="DS68" s="667"/>
      <c r="DT68" s="667"/>
      <c r="DU68" s="683"/>
      <c r="DV68" s="646"/>
      <c r="DW68" s="647"/>
      <c r="DX68" s="647"/>
      <c r="DY68" s="647"/>
      <c r="DZ68" s="719"/>
      <c r="EA68" s="365"/>
    </row>
    <row r="69" spans="1:131" ht="26.25" customHeight="1">
      <c r="A69" s="373">
        <v>2</v>
      </c>
      <c r="B69" s="400" t="s">
        <v>454</v>
      </c>
      <c r="C69" s="420"/>
      <c r="D69" s="420"/>
      <c r="E69" s="420"/>
      <c r="F69" s="420"/>
      <c r="G69" s="420"/>
      <c r="H69" s="420"/>
      <c r="I69" s="420"/>
      <c r="J69" s="420"/>
      <c r="K69" s="420"/>
      <c r="L69" s="420"/>
      <c r="M69" s="420"/>
      <c r="N69" s="420"/>
      <c r="O69" s="420"/>
      <c r="P69" s="432"/>
      <c r="Q69" s="444">
        <v>0</v>
      </c>
      <c r="R69" s="444"/>
      <c r="S69" s="444"/>
      <c r="T69" s="444"/>
      <c r="U69" s="444"/>
      <c r="V69" s="444">
        <v>0</v>
      </c>
      <c r="W69" s="444"/>
      <c r="X69" s="444"/>
      <c r="Y69" s="444"/>
      <c r="Z69" s="444"/>
      <c r="AA69" s="444">
        <v>0</v>
      </c>
      <c r="AB69" s="444"/>
      <c r="AC69" s="444"/>
      <c r="AD69" s="444"/>
      <c r="AE69" s="444"/>
      <c r="AF69" s="444">
        <v>0</v>
      </c>
      <c r="AG69" s="444"/>
      <c r="AH69" s="444"/>
      <c r="AI69" s="444"/>
      <c r="AJ69" s="444"/>
      <c r="AK69" s="444" t="s">
        <v>201</v>
      </c>
      <c r="AL69" s="444"/>
      <c r="AM69" s="444"/>
      <c r="AN69" s="444"/>
      <c r="AO69" s="444"/>
      <c r="AP69" s="444" t="s">
        <v>201</v>
      </c>
      <c r="AQ69" s="444"/>
      <c r="AR69" s="444"/>
      <c r="AS69" s="444"/>
      <c r="AT69" s="444"/>
      <c r="AU69" s="444" t="s">
        <v>201</v>
      </c>
      <c r="AV69" s="444"/>
      <c r="AW69" s="444"/>
      <c r="AX69" s="444"/>
      <c r="AY69" s="444"/>
      <c r="AZ69" s="566"/>
      <c r="BA69" s="566"/>
      <c r="BB69" s="566"/>
      <c r="BC69" s="566"/>
      <c r="BD69" s="589"/>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7"/>
      <c r="CJ69" s="667"/>
      <c r="CK69" s="667"/>
      <c r="CL69" s="683"/>
      <c r="CM69" s="665"/>
      <c r="CN69" s="667"/>
      <c r="CO69" s="667"/>
      <c r="CP69" s="667"/>
      <c r="CQ69" s="683"/>
      <c r="CR69" s="665"/>
      <c r="CS69" s="667"/>
      <c r="CT69" s="667"/>
      <c r="CU69" s="667"/>
      <c r="CV69" s="683"/>
      <c r="CW69" s="665"/>
      <c r="CX69" s="667"/>
      <c r="CY69" s="667"/>
      <c r="CZ69" s="667"/>
      <c r="DA69" s="683"/>
      <c r="DB69" s="665"/>
      <c r="DC69" s="667"/>
      <c r="DD69" s="667"/>
      <c r="DE69" s="667"/>
      <c r="DF69" s="683"/>
      <c r="DG69" s="665"/>
      <c r="DH69" s="667"/>
      <c r="DI69" s="667"/>
      <c r="DJ69" s="667"/>
      <c r="DK69" s="683"/>
      <c r="DL69" s="665"/>
      <c r="DM69" s="667"/>
      <c r="DN69" s="667"/>
      <c r="DO69" s="667"/>
      <c r="DP69" s="683"/>
      <c r="DQ69" s="665"/>
      <c r="DR69" s="667"/>
      <c r="DS69" s="667"/>
      <c r="DT69" s="667"/>
      <c r="DU69" s="683"/>
      <c r="DV69" s="646"/>
      <c r="DW69" s="647"/>
      <c r="DX69" s="647"/>
      <c r="DY69" s="647"/>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4627</v>
      </c>
      <c r="R70" s="444"/>
      <c r="S70" s="444"/>
      <c r="T70" s="444"/>
      <c r="U70" s="444"/>
      <c r="V70" s="444">
        <v>4362</v>
      </c>
      <c r="W70" s="444"/>
      <c r="X70" s="444"/>
      <c r="Y70" s="444"/>
      <c r="Z70" s="444"/>
      <c r="AA70" s="444">
        <v>265</v>
      </c>
      <c r="AB70" s="444"/>
      <c r="AC70" s="444"/>
      <c r="AD70" s="444"/>
      <c r="AE70" s="444"/>
      <c r="AF70" s="444">
        <v>265</v>
      </c>
      <c r="AG70" s="444"/>
      <c r="AH70" s="444"/>
      <c r="AI70" s="444"/>
      <c r="AJ70" s="444"/>
      <c r="AK70" s="444">
        <v>7</v>
      </c>
      <c r="AL70" s="444"/>
      <c r="AM70" s="444"/>
      <c r="AN70" s="444"/>
      <c r="AO70" s="444"/>
      <c r="AP70" s="444" t="s">
        <v>201</v>
      </c>
      <c r="AQ70" s="444"/>
      <c r="AR70" s="444"/>
      <c r="AS70" s="444"/>
      <c r="AT70" s="444"/>
      <c r="AU70" s="444" t="s">
        <v>201</v>
      </c>
      <c r="AV70" s="444"/>
      <c r="AW70" s="444"/>
      <c r="AX70" s="444"/>
      <c r="AY70" s="444"/>
      <c r="AZ70" s="566"/>
      <c r="BA70" s="566"/>
      <c r="BB70" s="566"/>
      <c r="BC70" s="566"/>
      <c r="BD70" s="589"/>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7"/>
      <c r="CJ70" s="667"/>
      <c r="CK70" s="667"/>
      <c r="CL70" s="683"/>
      <c r="CM70" s="665"/>
      <c r="CN70" s="667"/>
      <c r="CO70" s="667"/>
      <c r="CP70" s="667"/>
      <c r="CQ70" s="683"/>
      <c r="CR70" s="665"/>
      <c r="CS70" s="667"/>
      <c r="CT70" s="667"/>
      <c r="CU70" s="667"/>
      <c r="CV70" s="683"/>
      <c r="CW70" s="665"/>
      <c r="CX70" s="667"/>
      <c r="CY70" s="667"/>
      <c r="CZ70" s="667"/>
      <c r="DA70" s="683"/>
      <c r="DB70" s="665"/>
      <c r="DC70" s="667"/>
      <c r="DD70" s="667"/>
      <c r="DE70" s="667"/>
      <c r="DF70" s="683"/>
      <c r="DG70" s="665"/>
      <c r="DH70" s="667"/>
      <c r="DI70" s="667"/>
      <c r="DJ70" s="667"/>
      <c r="DK70" s="683"/>
      <c r="DL70" s="665"/>
      <c r="DM70" s="667"/>
      <c r="DN70" s="667"/>
      <c r="DO70" s="667"/>
      <c r="DP70" s="683"/>
      <c r="DQ70" s="665"/>
      <c r="DR70" s="667"/>
      <c r="DS70" s="667"/>
      <c r="DT70" s="667"/>
      <c r="DU70" s="683"/>
      <c r="DV70" s="646"/>
      <c r="DW70" s="647"/>
      <c r="DX70" s="647"/>
      <c r="DY70" s="647"/>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83</v>
      </c>
      <c r="R71" s="444"/>
      <c r="S71" s="444"/>
      <c r="T71" s="444"/>
      <c r="U71" s="444"/>
      <c r="V71" s="444">
        <v>74</v>
      </c>
      <c r="W71" s="444"/>
      <c r="X71" s="444"/>
      <c r="Y71" s="444"/>
      <c r="Z71" s="444"/>
      <c r="AA71" s="444">
        <v>9</v>
      </c>
      <c r="AB71" s="444"/>
      <c r="AC71" s="444"/>
      <c r="AD71" s="444"/>
      <c r="AE71" s="444"/>
      <c r="AF71" s="444">
        <v>9</v>
      </c>
      <c r="AG71" s="444"/>
      <c r="AH71" s="444"/>
      <c r="AI71" s="444"/>
      <c r="AJ71" s="444"/>
      <c r="AK71" s="444" t="s">
        <v>201</v>
      </c>
      <c r="AL71" s="444"/>
      <c r="AM71" s="444"/>
      <c r="AN71" s="444"/>
      <c r="AO71" s="444"/>
      <c r="AP71" s="444" t="s">
        <v>201</v>
      </c>
      <c r="AQ71" s="444"/>
      <c r="AR71" s="444"/>
      <c r="AS71" s="444"/>
      <c r="AT71" s="444"/>
      <c r="AU71" s="444" t="s">
        <v>201</v>
      </c>
      <c r="AV71" s="444"/>
      <c r="AW71" s="444"/>
      <c r="AX71" s="444"/>
      <c r="AY71" s="444"/>
      <c r="AZ71" s="566"/>
      <c r="BA71" s="566"/>
      <c r="BB71" s="566"/>
      <c r="BC71" s="566"/>
      <c r="BD71" s="589"/>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7"/>
      <c r="CJ71" s="667"/>
      <c r="CK71" s="667"/>
      <c r="CL71" s="683"/>
      <c r="CM71" s="665"/>
      <c r="CN71" s="667"/>
      <c r="CO71" s="667"/>
      <c r="CP71" s="667"/>
      <c r="CQ71" s="683"/>
      <c r="CR71" s="665"/>
      <c r="CS71" s="667"/>
      <c r="CT71" s="667"/>
      <c r="CU71" s="667"/>
      <c r="CV71" s="683"/>
      <c r="CW71" s="665"/>
      <c r="CX71" s="667"/>
      <c r="CY71" s="667"/>
      <c r="CZ71" s="667"/>
      <c r="DA71" s="683"/>
      <c r="DB71" s="665"/>
      <c r="DC71" s="667"/>
      <c r="DD71" s="667"/>
      <c r="DE71" s="667"/>
      <c r="DF71" s="683"/>
      <c r="DG71" s="665"/>
      <c r="DH71" s="667"/>
      <c r="DI71" s="667"/>
      <c r="DJ71" s="667"/>
      <c r="DK71" s="683"/>
      <c r="DL71" s="665"/>
      <c r="DM71" s="667"/>
      <c r="DN71" s="667"/>
      <c r="DO71" s="667"/>
      <c r="DP71" s="683"/>
      <c r="DQ71" s="665"/>
      <c r="DR71" s="667"/>
      <c r="DS71" s="667"/>
      <c r="DT71" s="667"/>
      <c r="DU71" s="683"/>
      <c r="DV71" s="646"/>
      <c r="DW71" s="647"/>
      <c r="DX71" s="647"/>
      <c r="DY71" s="647"/>
      <c r="DZ71" s="719"/>
      <c r="EA71" s="365"/>
    </row>
    <row r="72" spans="1:131" ht="26.25" customHeight="1">
      <c r="A72" s="373">
        <v>5</v>
      </c>
      <c r="B72" s="400" t="s">
        <v>538</v>
      </c>
      <c r="C72" s="420"/>
      <c r="D72" s="420"/>
      <c r="E72" s="420"/>
      <c r="F72" s="420"/>
      <c r="G72" s="420"/>
      <c r="H72" s="420"/>
      <c r="I72" s="420"/>
      <c r="J72" s="420"/>
      <c r="K72" s="420"/>
      <c r="L72" s="420"/>
      <c r="M72" s="420"/>
      <c r="N72" s="420"/>
      <c r="O72" s="420"/>
      <c r="P72" s="432"/>
      <c r="Q72" s="438">
        <v>118</v>
      </c>
      <c r="R72" s="444"/>
      <c r="S72" s="444"/>
      <c r="T72" s="444"/>
      <c r="U72" s="444"/>
      <c r="V72" s="444">
        <v>106</v>
      </c>
      <c r="W72" s="444"/>
      <c r="X72" s="444"/>
      <c r="Y72" s="444"/>
      <c r="Z72" s="444"/>
      <c r="AA72" s="444">
        <v>12</v>
      </c>
      <c r="AB72" s="444"/>
      <c r="AC72" s="444"/>
      <c r="AD72" s="444"/>
      <c r="AE72" s="444"/>
      <c r="AF72" s="444">
        <v>12</v>
      </c>
      <c r="AG72" s="444"/>
      <c r="AH72" s="444"/>
      <c r="AI72" s="444"/>
      <c r="AJ72" s="444"/>
      <c r="AK72" s="444" t="s">
        <v>201</v>
      </c>
      <c r="AL72" s="444"/>
      <c r="AM72" s="444"/>
      <c r="AN72" s="444"/>
      <c r="AO72" s="444"/>
      <c r="AP72" s="444" t="s">
        <v>201</v>
      </c>
      <c r="AQ72" s="444"/>
      <c r="AR72" s="444"/>
      <c r="AS72" s="444"/>
      <c r="AT72" s="444"/>
      <c r="AU72" s="444" t="s">
        <v>201</v>
      </c>
      <c r="AV72" s="444"/>
      <c r="AW72" s="444"/>
      <c r="AX72" s="444"/>
      <c r="AY72" s="444"/>
      <c r="AZ72" s="566"/>
      <c r="BA72" s="566"/>
      <c r="BB72" s="566"/>
      <c r="BC72" s="566"/>
      <c r="BD72" s="589"/>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7"/>
      <c r="CJ72" s="667"/>
      <c r="CK72" s="667"/>
      <c r="CL72" s="683"/>
      <c r="CM72" s="665"/>
      <c r="CN72" s="667"/>
      <c r="CO72" s="667"/>
      <c r="CP72" s="667"/>
      <c r="CQ72" s="683"/>
      <c r="CR72" s="665"/>
      <c r="CS72" s="667"/>
      <c r="CT72" s="667"/>
      <c r="CU72" s="667"/>
      <c r="CV72" s="683"/>
      <c r="CW72" s="665"/>
      <c r="CX72" s="667"/>
      <c r="CY72" s="667"/>
      <c r="CZ72" s="667"/>
      <c r="DA72" s="683"/>
      <c r="DB72" s="665"/>
      <c r="DC72" s="667"/>
      <c r="DD72" s="667"/>
      <c r="DE72" s="667"/>
      <c r="DF72" s="683"/>
      <c r="DG72" s="665"/>
      <c r="DH72" s="667"/>
      <c r="DI72" s="667"/>
      <c r="DJ72" s="667"/>
      <c r="DK72" s="683"/>
      <c r="DL72" s="665"/>
      <c r="DM72" s="667"/>
      <c r="DN72" s="667"/>
      <c r="DO72" s="667"/>
      <c r="DP72" s="683"/>
      <c r="DQ72" s="665"/>
      <c r="DR72" s="667"/>
      <c r="DS72" s="667"/>
      <c r="DT72" s="667"/>
      <c r="DU72" s="683"/>
      <c r="DV72" s="646"/>
      <c r="DW72" s="647"/>
      <c r="DX72" s="647"/>
      <c r="DY72" s="647"/>
      <c r="DZ72" s="719"/>
      <c r="EA72" s="365"/>
    </row>
    <row r="73" spans="1:131" ht="26.25" customHeight="1">
      <c r="A73" s="373">
        <v>6</v>
      </c>
      <c r="B73" s="400" t="s">
        <v>472</v>
      </c>
      <c r="C73" s="420"/>
      <c r="D73" s="420"/>
      <c r="E73" s="420"/>
      <c r="F73" s="420"/>
      <c r="G73" s="420"/>
      <c r="H73" s="420"/>
      <c r="I73" s="420"/>
      <c r="J73" s="420"/>
      <c r="K73" s="420"/>
      <c r="L73" s="420"/>
      <c r="M73" s="420"/>
      <c r="N73" s="420"/>
      <c r="O73" s="420"/>
      <c r="P73" s="432"/>
      <c r="Q73" s="438">
        <v>590</v>
      </c>
      <c r="R73" s="444"/>
      <c r="S73" s="444"/>
      <c r="T73" s="444"/>
      <c r="U73" s="444"/>
      <c r="V73" s="444">
        <v>542</v>
      </c>
      <c r="W73" s="444"/>
      <c r="X73" s="444"/>
      <c r="Y73" s="444"/>
      <c r="Z73" s="444"/>
      <c r="AA73" s="444">
        <v>48</v>
      </c>
      <c r="AB73" s="444"/>
      <c r="AC73" s="444"/>
      <c r="AD73" s="444"/>
      <c r="AE73" s="444"/>
      <c r="AF73" s="444">
        <v>48</v>
      </c>
      <c r="AG73" s="444"/>
      <c r="AH73" s="444"/>
      <c r="AI73" s="444"/>
      <c r="AJ73" s="444"/>
      <c r="AK73" s="444" t="s">
        <v>201</v>
      </c>
      <c r="AL73" s="444"/>
      <c r="AM73" s="444"/>
      <c r="AN73" s="444"/>
      <c r="AO73" s="444"/>
      <c r="AP73" s="444" t="s">
        <v>201</v>
      </c>
      <c r="AQ73" s="444"/>
      <c r="AR73" s="444"/>
      <c r="AS73" s="444"/>
      <c r="AT73" s="444"/>
      <c r="AU73" s="444" t="s">
        <v>201</v>
      </c>
      <c r="AV73" s="444"/>
      <c r="AW73" s="444"/>
      <c r="AX73" s="444"/>
      <c r="AY73" s="444"/>
      <c r="AZ73" s="566"/>
      <c r="BA73" s="566"/>
      <c r="BB73" s="566"/>
      <c r="BC73" s="566"/>
      <c r="BD73" s="589"/>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7"/>
      <c r="CJ73" s="667"/>
      <c r="CK73" s="667"/>
      <c r="CL73" s="683"/>
      <c r="CM73" s="665"/>
      <c r="CN73" s="667"/>
      <c r="CO73" s="667"/>
      <c r="CP73" s="667"/>
      <c r="CQ73" s="683"/>
      <c r="CR73" s="665"/>
      <c r="CS73" s="667"/>
      <c r="CT73" s="667"/>
      <c r="CU73" s="667"/>
      <c r="CV73" s="683"/>
      <c r="CW73" s="665"/>
      <c r="CX73" s="667"/>
      <c r="CY73" s="667"/>
      <c r="CZ73" s="667"/>
      <c r="DA73" s="683"/>
      <c r="DB73" s="665"/>
      <c r="DC73" s="667"/>
      <c r="DD73" s="667"/>
      <c r="DE73" s="667"/>
      <c r="DF73" s="683"/>
      <c r="DG73" s="665"/>
      <c r="DH73" s="667"/>
      <c r="DI73" s="667"/>
      <c r="DJ73" s="667"/>
      <c r="DK73" s="683"/>
      <c r="DL73" s="665"/>
      <c r="DM73" s="667"/>
      <c r="DN73" s="667"/>
      <c r="DO73" s="667"/>
      <c r="DP73" s="683"/>
      <c r="DQ73" s="665"/>
      <c r="DR73" s="667"/>
      <c r="DS73" s="667"/>
      <c r="DT73" s="667"/>
      <c r="DU73" s="683"/>
      <c r="DV73" s="646"/>
      <c r="DW73" s="647"/>
      <c r="DX73" s="647"/>
      <c r="DY73" s="647"/>
      <c r="DZ73" s="719"/>
      <c r="EA73" s="365"/>
    </row>
    <row r="74" spans="1:131" ht="26.25" customHeight="1">
      <c r="A74" s="373">
        <v>7</v>
      </c>
      <c r="B74" s="400" t="s">
        <v>539</v>
      </c>
      <c r="C74" s="420"/>
      <c r="D74" s="420"/>
      <c r="E74" s="420"/>
      <c r="F74" s="420"/>
      <c r="G74" s="420"/>
      <c r="H74" s="420"/>
      <c r="I74" s="420"/>
      <c r="J74" s="420"/>
      <c r="K74" s="420"/>
      <c r="L74" s="420"/>
      <c r="M74" s="420"/>
      <c r="N74" s="420"/>
      <c r="O74" s="420"/>
      <c r="P74" s="432"/>
      <c r="Q74" s="438">
        <v>153545</v>
      </c>
      <c r="R74" s="444"/>
      <c r="S74" s="444"/>
      <c r="T74" s="444"/>
      <c r="U74" s="444"/>
      <c r="V74" s="444">
        <v>151526</v>
      </c>
      <c r="W74" s="444"/>
      <c r="X74" s="444"/>
      <c r="Y74" s="444"/>
      <c r="Z74" s="444"/>
      <c r="AA74" s="444">
        <v>2019</v>
      </c>
      <c r="AB74" s="444"/>
      <c r="AC74" s="444"/>
      <c r="AD74" s="444"/>
      <c r="AE74" s="444"/>
      <c r="AF74" s="444">
        <v>2019</v>
      </c>
      <c r="AG74" s="444"/>
      <c r="AH74" s="444"/>
      <c r="AI74" s="444"/>
      <c r="AJ74" s="444"/>
      <c r="AK74" s="444">
        <v>1106</v>
      </c>
      <c r="AL74" s="444"/>
      <c r="AM74" s="444"/>
      <c r="AN74" s="444"/>
      <c r="AO74" s="444"/>
      <c r="AP74" s="444" t="s">
        <v>201</v>
      </c>
      <c r="AQ74" s="444"/>
      <c r="AR74" s="444"/>
      <c r="AS74" s="444"/>
      <c r="AT74" s="444"/>
      <c r="AU74" s="444" t="s">
        <v>201</v>
      </c>
      <c r="AV74" s="444"/>
      <c r="AW74" s="444"/>
      <c r="AX74" s="444"/>
      <c r="AY74" s="444"/>
      <c r="AZ74" s="566"/>
      <c r="BA74" s="566"/>
      <c r="BB74" s="566"/>
      <c r="BC74" s="566"/>
      <c r="BD74" s="589"/>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7"/>
      <c r="CJ74" s="667"/>
      <c r="CK74" s="667"/>
      <c r="CL74" s="683"/>
      <c r="CM74" s="665"/>
      <c r="CN74" s="667"/>
      <c r="CO74" s="667"/>
      <c r="CP74" s="667"/>
      <c r="CQ74" s="683"/>
      <c r="CR74" s="665"/>
      <c r="CS74" s="667"/>
      <c r="CT74" s="667"/>
      <c r="CU74" s="667"/>
      <c r="CV74" s="683"/>
      <c r="CW74" s="665"/>
      <c r="CX74" s="667"/>
      <c r="CY74" s="667"/>
      <c r="CZ74" s="667"/>
      <c r="DA74" s="683"/>
      <c r="DB74" s="665"/>
      <c r="DC74" s="667"/>
      <c r="DD74" s="667"/>
      <c r="DE74" s="667"/>
      <c r="DF74" s="683"/>
      <c r="DG74" s="665"/>
      <c r="DH74" s="667"/>
      <c r="DI74" s="667"/>
      <c r="DJ74" s="667"/>
      <c r="DK74" s="683"/>
      <c r="DL74" s="665"/>
      <c r="DM74" s="667"/>
      <c r="DN74" s="667"/>
      <c r="DO74" s="667"/>
      <c r="DP74" s="683"/>
      <c r="DQ74" s="665"/>
      <c r="DR74" s="667"/>
      <c r="DS74" s="667"/>
      <c r="DT74" s="667"/>
      <c r="DU74" s="683"/>
      <c r="DV74" s="646"/>
      <c r="DW74" s="647"/>
      <c r="DX74" s="647"/>
      <c r="DY74" s="647"/>
      <c r="DZ74" s="719"/>
      <c r="EA74" s="365"/>
    </row>
    <row r="75" spans="1:131" ht="26.25" customHeight="1">
      <c r="A75" s="373">
        <v>8</v>
      </c>
      <c r="B75" s="400" t="s">
        <v>80</v>
      </c>
      <c r="C75" s="420"/>
      <c r="D75" s="420"/>
      <c r="E75" s="420"/>
      <c r="F75" s="420"/>
      <c r="G75" s="420"/>
      <c r="H75" s="420"/>
      <c r="I75" s="420"/>
      <c r="J75" s="420"/>
      <c r="K75" s="420"/>
      <c r="L75" s="420"/>
      <c r="M75" s="420"/>
      <c r="N75" s="420"/>
      <c r="O75" s="420"/>
      <c r="P75" s="432"/>
      <c r="Q75" s="445">
        <v>671</v>
      </c>
      <c r="R75" s="456"/>
      <c r="S75" s="456"/>
      <c r="T75" s="456"/>
      <c r="U75" s="460"/>
      <c r="V75" s="461">
        <v>664</v>
      </c>
      <c r="W75" s="456"/>
      <c r="X75" s="456"/>
      <c r="Y75" s="456"/>
      <c r="Z75" s="460"/>
      <c r="AA75" s="461">
        <v>7</v>
      </c>
      <c r="AB75" s="456"/>
      <c r="AC75" s="456"/>
      <c r="AD75" s="456"/>
      <c r="AE75" s="460"/>
      <c r="AF75" s="461">
        <v>7</v>
      </c>
      <c r="AG75" s="456"/>
      <c r="AH75" s="456"/>
      <c r="AI75" s="456"/>
      <c r="AJ75" s="460"/>
      <c r="AK75" s="444" t="s">
        <v>201</v>
      </c>
      <c r="AL75" s="444"/>
      <c r="AM75" s="444"/>
      <c r="AN75" s="444"/>
      <c r="AO75" s="444"/>
      <c r="AP75" s="444" t="s">
        <v>201</v>
      </c>
      <c r="AQ75" s="444"/>
      <c r="AR75" s="444"/>
      <c r="AS75" s="444"/>
      <c r="AT75" s="444"/>
      <c r="AU75" s="444" t="s">
        <v>201</v>
      </c>
      <c r="AV75" s="444"/>
      <c r="AW75" s="444"/>
      <c r="AX75" s="444"/>
      <c r="AY75" s="444"/>
      <c r="AZ75" s="566"/>
      <c r="BA75" s="566"/>
      <c r="BB75" s="566"/>
      <c r="BC75" s="566"/>
      <c r="BD75" s="589"/>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7"/>
      <c r="CJ75" s="667"/>
      <c r="CK75" s="667"/>
      <c r="CL75" s="683"/>
      <c r="CM75" s="665"/>
      <c r="CN75" s="667"/>
      <c r="CO75" s="667"/>
      <c r="CP75" s="667"/>
      <c r="CQ75" s="683"/>
      <c r="CR75" s="665"/>
      <c r="CS75" s="667"/>
      <c r="CT75" s="667"/>
      <c r="CU75" s="667"/>
      <c r="CV75" s="683"/>
      <c r="CW75" s="665"/>
      <c r="CX75" s="667"/>
      <c r="CY75" s="667"/>
      <c r="CZ75" s="667"/>
      <c r="DA75" s="683"/>
      <c r="DB75" s="665"/>
      <c r="DC75" s="667"/>
      <c r="DD75" s="667"/>
      <c r="DE75" s="667"/>
      <c r="DF75" s="683"/>
      <c r="DG75" s="665"/>
      <c r="DH75" s="667"/>
      <c r="DI75" s="667"/>
      <c r="DJ75" s="667"/>
      <c r="DK75" s="683"/>
      <c r="DL75" s="665"/>
      <c r="DM75" s="667"/>
      <c r="DN75" s="667"/>
      <c r="DO75" s="667"/>
      <c r="DP75" s="683"/>
      <c r="DQ75" s="665"/>
      <c r="DR75" s="667"/>
      <c r="DS75" s="667"/>
      <c r="DT75" s="667"/>
      <c r="DU75" s="683"/>
      <c r="DV75" s="646"/>
      <c r="DW75" s="647"/>
      <c r="DX75" s="647"/>
      <c r="DY75" s="647"/>
      <c r="DZ75" s="719"/>
      <c r="EA75" s="365"/>
    </row>
    <row r="76" spans="1:131" ht="26.25" customHeight="1">
      <c r="A76" s="373">
        <v>9</v>
      </c>
      <c r="B76" s="400"/>
      <c r="C76" s="420"/>
      <c r="D76" s="420"/>
      <c r="E76" s="420"/>
      <c r="F76" s="420"/>
      <c r="G76" s="420"/>
      <c r="H76" s="420"/>
      <c r="I76" s="420"/>
      <c r="J76" s="420"/>
      <c r="K76" s="420"/>
      <c r="L76" s="420"/>
      <c r="M76" s="420"/>
      <c r="N76" s="420"/>
      <c r="O76" s="420"/>
      <c r="P76" s="432"/>
      <c r="Q76" s="445"/>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6"/>
      <c r="BA76" s="566"/>
      <c r="BB76" s="566"/>
      <c r="BC76" s="566"/>
      <c r="BD76" s="589"/>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7"/>
      <c r="CJ76" s="667"/>
      <c r="CK76" s="667"/>
      <c r="CL76" s="683"/>
      <c r="CM76" s="665"/>
      <c r="CN76" s="667"/>
      <c r="CO76" s="667"/>
      <c r="CP76" s="667"/>
      <c r="CQ76" s="683"/>
      <c r="CR76" s="665"/>
      <c r="CS76" s="667"/>
      <c r="CT76" s="667"/>
      <c r="CU76" s="667"/>
      <c r="CV76" s="683"/>
      <c r="CW76" s="665"/>
      <c r="CX76" s="667"/>
      <c r="CY76" s="667"/>
      <c r="CZ76" s="667"/>
      <c r="DA76" s="683"/>
      <c r="DB76" s="665"/>
      <c r="DC76" s="667"/>
      <c r="DD76" s="667"/>
      <c r="DE76" s="667"/>
      <c r="DF76" s="683"/>
      <c r="DG76" s="665"/>
      <c r="DH76" s="667"/>
      <c r="DI76" s="667"/>
      <c r="DJ76" s="667"/>
      <c r="DK76" s="683"/>
      <c r="DL76" s="665"/>
      <c r="DM76" s="667"/>
      <c r="DN76" s="667"/>
      <c r="DO76" s="667"/>
      <c r="DP76" s="683"/>
      <c r="DQ76" s="665"/>
      <c r="DR76" s="667"/>
      <c r="DS76" s="667"/>
      <c r="DT76" s="667"/>
      <c r="DU76" s="683"/>
      <c r="DV76" s="646"/>
      <c r="DW76" s="647"/>
      <c r="DX76" s="647"/>
      <c r="DY76" s="647"/>
      <c r="DZ76" s="719"/>
      <c r="EA76" s="365"/>
    </row>
    <row r="77" spans="1:131" ht="26.25" customHeight="1">
      <c r="A77" s="373">
        <v>10</v>
      </c>
      <c r="B77" s="400"/>
      <c r="C77" s="420"/>
      <c r="D77" s="420"/>
      <c r="E77" s="420"/>
      <c r="F77" s="420"/>
      <c r="G77" s="420"/>
      <c r="H77" s="420"/>
      <c r="I77" s="420"/>
      <c r="J77" s="420"/>
      <c r="K77" s="420"/>
      <c r="L77" s="420"/>
      <c r="M77" s="420"/>
      <c r="N77" s="420"/>
      <c r="O77" s="420"/>
      <c r="P77" s="432"/>
      <c r="Q77" s="445"/>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6"/>
      <c r="BA77" s="566"/>
      <c r="BB77" s="566"/>
      <c r="BC77" s="566"/>
      <c r="BD77" s="589"/>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7"/>
      <c r="CJ77" s="667"/>
      <c r="CK77" s="667"/>
      <c r="CL77" s="683"/>
      <c r="CM77" s="665"/>
      <c r="CN77" s="667"/>
      <c r="CO77" s="667"/>
      <c r="CP77" s="667"/>
      <c r="CQ77" s="683"/>
      <c r="CR77" s="665"/>
      <c r="CS77" s="667"/>
      <c r="CT77" s="667"/>
      <c r="CU77" s="667"/>
      <c r="CV77" s="683"/>
      <c r="CW77" s="665"/>
      <c r="CX77" s="667"/>
      <c r="CY77" s="667"/>
      <c r="CZ77" s="667"/>
      <c r="DA77" s="683"/>
      <c r="DB77" s="665"/>
      <c r="DC77" s="667"/>
      <c r="DD77" s="667"/>
      <c r="DE77" s="667"/>
      <c r="DF77" s="683"/>
      <c r="DG77" s="665"/>
      <c r="DH77" s="667"/>
      <c r="DI77" s="667"/>
      <c r="DJ77" s="667"/>
      <c r="DK77" s="683"/>
      <c r="DL77" s="665"/>
      <c r="DM77" s="667"/>
      <c r="DN77" s="667"/>
      <c r="DO77" s="667"/>
      <c r="DP77" s="683"/>
      <c r="DQ77" s="665"/>
      <c r="DR77" s="667"/>
      <c r="DS77" s="667"/>
      <c r="DT77" s="667"/>
      <c r="DU77" s="683"/>
      <c r="DV77" s="646"/>
      <c r="DW77" s="647"/>
      <c r="DX77" s="647"/>
      <c r="DY77" s="647"/>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566"/>
      <c r="BA78" s="566"/>
      <c r="BB78" s="566"/>
      <c r="BC78" s="566"/>
      <c r="BD78" s="589"/>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7"/>
      <c r="CJ78" s="667"/>
      <c r="CK78" s="667"/>
      <c r="CL78" s="683"/>
      <c r="CM78" s="665"/>
      <c r="CN78" s="667"/>
      <c r="CO78" s="667"/>
      <c r="CP78" s="667"/>
      <c r="CQ78" s="683"/>
      <c r="CR78" s="665"/>
      <c r="CS78" s="667"/>
      <c r="CT78" s="667"/>
      <c r="CU78" s="667"/>
      <c r="CV78" s="683"/>
      <c r="CW78" s="665"/>
      <c r="CX78" s="667"/>
      <c r="CY78" s="667"/>
      <c r="CZ78" s="667"/>
      <c r="DA78" s="683"/>
      <c r="DB78" s="665"/>
      <c r="DC78" s="667"/>
      <c r="DD78" s="667"/>
      <c r="DE78" s="667"/>
      <c r="DF78" s="683"/>
      <c r="DG78" s="665"/>
      <c r="DH78" s="667"/>
      <c r="DI78" s="667"/>
      <c r="DJ78" s="667"/>
      <c r="DK78" s="683"/>
      <c r="DL78" s="665"/>
      <c r="DM78" s="667"/>
      <c r="DN78" s="667"/>
      <c r="DO78" s="667"/>
      <c r="DP78" s="683"/>
      <c r="DQ78" s="665"/>
      <c r="DR78" s="667"/>
      <c r="DS78" s="667"/>
      <c r="DT78" s="667"/>
      <c r="DU78" s="683"/>
      <c r="DV78" s="646"/>
      <c r="DW78" s="647"/>
      <c r="DX78" s="647"/>
      <c r="DY78" s="647"/>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566"/>
      <c r="BA79" s="566"/>
      <c r="BB79" s="566"/>
      <c r="BC79" s="566"/>
      <c r="BD79" s="589"/>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7"/>
      <c r="CJ79" s="667"/>
      <c r="CK79" s="667"/>
      <c r="CL79" s="683"/>
      <c r="CM79" s="665"/>
      <c r="CN79" s="667"/>
      <c r="CO79" s="667"/>
      <c r="CP79" s="667"/>
      <c r="CQ79" s="683"/>
      <c r="CR79" s="665"/>
      <c r="CS79" s="667"/>
      <c r="CT79" s="667"/>
      <c r="CU79" s="667"/>
      <c r="CV79" s="683"/>
      <c r="CW79" s="665"/>
      <c r="CX79" s="667"/>
      <c r="CY79" s="667"/>
      <c r="CZ79" s="667"/>
      <c r="DA79" s="683"/>
      <c r="DB79" s="665"/>
      <c r="DC79" s="667"/>
      <c r="DD79" s="667"/>
      <c r="DE79" s="667"/>
      <c r="DF79" s="683"/>
      <c r="DG79" s="665"/>
      <c r="DH79" s="667"/>
      <c r="DI79" s="667"/>
      <c r="DJ79" s="667"/>
      <c r="DK79" s="683"/>
      <c r="DL79" s="665"/>
      <c r="DM79" s="667"/>
      <c r="DN79" s="667"/>
      <c r="DO79" s="667"/>
      <c r="DP79" s="683"/>
      <c r="DQ79" s="665"/>
      <c r="DR79" s="667"/>
      <c r="DS79" s="667"/>
      <c r="DT79" s="667"/>
      <c r="DU79" s="683"/>
      <c r="DV79" s="646"/>
      <c r="DW79" s="647"/>
      <c r="DX79" s="647"/>
      <c r="DY79" s="647"/>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566"/>
      <c r="BA80" s="566"/>
      <c r="BB80" s="566"/>
      <c r="BC80" s="566"/>
      <c r="BD80" s="589"/>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7"/>
      <c r="CJ80" s="667"/>
      <c r="CK80" s="667"/>
      <c r="CL80" s="683"/>
      <c r="CM80" s="665"/>
      <c r="CN80" s="667"/>
      <c r="CO80" s="667"/>
      <c r="CP80" s="667"/>
      <c r="CQ80" s="683"/>
      <c r="CR80" s="665"/>
      <c r="CS80" s="667"/>
      <c r="CT80" s="667"/>
      <c r="CU80" s="667"/>
      <c r="CV80" s="683"/>
      <c r="CW80" s="665"/>
      <c r="CX80" s="667"/>
      <c r="CY80" s="667"/>
      <c r="CZ80" s="667"/>
      <c r="DA80" s="683"/>
      <c r="DB80" s="665"/>
      <c r="DC80" s="667"/>
      <c r="DD80" s="667"/>
      <c r="DE80" s="667"/>
      <c r="DF80" s="683"/>
      <c r="DG80" s="665"/>
      <c r="DH80" s="667"/>
      <c r="DI80" s="667"/>
      <c r="DJ80" s="667"/>
      <c r="DK80" s="683"/>
      <c r="DL80" s="665"/>
      <c r="DM80" s="667"/>
      <c r="DN80" s="667"/>
      <c r="DO80" s="667"/>
      <c r="DP80" s="683"/>
      <c r="DQ80" s="665"/>
      <c r="DR80" s="667"/>
      <c r="DS80" s="667"/>
      <c r="DT80" s="667"/>
      <c r="DU80" s="683"/>
      <c r="DV80" s="646"/>
      <c r="DW80" s="647"/>
      <c r="DX80" s="647"/>
      <c r="DY80" s="647"/>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566"/>
      <c r="BA81" s="566"/>
      <c r="BB81" s="566"/>
      <c r="BC81" s="566"/>
      <c r="BD81" s="589"/>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7"/>
      <c r="CJ81" s="667"/>
      <c r="CK81" s="667"/>
      <c r="CL81" s="683"/>
      <c r="CM81" s="665"/>
      <c r="CN81" s="667"/>
      <c r="CO81" s="667"/>
      <c r="CP81" s="667"/>
      <c r="CQ81" s="683"/>
      <c r="CR81" s="665"/>
      <c r="CS81" s="667"/>
      <c r="CT81" s="667"/>
      <c r="CU81" s="667"/>
      <c r="CV81" s="683"/>
      <c r="CW81" s="665"/>
      <c r="CX81" s="667"/>
      <c r="CY81" s="667"/>
      <c r="CZ81" s="667"/>
      <c r="DA81" s="683"/>
      <c r="DB81" s="665"/>
      <c r="DC81" s="667"/>
      <c r="DD81" s="667"/>
      <c r="DE81" s="667"/>
      <c r="DF81" s="683"/>
      <c r="DG81" s="665"/>
      <c r="DH81" s="667"/>
      <c r="DI81" s="667"/>
      <c r="DJ81" s="667"/>
      <c r="DK81" s="683"/>
      <c r="DL81" s="665"/>
      <c r="DM81" s="667"/>
      <c r="DN81" s="667"/>
      <c r="DO81" s="667"/>
      <c r="DP81" s="683"/>
      <c r="DQ81" s="665"/>
      <c r="DR81" s="667"/>
      <c r="DS81" s="667"/>
      <c r="DT81" s="667"/>
      <c r="DU81" s="683"/>
      <c r="DV81" s="646"/>
      <c r="DW81" s="647"/>
      <c r="DX81" s="647"/>
      <c r="DY81" s="647"/>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566"/>
      <c r="BA82" s="566"/>
      <c r="BB82" s="566"/>
      <c r="BC82" s="566"/>
      <c r="BD82" s="589"/>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7"/>
      <c r="CJ82" s="667"/>
      <c r="CK82" s="667"/>
      <c r="CL82" s="683"/>
      <c r="CM82" s="665"/>
      <c r="CN82" s="667"/>
      <c r="CO82" s="667"/>
      <c r="CP82" s="667"/>
      <c r="CQ82" s="683"/>
      <c r="CR82" s="665"/>
      <c r="CS82" s="667"/>
      <c r="CT82" s="667"/>
      <c r="CU82" s="667"/>
      <c r="CV82" s="683"/>
      <c r="CW82" s="665"/>
      <c r="CX82" s="667"/>
      <c r="CY82" s="667"/>
      <c r="CZ82" s="667"/>
      <c r="DA82" s="683"/>
      <c r="DB82" s="665"/>
      <c r="DC82" s="667"/>
      <c r="DD82" s="667"/>
      <c r="DE82" s="667"/>
      <c r="DF82" s="683"/>
      <c r="DG82" s="665"/>
      <c r="DH82" s="667"/>
      <c r="DI82" s="667"/>
      <c r="DJ82" s="667"/>
      <c r="DK82" s="683"/>
      <c r="DL82" s="665"/>
      <c r="DM82" s="667"/>
      <c r="DN82" s="667"/>
      <c r="DO82" s="667"/>
      <c r="DP82" s="683"/>
      <c r="DQ82" s="665"/>
      <c r="DR82" s="667"/>
      <c r="DS82" s="667"/>
      <c r="DT82" s="667"/>
      <c r="DU82" s="683"/>
      <c r="DV82" s="646"/>
      <c r="DW82" s="647"/>
      <c r="DX82" s="647"/>
      <c r="DY82" s="647"/>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566"/>
      <c r="BA83" s="566"/>
      <c r="BB83" s="566"/>
      <c r="BC83" s="566"/>
      <c r="BD83" s="589"/>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7"/>
      <c r="CJ83" s="667"/>
      <c r="CK83" s="667"/>
      <c r="CL83" s="683"/>
      <c r="CM83" s="665"/>
      <c r="CN83" s="667"/>
      <c r="CO83" s="667"/>
      <c r="CP83" s="667"/>
      <c r="CQ83" s="683"/>
      <c r="CR83" s="665"/>
      <c r="CS83" s="667"/>
      <c r="CT83" s="667"/>
      <c r="CU83" s="667"/>
      <c r="CV83" s="683"/>
      <c r="CW83" s="665"/>
      <c r="CX83" s="667"/>
      <c r="CY83" s="667"/>
      <c r="CZ83" s="667"/>
      <c r="DA83" s="683"/>
      <c r="DB83" s="665"/>
      <c r="DC83" s="667"/>
      <c r="DD83" s="667"/>
      <c r="DE83" s="667"/>
      <c r="DF83" s="683"/>
      <c r="DG83" s="665"/>
      <c r="DH83" s="667"/>
      <c r="DI83" s="667"/>
      <c r="DJ83" s="667"/>
      <c r="DK83" s="683"/>
      <c r="DL83" s="665"/>
      <c r="DM83" s="667"/>
      <c r="DN83" s="667"/>
      <c r="DO83" s="667"/>
      <c r="DP83" s="683"/>
      <c r="DQ83" s="665"/>
      <c r="DR83" s="667"/>
      <c r="DS83" s="667"/>
      <c r="DT83" s="667"/>
      <c r="DU83" s="683"/>
      <c r="DV83" s="646"/>
      <c r="DW83" s="647"/>
      <c r="DX83" s="647"/>
      <c r="DY83" s="647"/>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566"/>
      <c r="BA84" s="566"/>
      <c r="BB84" s="566"/>
      <c r="BC84" s="566"/>
      <c r="BD84" s="589"/>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7"/>
      <c r="CJ84" s="667"/>
      <c r="CK84" s="667"/>
      <c r="CL84" s="683"/>
      <c r="CM84" s="665"/>
      <c r="CN84" s="667"/>
      <c r="CO84" s="667"/>
      <c r="CP84" s="667"/>
      <c r="CQ84" s="683"/>
      <c r="CR84" s="665"/>
      <c r="CS84" s="667"/>
      <c r="CT84" s="667"/>
      <c r="CU84" s="667"/>
      <c r="CV84" s="683"/>
      <c r="CW84" s="665"/>
      <c r="CX84" s="667"/>
      <c r="CY84" s="667"/>
      <c r="CZ84" s="667"/>
      <c r="DA84" s="683"/>
      <c r="DB84" s="665"/>
      <c r="DC84" s="667"/>
      <c r="DD84" s="667"/>
      <c r="DE84" s="667"/>
      <c r="DF84" s="683"/>
      <c r="DG84" s="665"/>
      <c r="DH84" s="667"/>
      <c r="DI84" s="667"/>
      <c r="DJ84" s="667"/>
      <c r="DK84" s="683"/>
      <c r="DL84" s="665"/>
      <c r="DM84" s="667"/>
      <c r="DN84" s="667"/>
      <c r="DO84" s="667"/>
      <c r="DP84" s="683"/>
      <c r="DQ84" s="665"/>
      <c r="DR84" s="667"/>
      <c r="DS84" s="667"/>
      <c r="DT84" s="667"/>
      <c r="DU84" s="683"/>
      <c r="DV84" s="646"/>
      <c r="DW84" s="647"/>
      <c r="DX84" s="647"/>
      <c r="DY84" s="647"/>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566"/>
      <c r="BA85" s="566"/>
      <c r="BB85" s="566"/>
      <c r="BC85" s="566"/>
      <c r="BD85" s="589"/>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7"/>
      <c r="CJ85" s="667"/>
      <c r="CK85" s="667"/>
      <c r="CL85" s="683"/>
      <c r="CM85" s="665"/>
      <c r="CN85" s="667"/>
      <c r="CO85" s="667"/>
      <c r="CP85" s="667"/>
      <c r="CQ85" s="683"/>
      <c r="CR85" s="665"/>
      <c r="CS85" s="667"/>
      <c r="CT85" s="667"/>
      <c r="CU85" s="667"/>
      <c r="CV85" s="683"/>
      <c r="CW85" s="665"/>
      <c r="CX85" s="667"/>
      <c r="CY85" s="667"/>
      <c r="CZ85" s="667"/>
      <c r="DA85" s="683"/>
      <c r="DB85" s="665"/>
      <c r="DC85" s="667"/>
      <c r="DD85" s="667"/>
      <c r="DE85" s="667"/>
      <c r="DF85" s="683"/>
      <c r="DG85" s="665"/>
      <c r="DH85" s="667"/>
      <c r="DI85" s="667"/>
      <c r="DJ85" s="667"/>
      <c r="DK85" s="683"/>
      <c r="DL85" s="665"/>
      <c r="DM85" s="667"/>
      <c r="DN85" s="667"/>
      <c r="DO85" s="667"/>
      <c r="DP85" s="683"/>
      <c r="DQ85" s="665"/>
      <c r="DR85" s="667"/>
      <c r="DS85" s="667"/>
      <c r="DT85" s="667"/>
      <c r="DU85" s="683"/>
      <c r="DV85" s="646"/>
      <c r="DW85" s="647"/>
      <c r="DX85" s="647"/>
      <c r="DY85" s="647"/>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566"/>
      <c r="BA86" s="566"/>
      <c r="BB86" s="566"/>
      <c r="BC86" s="566"/>
      <c r="BD86" s="589"/>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7"/>
      <c r="CJ86" s="667"/>
      <c r="CK86" s="667"/>
      <c r="CL86" s="683"/>
      <c r="CM86" s="665"/>
      <c r="CN86" s="667"/>
      <c r="CO86" s="667"/>
      <c r="CP86" s="667"/>
      <c r="CQ86" s="683"/>
      <c r="CR86" s="665"/>
      <c r="CS86" s="667"/>
      <c r="CT86" s="667"/>
      <c r="CU86" s="667"/>
      <c r="CV86" s="683"/>
      <c r="CW86" s="665"/>
      <c r="CX86" s="667"/>
      <c r="CY86" s="667"/>
      <c r="CZ86" s="667"/>
      <c r="DA86" s="683"/>
      <c r="DB86" s="665"/>
      <c r="DC86" s="667"/>
      <c r="DD86" s="667"/>
      <c r="DE86" s="667"/>
      <c r="DF86" s="683"/>
      <c r="DG86" s="665"/>
      <c r="DH86" s="667"/>
      <c r="DI86" s="667"/>
      <c r="DJ86" s="667"/>
      <c r="DK86" s="683"/>
      <c r="DL86" s="665"/>
      <c r="DM86" s="667"/>
      <c r="DN86" s="667"/>
      <c r="DO86" s="667"/>
      <c r="DP86" s="683"/>
      <c r="DQ86" s="665"/>
      <c r="DR86" s="667"/>
      <c r="DS86" s="667"/>
      <c r="DT86" s="667"/>
      <c r="DU86" s="683"/>
      <c r="DV86" s="646"/>
      <c r="DW86" s="647"/>
      <c r="DX86" s="647"/>
      <c r="DY86" s="647"/>
      <c r="DZ86" s="719"/>
      <c r="EA86" s="365"/>
    </row>
    <row r="87" spans="1:131" ht="26.25" customHeight="1">
      <c r="A87" s="379">
        <v>20</v>
      </c>
      <c r="B87" s="402"/>
      <c r="C87" s="422"/>
      <c r="D87" s="422"/>
      <c r="E87" s="422"/>
      <c r="F87" s="422"/>
      <c r="G87" s="422"/>
      <c r="H87" s="422"/>
      <c r="I87" s="422"/>
      <c r="J87" s="422"/>
      <c r="K87" s="422"/>
      <c r="L87" s="422"/>
      <c r="M87" s="422"/>
      <c r="N87" s="422"/>
      <c r="O87" s="422"/>
      <c r="P87" s="434"/>
      <c r="Q87" s="446"/>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7"/>
      <c r="CJ87" s="667"/>
      <c r="CK87" s="667"/>
      <c r="CL87" s="683"/>
      <c r="CM87" s="665"/>
      <c r="CN87" s="667"/>
      <c r="CO87" s="667"/>
      <c r="CP87" s="667"/>
      <c r="CQ87" s="683"/>
      <c r="CR87" s="665"/>
      <c r="CS87" s="667"/>
      <c r="CT87" s="667"/>
      <c r="CU87" s="667"/>
      <c r="CV87" s="683"/>
      <c r="CW87" s="665"/>
      <c r="CX87" s="667"/>
      <c r="CY87" s="667"/>
      <c r="CZ87" s="667"/>
      <c r="DA87" s="683"/>
      <c r="DB87" s="665"/>
      <c r="DC87" s="667"/>
      <c r="DD87" s="667"/>
      <c r="DE87" s="667"/>
      <c r="DF87" s="683"/>
      <c r="DG87" s="665"/>
      <c r="DH87" s="667"/>
      <c r="DI87" s="667"/>
      <c r="DJ87" s="667"/>
      <c r="DK87" s="683"/>
      <c r="DL87" s="665"/>
      <c r="DM87" s="667"/>
      <c r="DN87" s="667"/>
      <c r="DO87" s="667"/>
      <c r="DP87" s="683"/>
      <c r="DQ87" s="665"/>
      <c r="DR87" s="667"/>
      <c r="DS87" s="667"/>
      <c r="DT87" s="667"/>
      <c r="DU87" s="683"/>
      <c r="DV87" s="646"/>
      <c r="DW87" s="647"/>
      <c r="DX87" s="647"/>
      <c r="DY87" s="647"/>
      <c r="DZ87" s="719"/>
      <c r="EA87" s="365"/>
    </row>
    <row r="88" spans="1:131" ht="26.25" customHeight="1">
      <c r="A88" s="374" t="s">
        <v>250</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2442</v>
      </c>
      <c r="AG88" s="452"/>
      <c r="AH88" s="452"/>
      <c r="AI88" s="452"/>
      <c r="AJ88" s="452"/>
      <c r="AK88" s="455"/>
      <c r="AL88" s="455"/>
      <c r="AM88" s="455"/>
      <c r="AN88" s="455"/>
      <c r="AO88" s="455"/>
      <c r="AP88" s="452">
        <v>2362</v>
      </c>
      <c r="AQ88" s="452"/>
      <c r="AR88" s="452"/>
      <c r="AS88" s="452"/>
      <c r="AT88" s="452"/>
      <c r="AU88" s="452">
        <v>211</v>
      </c>
      <c r="AV88" s="452"/>
      <c r="AW88" s="452"/>
      <c r="AX88" s="452"/>
      <c r="AY88" s="452"/>
      <c r="AZ88" s="568"/>
      <c r="BA88" s="568"/>
      <c r="BB88" s="568"/>
      <c r="BC88" s="568"/>
      <c r="BD88" s="591"/>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7"/>
      <c r="CJ88" s="667"/>
      <c r="CK88" s="667"/>
      <c r="CL88" s="683"/>
      <c r="CM88" s="665"/>
      <c r="CN88" s="667"/>
      <c r="CO88" s="667"/>
      <c r="CP88" s="667"/>
      <c r="CQ88" s="683"/>
      <c r="CR88" s="665"/>
      <c r="CS88" s="667"/>
      <c r="CT88" s="667"/>
      <c r="CU88" s="667"/>
      <c r="CV88" s="683"/>
      <c r="CW88" s="665"/>
      <c r="CX88" s="667"/>
      <c r="CY88" s="667"/>
      <c r="CZ88" s="667"/>
      <c r="DA88" s="683"/>
      <c r="DB88" s="665"/>
      <c r="DC88" s="667"/>
      <c r="DD88" s="667"/>
      <c r="DE88" s="667"/>
      <c r="DF88" s="683"/>
      <c r="DG88" s="665"/>
      <c r="DH88" s="667"/>
      <c r="DI88" s="667"/>
      <c r="DJ88" s="667"/>
      <c r="DK88" s="683"/>
      <c r="DL88" s="665"/>
      <c r="DM88" s="667"/>
      <c r="DN88" s="667"/>
      <c r="DO88" s="667"/>
      <c r="DP88" s="683"/>
      <c r="DQ88" s="665"/>
      <c r="DR88" s="667"/>
      <c r="DS88" s="667"/>
      <c r="DT88" s="667"/>
      <c r="DU88" s="683"/>
      <c r="DV88" s="646"/>
      <c r="DW88" s="647"/>
      <c r="DX88" s="647"/>
      <c r="DY88" s="647"/>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2"/>
      <c r="BA89" s="602"/>
      <c r="BB89" s="602"/>
      <c r="BC89" s="602"/>
      <c r="BD89" s="602"/>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7"/>
      <c r="CJ89" s="667"/>
      <c r="CK89" s="667"/>
      <c r="CL89" s="683"/>
      <c r="CM89" s="665"/>
      <c r="CN89" s="667"/>
      <c r="CO89" s="667"/>
      <c r="CP89" s="667"/>
      <c r="CQ89" s="683"/>
      <c r="CR89" s="665"/>
      <c r="CS89" s="667"/>
      <c r="CT89" s="667"/>
      <c r="CU89" s="667"/>
      <c r="CV89" s="683"/>
      <c r="CW89" s="665"/>
      <c r="CX89" s="667"/>
      <c r="CY89" s="667"/>
      <c r="CZ89" s="667"/>
      <c r="DA89" s="683"/>
      <c r="DB89" s="665"/>
      <c r="DC89" s="667"/>
      <c r="DD89" s="667"/>
      <c r="DE89" s="667"/>
      <c r="DF89" s="683"/>
      <c r="DG89" s="665"/>
      <c r="DH89" s="667"/>
      <c r="DI89" s="667"/>
      <c r="DJ89" s="667"/>
      <c r="DK89" s="683"/>
      <c r="DL89" s="665"/>
      <c r="DM89" s="667"/>
      <c r="DN89" s="667"/>
      <c r="DO89" s="667"/>
      <c r="DP89" s="683"/>
      <c r="DQ89" s="665"/>
      <c r="DR89" s="667"/>
      <c r="DS89" s="667"/>
      <c r="DT89" s="667"/>
      <c r="DU89" s="683"/>
      <c r="DV89" s="646"/>
      <c r="DW89" s="647"/>
      <c r="DX89" s="647"/>
      <c r="DY89" s="647"/>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2"/>
      <c r="BA90" s="602"/>
      <c r="BB90" s="602"/>
      <c r="BC90" s="602"/>
      <c r="BD90" s="602"/>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7"/>
      <c r="CJ90" s="667"/>
      <c r="CK90" s="667"/>
      <c r="CL90" s="683"/>
      <c r="CM90" s="665"/>
      <c r="CN90" s="667"/>
      <c r="CO90" s="667"/>
      <c r="CP90" s="667"/>
      <c r="CQ90" s="683"/>
      <c r="CR90" s="665"/>
      <c r="CS90" s="667"/>
      <c r="CT90" s="667"/>
      <c r="CU90" s="667"/>
      <c r="CV90" s="683"/>
      <c r="CW90" s="665"/>
      <c r="CX90" s="667"/>
      <c r="CY90" s="667"/>
      <c r="CZ90" s="667"/>
      <c r="DA90" s="683"/>
      <c r="DB90" s="665"/>
      <c r="DC90" s="667"/>
      <c r="DD90" s="667"/>
      <c r="DE90" s="667"/>
      <c r="DF90" s="683"/>
      <c r="DG90" s="665"/>
      <c r="DH90" s="667"/>
      <c r="DI90" s="667"/>
      <c r="DJ90" s="667"/>
      <c r="DK90" s="683"/>
      <c r="DL90" s="665"/>
      <c r="DM90" s="667"/>
      <c r="DN90" s="667"/>
      <c r="DO90" s="667"/>
      <c r="DP90" s="683"/>
      <c r="DQ90" s="665"/>
      <c r="DR90" s="667"/>
      <c r="DS90" s="667"/>
      <c r="DT90" s="667"/>
      <c r="DU90" s="683"/>
      <c r="DV90" s="646"/>
      <c r="DW90" s="647"/>
      <c r="DX90" s="647"/>
      <c r="DY90" s="647"/>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2"/>
      <c r="BA91" s="602"/>
      <c r="BB91" s="602"/>
      <c r="BC91" s="602"/>
      <c r="BD91" s="602"/>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7"/>
      <c r="CJ91" s="667"/>
      <c r="CK91" s="667"/>
      <c r="CL91" s="683"/>
      <c r="CM91" s="665"/>
      <c r="CN91" s="667"/>
      <c r="CO91" s="667"/>
      <c r="CP91" s="667"/>
      <c r="CQ91" s="683"/>
      <c r="CR91" s="665"/>
      <c r="CS91" s="667"/>
      <c r="CT91" s="667"/>
      <c r="CU91" s="667"/>
      <c r="CV91" s="683"/>
      <c r="CW91" s="665"/>
      <c r="CX91" s="667"/>
      <c r="CY91" s="667"/>
      <c r="CZ91" s="667"/>
      <c r="DA91" s="683"/>
      <c r="DB91" s="665"/>
      <c r="DC91" s="667"/>
      <c r="DD91" s="667"/>
      <c r="DE91" s="667"/>
      <c r="DF91" s="683"/>
      <c r="DG91" s="665"/>
      <c r="DH91" s="667"/>
      <c r="DI91" s="667"/>
      <c r="DJ91" s="667"/>
      <c r="DK91" s="683"/>
      <c r="DL91" s="665"/>
      <c r="DM91" s="667"/>
      <c r="DN91" s="667"/>
      <c r="DO91" s="667"/>
      <c r="DP91" s="683"/>
      <c r="DQ91" s="665"/>
      <c r="DR91" s="667"/>
      <c r="DS91" s="667"/>
      <c r="DT91" s="667"/>
      <c r="DU91" s="683"/>
      <c r="DV91" s="646"/>
      <c r="DW91" s="647"/>
      <c r="DX91" s="647"/>
      <c r="DY91" s="647"/>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2"/>
      <c r="BA92" s="602"/>
      <c r="BB92" s="602"/>
      <c r="BC92" s="602"/>
      <c r="BD92" s="602"/>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7"/>
      <c r="CJ92" s="667"/>
      <c r="CK92" s="667"/>
      <c r="CL92" s="683"/>
      <c r="CM92" s="665"/>
      <c r="CN92" s="667"/>
      <c r="CO92" s="667"/>
      <c r="CP92" s="667"/>
      <c r="CQ92" s="683"/>
      <c r="CR92" s="665"/>
      <c r="CS92" s="667"/>
      <c r="CT92" s="667"/>
      <c r="CU92" s="667"/>
      <c r="CV92" s="683"/>
      <c r="CW92" s="665"/>
      <c r="CX92" s="667"/>
      <c r="CY92" s="667"/>
      <c r="CZ92" s="667"/>
      <c r="DA92" s="683"/>
      <c r="DB92" s="665"/>
      <c r="DC92" s="667"/>
      <c r="DD92" s="667"/>
      <c r="DE92" s="667"/>
      <c r="DF92" s="683"/>
      <c r="DG92" s="665"/>
      <c r="DH92" s="667"/>
      <c r="DI92" s="667"/>
      <c r="DJ92" s="667"/>
      <c r="DK92" s="683"/>
      <c r="DL92" s="665"/>
      <c r="DM92" s="667"/>
      <c r="DN92" s="667"/>
      <c r="DO92" s="667"/>
      <c r="DP92" s="683"/>
      <c r="DQ92" s="665"/>
      <c r="DR92" s="667"/>
      <c r="DS92" s="667"/>
      <c r="DT92" s="667"/>
      <c r="DU92" s="683"/>
      <c r="DV92" s="646"/>
      <c r="DW92" s="647"/>
      <c r="DX92" s="647"/>
      <c r="DY92" s="647"/>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2"/>
      <c r="BA93" s="602"/>
      <c r="BB93" s="602"/>
      <c r="BC93" s="602"/>
      <c r="BD93" s="602"/>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7"/>
      <c r="CJ93" s="667"/>
      <c r="CK93" s="667"/>
      <c r="CL93" s="683"/>
      <c r="CM93" s="665"/>
      <c r="CN93" s="667"/>
      <c r="CO93" s="667"/>
      <c r="CP93" s="667"/>
      <c r="CQ93" s="683"/>
      <c r="CR93" s="665"/>
      <c r="CS93" s="667"/>
      <c r="CT93" s="667"/>
      <c r="CU93" s="667"/>
      <c r="CV93" s="683"/>
      <c r="CW93" s="665"/>
      <c r="CX93" s="667"/>
      <c r="CY93" s="667"/>
      <c r="CZ93" s="667"/>
      <c r="DA93" s="683"/>
      <c r="DB93" s="665"/>
      <c r="DC93" s="667"/>
      <c r="DD93" s="667"/>
      <c r="DE93" s="667"/>
      <c r="DF93" s="683"/>
      <c r="DG93" s="665"/>
      <c r="DH93" s="667"/>
      <c r="DI93" s="667"/>
      <c r="DJ93" s="667"/>
      <c r="DK93" s="683"/>
      <c r="DL93" s="665"/>
      <c r="DM93" s="667"/>
      <c r="DN93" s="667"/>
      <c r="DO93" s="667"/>
      <c r="DP93" s="683"/>
      <c r="DQ93" s="665"/>
      <c r="DR93" s="667"/>
      <c r="DS93" s="667"/>
      <c r="DT93" s="667"/>
      <c r="DU93" s="683"/>
      <c r="DV93" s="646"/>
      <c r="DW93" s="647"/>
      <c r="DX93" s="647"/>
      <c r="DY93" s="647"/>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2"/>
      <c r="BA94" s="602"/>
      <c r="BB94" s="602"/>
      <c r="BC94" s="602"/>
      <c r="BD94" s="602"/>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7"/>
      <c r="CJ94" s="667"/>
      <c r="CK94" s="667"/>
      <c r="CL94" s="683"/>
      <c r="CM94" s="665"/>
      <c r="CN94" s="667"/>
      <c r="CO94" s="667"/>
      <c r="CP94" s="667"/>
      <c r="CQ94" s="683"/>
      <c r="CR94" s="665"/>
      <c r="CS94" s="667"/>
      <c r="CT94" s="667"/>
      <c r="CU94" s="667"/>
      <c r="CV94" s="683"/>
      <c r="CW94" s="665"/>
      <c r="CX94" s="667"/>
      <c r="CY94" s="667"/>
      <c r="CZ94" s="667"/>
      <c r="DA94" s="683"/>
      <c r="DB94" s="665"/>
      <c r="DC94" s="667"/>
      <c r="DD94" s="667"/>
      <c r="DE94" s="667"/>
      <c r="DF94" s="683"/>
      <c r="DG94" s="665"/>
      <c r="DH94" s="667"/>
      <c r="DI94" s="667"/>
      <c r="DJ94" s="667"/>
      <c r="DK94" s="683"/>
      <c r="DL94" s="665"/>
      <c r="DM94" s="667"/>
      <c r="DN94" s="667"/>
      <c r="DO94" s="667"/>
      <c r="DP94" s="683"/>
      <c r="DQ94" s="665"/>
      <c r="DR94" s="667"/>
      <c r="DS94" s="667"/>
      <c r="DT94" s="667"/>
      <c r="DU94" s="683"/>
      <c r="DV94" s="646"/>
      <c r="DW94" s="647"/>
      <c r="DX94" s="647"/>
      <c r="DY94" s="647"/>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2"/>
      <c r="BA95" s="602"/>
      <c r="BB95" s="602"/>
      <c r="BC95" s="602"/>
      <c r="BD95" s="602"/>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7"/>
      <c r="CJ95" s="667"/>
      <c r="CK95" s="667"/>
      <c r="CL95" s="683"/>
      <c r="CM95" s="665"/>
      <c r="CN95" s="667"/>
      <c r="CO95" s="667"/>
      <c r="CP95" s="667"/>
      <c r="CQ95" s="683"/>
      <c r="CR95" s="665"/>
      <c r="CS95" s="667"/>
      <c r="CT95" s="667"/>
      <c r="CU95" s="667"/>
      <c r="CV95" s="683"/>
      <c r="CW95" s="665"/>
      <c r="CX95" s="667"/>
      <c r="CY95" s="667"/>
      <c r="CZ95" s="667"/>
      <c r="DA95" s="683"/>
      <c r="DB95" s="665"/>
      <c r="DC95" s="667"/>
      <c r="DD95" s="667"/>
      <c r="DE95" s="667"/>
      <c r="DF95" s="683"/>
      <c r="DG95" s="665"/>
      <c r="DH95" s="667"/>
      <c r="DI95" s="667"/>
      <c r="DJ95" s="667"/>
      <c r="DK95" s="683"/>
      <c r="DL95" s="665"/>
      <c r="DM95" s="667"/>
      <c r="DN95" s="667"/>
      <c r="DO95" s="667"/>
      <c r="DP95" s="683"/>
      <c r="DQ95" s="665"/>
      <c r="DR95" s="667"/>
      <c r="DS95" s="667"/>
      <c r="DT95" s="667"/>
      <c r="DU95" s="683"/>
      <c r="DV95" s="646"/>
      <c r="DW95" s="647"/>
      <c r="DX95" s="647"/>
      <c r="DY95" s="647"/>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2"/>
      <c r="BA96" s="602"/>
      <c r="BB96" s="602"/>
      <c r="BC96" s="602"/>
      <c r="BD96" s="602"/>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7"/>
      <c r="CJ96" s="667"/>
      <c r="CK96" s="667"/>
      <c r="CL96" s="683"/>
      <c r="CM96" s="665"/>
      <c r="CN96" s="667"/>
      <c r="CO96" s="667"/>
      <c r="CP96" s="667"/>
      <c r="CQ96" s="683"/>
      <c r="CR96" s="665"/>
      <c r="CS96" s="667"/>
      <c r="CT96" s="667"/>
      <c r="CU96" s="667"/>
      <c r="CV96" s="683"/>
      <c r="CW96" s="665"/>
      <c r="CX96" s="667"/>
      <c r="CY96" s="667"/>
      <c r="CZ96" s="667"/>
      <c r="DA96" s="683"/>
      <c r="DB96" s="665"/>
      <c r="DC96" s="667"/>
      <c r="DD96" s="667"/>
      <c r="DE96" s="667"/>
      <c r="DF96" s="683"/>
      <c r="DG96" s="665"/>
      <c r="DH96" s="667"/>
      <c r="DI96" s="667"/>
      <c r="DJ96" s="667"/>
      <c r="DK96" s="683"/>
      <c r="DL96" s="665"/>
      <c r="DM96" s="667"/>
      <c r="DN96" s="667"/>
      <c r="DO96" s="667"/>
      <c r="DP96" s="683"/>
      <c r="DQ96" s="665"/>
      <c r="DR96" s="667"/>
      <c r="DS96" s="667"/>
      <c r="DT96" s="667"/>
      <c r="DU96" s="683"/>
      <c r="DV96" s="646"/>
      <c r="DW96" s="647"/>
      <c r="DX96" s="647"/>
      <c r="DY96" s="647"/>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2"/>
      <c r="BA97" s="602"/>
      <c r="BB97" s="602"/>
      <c r="BC97" s="602"/>
      <c r="BD97" s="602"/>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7"/>
      <c r="CJ97" s="667"/>
      <c r="CK97" s="667"/>
      <c r="CL97" s="683"/>
      <c r="CM97" s="665"/>
      <c r="CN97" s="667"/>
      <c r="CO97" s="667"/>
      <c r="CP97" s="667"/>
      <c r="CQ97" s="683"/>
      <c r="CR97" s="665"/>
      <c r="CS97" s="667"/>
      <c r="CT97" s="667"/>
      <c r="CU97" s="667"/>
      <c r="CV97" s="683"/>
      <c r="CW97" s="665"/>
      <c r="CX97" s="667"/>
      <c r="CY97" s="667"/>
      <c r="CZ97" s="667"/>
      <c r="DA97" s="683"/>
      <c r="DB97" s="665"/>
      <c r="DC97" s="667"/>
      <c r="DD97" s="667"/>
      <c r="DE97" s="667"/>
      <c r="DF97" s="683"/>
      <c r="DG97" s="665"/>
      <c r="DH97" s="667"/>
      <c r="DI97" s="667"/>
      <c r="DJ97" s="667"/>
      <c r="DK97" s="683"/>
      <c r="DL97" s="665"/>
      <c r="DM97" s="667"/>
      <c r="DN97" s="667"/>
      <c r="DO97" s="667"/>
      <c r="DP97" s="683"/>
      <c r="DQ97" s="665"/>
      <c r="DR97" s="667"/>
      <c r="DS97" s="667"/>
      <c r="DT97" s="667"/>
      <c r="DU97" s="683"/>
      <c r="DV97" s="646"/>
      <c r="DW97" s="647"/>
      <c r="DX97" s="647"/>
      <c r="DY97" s="647"/>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2"/>
      <c r="BA98" s="602"/>
      <c r="BB98" s="602"/>
      <c r="BC98" s="602"/>
      <c r="BD98" s="602"/>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7"/>
      <c r="CJ98" s="667"/>
      <c r="CK98" s="667"/>
      <c r="CL98" s="683"/>
      <c r="CM98" s="665"/>
      <c r="CN98" s="667"/>
      <c r="CO98" s="667"/>
      <c r="CP98" s="667"/>
      <c r="CQ98" s="683"/>
      <c r="CR98" s="665"/>
      <c r="CS98" s="667"/>
      <c r="CT98" s="667"/>
      <c r="CU98" s="667"/>
      <c r="CV98" s="683"/>
      <c r="CW98" s="665"/>
      <c r="CX98" s="667"/>
      <c r="CY98" s="667"/>
      <c r="CZ98" s="667"/>
      <c r="DA98" s="683"/>
      <c r="DB98" s="665"/>
      <c r="DC98" s="667"/>
      <c r="DD98" s="667"/>
      <c r="DE98" s="667"/>
      <c r="DF98" s="683"/>
      <c r="DG98" s="665"/>
      <c r="DH98" s="667"/>
      <c r="DI98" s="667"/>
      <c r="DJ98" s="667"/>
      <c r="DK98" s="683"/>
      <c r="DL98" s="665"/>
      <c r="DM98" s="667"/>
      <c r="DN98" s="667"/>
      <c r="DO98" s="667"/>
      <c r="DP98" s="683"/>
      <c r="DQ98" s="665"/>
      <c r="DR98" s="667"/>
      <c r="DS98" s="667"/>
      <c r="DT98" s="667"/>
      <c r="DU98" s="683"/>
      <c r="DV98" s="646"/>
      <c r="DW98" s="647"/>
      <c r="DX98" s="647"/>
      <c r="DY98" s="647"/>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2"/>
      <c r="BA99" s="602"/>
      <c r="BB99" s="602"/>
      <c r="BC99" s="602"/>
      <c r="BD99" s="602"/>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7"/>
      <c r="CJ99" s="667"/>
      <c r="CK99" s="667"/>
      <c r="CL99" s="683"/>
      <c r="CM99" s="665"/>
      <c r="CN99" s="667"/>
      <c r="CO99" s="667"/>
      <c r="CP99" s="667"/>
      <c r="CQ99" s="683"/>
      <c r="CR99" s="665"/>
      <c r="CS99" s="667"/>
      <c r="CT99" s="667"/>
      <c r="CU99" s="667"/>
      <c r="CV99" s="683"/>
      <c r="CW99" s="665"/>
      <c r="CX99" s="667"/>
      <c r="CY99" s="667"/>
      <c r="CZ99" s="667"/>
      <c r="DA99" s="683"/>
      <c r="DB99" s="665"/>
      <c r="DC99" s="667"/>
      <c r="DD99" s="667"/>
      <c r="DE99" s="667"/>
      <c r="DF99" s="683"/>
      <c r="DG99" s="665"/>
      <c r="DH99" s="667"/>
      <c r="DI99" s="667"/>
      <c r="DJ99" s="667"/>
      <c r="DK99" s="683"/>
      <c r="DL99" s="665"/>
      <c r="DM99" s="667"/>
      <c r="DN99" s="667"/>
      <c r="DO99" s="667"/>
      <c r="DP99" s="683"/>
      <c r="DQ99" s="665"/>
      <c r="DR99" s="667"/>
      <c r="DS99" s="667"/>
      <c r="DT99" s="667"/>
      <c r="DU99" s="683"/>
      <c r="DV99" s="646"/>
      <c r="DW99" s="647"/>
      <c r="DX99" s="647"/>
      <c r="DY99" s="647"/>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2"/>
      <c r="BA100" s="602"/>
      <c r="BB100" s="602"/>
      <c r="BC100" s="602"/>
      <c r="BD100" s="602"/>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7"/>
      <c r="CJ100" s="667"/>
      <c r="CK100" s="667"/>
      <c r="CL100" s="683"/>
      <c r="CM100" s="665"/>
      <c r="CN100" s="667"/>
      <c r="CO100" s="667"/>
      <c r="CP100" s="667"/>
      <c r="CQ100" s="683"/>
      <c r="CR100" s="665"/>
      <c r="CS100" s="667"/>
      <c r="CT100" s="667"/>
      <c r="CU100" s="667"/>
      <c r="CV100" s="683"/>
      <c r="CW100" s="665"/>
      <c r="CX100" s="667"/>
      <c r="CY100" s="667"/>
      <c r="CZ100" s="667"/>
      <c r="DA100" s="683"/>
      <c r="DB100" s="665"/>
      <c r="DC100" s="667"/>
      <c r="DD100" s="667"/>
      <c r="DE100" s="667"/>
      <c r="DF100" s="683"/>
      <c r="DG100" s="665"/>
      <c r="DH100" s="667"/>
      <c r="DI100" s="667"/>
      <c r="DJ100" s="667"/>
      <c r="DK100" s="683"/>
      <c r="DL100" s="665"/>
      <c r="DM100" s="667"/>
      <c r="DN100" s="667"/>
      <c r="DO100" s="667"/>
      <c r="DP100" s="683"/>
      <c r="DQ100" s="665"/>
      <c r="DR100" s="667"/>
      <c r="DS100" s="667"/>
      <c r="DT100" s="667"/>
      <c r="DU100" s="683"/>
      <c r="DV100" s="646"/>
      <c r="DW100" s="647"/>
      <c r="DX100" s="647"/>
      <c r="DY100" s="647"/>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2"/>
      <c r="BA101" s="602"/>
      <c r="BB101" s="602"/>
      <c r="BC101" s="602"/>
      <c r="BD101" s="602"/>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7"/>
      <c r="CJ101" s="667"/>
      <c r="CK101" s="667"/>
      <c r="CL101" s="683"/>
      <c r="CM101" s="665"/>
      <c r="CN101" s="667"/>
      <c r="CO101" s="667"/>
      <c r="CP101" s="667"/>
      <c r="CQ101" s="683"/>
      <c r="CR101" s="665"/>
      <c r="CS101" s="667"/>
      <c r="CT101" s="667"/>
      <c r="CU101" s="667"/>
      <c r="CV101" s="683"/>
      <c r="CW101" s="665"/>
      <c r="CX101" s="667"/>
      <c r="CY101" s="667"/>
      <c r="CZ101" s="667"/>
      <c r="DA101" s="683"/>
      <c r="DB101" s="665"/>
      <c r="DC101" s="667"/>
      <c r="DD101" s="667"/>
      <c r="DE101" s="667"/>
      <c r="DF101" s="683"/>
      <c r="DG101" s="665"/>
      <c r="DH101" s="667"/>
      <c r="DI101" s="667"/>
      <c r="DJ101" s="667"/>
      <c r="DK101" s="683"/>
      <c r="DL101" s="665"/>
      <c r="DM101" s="667"/>
      <c r="DN101" s="667"/>
      <c r="DO101" s="667"/>
      <c r="DP101" s="683"/>
      <c r="DQ101" s="665"/>
      <c r="DR101" s="667"/>
      <c r="DS101" s="667"/>
      <c r="DT101" s="667"/>
      <c r="DU101" s="683"/>
      <c r="DV101" s="646"/>
      <c r="DW101" s="647"/>
      <c r="DX101" s="647"/>
      <c r="DY101" s="647"/>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2"/>
      <c r="BA102" s="602"/>
      <c r="BB102" s="602"/>
      <c r="BC102" s="602"/>
      <c r="BD102" s="602"/>
      <c r="BE102" s="377"/>
      <c r="BF102" s="377"/>
      <c r="BG102" s="377"/>
      <c r="BH102" s="377"/>
      <c r="BI102" s="377"/>
      <c r="BJ102" s="377"/>
      <c r="BK102" s="377"/>
      <c r="BL102" s="377"/>
      <c r="BM102" s="377"/>
      <c r="BN102" s="377"/>
      <c r="BO102" s="377"/>
      <c r="BP102" s="377"/>
      <c r="BQ102" s="374" t="s">
        <v>250</v>
      </c>
      <c r="BR102" s="401" t="s">
        <v>450</v>
      </c>
      <c r="BS102" s="421"/>
      <c r="BT102" s="421"/>
      <c r="BU102" s="421"/>
      <c r="BV102" s="421"/>
      <c r="BW102" s="421"/>
      <c r="BX102" s="421"/>
      <c r="BY102" s="421"/>
      <c r="BZ102" s="421"/>
      <c r="CA102" s="421"/>
      <c r="CB102" s="421"/>
      <c r="CC102" s="421"/>
      <c r="CD102" s="421"/>
      <c r="CE102" s="421"/>
      <c r="CF102" s="421"/>
      <c r="CG102" s="433"/>
      <c r="CH102" s="666"/>
      <c r="CI102" s="668"/>
      <c r="CJ102" s="668"/>
      <c r="CK102" s="668"/>
      <c r="CL102" s="684"/>
      <c r="CM102" s="666"/>
      <c r="CN102" s="668"/>
      <c r="CO102" s="668"/>
      <c r="CP102" s="668"/>
      <c r="CQ102" s="684"/>
      <c r="CR102" s="696">
        <v>27</v>
      </c>
      <c r="CS102" s="605"/>
      <c r="CT102" s="605"/>
      <c r="CU102" s="605"/>
      <c r="CV102" s="697"/>
      <c r="CW102" s="696">
        <v>7</v>
      </c>
      <c r="CX102" s="605"/>
      <c r="CY102" s="605"/>
      <c r="CZ102" s="605"/>
      <c r="DA102" s="697"/>
      <c r="DB102" s="696"/>
      <c r="DC102" s="605"/>
      <c r="DD102" s="605"/>
      <c r="DE102" s="605"/>
      <c r="DF102" s="697"/>
      <c r="DG102" s="696"/>
      <c r="DH102" s="605"/>
      <c r="DI102" s="605"/>
      <c r="DJ102" s="605"/>
      <c r="DK102" s="697"/>
      <c r="DL102" s="696"/>
      <c r="DM102" s="605"/>
      <c r="DN102" s="605"/>
      <c r="DO102" s="605"/>
      <c r="DP102" s="697"/>
      <c r="DQ102" s="696"/>
      <c r="DR102" s="605"/>
      <c r="DS102" s="605"/>
      <c r="DT102" s="605"/>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2"/>
      <c r="BA103" s="602"/>
      <c r="BB103" s="602"/>
      <c r="BC103" s="602"/>
      <c r="BD103" s="602"/>
      <c r="BE103" s="377"/>
      <c r="BF103" s="377"/>
      <c r="BG103" s="377"/>
      <c r="BH103" s="377"/>
      <c r="BI103" s="377"/>
      <c r="BJ103" s="377"/>
      <c r="BK103" s="377"/>
      <c r="BL103" s="377"/>
      <c r="BM103" s="377"/>
      <c r="BN103" s="377"/>
      <c r="BO103" s="377"/>
      <c r="BP103" s="377"/>
      <c r="BQ103" s="632" t="s">
        <v>471</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2"/>
      <c r="BA104" s="602"/>
      <c r="BB104" s="602"/>
      <c r="BC104" s="602"/>
      <c r="BD104" s="602"/>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5"/>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5"/>
    </row>
    <row r="109" spans="1:131" s="365" customFormat="1" ht="26.25" customHeight="1">
      <c r="A109" s="383" t="s">
        <v>476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477</v>
      </c>
      <c r="AB109" s="406"/>
      <c r="AC109" s="406"/>
      <c r="AD109" s="406"/>
      <c r="AE109" s="469"/>
      <c r="AF109" s="480" t="s">
        <v>478</v>
      </c>
      <c r="AG109" s="406"/>
      <c r="AH109" s="406"/>
      <c r="AI109" s="406"/>
      <c r="AJ109" s="469"/>
      <c r="AK109" s="480" t="s">
        <v>392</v>
      </c>
      <c r="AL109" s="406"/>
      <c r="AM109" s="406"/>
      <c r="AN109" s="406"/>
      <c r="AO109" s="469"/>
      <c r="AP109" s="480" t="s">
        <v>479</v>
      </c>
      <c r="AQ109" s="406"/>
      <c r="AR109" s="406"/>
      <c r="AS109" s="406"/>
      <c r="AT109" s="556"/>
      <c r="AU109" s="383" t="s">
        <v>476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477</v>
      </c>
      <c r="BR109" s="406"/>
      <c r="BS109" s="406"/>
      <c r="BT109" s="406"/>
      <c r="BU109" s="469"/>
      <c r="BV109" s="480" t="s">
        <v>478</v>
      </c>
      <c r="BW109" s="406"/>
      <c r="BX109" s="406"/>
      <c r="BY109" s="406"/>
      <c r="BZ109" s="469"/>
      <c r="CA109" s="480" t="s">
        <v>392</v>
      </c>
      <c r="CB109" s="406"/>
      <c r="CC109" s="406"/>
      <c r="CD109" s="406"/>
      <c r="CE109" s="469"/>
      <c r="CF109" s="656" t="s">
        <v>479</v>
      </c>
      <c r="CG109" s="656"/>
      <c r="CH109" s="656"/>
      <c r="CI109" s="656"/>
      <c r="CJ109" s="656"/>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477</v>
      </c>
      <c r="DH109" s="406"/>
      <c r="DI109" s="406"/>
      <c r="DJ109" s="406"/>
      <c r="DK109" s="469"/>
      <c r="DL109" s="480" t="s">
        <v>478</v>
      </c>
      <c r="DM109" s="406"/>
      <c r="DN109" s="406"/>
      <c r="DO109" s="406"/>
      <c r="DP109" s="469"/>
      <c r="DQ109" s="480" t="s">
        <v>392</v>
      </c>
      <c r="DR109" s="406"/>
      <c r="DS109" s="406"/>
      <c r="DT109" s="406"/>
      <c r="DU109" s="469"/>
      <c r="DV109" s="480" t="s">
        <v>479</v>
      </c>
      <c r="DW109" s="406"/>
      <c r="DX109" s="406"/>
      <c r="DY109" s="406"/>
      <c r="DZ109" s="556"/>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871609</v>
      </c>
      <c r="AB110" s="487"/>
      <c r="AC110" s="487"/>
      <c r="AD110" s="487"/>
      <c r="AE110" s="498"/>
      <c r="AF110" s="514">
        <v>910891</v>
      </c>
      <c r="AG110" s="487"/>
      <c r="AH110" s="487"/>
      <c r="AI110" s="487"/>
      <c r="AJ110" s="498"/>
      <c r="AK110" s="514">
        <v>922150</v>
      </c>
      <c r="AL110" s="487"/>
      <c r="AM110" s="487"/>
      <c r="AN110" s="487"/>
      <c r="AO110" s="498"/>
      <c r="AP110" s="538">
        <v>19.600000000000001</v>
      </c>
      <c r="AQ110" s="547"/>
      <c r="AR110" s="547"/>
      <c r="AS110" s="547"/>
      <c r="AT110" s="557"/>
      <c r="AU110" s="569" t="s">
        <v>109</v>
      </c>
      <c r="AV110" s="578"/>
      <c r="AW110" s="578"/>
      <c r="AX110" s="578"/>
      <c r="AY110" s="578"/>
      <c r="AZ110" s="424" t="s">
        <v>480</v>
      </c>
      <c r="BA110" s="407"/>
      <c r="BB110" s="407"/>
      <c r="BC110" s="407"/>
      <c r="BD110" s="407"/>
      <c r="BE110" s="407"/>
      <c r="BF110" s="407"/>
      <c r="BG110" s="407"/>
      <c r="BH110" s="407"/>
      <c r="BI110" s="407"/>
      <c r="BJ110" s="407"/>
      <c r="BK110" s="407"/>
      <c r="BL110" s="407"/>
      <c r="BM110" s="407"/>
      <c r="BN110" s="407"/>
      <c r="BO110" s="407"/>
      <c r="BP110" s="470"/>
      <c r="BQ110" s="633">
        <v>7508164</v>
      </c>
      <c r="BR110" s="641"/>
      <c r="BS110" s="641"/>
      <c r="BT110" s="641"/>
      <c r="BU110" s="641"/>
      <c r="BV110" s="641">
        <v>6928757</v>
      </c>
      <c r="BW110" s="641"/>
      <c r="BX110" s="641"/>
      <c r="BY110" s="641"/>
      <c r="BZ110" s="641"/>
      <c r="CA110" s="641">
        <v>6476888</v>
      </c>
      <c r="CB110" s="641"/>
      <c r="CC110" s="641"/>
      <c r="CD110" s="641"/>
      <c r="CE110" s="641"/>
      <c r="CF110" s="657">
        <v>137.4</v>
      </c>
      <c r="CG110" s="661"/>
      <c r="CH110" s="661"/>
      <c r="CI110" s="661"/>
      <c r="CJ110" s="661"/>
      <c r="CK110" s="672"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3" t="s">
        <v>201</v>
      </c>
      <c r="DH110" s="641"/>
      <c r="DI110" s="641"/>
      <c r="DJ110" s="641"/>
      <c r="DK110" s="641"/>
      <c r="DL110" s="641" t="s">
        <v>201</v>
      </c>
      <c r="DM110" s="641"/>
      <c r="DN110" s="641"/>
      <c r="DO110" s="641"/>
      <c r="DP110" s="641"/>
      <c r="DQ110" s="641" t="s">
        <v>201</v>
      </c>
      <c r="DR110" s="641"/>
      <c r="DS110" s="641"/>
      <c r="DT110" s="641"/>
      <c r="DU110" s="641"/>
      <c r="DV110" s="712" t="s">
        <v>201</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7"/>
      <c r="AC111" s="447"/>
      <c r="AD111" s="447"/>
      <c r="AE111" s="499"/>
      <c r="AF111" s="515" t="s">
        <v>201</v>
      </c>
      <c r="AG111" s="447"/>
      <c r="AH111" s="447"/>
      <c r="AI111" s="447"/>
      <c r="AJ111" s="499"/>
      <c r="AK111" s="515" t="s">
        <v>201</v>
      </c>
      <c r="AL111" s="447"/>
      <c r="AM111" s="447"/>
      <c r="AN111" s="447"/>
      <c r="AO111" s="499"/>
      <c r="AP111" s="539" t="s">
        <v>201</v>
      </c>
      <c r="AQ111" s="548"/>
      <c r="AR111" s="548"/>
      <c r="AS111" s="548"/>
      <c r="AT111" s="558"/>
      <c r="AU111" s="570"/>
      <c r="AV111" s="579"/>
      <c r="AW111" s="579"/>
      <c r="AX111" s="579"/>
      <c r="AY111" s="579"/>
      <c r="AZ111" s="425" t="s">
        <v>481</v>
      </c>
      <c r="BA111" s="378"/>
      <c r="BB111" s="378"/>
      <c r="BC111" s="378"/>
      <c r="BD111" s="378"/>
      <c r="BE111" s="378"/>
      <c r="BF111" s="378"/>
      <c r="BG111" s="378"/>
      <c r="BH111" s="378"/>
      <c r="BI111" s="378"/>
      <c r="BJ111" s="378"/>
      <c r="BK111" s="378"/>
      <c r="BL111" s="378"/>
      <c r="BM111" s="378"/>
      <c r="BN111" s="378"/>
      <c r="BO111" s="378"/>
      <c r="BP111" s="472"/>
      <c r="BQ111" s="634">
        <v>8082</v>
      </c>
      <c r="BR111" s="642"/>
      <c r="BS111" s="642"/>
      <c r="BT111" s="642"/>
      <c r="BU111" s="642"/>
      <c r="BV111" s="642">
        <v>6927</v>
      </c>
      <c r="BW111" s="642"/>
      <c r="BX111" s="642"/>
      <c r="BY111" s="642"/>
      <c r="BZ111" s="642"/>
      <c r="CA111" s="642">
        <v>5773</v>
      </c>
      <c r="CB111" s="642"/>
      <c r="CC111" s="642"/>
      <c r="CD111" s="642"/>
      <c r="CE111" s="642"/>
      <c r="CF111" s="658">
        <v>0.1</v>
      </c>
      <c r="CG111" s="662"/>
      <c r="CH111" s="662"/>
      <c r="CI111" s="662"/>
      <c r="CJ111" s="662"/>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4" t="s">
        <v>201</v>
      </c>
      <c r="DH111" s="642"/>
      <c r="DI111" s="642"/>
      <c r="DJ111" s="642"/>
      <c r="DK111" s="642"/>
      <c r="DL111" s="642" t="s">
        <v>201</v>
      </c>
      <c r="DM111" s="642"/>
      <c r="DN111" s="642"/>
      <c r="DO111" s="642"/>
      <c r="DP111" s="642"/>
      <c r="DQ111" s="642" t="s">
        <v>201</v>
      </c>
      <c r="DR111" s="642"/>
      <c r="DS111" s="642"/>
      <c r="DT111" s="642"/>
      <c r="DU111" s="642"/>
      <c r="DV111" s="713" t="s">
        <v>201</v>
      </c>
      <c r="DW111" s="713"/>
      <c r="DX111" s="713"/>
      <c r="DY111" s="713"/>
      <c r="DZ111" s="722"/>
    </row>
    <row r="112" spans="1:131" s="365" customFormat="1" ht="26.25" customHeight="1">
      <c r="A112" s="386" t="s">
        <v>152</v>
      </c>
      <c r="B112" s="409"/>
      <c r="C112" s="378" t="s">
        <v>483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7"/>
      <c r="AC112" s="447"/>
      <c r="AD112" s="447"/>
      <c r="AE112" s="499"/>
      <c r="AF112" s="515" t="s">
        <v>201</v>
      </c>
      <c r="AG112" s="447"/>
      <c r="AH112" s="447"/>
      <c r="AI112" s="447"/>
      <c r="AJ112" s="499"/>
      <c r="AK112" s="515" t="s">
        <v>201</v>
      </c>
      <c r="AL112" s="447"/>
      <c r="AM112" s="447"/>
      <c r="AN112" s="447"/>
      <c r="AO112" s="499"/>
      <c r="AP112" s="539" t="s">
        <v>201</v>
      </c>
      <c r="AQ112" s="548"/>
      <c r="AR112" s="548"/>
      <c r="AS112" s="548"/>
      <c r="AT112" s="558"/>
      <c r="AU112" s="570"/>
      <c r="AV112" s="579"/>
      <c r="AW112" s="579"/>
      <c r="AX112" s="579"/>
      <c r="AY112" s="579"/>
      <c r="AZ112" s="425" t="s">
        <v>271</v>
      </c>
      <c r="BA112" s="378"/>
      <c r="BB112" s="378"/>
      <c r="BC112" s="378"/>
      <c r="BD112" s="378"/>
      <c r="BE112" s="378"/>
      <c r="BF112" s="378"/>
      <c r="BG112" s="378"/>
      <c r="BH112" s="378"/>
      <c r="BI112" s="378"/>
      <c r="BJ112" s="378"/>
      <c r="BK112" s="378"/>
      <c r="BL112" s="378"/>
      <c r="BM112" s="378"/>
      <c r="BN112" s="378"/>
      <c r="BO112" s="378"/>
      <c r="BP112" s="472"/>
      <c r="BQ112" s="634">
        <v>2457393</v>
      </c>
      <c r="BR112" s="642"/>
      <c r="BS112" s="642"/>
      <c r="BT112" s="642"/>
      <c r="BU112" s="642"/>
      <c r="BV112" s="642">
        <v>2221105</v>
      </c>
      <c r="BW112" s="642"/>
      <c r="BX112" s="642"/>
      <c r="BY112" s="642"/>
      <c r="BZ112" s="642"/>
      <c r="CA112" s="642">
        <v>2109491</v>
      </c>
      <c r="CB112" s="642"/>
      <c r="CC112" s="642"/>
      <c r="CD112" s="642"/>
      <c r="CE112" s="642"/>
      <c r="CF112" s="658">
        <v>44.8</v>
      </c>
      <c r="CG112" s="662"/>
      <c r="CH112" s="662"/>
      <c r="CI112" s="662"/>
      <c r="CJ112" s="662"/>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4" t="s">
        <v>201</v>
      </c>
      <c r="DH112" s="642"/>
      <c r="DI112" s="642"/>
      <c r="DJ112" s="642"/>
      <c r="DK112" s="642"/>
      <c r="DL112" s="642" t="s">
        <v>201</v>
      </c>
      <c r="DM112" s="642"/>
      <c r="DN112" s="642"/>
      <c r="DO112" s="642"/>
      <c r="DP112" s="642"/>
      <c r="DQ112" s="642" t="s">
        <v>201</v>
      </c>
      <c r="DR112" s="642"/>
      <c r="DS112" s="642"/>
      <c r="DT112" s="642"/>
      <c r="DU112" s="642"/>
      <c r="DV112" s="713" t="s">
        <v>201</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324953</v>
      </c>
      <c r="AB113" s="447"/>
      <c r="AC113" s="447"/>
      <c r="AD113" s="447"/>
      <c r="AE113" s="499"/>
      <c r="AF113" s="515">
        <v>323685</v>
      </c>
      <c r="AG113" s="447"/>
      <c r="AH113" s="447"/>
      <c r="AI113" s="447"/>
      <c r="AJ113" s="499"/>
      <c r="AK113" s="515">
        <v>333220</v>
      </c>
      <c r="AL113" s="447"/>
      <c r="AM113" s="447"/>
      <c r="AN113" s="447"/>
      <c r="AO113" s="499"/>
      <c r="AP113" s="539">
        <v>7.1</v>
      </c>
      <c r="AQ113" s="548"/>
      <c r="AR113" s="548"/>
      <c r="AS113" s="548"/>
      <c r="AT113" s="558"/>
      <c r="AU113" s="570"/>
      <c r="AV113" s="579"/>
      <c r="AW113" s="579"/>
      <c r="AX113" s="579"/>
      <c r="AY113" s="579"/>
      <c r="AZ113" s="425" t="s">
        <v>206</v>
      </c>
      <c r="BA113" s="378"/>
      <c r="BB113" s="378"/>
      <c r="BC113" s="378"/>
      <c r="BD113" s="378"/>
      <c r="BE113" s="378"/>
      <c r="BF113" s="378"/>
      <c r="BG113" s="378"/>
      <c r="BH113" s="378"/>
      <c r="BI113" s="378"/>
      <c r="BJ113" s="378"/>
      <c r="BK113" s="378"/>
      <c r="BL113" s="378"/>
      <c r="BM113" s="378"/>
      <c r="BN113" s="378"/>
      <c r="BO113" s="378"/>
      <c r="BP113" s="472"/>
      <c r="BQ113" s="634">
        <v>259139</v>
      </c>
      <c r="BR113" s="642"/>
      <c r="BS113" s="642"/>
      <c r="BT113" s="642"/>
      <c r="BU113" s="642"/>
      <c r="BV113" s="642">
        <v>214586</v>
      </c>
      <c r="BW113" s="642"/>
      <c r="BX113" s="642"/>
      <c r="BY113" s="642"/>
      <c r="BZ113" s="642"/>
      <c r="CA113" s="642">
        <v>211156</v>
      </c>
      <c r="CB113" s="642"/>
      <c r="CC113" s="642"/>
      <c r="CD113" s="642"/>
      <c r="CE113" s="642"/>
      <c r="CF113" s="658">
        <v>4.5</v>
      </c>
      <c r="CG113" s="662"/>
      <c r="CH113" s="662"/>
      <c r="CI113" s="662"/>
      <c r="CJ113" s="662"/>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7"/>
      <c r="DI113" s="447"/>
      <c r="DJ113" s="447"/>
      <c r="DK113" s="499"/>
      <c r="DL113" s="515" t="s">
        <v>201</v>
      </c>
      <c r="DM113" s="447"/>
      <c r="DN113" s="447"/>
      <c r="DO113" s="447"/>
      <c r="DP113" s="499"/>
      <c r="DQ113" s="515" t="s">
        <v>201</v>
      </c>
      <c r="DR113" s="447"/>
      <c r="DS113" s="447"/>
      <c r="DT113" s="447"/>
      <c r="DU113" s="499"/>
      <c r="DV113" s="539" t="s">
        <v>201</v>
      </c>
      <c r="DW113" s="548"/>
      <c r="DX113" s="548"/>
      <c r="DY113" s="548"/>
      <c r="DZ113" s="558"/>
    </row>
    <row r="114" spans="1:130" s="365" customFormat="1" ht="26.25" customHeight="1">
      <c r="A114" s="387"/>
      <c r="B114" s="410"/>
      <c r="C114" s="378" t="s">
        <v>486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63783</v>
      </c>
      <c r="AB114" s="447"/>
      <c r="AC114" s="447"/>
      <c r="AD114" s="447"/>
      <c r="AE114" s="499"/>
      <c r="AF114" s="515">
        <v>47287</v>
      </c>
      <c r="AG114" s="447"/>
      <c r="AH114" s="447"/>
      <c r="AI114" s="447"/>
      <c r="AJ114" s="499"/>
      <c r="AK114" s="515">
        <v>35379</v>
      </c>
      <c r="AL114" s="447"/>
      <c r="AM114" s="447"/>
      <c r="AN114" s="447"/>
      <c r="AO114" s="499"/>
      <c r="AP114" s="539">
        <v>0.8</v>
      </c>
      <c r="AQ114" s="548"/>
      <c r="AR114" s="548"/>
      <c r="AS114" s="548"/>
      <c r="AT114" s="558"/>
      <c r="AU114" s="570"/>
      <c r="AV114" s="579"/>
      <c r="AW114" s="579"/>
      <c r="AX114" s="579"/>
      <c r="AY114" s="579"/>
      <c r="AZ114" s="425" t="s">
        <v>487</v>
      </c>
      <c r="BA114" s="378"/>
      <c r="BB114" s="378"/>
      <c r="BC114" s="378"/>
      <c r="BD114" s="378"/>
      <c r="BE114" s="378"/>
      <c r="BF114" s="378"/>
      <c r="BG114" s="378"/>
      <c r="BH114" s="378"/>
      <c r="BI114" s="378"/>
      <c r="BJ114" s="378"/>
      <c r="BK114" s="378"/>
      <c r="BL114" s="378"/>
      <c r="BM114" s="378"/>
      <c r="BN114" s="378"/>
      <c r="BO114" s="378"/>
      <c r="BP114" s="472"/>
      <c r="BQ114" s="634">
        <v>520607</v>
      </c>
      <c r="BR114" s="642"/>
      <c r="BS114" s="642"/>
      <c r="BT114" s="642"/>
      <c r="BU114" s="642"/>
      <c r="BV114" s="642">
        <v>588709</v>
      </c>
      <c r="BW114" s="642"/>
      <c r="BX114" s="642"/>
      <c r="BY114" s="642"/>
      <c r="BZ114" s="642"/>
      <c r="CA114" s="642">
        <v>657434</v>
      </c>
      <c r="CB114" s="642"/>
      <c r="CC114" s="642"/>
      <c r="CD114" s="642"/>
      <c r="CE114" s="642"/>
      <c r="CF114" s="658">
        <v>13.9</v>
      </c>
      <c r="CG114" s="662"/>
      <c r="CH114" s="662"/>
      <c r="CI114" s="662"/>
      <c r="CJ114" s="662"/>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7"/>
      <c r="DI114" s="447"/>
      <c r="DJ114" s="447"/>
      <c r="DK114" s="499"/>
      <c r="DL114" s="515" t="s">
        <v>201</v>
      </c>
      <c r="DM114" s="447"/>
      <c r="DN114" s="447"/>
      <c r="DO114" s="447"/>
      <c r="DP114" s="499"/>
      <c r="DQ114" s="515" t="s">
        <v>201</v>
      </c>
      <c r="DR114" s="447"/>
      <c r="DS114" s="447"/>
      <c r="DT114" s="447"/>
      <c r="DU114" s="499"/>
      <c r="DV114" s="539" t="s">
        <v>201</v>
      </c>
      <c r="DW114" s="548"/>
      <c r="DX114" s="548"/>
      <c r="DY114" s="548"/>
      <c r="DZ114" s="558"/>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7659</v>
      </c>
      <c r="AB115" s="447"/>
      <c r="AC115" s="447"/>
      <c r="AD115" s="447"/>
      <c r="AE115" s="499"/>
      <c r="AF115" s="515">
        <v>4174</v>
      </c>
      <c r="AG115" s="447"/>
      <c r="AH115" s="447"/>
      <c r="AI115" s="447"/>
      <c r="AJ115" s="499"/>
      <c r="AK115" s="515">
        <v>3869</v>
      </c>
      <c r="AL115" s="447"/>
      <c r="AM115" s="447"/>
      <c r="AN115" s="447"/>
      <c r="AO115" s="499"/>
      <c r="AP115" s="539">
        <v>0.1</v>
      </c>
      <c r="AQ115" s="548"/>
      <c r="AR115" s="548"/>
      <c r="AS115" s="548"/>
      <c r="AT115" s="558"/>
      <c r="AU115" s="570"/>
      <c r="AV115" s="579"/>
      <c r="AW115" s="579"/>
      <c r="AX115" s="579"/>
      <c r="AY115" s="579"/>
      <c r="AZ115" s="425" t="s">
        <v>346</v>
      </c>
      <c r="BA115" s="378"/>
      <c r="BB115" s="378"/>
      <c r="BC115" s="378"/>
      <c r="BD115" s="378"/>
      <c r="BE115" s="378"/>
      <c r="BF115" s="378"/>
      <c r="BG115" s="378"/>
      <c r="BH115" s="378"/>
      <c r="BI115" s="378"/>
      <c r="BJ115" s="378"/>
      <c r="BK115" s="378"/>
      <c r="BL115" s="378"/>
      <c r="BM115" s="378"/>
      <c r="BN115" s="378"/>
      <c r="BO115" s="378"/>
      <c r="BP115" s="472"/>
      <c r="BQ115" s="634" t="s">
        <v>201</v>
      </c>
      <c r="BR115" s="642"/>
      <c r="BS115" s="642"/>
      <c r="BT115" s="642"/>
      <c r="BU115" s="642"/>
      <c r="BV115" s="642" t="s">
        <v>201</v>
      </c>
      <c r="BW115" s="642"/>
      <c r="BX115" s="642"/>
      <c r="BY115" s="642"/>
      <c r="BZ115" s="642"/>
      <c r="CA115" s="642" t="s">
        <v>201</v>
      </c>
      <c r="CB115" s="642"/>
      <c r="CC115" s="642"/>
      <c r="CD115" s="642"/>
      <c r="CE115" s="642"/>
      <c r="CF115" s="658" t="s">
        <v>201</v>
      </c>
      <c r="CG115" s="662"/>
      <c r="CH115" s="662"/>
      <c r="CI115" s="662"/>
      <c r="CJ115" s="662"/>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7"/>
      <c r="DI115" s="447"/>
      <c r="DJ115" s="447"/>
      <c r="DK115" s="499"/>
      <c r="DL115" s="515" t="s">
        <v>201</v>
      </c>
      <c r="DM115" s="447"/>
      <c r="DN115" s="447"/>
      <c r="DO115" s="447"/>
      <c r="DP115" s="499"/>
      <c r="DQ115" s="515" t="s">
        <v>201</v>
      </c>
      <c r="DR115" s="447"/>
      <c r="DS115" s="447"/>
      <c r="DT115" s="447"/>
      <c r="DU115" s="499"/>
      <c r="DV115" s="539" t="s">
        <v>201</v>
      </c>
      <c r="DW115" s="548"/>
      <c r="DX115" s="548"/>
      <c r="DY115" s="548"/>
      <c r="DZ115" s="558"/>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7"/>
      <c r="AC116" s="447"/>
      <c r="AD116" s="447"/>
      <c r="AE116" s="499"/>
      <c r="AF116" s="515" t="s">
        <v>201</v>
      </c>
      <c r="AG116" s="447"/>
      <c r="AH116" s="447"/>
      <c r="AI116" s="447"/>
      <c r="AJ116" s="499"/>
      <c r="AK116" s="515" t="s">
        <v>201</v>
      </c>
      <c r="AL116" s="447"/>
      <c r="AM116" s="447"/>
      <c r="AN116" s="447"/>
      <c r="AO116" s="499"/>
      <c r="AP116" s="539" t="s">
        <v>201</v>
      </c>
      <c r="AQ116" s="548"/>
      <c r="AR116" s="548"/>
      <c r="AS116" s="548"/>
      <c r="AT116" s="558"/>
      <c r="AU116" s="570"/>
      <c r="AV116" s="579"/>
      <c r="AW116" s="579"/>
      <c r="AX116" s="579"/>
      <c r="AY116" s="579"/>
      <c r="AZ116" s="603" t="s">
        <v>224</v>
      </c>
      <c r="BA116" s="606"/>
      <c r="BB116" s="606"/>
      <c r="BC116" s="606"/>
      <c r="BD116" s="606"/>
      <c r="BE116" s="606"/>
      <c r="BF116" s="606"/>
      <c r="BG116" s="606"/>
      <c r="BH116" s="606"/>
      <c r="BI116" s="606"/>
      <c r="BJ116" s="606"/>
      <c r="BK116" s="606"/>
      <c r="BL116" s="606"/>
      <c r="BM116" s="606"/>
      <c r="BN116" s="606"/>
      <c r="BO116" s="606"/>
      <c r="BP116" s="629"/>
      <c r="BQ116" s="634" t="s">
        <v>201</v>
      </c>
      <c r="BR116" s="642"/>
      <c r="BS116" s="642"/>
      <c r="BT116" s="642"/>
      <c r="BU116" s="642"/>
      <c r="BV116" s="642" t="s">
        <v>201</v>
      </c>
      <c r="BW116" s="642"/>
      <c r="BX116" s="642"/>
      <c r="BY116" s="642"/>
      <c r="BZ116" s="642"/>
      <c r="CA116" s="642" t="s">
        <v>201</v>
      </c>
      <c r="CB116" s="642"/>
      <c r="CC116" s="642"/>
      <c r="CD116" s="642"/>
      <c r="CE116" s="642"/>
      <c r="CF116" s="658" t="s">
        <v>201</v>
      </c>
      <c r="CG116" s="662"/>
      <c r="CH116" s="662"/>
      <c r="CI116" s="662"/>
      <c r="CJ116" s="662"/>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7"/>
      <c r="DI116" s="447"/>
      <c r="DJ116" s="447"/>
      <c r="DK116" s="499"/>
      <c r="DL116" s="515" t="s">
        <v>201</v>
      </c>
      <c r="DM116" s="447"/>
      <c r="DN116" s="447"/>
      <c r="DO116" s="447"/>
      <c r="DP116" s="499"/>
      <c r="DQ116" s="515" t="s">
        <v>201</v>
      </c>
      <c r="DR116" s="447"/>
      <c r="DS116" s="447"/>
      <c r="DT116" s="447"/>
      <c r="DU116" s="499"/>
      <c r="DV116" s="539" t="s">
        <v>201</v>
      </c>
      <c r="DW116" s="548"/>
      <c r="DX116" s="548"/>
      <c r="DY116" s="548"/>
      <c r="DZ116" s="558"/>
    </row>
    <row r="117" spans="1:130" s="365" customFormat="1" ht="26.25" customHeight="1">
      <c r="A117" s="383" t="s">
        <v>276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1268004</v>
      </c>
      <c r="AB117" s="488"/>
      <c r="AC117" s="488"/>
      <c r="AD117" s="488"/>
      <c r="AE117" s="500"/>
      <c r="AF117" s="516">
        <v>1286037</v>
      </c>
      <c r="AG117" s="488"/>
      <c r="AH117" s="488"/>
      <c r="AI117" s="488"/>
      <c r="AJ117" s="500"/>
      <c r="AK117" s="516">
        <v>1294618</v>
      </c>
      <c r="AL117" s="488"/>
      <c r="AM117" s="488"/>
      <c r="AN117" s="488"/>
      <c r="AO117" s="500"/>
      <c r="AP117" s="540"/>
      <c r="AQ117" s="549"/>
      <c r="AR117" s="549"/>
      <c r="AS117" s="549"/>
      <c r="AT117" s="559"/>
      <c r="AU117" s="570"/>
      <c r="AV117" s="579"/>
      <c r="AW117" s="579"/>
      <c r="AX117" s="579"/>
      <c r="AY117" s="579"/>
      <c r="AZ117" s="426" t="s">
        <v>362</v>
      </c>
      <c r="BA117" s="428"/>
      <c r="BB117" s="428"/>
      <c r="BC117" s="428"/>
      <c r="BD117" s="428"/>
      <c r="BE117" s="428"/>
      <c r="BF117" s="428"/>
      <c r="BG117" s="428"/>
      <c r="BH117" s="428"/>
      <c r="BI117" s="428"/>
      <c r="BJ117" s="428"/>
      <c r="BK117" s="428"/>
      <c r="BL117" s="428"/>
      <c r="BM117" s="428"/>
      <c r="BN117" s="428"/>
      <c r="BO117" s="428"/>
      <c r="BP117" s="474"/>
      <c r="BQ117" s="634" t="s">
        <v>201</v>
      </c>
      <c r="BR117" s="642"/>
      <c r="BS117" s="642"/>
      <c r="BT117" s="642"/>
      <c r="BU117" s="642"/>
      <c r="BV117" s="642" t="s">
        <v>201</v>
      </c>
      <c r="BW117" s="642"/>
      <c r="BX117" s="642"/>
      <c r="BY117" s="642"/>
      <c r="BZ117" s="642"/>
      <c r="CA117" s="642" t="s">
        <v>201</v>
      </c>
      <c r="CB117" s="642"/>
      <c r="CC117" s="642"/>
      <c r="CD117" s="642"/>
      <c r="CE117" s="642"/>
      <c r="CF117" s="658" t="s">
        <v>201</v>
      </c>
      <c r="CG117" s="662"/>
      <c r="CH117" s="662"/>
      <c r="CI117" s="662"/>
      <c r="CJ117" s="662"/>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7"/>
      <c r="DI117" s="447"/>
      <c r="DJ117" s="447"/>
      <c r="DK117" s="499"/>
      <c r="DL117" s="515" t="s">
        <v>201</v>
      </c>
      <c r="DM117" s="447"/>
      <c r="DN117" s="447"/>
      <c r="DO117" s="447"/>
      <c r="DP117" s="499"/>
      <c r="DQ117" s="515" t="s">
        <v>201</v>
      </c>
      <c r="DR117" s="447"/>
      <c r="DS117" s="447"/>
      <c r="DT117" s="447"/>
      <c r="DU117" s="499"/>
      <c r="DV117" s="539" t="s">
        <v>201</v>
      </c>
      <c r="DW117" s="548"/>
      <c r="DX117" s="548"/>
      <c r="DY117" s="548"/>
      <c r="DZ117" s="558"/>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477</v>
      </c>
      <c r="AB118" s="406"/>
      <c r="AC118" s="406"/>
      <c r="AD118" s="406"/>
      <c r="AE118" s="469"/>
      <c r="AF118" s="480" t="s">
        <v>478</v>
      </c>
      <c r="AG118" s="406"/>
      <c r="AH118" s="406"/>
      <c r="AI118" s="406"/>
      <c r="AJ118" s="469"/>
      <c r="AK118" s="480" t="s">
        <v>392</v>
      </c>
      <c r="AL118" s="406"/>
      <c r="AM118" s="406"/>
      <c r="AN118" s="406"/>
      <c r="AO118" s="469"/>
      <c r="AP118" s="480" t="s">
        <v>479</v>
      </c>
      <c r="AQ118" s="406"/>
      <c r="AR118" s="406"/>
      <c r="AS118" s="406"/>
      <c r="AT118" s="556"/>
      <c r="AU118" s="570"/>
      <c r="AV118" s="579"/>
      <c r="AW118" s="579"/>
      <c r="AX118" s="579"/>
      <c r="AY118" s="579"/>
      <c r="AZ118" s="427" t="s">
        <v>488</v>
      </c>
      <c r="BA118" s="423"/>
      <c r="BB118" s="423"/>
      <c r="BC118" s="423"/>
      <c r="BD118" s="423"/>
      <c r="BE118" s="423"/>
      <c r="BF118" s="423"/>
      <c r="BG118" s="423"/>
      <c r="BH118" s="423"/>
      <c r="BI118" s="423"/>
      <c r="BJ118" s="423"/>
      <c r="BK118" s="423"/>
      <c r="BL118" s="423"/>
      <c r="BM118" s="423"/>
      <c r="BN118" s="423"/>
      <c r="BO118" s="423"/>
      <c r="BP118" s="473"/>
      <c r="BQ118" s="635" t="s">
        <v>201</v>
      </c>
      <c r="BR118" s="643"/>
      <c r="BS118" s="643"/>
      <c r="BT118" s="643"/>
      <c r="BU118" s="643"/>
      <c r="BV118" s="643" t="s">
        <v>201</v>
      </c>
      <c r="BW118" s="643"/>
      <c r="BX118" s="643"/>
      <c r="BY118" s="643"/>
      <c r="BZ118" s="643"/>
      <c r="CA118" s="643" t="s">
        <v>201</v>
      </c>
      <c r="CB118" s="643"/>
      <c r="CC118" s="643"/>
      <c r="CD118" s="643"/>
      <c r="CE118" s="643"/>
      <c r="CF118" s="658" t="s">
        <v>201</v>
      </c>
      <c r="CG118" s="662"/>
      <c r="CH118" s="662"/>
      <c r="CI118" s="662"/>
      <c r="CJ118" s="662"/>
      <c r="CK118" s="673"/>
      <c r="CL118" s="413"/>
      <c r="CM118" s="425" t="s">
        <v>489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7"/>
      <c r="DI118" s="447"/>
      <c r="DJ118" s="447"/>
      <c r="DK118" s="499"/>
      <c r="DL118" s="515" t="s">
        <v>201</v>
      </c>
      <c r="DM118" s="447"/>
      <c r="DN118" s="447"/>
      <c r="DO118" s="447"/>
      <c r="DP118" s="499"/>
      <c r="DQ118" s="515" t="s">
        <v>201</v>
      </c>
      <c r="DR118" s="447"/>
      <c r="DS118" s="447"/>
      <c r="DT118" s="447"/>
      <c r="DU118" s="499"/>
      <c r="DV118" s="539" t="s">
        <v>201</v>
      </c>
      <c r="DW118" s="548"/>
      <c r="DX118" s="548"/>
      <c r="DY118" s="548"/>
      <c r="DZ118" s="558"/>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7"/>
      <c r="AR119" s="547"/>
      <c r="AS119" s="547"/>
      <c r="AT119" s="557"/>
      <c r="AU119" s="571"/>
      <c r="AV119" s="580"/>
      <c r="AW119" s="580"/>
      <c r="AX119" s="580"/>
      <c r="AY119" s="580"/>
      <c r="AZ119" s="604" t="s">
        <v>276</v>
      </c>
      <c r="BA119" s="604"/>
      <c r="BB119" s="604"/>
      <c r="BC119" s="604"/>
      <c r="BD119" s="604"/>
      <c r="BE119" s="604"/>
      <c r="BF119" s="604"/>
      <c r="BG119" s="604"/>
      <c r="BH119" s="604"/>
      <c r="BI119" s="604"/>
      <c r="BJ119" s="604"/>
      <c r="BK119" s="604"/>
      <c r="BL119" s="604"/>
      <c r="BM119" s="604"/>
      <c r="BN119" s="604"/>
      <c r="BO119" s="468" t="s">
        <v>168</v>
      </c>
      <c r="BP119" s="630"/>
      <c r="BQ119" s="635">
        <v>10753385</v>
      </c>
      <c r="BR119" s="643"/>
      <c r="BS119" s="643"/>
      <c r="BT119" s="643"/>
      <c r="BU119" s="643"/>
      <c r="BV119" s="643">
        <v>9960084</v>
      </c>
      <c r="BW119" s="643"/>
      <c r="BX119" s="643"/>
      <c r="BY119" s="643"/>
      <c r="BZ119" s="643"/>
      <c r="CA119" s="643">
        <v>9460742</v>
      </c>
      <c r="CB119" s="643"/>
      <c r="CC119" s="643"/>
      <c r="CD119" s="643"/>
      <c r="CE119" s="643"/>
      <c r="CF119" s="544"/>
      <c r="CG119" s="553"/>
      <c r="CH119" s="553"/>
      <c r="CI119" s="553"/>
      <c r="CJ119" s="669"/>
      <c r="CK119" s="674"/>
      <c r="CL119" s="414"/>
      <c r="CM119" s="427" t="s">
        <v>490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8082</v>
      </c>
      <c r="DH119" s="489"/>
      <c r="DI119" s="489"/>
      <c r="DJ119" s="489"/>
      <c r="DK119" s="501"/>
      <c r="DL119" s="517">
        <v>6927</v>
      </c>
      <c r="DM119" s="489"/>
      <c r="DN119" s="489"/>
      <c r="DO119" s="489"/>
      <c r="DP119" s="501"/>
      <c r="DQ119" s="517">
        <v>5773</v>
      </c>
      <c r="DR119" s="489"/>
      <c r="DS119" s="489"/>
      <c r="DT119" s="489"/>
      <c r="DU119" s="501"/>
      <c r="DV119" s="714">
        <v>0.1</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7"/>
      <c r="AC120" s="447"/>
      <c r="AD120" s="447"/>
      <c r="AE120" s="499"/>
      <c r="AF120" s="515" t="s">
        <v>201</v>
      </c>
      <c r="AG120" s="447"/>
      <c r="AH120" s="447"/>
      <c r="AI120" s="447"/>
      <c r="AJ120" s="499"/>
      <c r="AK120" s="515" t="s">
        <v>201</v>
      </c>
      <c r="AL120" s="447"/>
      <c r="AM120" s="447"/>
      <c r="AN120" s="447"/>
      <c r="AO120" s="499"/>
      <c r="AP120" s="539" t="s">
        <v>201</v>
      </c>
      <c r="AQ120" s="548"/>
      <c r="AR120" s="548"/>
      <c r="AS120" s="548"/>
      <c r="AT120" s="558"/>
      <c r="AU120" s="572" t="s">
        <v>482</v>
      </c>
      <c r="AV120" s="581"/>
      <c r="AW120" s="581"/>
      <c r="AX120" s="581"/>
      <c r="AY120" s="592"/>
      <c r="AZ120" s="424" t="s">
        <v>216</v>
      </c>
      <c r="BA120" s="407"/>
      <c r="BB120" s="407"/>
      <c r="BC120" s="407"/>
      <c r="BD120" s="407"/>
      <c r="BE120" s="407"/>
      <c r="BF120" s="407"/>
      <c r="BG120" s="407"/>
      <c r="BH120" s="407"/>
      <c r="BI120" s="407"/>
      <c r="BJ120" s="407"/>
      <c r="BK120" s="407"/>
      <c r="BL120" s="407"/>
      <c r="BM120" s="407"/>
      <c r="BN120" s="407"/>
      <c r="BO120" s="407"/>
      <c r="BP120" s="470"/>
      <c r="BQ120" s="633">
        <v>3993328</v>
      </c>
      <c r="BR120" s="641"/>
      <c r="BS120" s="641"/>
      <c r="BT120" s="641"/>
      <c r="BU120" s="641"/>
      <c r="BV120" s="641">
        <v>4872135</v>
      </c>
      <c r="BW120" s="641"/>
      <c r="BX120" s="641"/>
      <c r="BY120" s="641"/>
      <c r="BZ120" s="641"/>
      <c r="CA120" s="641">
        <v>4802514</v>
      </c>
      <c r="CB120" s="641"/>
      <c r="CC120" s="641"/>
      <c r="CD120" s="641"/>
      <c r="CE120" s="641"/>
      <c r="CF120" s="657">
        <v>101.9</v>
      </c>
      <c r="CG120" s="661"/>
      <c r="CH120" s="661"/>
      <c r="CI120" s="661"/>
      <c r="CJ120" s="661"/>
      <c r="CK120" s="675" t="s">
        <v>272</v>
      </c>
      <c r="CL120" s="685"/>
      <c r="CM120" s="685"/>
      <c r="CN120" s="685"/>
      <c r="CO120" s="688"/>
      <c r="CP120" s="692" t="s">
        <v>205</v>
      </c>
      <c r="CQ120" s="695"/>
      <c r="CR120" s="695"/>
      <c r="CS120" s="695"/>
      <c r="CT120" s="695"/>
      <c r="CU120" s="695"/>
      <c r="CV120" s="695"/>
      <c r="CW120" s="695"/>
      <c r="CX120" s="695"/>
      <c r="CY120" s="695"/>
      <c r="CZ120" s="695"/>
      <c r="DA120" s="695"/>
      <c r="DB120" s="695"/>
      <c r="DC120" s="695"/>
      <c r="DD120" s="695"/>
      <c r="DE120" s="695"/>
      <c r="DF120" s="698"/>
      <c r="DG120" s="633" t="s">
        <v>201</v>
      </c>
      <c r="DH120" s="641"/>
      <c r="DI120" s="641"/>
      <c r="DJ120" s="641"/>
      <c r="DK120" s="641"/>
      <c r="DL120" s="641" t="s">
        <v>201</v>
      </c>
      <c r="DM120" s="641"/>
      <c r="DN120" s="641"/>
      <c r="DO120" s="641"/>
      <c r="DP120" s="641"/>
      <c r="DQ120" s="641">
        <v>1458428</v>
      </c>
      <c r="DR120" s="641"/>
      <c r="DS120" s="641"/>
      <c r="DT120" s="641"/>
      <c r="DU120" s="641"/>
      <c r="DV120" s="712">
        <v>30.9</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7"/>
      <c r="AC121" s="447"/>
      <c r="AD121" s="447"/>
      <c r="AE121" s="499"/>
      <c r="AF121" s="515" t="s">
        <v>201</v>
      </c>
      <c r="AG121" s="447"/>
      <c r="AH121" s="447"/>
      <c r="AI121" s="447"/>
      <c r="AJ121" s="499"/>
      <c r="AK121" s="515" t="s">
        <v>201</v>
      </c>
      <c r="AL121" s="447"/>
      <c r="AM121" s="447"/>
      <c r="AN121" s="447"/>
      <c r="AO121" s="499"/>
      <c r="AP121" s="539" t="s">
        <v>201</v>
      </c>
      <c r="AQ121" s="548"/>
      <c r="AR121" s="548"/>
      <c r="AS121" s="548"/>
      <c r="AT121" s="558"/>
      <c r="AU121" s="573"/>
      <c r="AV121" s="582"/>
      <c r="AW121" s="582"/>
      <c r="AX121" s="582"/>
      <c r="AY121" s="593"/>
      <c r="AZ121" s="425" t="s">
        <v>391</v>
      </c>
      <c r="BA121" s="378"/>
      <c r="BB121" s="378"/>
      <c r="BC121" s="378"/>
      <c r="BD121" s="378"/>
      <c r="BE121" s="378"/>
      <c r="BF121" s="378"/>
      <c r="BG121" s="378"/>
      <c r="BH121" s="378"/>
      <c r="BI121" s="378"/>
      <c r="BJ121" s="378"/>
      <c r="BK121" s="378"/>
      <c r="BL121" s="378"/>
      <c r="BM121" s="378"/>
      <c r="BN121" s="378"/>
      <c r="BO121" s="378"/>
      <c r="BP121" s="472"/>
      <c r="BQ121" s="634" t="s">
        <v>201</v>
      </c>
      <c r="BR121" s="642"/>
      <c r="BS121" s="642"/>
      <c r="BT121" s="642"/>
      <c r="BU121" s="642"/>
      <c r="BV121" s="642" t="s">
        <v>201</v>
      </c>
      <c r="BW121" s="642"/>
      <c r="BX121" s="642"/>
      <c r="BY121" s="642"/>
      <c r="BZ121" s="642"/>
      <c r="CA121" s="642" t="s">
        <v>201</v>
      </c>
      <c r="CB121" s="642"/>
      <c r="CC121" s="642"/>
      <c r="CD121" s="642"/>
      <c r="CE121" s="642"/>
      <c r="CF121" s="658" t="s">
        <v>201</v>
      </c>
      <c r="CG121" s="662"/>
      <c r="CH121" s="662"/>
      <c r="CI121" s="662"/>
      <c r="CJ121" s="662"/>
      <c r="CK121" s="676"/>
      <c r="CL121" s="686"/>
      <c r="CM121" s="686"/>
      <c r="CN121" s="686"/>
      <c r="CO121" s="689"/>
      <c r="CP121" s="693" t="s">
        <v>468</v>
      </c>
      <c r="CQ121" s="403"/>
      <c r="CR121" s="403"/>
      <c r="CS121" s="403"/>
      <c r="CT121" s="403"/>
      <c r="CU121" s="403"/>
      <c r="CV121" s="403"/>
      <c r="CW121" s="403"/>
      <c r="CX121" s="403"/>
      <c r="CY121" s="403"/>
      <c r="CZ121" s="403"/>
      <c r="DA121" s="403"/>
      <c r="DB121" s="403"/>
      <c r="DC121" s="403"/>
      <c r="DD121" s="403"/>
      <c r="DE121" s="403"/>
      <c r="DF121" s="699"/>
      <c r="DG121" s="634">
        <v>510101</v>
      </c>
      <c r="DH121" s="642"/>
      <c r="DI121" s="642"/>
      <c r="DJ121" s="642"/>
      <c r="DK121" s="642"/>
      <c r="DL121" s="642">
        <v>416302</v>
      </c>
      <c r="DM121" s="642"/>
      <c r="DN121" s="642"/>
      <c r="DO121" s="642"/>
      <c r="DP121" s="642"/>
      <c r="DQ121" s="642">
        <v>397027</v>
      </c>
      <c r="DR121" s="642"/>
      <c r="DS121" s="642"/>
      <c r="DT121" s="642"/>
      <c r="DU121" s="642"/>
      <c r="DV121" s="713">
        <v>8.4</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7"/>
      <c r="AC122" s="447"/>
      <c r="AD122" s="447"/>
      <c r="AE122" s="499"/>
      <c r="AF122" s="515" t="s">
        <v>201</v>
      </c>
      <c r="AG122" s="447"/>
      <c r="AH122" s="447"/>
      <c r="AI122" s="447"/>
      <c r="AJ122" s="499"/>
      <c r="AK122" s="515" t="s">
        <v>201</v>
      </c>
      <c r="AL122" s="447"/>
      <c r="AM122" s="447"/>
      <c r="AN122" s="447"/>
      <c r="AO122" s="499"/>
      <c r="AP122" s="539" t="s">
        <v>201</v>
      </c>
      <c r="AQ122" s="548"/>
      <c r="AR122" s="548"/>
      <c r="AS122" s="548"/>
      <c r="AT122" s="558"/>
      <c r="AU122" s="573"/>
      <c r="AV122" s="582"/>
      <c r="AW122" s="582"/>
      <c r="AX122" s="582"/>
      <c r="AY122" s="593"/>
      <c r="AZ122" s="427" t="s">
        <v>492</v>
      </c>
      <c r="BA122" s="423"/>
      <c r="BB122" s="423"/>
      <c r="BC122" s="423"/>
      <c r="BD122" s="423"/>
      <c r="BE122" s="423"/>
      <c r="BF122" s="423"/>
      <c r="BG122" s="423"/>
      <c r="BH122" s="423"/>
      <c r="BI122" s="423"/>
      <c r="BJ122" s="423"/>
      <c r="BK122" s="423"/>
      <c r="BL122" s="423"/>
      <c r="BM122" s="423"/>
      <c r="BN122" s="423"/>
      <c r="BO122" s="423"/>
      <c r="BP122" s="473"/>
      <c r="BQ122" s="635">
        <v>7011903</v>
      </c>
      <c r="BR122" s="643"/>
      <c r="BS122" s="643"/>
      <c r="BT122" s="643"/>
      <c r="BU122" s="643"/>
      <c r="BV122" s="643">
        <v>6546237</v>
      </c>
      <c r="BW122" s="643"/>
      <c r="BX122" s="643"/>
      <c r="BY122" s="643"/>
      <c r="BZ122" s="643"/>
      <c r="CA122" s="643">
        <v>6293972</v>
      </c>
      <c r="CB122" s="643"/>
      <c r="CC122" s="643"/>
      <c r="CD122" s="643"/>
      <c r="CE122" s="643"/>
      <c r="CF122" s="659">
        <v>133.5</v>
      </c>
      <c r="CG122" s="663"/>
      <c r="CH122" s="663"/>
      <c r="CI122" s="663"/>
      <c r="CJ122" s="663"/>
      <c r="CK122" s="676"/>
      <c r="CL122" s="686"/>
      <c r="CM122" s="686"/>
      <c r="CN122" s="686"/>
      <c r="CO122" s="689"/>
      <c r="CP122" s="693" t="s">
        <v>466</v>
      </c>
      <c r="CQ122" s="403"/>
      <c r="CR122" s="403"/>
      <c r="CS122" s="403"/>
      <c r="CT122" s="403"/>
      <c r="CU122" s="403"/>
      <c r="CV122" s="403"/>
      <c r="CW122" s="403"/>
      <c r="CX122" s="403"/>
      <c r="CY122" s="403"/>
      <c r="CZ122" s="403"/>
      <c r="DA122" s="403"/>
      <c r="DB122" s="403"/>
      <c r="DC122" s="403"/>
      <c r="DD122" s="403"/>
      <c r="DE122" s="403"/>
      <c r="DF122" s="699"/>
      <c r="DG122" s="634" t="s">
        <v>201</v>
      </c>
      <c r="DH122" s="642"/>
      <c r="DI122" s="642"/>
      <c r="DJ122" s="642"/>
      <c r="DK122" s="642"/>
      <c r="DL122" s="642" t="s">
        <v>201</v>
      </c>
      <c r="DM122" s="642"/>
      <c r="DN122" s="642"/>
      <c r="DO122" s="642"/>
      <c r="DP122" s="642"/>
      <c r="DQ122" s="642">
        <v>245828</v>
      </c>
      <c r="DR122" s="642"/>
      <c r="DS122" s="642"/>
      <c r="DT122" s="642"/>
      <c r="DU122" s="642"/>
      <c r="DV122" s="713">
        <v>5.2</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2930</v>
      </c>
      <c r="AB123" s="447"/>
      <c r="AC123" s="447"/>
      <c r="AD123" s="447"/>
      <c r="AE123" s="499"/>
      <c r="AF123" s="515">
        <v>2738</v>
      </c>
      <c r="AG123" s="447"/>
      <c r="AH123" s="447"/>
      <c r="AI123" s="447"/>
      <c r="AJ123" s="499"/>
      <c r="AK123" s="515">
        <v>2546</v>
      </c>
      <c r="AL123" s="447"/>
      <c r="AM123" s="447"/>
      <c r="AN123" s="447"/>
      <c r="AO123" s="499"/>
      <c r="AP123" s="539">
        <v>0.1</v>
      </c>
      <c r="AQ123" s="548"/>
      <c r="AR123" s="548"/>
      <c r="AS123" s="548"/>
      <c r="AT123" s="558"/>
      <c r="AU123" s="574"/>
      <c r="AV123" s="583"/>
      <c r="AW123" s="583"/>
      <c r="AX123" s="583"/>
      <c r="AY123" s="583"/>
      <c r="AZ123" s="604" t="s">
        <v>276</v>
      </c>
      <c r="BA123" s="604"/>
      <c r="BB123" s="604"/>
      <c r="BC123" s="604"/>
      <c r="BD123" s="604"/>
      <c r="BE123" s="604"/>
      <c r="BF123" s="604"/>
      <c r="BG123" s="604"/>
      <c r="BH123" s="604"/>
      <c r="BI123" s="604"/>
      <c r="BJ123" s="604"/>
      <c r="BK123" s="604"/>
      <c r="BL123" s="604"/>
      <c r="BM123" s="604"/>
      <c r="BN123" s="604"/>
      <c r="BO123" s="468" t="s">
        <v>222</v>
      </c>
      <c r="BP123" s="630"/>
      <c r="BQ123" s="636">
        <v>11005231</v>
      </c>
      <c r="BR123" s="644"/>
      <c r="BS123" s="644"/>
      <c r="BT123" s="644"/>
      <c r="BU123" s="644"/>
      <c r="BV123" s="644">
        <v>11418372</v>
      </c>
      <c r="BW123" s="644"/>
      <c r="BX123" s="644"/>
      <c r="BY123" s="644"/>
      <c r="BZ123" s="644"/>
      <c r="CA123" s="644">
        <v>11096486</v>
      </c>
      <c r="CB123" s="644"/>
      <c r="CC123" s="644"/>
      <c r="CD123" s="644"/>
      <c r="CE123" s="644"/>
      <c r="CF123" s="544"/>
      <c r="CG123" s="553"/>
      <c r="CH123" s="553"/>
      <c r="CI123" s="553"/>
      <c r="CJ123" s="669"/>
      <c r="CK123" s="676"/>
      <c r="CL123" s="686"/>
      <c r="CM123" s="686"/>
      <c r="CN123" s="686"/>
      <c r="CO123" s="689"/>
      <c r="CP123" s="693" t="s">
        <v>462</v>
      </c>
      <c r="CQ123" s="403"/>
      <c r="CR123" s="403"/>
      <c r="CS123" s="403"/>
      <c r="CT123" s="403"/>
      <c r="CU123" s="403"/>
      <c r="CV123" s="403"/>
      <c r="CW123" s="403"/>
      <c r="CX123" s="403"/>
      <c r="CY123" s="403"/>
      <c r="CZ123" s="403"/>
      <c r="DA123" s="403"/>
      <c r="DB123" s="403"/>
      <c r="DC123" s="403"/>
      <c r="DD123" s="403"/>
      <c r="DE123" s="403"/>
      <c r="DF123" s="699"/>
      <c r="DG123" s="482">
        <v>16706</v>
      </c>
      <c r="DH123" s="447"/>
      <c r="DI123" s="447"/>
      <c r="DJ123" s="447"/>
      <c r="DK123" s="499"/>
      <c r="DL123" s="515">
        <v>11404</v>
      </c>
      <c r="DM123" s="447"/>
      <c r="DN123" s="447"/>
      <c r="DO123" s="447"/>
      <c r="DP123" s="499"/>
      <c r="DQ123" s="515">
        <v>5661</v>
      </c>
      <c r="DR123" s="447"/>
      <c r="DS123" s="447"/>
      <c r="DT123" s="447"/>
      <c r="DU123" s="499"/>
      <c r="DV123" s="539">
        <v>0.1</v>
      </c>
      <c r="DW123" s="548"/>
      <c r="DX123" s="548"/>
      <c r="DY123" s="548"/>
      <c r="DZ123" s="558"/>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7"/>
      <c r="AC124" s="447"/>
      <c r="AD124" s="447"/>
      <c r="AE124" s="499"/>
      <c r="AF124" s="515" t="s">
        <v>201</v>
      </c>
      <c r="AG124" s="447"/>
      <c r="AH124" s="447"/>
      <c r="AI124" s="447"/>
      <c r="AJ124" s="499"/>
      <c r="AK124" s="515" t="s">
        <v>201</v>
      </c>
      <c r="AL124" s="447"/>
      <c r="AM124" s="447"/>
      <c r="AN124" s="447"/>
      <c r="AO124" s="499"/>
      <c r="AP124" s="539" t="s">
        <v>201</v>
      </c>
      <c r="AQ124" s="548"/>
      <c r="AR124" s="548"/>
      <c r="AS124" s="548"/>
      <c r="AT124" s="558"/>
      <c r="AU124" s="575" t="s">
        <v>493</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t="s">
        <v>201</v>
      </c>
      <c r="BR124" s="645"/>
      <c r="BS124" s="645"/>
      <c r="BT124" s="645"/>
      <c r="BU124" s="645"/>
      <c r="BV124" s="645" t="s">
        <v>201</v>
      </c>
      <c r="BW124" s="645"/>
      <c r="BX124" s="645"/>
      <c r="BY124" s="645"/>
      <c r="BZ124" s="645"/>
      <c r="CA124" s="645" t="s">
        <v>201</v>
      </c>
      <c r="CB124" s="645"/>
      <c r="CC124" s="645"/>
      <c r="CD124" s="645"/>
      <c r="CE124" s="645"/>
      <c r="CF124" s="545"/>
      <c r="CG124" s="554"/>
      <c r="CH124" s="554"/>
      <c r="CI124" s="554"/>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v>1930586</v>
      </c>
      <c r="DH124" s="489"/>
      <c r="DI124" s="489"/>
      <c r="DJ124" s="489"/>
      <c r="DK124" s="501"/>
      <c r="DL124" s="517">
        <v>1793399</v>
      </c>
      <c r="DM124" s="489"/>
      <c r="DN124" s="489"/>
      <c r="DO124" s="489"/>
      <c r="DP124" s="501"/>
      <c r="DQ124" s="517">
        <v>2547</v>
      </c>
      <c r="DR124" s="489"/>
      <c r="DS124" s="489"/>
      <c r="DT124" s="489"/>
      <c r="DU124" s="501"/>
      <c r="DV124" s="714">
        <v>0.1</v>
      </c>
      <c r="DW124" s="716"/>
      <c r="DX124" s="716"/>
      <c r="DY124" s="716"/>
      <c r="DZ124" s="723"/>
    </row>
    <row r="125" spans="1:130" s="365" customFormat="1" ht="26.25" customHeight="1">
      <c r="A125" s="390"/>
      <c r="B125" s="413"/>
      <c r="C125" s="425" t="s">
        <v>489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v>4134</v>
      </c>
      <c r="AB125" s="447"/>
      <c r="AC125" s="447"/>
      <c r="AD125" s="447"/>
      <c r="AE125" s="499"/>
      <c r="AF125" s="515">
        <v>1207</v>
      </c>
      <c r="AG125" s="447"/>
      <c r="AH125" s="447"/>
      <c r="AI125" s="447"/>
      <c r="AJ125" s="499"/>
      <c r="AK125" s="515">
        <v>1200</v>
      </c>
      <c r="AL125" s="447"/>
      <c r="AM125" s="447"/>
      <c r="AN125" s="447"/>
      <c r="AO125" s="499"/>
      <c r="AP125" s="539">
        <v>0</v>
      </c>
      <c r="AQ125" s="548"/>
      <c r="AR125" s="548"/>
      <c r="AS125" s="548"/>
      <c r="AT125" s="558"/>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467</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3" t="s">
        <v>201</v>
      </c>
      <c r="DH125" s="641"/>
      <c r="DI125" s="641"/>
      <c r="DJ125" s="641"/>
      <c r="DK125" s="641"/>
      <c r="DL125" s="641" t="s">
        <v>201</v>
      </c>
      <c r="DM125" s="641"/>
      <c r="DN125" s="641"/>
      <c r="DO125" s="641"/>
      <c r="DP125" s="641"/>
      <c r="DQ125" s="641" t="s">
        <v>201</v>
      </c>
      <c r="DR125" s="641"/>
      <c r="DS125" s="641"/>
      <c r="DT125" s="641"/>
      <c r="DU125" s="641"/>
      <c r="DV125" s="712" t="s">
        <v>201</v>
      </c>
      <c r="DW125" s="712"/>
      <c r="DX125" s="712"/>
      <c r="DY125" s="712"/>
      <c r="DZ125" s="721"/>
    </row>
    <row r="126" spans="1:130" s="365" customFormat="1" ht="26.25" customHeight="1">
      <c r="A126" s="390"/>
      <c r="B126" s="413"/>
      <c r="C126" s="425" t="s">
        <v>490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7"/>
      <c r="AC126" s="447"/>
      <c r="AD126" s="447"/>
      <c r="AE126" s="499"/>
      <c r="AF126" s="515" t="s">
        <v>201</v>
      </c>
      <c r="AG126" s="447"/>
      <c r="AH126" s="447"/>
      <c r="AI126" s="447"/>
      <c r="AJ126" s="499"/>
      <c r="AK126" s="515" t="s">
        <v>201</v>
      </c>
      <c r="AL126" s="447"/>
      <c r="AM126" s="447"/>
      <c r="AN126" s="447"/>
      <c r="AO126" s="499"/>
      <c r="AP126" s="539" t="s">
        <v>201</v>
      </c>
      <c r="AQ126" s="548"/>
      <c r="AR126" s="548"/>
      <c r="AS126" s="548"/>
      <c r="AT126" s="55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1"/>
      <c r="CK126" s="679"/>
      <c r="CL126" s="686"/>
      <c r="CM126" s="686"/>
      <c r="CN126" s="686"/>
      <c r="CO126" s="689"/>
      <c r="CP126" s="425" t="s">
        <v>422</v>
      </c>
      <c r="CQ126" s="378"/>
      <c r="CR126" s="378"/>
      <c r="CS126" s="378"/>
      <c r="CT126" s="378"/>
      <c r="CU126" s="378"/>
      <c r="CV126" s="378"/>
      <c r="CW126" s="378"/>
      <c r="CX126" s="378"/>
      <c r="CY126" s="378"/>
      <c r="CZ126" s="378"/>
      <c r="DA126" s="378"/>
      <c r="DB126" s="378"/>
      <c r="DC126" s="378"/>
      <c r="DD126" s="378"/>
      <c r="DE126" s="378"/>
      <c r="DF126" s="472"/>
      <c r="DG126" s="634" t="s">
        <v>201</v>
      </c>
      <c r="DH126" s="642"/>
      <c r="DI126" s="642"/>
      <c r="DJ126" s="642"/>
      <c r="DK126" s="642"/>
      <c r="DL126" s="642" t="s">
        <v>201</v>
      </c>
      <c r="DM126" s="642"/>
      <c r="DN126" s="642"/>
      <c r="DO126" s="642"/>
      <c r="DP126" s="642"/>
      <c r="DQ126" s="642" t="s">
        <v>201</v>
      </c>
      <c r="DR126" s="642"/>
      <c r="DS126" s="642"/>
      <c r="DT126" s="642"/>
      <c r="DU126" s="642"/>
      <c r="DV126" s="713" t="s">
        <v>201</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595</v>
      </c>
      <c r="AB127" s="447"/>
      <c r="AC127" s="447"/>
      <c r="AD127" s="447"/>
      <c r="AE127" s="499"/>
      <c r="AF127" s="515">
        <v>229</v>
      </c>
      <c r="AG127" s="447"/>
      <c r="AH127" s="447"/>
      <c r="AI127" s="447"/>
      <c r="AJ127" s="499"/>
      <c r="AK127" s="515">
        <v>123</v>
      </c>
      <c r="AL127" s="447"/>
      <c r="AM127" s="447"/>
      <c r="AN127" s="447"/>
      <c r="AO127" s="499"/>
      <c r="AP127" s="539">
        <v>0</v>
      </c>
      <c r="AQ127" s="548"/>
      <c r="AR127" s="548"/>
      <c r="AS127" s="548"/>
      <c r="AT127" s="558"/>
      <c r="AU127" s="378"/>
      <c r="AV127" s="378"/>
      <c r="AW127" s="378"/>
      <c r="AX127" s="585" t="s">
        <v>495</v>
      </c>
      <c r="AY127" s="594"/>
      <c r="AZ127" s="594"/>
      <c r="BA127" s="594"/>
      <c r="BB127" s="594"/>
      <c r="BC127" s="594"/>
      <c r="BD127" s="594"/>
      <c r="BE127" s="611"/>
      <c r="BF127" s="613" t="s">
        <v>445</v>
      </c>
      <c r="BG127" s="594"/>
      <c r="BH127" s="594"/>
      <c r="BI127" s="594"/>
      <c r="BJ127" s="594"/>
      <c r="BK127" s="594"/>
      <c r="BL127" s="611"/>
      <c r="BM127" s="613" t="s">
        <v>423</v>
      </c>
      <c r="BN127" s="594"/>
      <c r="BO127" s="594"/>
      <c r="BP127" s="594"/>
      <c r="BQ127" s="594"/>
      <c r="BR127" s="594"/>
      <c r="BS127" s="611"/>
      <c r="BT127" s="613" t="s">
        <v>413</v>
      </c>
      <c r="BU127" s="594"/>
      <c r="BV127" s="594"/>
      <c r="BW127" s="594"/>
      <c r="BX127" s="594"/>
      <c r="BY127" s="594"/>
      <c r="BZ127" s="650"/>
      <c r="CA127" s="378"/>
      <c r="CB127" s="378"/>
      <c r="CC127" s="378"/>
      <c r="CD127" s="655"/>
      <c r="CE127" s="655"/>
      <c r="CF127" s="655"/>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4" t="s">
        <v>201</v>
      </c>
      <c r="DH127" s="642"/>
      <c r="DI127" s="642"/>
      <c r="DJ127" s="642"/>
      <c r="DK127" s="642"/>
      <c r="DL127" s="642" t="s">
        <v>201</v>
      </c>
      <c r="DM127" s="642"/>
      <c r="DN127" s="642"/>
      <c r="DO127" s="642"/>
      <c r="DP127" s="642"/>
      <c r="DQ127" s="642" t="s">
        <v>201</v>
      </c>
      <c r="DR127" s="642"/>
      <c r="DS127" s="642"/>
      <c r="DT127" s="642"/>
      <c r="DU127" s="642"/>
      <c r="DV127" s="713" t="s">
        <v>201</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304</v>
      </c>
      <c r="AB128" s="487"/>
      <c r="AC128" s="487"/>
      <c r="AD128" s="487"/>
      <c r="AE128" s="498"/>
      <c r="AF128" s="514">
        <v>304</v>
      </c>
      <c r="AG128" s="487"/>
      <c r="AH128" s="487"/>
      <c r="AI128" s="487"/>
      <c r="AJ128" s="498"/>
      <c r="AK128" s="514" t="s">
        <v>201</v>
      </c>
      <c r="AL128" s="487"/>
      <c r="AM128" s="487"/>
      <c r="AN128" s="487"/>
      <c r="AO128" s="498"/>
      <c r="AP128" s="541"/>
      <c r="AQ128" s="550"/>
      <c r="AR128" s="550"/>
      <c r="AS128" s="550"/>
      <c r="AT128" s="560"/>
      <c r="AU128" s="378"/>
      <c r="AV128" s="378"/>
      <c r="AW128" s="378"/>
      <c r="AX128" s="384" t="s">
        <v>310</v>
      </c>
      <c r="AY128" s="407"/>
      <c r="AZ128" s="407"/>
      <c r="BA128" s="407"/>
      <c r="BB128" s="407"/>
      <c r="BC128" s="407"/>
      <c r="BD128" s="407"/>
      <c r="BE128" s="470"/>
      <c r="BF128" s="614" t="s">
        <v>201</v>
      </c>
      <c r="BG128" s="618"/>
      <c r="BH128" s="618"/>
      <c r="BI128" s="618"/>
      <c r="BJ128" s="618"/>
      <c r="BK128" s="618"/>
      <c r="BL128" s="624"/>
      <c r="BM128" s="614">
        <v>14.69</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2"/>
      <c r="DG128" s="702" t="s">
        <v>201</v>
      </c>
      <c r="DH128" s="705"/>
      <c r="DI128" s="705"/>
      <c r="DJ128" s="705"/>
      <c r="DK128" s="705"/>
      <c r="DL128" s="705" t="s">
        <v>201</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237</v>
      </c>
      <c r="X129" s="466"/>
      <c r="Y129" s="466"/>
      <c r="Z129" s="476"/>
      <c r="AA129" s="482">
        <v>5666385</v>
      </c>
      <c r="AB129" s="447"/>
      <c r="AC129" s="447"/>
      <c r="AD129" s="447"/>
      <c r="AE129" s="499"/>
      <c r="AF129" s="515">
        <v>5515141</v>
      </c>
      <c r="AG129" s="447"/>
      <c r="AH129" s="447"/>
      <c r="AI129" s="447"/>
      <c r="AJ129" s="499"/>
      <c r="AK129" s="515">
        <v>5504627</v>
      </c>
      <c r="AL129" s="447"/>
      <c r="AM129" s="447"/>
      <c r="AN129" s="447"/>
      <c r="AO129" s="499"/>
      <c r="AP129" s="542"/>
      <c r="AQ129" s="551"/>
      <c r="AR129" s="551"/>
      <c r="AS129" s="551"/>
      <c r="AT129" s="561"/>
      <c r="AU129" s="577"/>
      <c r="AV129" s="577"/>
      <c r="AW129" s="577"/>
      <c r="AX129" s="586" t="s">
        <v>122</v>
      </c>
      <c r="AY129" s="378"/>
      <c r="AZ129" s="378"/>
      <c r="BA129" s="378"/>
      <c r="BB129" s="378"/>
      <c r="BC129" s="378"/>
      <c r="BD129" s="378"/>
      <c r="BE129" s="472"/>
      <c r="BF129" s="615" t="s">
        <v>201</v>
      </c>
      <c r="BG129" s="619"/>
      <c r="BH129" s="619"/>
      <c r="BI129" s="619"/>
      <c r="BJ129" s="619"/>
      <c r="BK129" s="619"/>
      <c r="BL129" s="625"/>
      <c r="BM129" s="615">
        <v>19.690000000000001</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748570</v>
      </c>
      <c r="AB130" s="447"/>
      <c r="AC130" s="447"/>
      <c r="AD130" s="447"/>
      <c r="AE130" s="499"/>
      <c r="AF130" s="515">
        <v>782723</v>
      </c>
      <c r="AG130" s="447"/>
      <c r="AH130" s="447"/>
      <c r="AI130" s="447"/>
      <c r="AJ130" s="499"/>
      <c r="AK130" s="515">
        <v>791276</v>
      </c>
      <c r="AL130" s="447"/>
      <c r="AM130" s="447"/>
      <c r="AN130" s="447"/>
      <c r="AO130" s="499"/>
      <c r="AP130" s="542"/>
      <c r="AQ130" s="551"/>
      <c r="AR130" s="551"/>
      <c r="AS130" s="551"/>
      <c r="AT130" s="561"/>
      <c r="AU130" s="577"/>
      <c r="AV130" s="577"/>
      <c r="AW130" s="577"/>
      <c r="AX130" s="586" t="s">
        <v>435</v>
      </c>
      <c r="AY130" s="378"/>
      <c r="AZ130" s="378"/>
      <c r="BA130" s="378"/>
      <c r="BB130" s="378"/>
      <c r="BC130" s="378"/>
      <c r="BD130" s="378"/>
      <c r="BE130" s="472"/>
      <c r="BF130" s="616">
        <v>10.6</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4917815</v>
      </c>
      <c r="AB131" s="489"/>
      <c r="AC131" s="489"/>
      <c r="AD131" s="489"/>
      <c r="AE131" s="501"/>
      <c r="AF131" s="517">
        <v>4732418</v>
      </c>
      <c r="AG131" s="489"/>
      <c r="AH131" s="489"/>
      <c r="AI131" s="489"/>
      <c r="AJ131" s="501"/>
      <c r="AK131" s="517">
        <v>4713351</v>
      </c>
      <c r="AL131" s="489"/>
      <c r="AM131" s="489"/>
      <c r="AN131" s="489"/>
      <c r="AO131" s="501"/>
      <c r="AP131" s="543"/>
      <c r="AQ131" s="552"/>
      <c r="AR131" s="552"/>
      <c r="AS131" s="552"/>
      <c r="AT131" s="562"/>
      <c r="AU131" s="577"/>
      <c r="AV131" s="577"/>
      <c r="AW131" s="577"/>
      <c r="AX131" s="587" t="s">
        <v>63</v>
      </c>
      <c r="AY131" s="381"/>
      <c r="AZ131" s="381"/>
      <c r="BA131" s="381"/>
      <c r="BB131" s="381"/>
      <c r="BC131" s="381"/>
      <c r="BD131" s="381"/>
      <c r="BE131" s="612"/>
      <c r="BF131" s="617" t="s">
        <v>201</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10.55611079</v>
      </c>
      <c r="AB132" s="490"/>
      <c r="AC132" s="490"/>
      <c r="AD132" s="490"/>
      <c r="AE132" s="502"/>
      <c r="AF132" s="518">
        <v>10.629027280000001</v>
      </c>
      <c r="AG132" s="490"/>
      <c r="AH132" s="490"/>
      <c r="AI132" s="490"/>
      <c r="AJ132" s="502"/>
      <c r="AK132" s="518">
        <v>10.679068880000001</v>
      </c>
      <c r="AL132" s="490"/>
      <c r="AM132" s="490"/>
      <c r="AN132" s="490"/>
      <c r="AO132" s="502"/>
      <c r="AP132" s="544"/>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10.5</v>
      </c>
      <c r="AB133" s="491"/>
      <c r="AC133" s="491"/>
      <c r="AD133" s="491"/>
      <c r="AE133" s="503"/>
      <c r="AF133" s="486">
        <v>10.6</v>
      </c>
      <c r="AG133" s="491"/>
      <c r="AH133" s="491"/>
      <c r="AI133" s="491"/>
      <c r="AJ133" s="503"/>
      <c r="AK133" s="486">
        <v>10.6</v>
      </c>
      <c r="AL133" s="491"/>
      <c r="AM133" s="491"/>
      <c r="AN133" s="491"/>
      <c r="AO133" s="503"/>
      <c r="AP133" s="545"/>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17R12dAexxK2kxgR8wrBrZ0nEoePR/GasdG38cDluLQC7rhWlz/wYAqRT28Jx2zyMzKVbvyz/0qe7OXY4NoaQ==" saltValue="SCQfeMYN//6ob6kZbLDsK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6553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101</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WLgBHD/Tg060TvGnXL2vcEdCdJGQEeScsYg5Z6elqxmasDfZe/dgQkqqygjyMrXoAwqdQ2OfmAlhwysaSVNTpw==" saltValue="LM8xfzwtJvF1E7jBwjy6WQ==" spinCount="100000" sheet="1" objects="1" scenarios="1"/>
  <phoneticPr fontId="5"/>
  <printOptions horizontalCentered="1" verticalCentered="1"/>
  <pageMargins left="0" right="0" top="0" bottom="0" header="0" footer="0"/>
  <pageSetup paperSize="9" scale="46" fitToWidth="1" fitToHeight="1" orientation="landscape" usePrinterDefaults="1" horizontalDpi="6553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115" zoomScaleNormal="115"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wMxB/lyoDA3F1PG+kHPvuVR5XU4bim3kk57Jx2KSLiyg/0ur99mJgAiQnQN/nfkVkOpahPt/vIIbinKBxaDXA==" saltValue="sV1jaVNSFgNNrxthaS5+jg==" spinCount="100000" sheet="1" objects="1" scenarios="1"/>
  <phoneticPr fontId="5"/>
  <printOptions horizontalCentered="1" verticalCentered="1"/>
  <pageMargins left="0" right="0" top="0" bottom="0" header="0" footer="0"/>
  <pageSetup paperSize="9" scale="49" fitToWidth="1" fitToHeight="1" orientation="landscape" usePrinterDefaults="1" horizontalDpi="6553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460</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503</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504</v>
      </c>
      <c r="AL9" s="757"/>
      <c r="AM9" s="757"/>
      <c r="AN9" s="774"/>
      <c r="AO9" s="787">
        <v>1176463</v>
      </c>
      <c r="AP9" s="787">
        <v>88012</v>
      </c>
      <c r="AQ9" s="810">
        <v>109056</v>
      </c>
      <c r="AR9" s="824">
        <v>-19.3</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275041</v>
      </c>
      <c r="AP10" s="788">
        <v>20576</v>
      </c>
      <c r="AQ10" s="811">
        <v>18467</v>
      </c>
      <c r="AR10" s="825">
        <v>11.4</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t="s">
        <v>201</v>
      </c>
      <c r="AP11" s="788" t="s">
        <v>201</v>
      </c>
      <c r="AQ11" s="811">
        <v>875</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201</v>
      </c>
      <c r="AP12" s="788" t="s">
        <v>201</v>
      </c>
      <c r="AQ12" s="811" t="s">
        <v>201</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68059</v>
      </c>
      <c r="AP13" s="788">
        <v>5092</v>
      </c>
      <c r="AQ13" s="811">
        <v>4658</v>
      </c>
      <c r="AR13" s="825">
        <v>9.3000000000000007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31577</v>
      </c>
      <c r="AP14" s="788">
        <v>2362</v>
      </c>
      <c r="AQ14" s="811">
        <v>1950</v>
      </c>
      <c r="AR14" s="825">
        <v>21.1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-37906</v>
      </c>
      <c r="AP15" s="788">
        <v>-2836</v>
      </c>
      <c r="AQ15" s="811">
        <v>-7086</v>
      </c>
      <c r="AR15" s="825">
        <v>-60</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276</v>
      </c>
      <c r="AL16" s="758"/>
      <c r="AM16" s="758"/>
      <c r="AN16" s="775"/>
      <c r="AO16" s="788">
        <v>1513234</v>
      </c>
      <c r="AP16" s="788">
        <v>113207</v>
      </c>
      <c r="AQ16" s="811">
        <v>127919</v>
      </c>
      <c r="AR16" s="825">
        <v>-11.5</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336</v>
      </c>
      <c r="AQ20" s="812" t="s">
        <v>41</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9.35</v>
      </c>
      <c r="AP21" s="800">
        <v>10.82</v>
      </c>
      <c r="AQ21" s="813">
        <v>-1.47</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94.4</v>
      </c>
      <c r="AP22" s="801">
        <v>96.9</v>
      </c>
      <c r="AQ22" s="814">
        <v>-2.5</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263</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460</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503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922150</v>
      </c>
      <c r="AP32" s="788">
        <v>68987</v>
      </c>
      <c r="AQ32" s="815">
        <v>61308</v>
      </c>
      <c r="AR32" s="825">
        <v>12.5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195</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201</v>
      </c>
      <c r="AP34" s="788" t="s">
        <v>201</v>
      </c>
      <c r="AQ34" s="815" t="s">
        <v>201</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333220</v>
      </c>
      <c r="AP35" s="788">
        <v>24929</v>
      </c>
      <c r="AQ35" s="815">
        <v>22520</v>
      </c>
      <c r="AR35" s="825">
        <v>10.7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35379</v>
      </c>
      <c r="AP36" s="788">
        <v>2647</v>
      </c>
      <c r="AQ36" s="815">
        <v>5045</v>
      </c>
      <c r="AR36" s="825">
        <v>-47.5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v>3869</v>
      </c>
      <c r="AP37" s="788">
        <v>289</v>
      </c>
      <c r="AQ37" s="815">
        <v>526</v>
      </c>
      <c r="AR37" s="825">
        <v>-45.1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t="s">
        <v>201</v>
      </c>
      <c r="AP38" s="792" t="s">
        <v>201</v>
      </c>
      <c r="AQ38" s="816">
        <v>11</v>
      </c>
      <c r="AR38" s="814" t="s">
        <v>201</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t="s">
        <v>201</v>
      </c>
      <c r="AP39" s="788" t="s">
        <v>201</v>
      </c>
      <c r="AQ39" s="815">
        <v>-1559</v>
      </c>
      <c r="AR39" s="825" t="s">
        <v>201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-791276</v>
      </c>
      <c r="AP40" s="788">
        <v>-59196</v>
      </c>
      <c r="AQ40" s="815">
        <v>-58872</v>
      </c>
      <c r="AR40" s="825">
        <v>0.6</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503342</v>
      </c>
      <c r="AP41" s="788">
        <v>37656</v>
      </c>
      <c r="AQ41" s="815">
        <v>28979</v>
      </c>
      <c r="AR41" s="825">
        <v>29.9</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141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446</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464</v>
      </c>
      <c r="AO50" s="794" t="s">
        <v>465</v>
      </c>
      <c r="AP50" s="805" t="s">
        <v>517</v>
      </c>
      <c r="AQ50" s="818" t="s">
        <v>384</v>
      </c>
      <c r="AR50" s="828" t="s">
        <v>518</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519</v>
      </c>
      <c r="AL51" s="764"/>
      <c r="AM51" s="770">
        <v>1292727</v>
      </c>
      <c r="AN51" s="783">
        <v>88223</v>
      </c>
      <c r="AO51" s="795">
        <v>-16.8</v>
      </c>
      <c r="AP51" s="806">
        <v>83103</v>
      </c>
      <c r="AQ51" s="819">
        <v>-13.8</v>
      </c>
      <c r="AR51" s="829">
        <v>-3</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278</v>
      </c>
      <c r="AM52" s="771">
        <v>613079</v>
      </c>
      <c r="AN52" s="784">
        <v>41840</v>
      </c>
      <c r="AO52" s="796">
        <v>22.2</v>
      </c>
      <c r="AP52" s="807">
        <v>41378</v>
      </c>
      <c r="AQ52" s="820">
        <v>3.7</v>
      </c>
      <c r="AR52" s="830">
        <v>18.5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485</v>
      </c>
      <c r="AL53" s="764"/>
      <c r="AM53" s="770">
        <v>715332</v>
      </c>
      <c r="AN53" s="783">
        <v>49870</v>
      </c>
      <c r="AO53" s="795">
        <v>-43.5</v>
      </c>
      <c r="AP53" s="806">
        <v>94796</v>
      </c>
      <c r="AQ53" s="819">
        <v>14.1</v>
      </c>
      <c r="AR53" s="829">
        <v>-57.6</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278</v>
      </c>
      <c r="AM54" s="771">
        <v>279484</v>
      </c>
      <c r="AN54" s="784">
        <v>19484</v>
      </c>
      <c r="AO54" s="796">
        <v>-53.4</v>
      </c>
      <c r="AP54" s="807">
        <v>55781</v>
      </c>
      <c r="AQ54" s="820">
        <v>34.799999999999997</v>
      </c>
      <c r="AR54" s="830">
        <v>-88.2</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318</v>
      </c>
      <c r="AL55" s="764"/>
      <c r="AM55" s="770">
        <v>620951</v>
      </c>
      <c r="AN55" s="783">
        <v>44471</v>
      </c>
      <c r="AO55" s="795">
        <v>-10.8</v>
      </c>
      <c r="AP55" s="806">
        <v>85942</v>
      </c>
      <c r="AQ55" s="819">
        <v>-9.3000000000000007</v>
      </c>
      <c r="AR55" s="829">
        <v>-1.5</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278</v>
      </c>
      <c r="AM56" s="771">
        <v>272829</v>
      </c>
      <c r="AN56" s="784">
        <v>19539</v>
      </c>
      <c r="AO56" s="796">
        <v>0.3</v>
      </c>
      <c r="AP56" s="807">
        <v>48630</v>
      </c>
      <c r="AQ56" s="820">
        <v>-12.8</v>
      </c>
      <c r="AR56" s="830">
        <v>13.1</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458613</v>
      </c>
      <c r="AN57" s="783">
        <v>33618</v>
      </c>
      <c r="AO57" s="795">
        <v>-24.4</v>
      </c>
      <c r="AP57" s="806">
        <v>95007</v>
      </c>
      <c r="AQ57" s="819">
        <v>10.5</v>
      </c>
      <c r="AR57" s="829">
        <v>-34.9</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278</v>
      </c>
      <c r="AM58" s="771">
        <v>238584</v>
      </c>
      <c r="AN58" s="784">
        <v>17489</v>
      </c>
      <c r="AO58" s="796">
        <v>-10.5</v>
      </c>
      <c r="AP58" s="807">
        <v>48509</v>
      </c>
      <c r="AQ58" s="820">
        <v>-0.2</v>
      </c>
      <c r="AR58" s="830">
        <v>-10.3</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520</v>
      </c>
      <c r="AL59" s="764"/>
      <c r="AM59" s="770">
        <v>909379</v>
      </c>
      <c r="AN59" s="783">
        <v>68032</v>
      </c>
      <c r="AO59" s="795">
        <v>102.4</v>
      </c>
      <c r="AP59" s="806">
        <v>98176</v>
      </c>
      <c r="AQ59" s="819">
        <v>3.3</v>
      </c>
      <c r="AR59" s="829">
        <v>99.1</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278</v>
      </c>
      <c r="AM60" s="771">
        <v>628337</v>
      </c>
      <c r="AN60" s="784">
        <v>47007</v>
      </c>
      <c r="AO60" s="796">
        <v>168.8</v>
      </c>
      <c r="AP60" s="807">
        <v>58489</v>
      </c>
      <c r="AQ60" s="820">
        <v>20.6</v>
      </c>
      <c r="AR60" s="830">
        <v>148.19999999999999</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521</v>
      </c>
      <c r="AL61" s="767"/>
      <c r="AM61" s="770">
        <v>799400</v>
      </c>
      <c r="AN61" s="783">
        <v>56843</v>
      </c>
      <c r="AO61" s="795">
        <v>1.4</v>
      </c>
      <c r="AP61" s="806">
        <v>91405</v>
      </c>
      <c r="AQ61" s="821">
        <v>1</v>
      </c>
      <c r="AR61" s="829">
        <v>0.4</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278</v>
      </c>
      <c r="AM62" s="771">
        <v>406463</v>
      </c>
      <c r="AN62" s="784">
        <v>29072</v>
      </c>
      <c r="AO62" s="796">
        <v>25.5</v>
      </c>
      <c r="AP62" s="807">
        <v>50557</v>
      </c>
      <c r="AQ62" s="820">
        <v>9.1999999999999993</v>
      </c>
      <c r="AR62" s="830">
        <v>16.3</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LUpKR6ETLYVGInyqVBprjLNDakgL7v2eQbOAFvGu/CkJOfB+jRytYIJqOueBcbAugfnP4MMXjpuUg3OhDFr2PQ==" saltValue="3+hj+3aC390PT57NcyHUS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horizontalDpi="6553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115" zoomScaleNormal="115"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evNv1upRfWlYj5UvxZv2LXbD9w1/U8vM0PRBh2iEIpYH/WhaamLZNXahSny9p1RTLFGp8GCq8vYZdW+b9e0oOg==" saltValue="rkRmt9h6lvbGk/8RqTKq2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6553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130" zoomScaleNormal="13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ujCtmZt8JqMcglYuoER8Zprz3g+ITCVmSPXQIU8hwVYTQRF957xBjIUpaxHcOZ1jlXr57jipx0LFLZWLp2tzsQ==" saltValue="7Ya7CmccL30gd8ZrvjHTc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6553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523</v>
      </c>
      <c r="G46" s="853" t="s">
        <v>524</v>
      </c>
      <c r="H46" s="853" t="s">
        <v>525</v>
      </c>
      <c r="I46" s="853" t="s">
        <v>526</v>
      </c>
      <c r="J46" s="858" t="s">
        <v>255</v>
      </c>
    </row>
    <row r="47" spans="2:10" ht="57.75" customHeight="1">
      <c r="B47" s="838"/>
      <c r="C47" s="842" t="s">
        <v>3</v>
      </c>
      <c r="D47" s="842"/>
      <c r="E47" s="846"/>
      <c r="F47" s="850">
        <v>28.9</v>
      </c>
      <c r="G47" s="854">
        <v>30.93</v>
      </c>
      <c r="H47" s="854">
        <v>35.380000000000003</v>
      </c>
      <c r="I47" s="854">
        <v>44.75</v>
      </c>
      <c r="J47" s="859">
        <v>44.9</v>
      </c>
    </row>
    <row r="48" spans="2:10" ht="57.75" customHeight="1">
      <c r="B48" s="839"/>
      <c r="C48" s="843" t="s">
        <v>4</v>
      </c>
      <c r="D48" s="843"/>
      <c r="E48" s="847"/>
      <c r="F48" s="851">
        <v>7.7</v>
      </c>
      <c r="G48" s="855">
        <v>6.84</v>
      </c>
      <c r="H48" s="855">
        <v>6.91</v>
      </c>
      <c r="I48" s="855">
        <v>7.02</v>
      </c>
      <c r="J48" s="860">
        <v>7.4</v>
      </c>
    </row>
    <row r="49" spans="2:10" ht="57.75" customHeight="1">
      <c r="B49" s="840"/>
      <c r="C49" s="844" t="s">
        <v>16</v>
      </c>
      <c r="D49" s="844"/>
      <c r="E49" s="848"/>
      <c r="F49" s="852" t="s">
        <v>157</v>
      </c>
      <c r="G49" s="856">
        <v>2.4500000000000002</v>
      </c>
      <c r="H49" s="856">
        <v>6.68</v>
      </c>
      <c r="I49" s="856">
        <v>8.33</v>
      </c>
      <c r="J49" s="861">
        <v>0.43</v>
      </c>
    </row>
    <row r="50" spans="2:10" ht="13"/>
  </sheetData>
  <sheetProtection algorithmName="SHA-512" hashValue="rWJyxT7GBhgRnR4qDVHvkDhu3hLSvIsHgHuDScarKaHimoEjFf1EBHMOkJBIiHjzzRcXGDZdJfXTLBMsYXCO1w==" saltValue="xMZPSUPC4KVvBs/JV+lhD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523</v>
      </c>
      <c r="G33" s="883" t="s">
        <v>524</v>
      </c>
      <c r="H33" s="883" t="s">
        <v>525</v>
      </c>
      <c r="I33" s="883" t="s">
        <v>526</v>
      </c>
      <c r="J33" s="887" t="s">
        <v>255</v>
      </c>
      <c r="K33" s="862"/>
      <c r="L33" s="862"/>
      <c r="M33" s="862"/>
      <c r="N33" s="862"/>
      <c r="O33" s="862"/>
      <c r="P33" s="862"/>
    </row>
    <row r="34" spans="1:16" ht="39" customHeight="1">
      <c r="A34" s="862"/>
      <c r="B34" s="864"/>
      <c r="C34" s="870" t="s">
        <v>462</v>
      </c>
      <c r="D34" s="870"/>
      <c r="E34" s="875"/>
      <c r="F34" s="879">
        <v>6.83</v>
      </c>
      <c r="G34" s="884">
        <v>7.81</v>
      </c>
      <c r="H34" s="884">
        <v>7.73</v>
      </c>
      <c r="I34" s="884">
        <v>8.56</v>
      </c>
      <c r="J34" s="888">
        <v>8.89</v>
      </c>
      <c r="K34" s="862"/>
      <c r="L34" s="862"/>
      <c r="M34" s="862"/>
      <c r="N34" s="862"/>
      <c r="O34" s="862"/>
      <c r="P34" s="862"/>
    </row>
    <row r="35" spans="1:16" ht="39" customHeight="1">
      <c r="A35" s="862"/>
      <c r="B35" s="865"/>
      <c r="C35" s="871" t="s">
        <v>266</v>
      </c>
      <c r="D35" s="871"/>
      <c r="E35" s="876"/>
      <c r="F35" s="880">
        <v>7.7</v>
      </c>
      <c r="G35" s="885">
        <v>6.84</v>
      </c>
      <c r="H35" s="885">
        <v>6.9</v>
      </c>
      <c r="I35" s="885">
        <v>7.02</v>
      </c>
      <c r="J35" s="889">
        <v>7.39</v>
      </c>
      <c r="K35" s="862"/>
      <c r="L35" s="862"/>
      <c r="M35" s="862"/>
      <c r="N35" s="862"/>
      <c r="O35" s="862"/>
      <c r="P35" s="862"/>
    </row>
    <row r="36" spans="1:16" ht="39" customHeight="1">
      <c r="A36" s="862"/>
      <c r="B36" s="865"/>
      <c r="C36" s="871" t="s">
        <v>26</v>
      </c>
      <c r="D36" s="871"/>
      <c r="E36" s="876"/>
      <c r="F36" s="880">
        <v>1.07</v>
      </c>
      <c r="G36" s="885">
        <v>1.69</v>
      </c>
      <c r="H36" s="885">
        <v>2.4</v>
      </c>
      <c r="I36" s="885">
        <v>3.38</v>
      </c>
      <c r="J36" s="889">
        <v>4.18</v>
      </c>
      <c r="K36" s="862"/>
      <c r="L36" s="862"/>
      <c r="M36" s="862"/>
      <c r="N36" s="862"/>
      <c r="O36" s="862"/>
      <c r="P36" s="862"/>
    </row>
    <row r="37" spans="1:16" ht="39" customHeight="1">
      <c r="A37" s="862"/>
      <c r="B37" s="865"/>
      <c r="C37" s="871" t="s">
        <v>468</v>
      </c>
      <c r="D37" s="871"/>
      <c r="E37" s="876"/>
      <c r="F37" s="880">
        <v>3.66</v>
      </c>
      <c r="G37" s="885">
        <v>3.14</v>
      </c>
      <c r="H37" s="885">
        <v>2.85</v>
      </c>
      <c r="I37" s="885">
        <v>3.06</v>
      </c>
      <c r="J37" s="889">
        <v>3.48</v>
      </c>
      <c r="K37" s="862"/>
      <c r="L37" s="862"/>
      <c r="M37" s="862"/>
      <c r="N37" s="862"/>
      <c r="O37" s="862"/>
      <c r="P37" s="862"/>
    </row>
    <row r="38" spans="1:16" ht="39" customHeight="1">
      <c r="A38" s="862"/>
      <c r="B38" s="865"/>
      <c r="C38" s="871" t="s">
        <v>459</v>
      </c>
      <c r="D38" s="871"/>
      <c r="E38" s="876"/>
      <c r="F38" s="880">
        <v>2.79</v>
      </c>
      <c r="G38" s="885">
        <v>1.95</v>
      </c>
      <c r="H38" s="885">
        <v>2.02</v>
      </c>
      <c r="I38" s="885">
        <v>1.91</v>
      </c>
      <c r="J38" s="889">
        <v>1.77</v>
      </c>
      <c r="K38" s="862"/>
      <c r="L38" s="862"/>
      <c r="M38" s="862"/>
      <c r="N38" s="862"/>
      <c r="O38" s="862"/>
      <c r="P38" s="862"/>
    </row>
    <row r="39" spans="1:16" ht="39" customHeight="1">
      <c r="A39" s="862"/>
      <c r="B39" s="865"/>
      <c r="C39" s="871" t="s">
        <v>461</v>
      </c>
      <c r="D39" s="871"/>
      <c r="E39" s="876"/>
      <c r="F39" s="880">
        <v>2.71</v>
      </c>
      <c r="G39" s="885">
        <v>2.9</v>
      </c>
      <c r="H39" s="885">
        <v>2.29</v>
      </c>
      <c r="I39" s="885">
        <v>1.34</v>
      </c>
      <c r="J39" s="889">
        <v>0.76</v>
      </c>
      <c r="K39" s="862"/>
      <c r="L39" s="862"/>
      <c r="M39" s="862"/>
      <c r="N39" s="862"/>
      <c r="O39" s="862"/>
      <c r="P39" s="862"/>
    </row>
    <row r="40" spans="1:16" ht="39" customHeight="1">
      <c r="A40" s="862"/>
      <c r="B40" s="865"/>
      <c r="C40" s="871" t="s">
        <v>305</v>
      </c>
      <c r="D40" s="871"/>
      <c r="E40" s="876"/>
      <c r="F40" s="880">
        <v>0</v>
      </c>
      <c r="G40" s="885">
        <v>2.e-002</v>
      </c>
      <c r="H40" s="885">
        <v>0</v>
      </c>
      <c r="I40" s="885">
        <v>0</v>
      </c>
      <c r="J40" s="889">
        <v>0.3</v>
      </c>
      <c r="K40" s="862"/>
      <c r="L40" s="862"/>
      <c r="M40" s="862"/>
      <c r="N40" s="862"/>
      <c r="O40" s="862"/>
      <c r="P40" s="862"/>
    </row>
    <row r="41" spans="1:16" ht="39" customHeight="1">
      <c r="A41" s="862"/>
      <c r="B41" s="865"/>
      <c r="C41" s="871" t="s">
        <v>466</v>
      </c>
      <c r="D41" s="871"/>
      <c r="E41" s="876"/>
      <c r="F41" s="880" t="s">
        <v>201</v>
      </c>
      <c r="G41" s="885" t="s">
        <v>201</v>
      </c>
      <c r="H41" s="885" t="s">
        <v>201</v>
      </c>
      <c r="I41" s="885" t="s">
        <v>201</v>
      </c>
      <c r="J41" s="889">
        <v>0.26</v>
      </c>
      <c r="K41" s="862"/>
      <c r="L41" s="862"/>
      <c r="M41" s="862"/>
      <c r="N41" s="862"/>
      <c r="O41" s="862"/>
      <c r="P41" s="862"/>
    </row>
    <row r="42" spans="1:16" ht="39" customHeight="1">
      <c r="A42" s="862"/>
      <c r="B42" s="866"/>
      <c r="C42" s="871" t="s">
        <v>527</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491</v>
      </c>
      <c r="D43" s="872"/>
      <c r="E43" s="877"/>
      <c r="F43" s="881">
        <v>0.39</v>
      </c>
      <c r="G43" s="886">
        <v>0.39</v>
      </c>
      <c r="H43" s="886">
        <v>0.3</v>
      </c>
      <c r="I43" s="886">
        <v>0.67</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v0kxZCKOljtC0QIPFXB6VNI4S0eiVH3r1huBIMQ0FbHvQkwMc1ZIcs4JMA+XVvNTNqTdZFD/TXhN02Rfc4xA5A==" saltValue="i7zE7RCieJR8isKGG57+q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65535"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115" zoomScaleNormal="11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23</v>
      </c>
      <c r="C44" s="905"/>
      <c r="D44" s="905"/>
      <c r="E44" s="924"/>
      <c r="F44" s="924"/>
      <c r="G44" s="924"/>
      <c r="H44" s="924"/>
      <c r="I44" s="924"/>
      <c r="J44" s="933" t="s">
        <v>17</v>
      </c>
      <c r="K44" s="941" t="s">
        <v>523</v>
      </c>
      <c r="L44" s="950" t="s">
        <v>524</v>
      </c>
      <c r="M44" s="950" t="s">
        <v>525</v>
      </c>
      <c r="N44" s="950" t="s">
        <v>526</v>
      </c>
      <c r="O44" s="959" t="s">
        <v>255</v>
      </c>
      <c r="P44" s="734"/>
      <c r="Q44" s="734"/>
      <c r="R44" s="734"/>
      <c r="S44" s="734"/>
      <c r="T44" s="734"/>
      <c r="U44" s="734"/>
    </row>
    <row r="45" spans="1:21" ht="30.75" customHeight="1">
      <c r="A45" s="734"/>
      <c r="B45" s="892" t="s">
        <v>25</v>
      </c>
      <c r="C45" s="906"/>
      <c r="D45" s="916"/>
      <c r="E45" s="925" t="s">
        <v>22</v>
      </c>
      <c r="F45" s="925"/>
      <c r="G45" s="925"/>
      <c r="H45" s="925"/>
      <c r="I45" s="925"/>
      <c r="J45" s="934"/>
      <c r="K45" s="942">
        <v>797</v>
      </c>
      <c r="L45" s="951">
        <v>836</v>
      </c>
      <c r="M45" s="951">
        <v>872</v>
      </c>
      <c r="N45" s="951">
        <v>911</v>
      </c>
      <c r="O45" s="960">
        <v>922</v>
      </c>
      <c r="P45" s="734"/>
      <c r="Q45" s="734"/>
      <c r="R45" s="734"/>
      <c r="S45" s="734"/>
      <c r="T45" s="734"/>
      <c r="U45" s="734"/>
    </row>
    <row r="46" spans="1:21" ht="30.75" customHeight="1">
      <c r="A46" s="734"/>
      <c r="B46" s="893"/>
      <c r="C46" s="907"/>
      <c r="D46" s="917"/>
      <c r="E46" s="926" t="s">
        <v>29</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t="s">
        <v>201</v>
      </c>
      <c r="L47" s="952" t="s">
        <v>201</v>
      </c>
      <c r="M47" s="952" t="s">
        <v>201</v>
      </c>
      <c r="N47" s="952" t="s">
        <v>201</v>
      </c>
      <c r="O47" s="961" t="s">
        <v>201</v>
      </c>
      <c r="P47" s="734"/>
      <c r="Q47" s="734"/>
      <c r="R47" s="734"/>
      <c r="S47" s="734"/>
      <c r="T47" s="734"/>
      <c r="U47" s="734"/>
    </row>
    <row r="48" spans="1:21" ht="30.75" customHeight="1">
      <c r="A48" s="734"/>
      <c r="B48" s="893"/>
      <c r="C48" s="907"/>
      <c r="D48" s="917"/>
      <c r="E48" s="926" t="s">
        <v>38</v>
      </c>
      <c r="F48" s="926"/>
      <c r="G48" s="926"/>
      <c r="H48" s="926"/>
      <c r="I48" s="926"/>
      <c r="J48" s="935"/>
      <c r="K48" s="943">
        <v>322</v>
      </c>
      <c r="L48" s="952">
        <v>331</v>
      </c>
      <c r="M48" s="952">
        <v>325</v>
      </c>
      <c r="N48" s="952">
        <v>324</v>
      </c>
      <c r="O48" s="961">
        <v>333</v>
      </c>
      <c r="P48" s="734"/>
      <c r="Q48" s="734"/>
      <c r="R48" s="734"/>
      <c r="S48" s="734"/>
      <c r="T48" s="734"/>
      <c r="U48" s="734"/>
    </row>
    <row r="49" spans="1:21" ht="30.75" customHeight="1">
      <c r="A49" s="734"/>
      <c r="B49" s="893"/>
      <c r="C49" s="907"/>
      <c r="D49" s="917"/>
      <c r="E49" s="926" t="s">
        <v>0</v>
      </c>
      <c r="F49" s="926"/>
      <c r="G49" s="926"/>
      <c r="H49" s="926"/>
      <c r="I49" s="926"/>
      <c r="J49" s="935"/>
      <c r="K49" s="943">
        <v>42</v>
      </c>
      <c r="L49" s="952">
        <v>49</v>
      </c>
      <c r="M49" s="952">
        <v>64</v>
      </c>
      <c r="N49" s="952">
        <v>47</v>
      </c>
      <c r="O49" s="961">
        <v>35</v>
      </c>
      <c r="P49" s="734"/>
      <c r="Q49" s="734"/>
      <c r="R49" s="734"/>
      <c r="S49" s="734"/>
      <c r="T49" s="734"/>
      <c r="U49" s="734"/>
    </row>
    <row r="50" spans="1:21" ht="30.75" customHeight="1">
      <c r="A50" s="734"/>
      <c r="B50" s="893"/>
      <c r="C50" s="907"/>
      <c r="D50" s="917"/>
      <c r="E50" s="926" t="s">
        <v>40</v>
      </c>
      <c r="F50" s="926"/>
      <c r="G50" s="926"/>
      <c r="H50" s="926"/>
      <c r="I50" s="926"/>
      <c r="J50" s="935"/>
      <c r="K50" s="943">
        <v>15</v>
      </c>
      <c r="L50" s="952">
        <v>15</v>
      </c>
      <c r="M50" s="952">
        <v>8</v>
      </c>
      <c r="N50" s="952">
        <v>4</v>
      </c>
      <c r="O50" s="961">
        <v>4</v>
      </c>
      <c r="P50" s="734"/>
      <c r="Q50" s="734"/>
      <c r="R50" s="734"/>
      <c r="S50" s="734"/>
      <c r="T50" s="734"/>
      <c r="U50" s="734"/>
    </row>
    <row r="51" spans="1:21" ht="30.75" customHeight="1">
      <c r="A51" s="734"/>
      <c r="B51" s="894"/>
      <c r="C51" s="908"/>
      <c r="D51" s="918"/>
      <c r="E51" s="926" t="s">
        <v>44</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46</v>
      </c>
      <c r="C52" s="909"/>
      <c r="D52" s="918"/>
      <c r="E52" s="926" t="s">
        <v>47</v>
      </c>
      <c r="F52" s="926"/>
      <c r="G52" s="926"/>
      <c r="H52" s="926"/>
      <c r="I52" s="926"/>
      <c r="J52" s="935"/>
      <c r="K52" s="943">
        <v>717</v>
      </c>
      <c r="L52" s="952">
        <v>730</v>
      </c>
      <c r="M52" s="952">
        <v>748</v>
      </c>
      <c r="N52" s="952">
        <v>783</v>
      </c>
      <c r="O52" s="961">
        <v>791</v>
      </c>
      <c r="P52" s="734"/>
      <c r="Q52" s="734"/>
      <c r="R52" s="734"/>
      <c r="S52" s="734"/>
      <c r="T52" s="734"/>
      <c r="U52" s="734"/>
    </row>
    <row r="53" spans="1:21" ht="30.75" customHeight="1">
      <c r="A53" s="734"/>
      <c r="B53" s="896" t="s">
        <v>48</v>
      </c>
      <c r="C53" s="910"/>
      <c r="D53" s="919"/>
      <c r="E53" s="927" t="s">
        <v>51</v>
      </c>
      <c r="F53" s="927"/>
      <c r="G53" s="927"/>
      <c r="H53" s="927"/>
      <c r="I53" s="927"/>
      <c r="J53" s="936"/>
      <c r="K53" s="944">
        <v>459</v>
      </c>
      <c r="L53" s="953">
        <v>501</v>
      </c>
      <c r="M53" s="953">
        <v>521</v>
      </c>
      <c r="N53" s="953">
        <v>503</v>
      </c>
      <c r="O53" s="962">
        <v>503</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24</v>
      </c>
      <c r="P56" s="734"/>
      <c r="Q56" s="734"/>
      <c r="R56" s="734"/>
      <c r="S56" s="734"/>
      <c r="T56" s="734"/>
      <c r="U56" s="734"/>
    </row>
    <row r="57" spans="1:21" ht="31.5" customHeight="1">
      <c r="A57" s="734"/>
      <c r="B57" s="899"/>
      <c r="C57" s="912"/>
      <c r="D57" s="912"/>
      <c r="E57" s="928"/>
      <c r="F57" s="928"/>
      <c r="G57" s="928"/>
      <c r="H57" s="928"/>
      <c r="I57" s="928"/>
      <c r="J57" s="937" t="s">
        <v>17</v>
      </c>
      <c r="K57" s="946" t="s">
        <v>523</v>
      </c>
      <c r="L57" s="954" t="s">
        <v>524</v>
      </c>
      <c r="M57" s="954" t="s">
        <v>525</v>
      </c>
      <c r="N57" s="954" t="s">
        <v>526</v>
      </c>
      <c r="O57" s="964" t="s">
        <v>255</v>
      </c>
      <c r="P57" s="734"/>
      <c r="Q57" s="734"/>
      <c r="R57" s="734"/>
      <c r="S57" s="734"/>
      <c r="T57" s="734"/>
      <c r="U57" s="734"/>
    </row>
    <row r="58" spans="1:21" ht="31.5" customHeight="1">
      <c r="B58" s="900" t="s">
        <v>62</v>
      </c>
      <c r="C58" s="913"/>
      <c r="D58" s="920" t="s">
        <v>65</v>
      </c>
      <c r="E58" s="929"/>
      <c r="F58" s="929"/>
      <c r="G58" s="929"/>
      <c r="H58" s="929"/>
      <c r="I58" s="929"/>
      <c r="J58" s="938"/>
      <c r="K58" s="947" t="s">
        <v>201</v>
      </c>
      <c r="L58" s="955" t="s">
        <v>201</v>
      </c>
      <c r="M58" s="955" t="s">
        <v>201</v>
      </c>
      <c r="N58" s="955" t="s">
        <v>201</v>
      </c>
      <c r="O58" s="965" t="s">
        <v>201</v>
      </c>
    </row>
    <row r="59" spans="1:21" ht="31.5" customHeight="1">
      <c r="B59" s="901"/>
      <c r="C59" s="914"/>
      <c r="D59" s="921" t="s">
        <v>12</v>
      </c>
      <c r="E59" s="930"/>
      <c r="F59" s="930"/>
      <c r="G59" s="930"/>
      <c r="H59" s="930"/>
      <c r="I59" s="930"/>
      <c r="J59" s="939"/>
      <c r="K59" s="948" t="s">
        <v>201</v>
      </c>
      <c r="L59" s="956" t="s">
        <v>201</v>
      </c>
      <c r="M59" s="956" t="s">
        <v>201</v>
      </c>
      <c r="N59" s="956" t="s">
        <v>201</v>
      </c>
      <c r="O59" s="966" t="s">
        <v>201</v>
      </c>
    </row>
    <row r="60" spans="1:21" ht="31.5" customHeight="1">
      <c r="B60" s="902"/>
      <c r="C60" s="915"/>
      <c r="D60" s="922" t="s">
        <v>67</v>
      </c>
      <c r="E60" s="931"/>
      <c r="F60" s="931"/>
      <c r="G60" s="931"/>
      <c r="H60" s="931"/>
      <c r="I60" s="931"/>
      <c r="J60" s="940"/>
      <c r="K60" s="949" t="s">
        <v>201</v>
      </c>
      <c r="L60" s="957" t="s">
        <v>201</v>
      </c>
      <c r="M60" s="957" t="s">
        <v>201</v>
      </c>
      <c r="N60" s="957" t="s">
        <v>201</v>
      </c>
      <c r="O60" s="967" t="s">
        <v>201</v>
      </c>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jaVmn0xmRyAQiK0AdgIyWjE2Mltn7Bq09wqWr9t6kUqApROahgK/QD7tryWiudUdAiOje8KcH42OOeWgqfBVQ==" saltValue="6IScAukKPl06qapuFOByZ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65535"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115" zoomScaleNormal="11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23</v>
      </c>
      <c r="C40" s="905"/>
      <c r="D40" s="905"/>
      <c r="E40" s="924"/>
      <c r="F40" s="924"/>
      <c r="G40" s="924"/>
      <c r="H40" s="933" t="s">
        <v>17</v>
      </c>
      <c r="I40" s="941" t="s">
        <v>523</v>
      </c>
      <c r="J40" s="950" t="s">
        <v>524</v>
      </c>
      <c r="K40" s="950" t="s">
        <v>525</v>
      </c>
      <c r="L40" s="950" t="s">
        <v>526</v>
      </c>
      <c r="M40" s="990" t="s">
        <v>255</v>
      </c>
    </row>
    <row r="41" spans="2:13" ht="27.75" customHeight="1">
      <c r="B41" s="892" t="s">
        <v>34</v>
      </c>
      <c r="C41" s="906"/>
      <c r="D41" s="916"/>
      <c r="E41" s="973" t="s">
        <v>54</v>
      </c>
      <c r="F41" s="973"/>
      <c r="G41" s="973"/>
      <c r="H41" s="979"/>
      <c r="I41" s="983">
        <v>8403</v>
      </c>
      <c r="J41" s="987">
        <v>8052</v>
      </c>
      <c r="K41" s="987">
        <v>7508</v>
      </c>
      <c r="L41" s="987">
        <v>6929</v>
      </c>
      <c r="M41" s="991">
        <v>6477</v>
      </c>
    </row>
    <row r="42" spans="2:13" ht="27.75" customHeight="1">
      <c r="B42" s="893"/>
      <c r="C42" s="907"/>
      <c r="D42" s="917"/>
      <c r="E42" s="974" t="s">
        <v>73</v>
      </c>
      <c r="F42" s="974"/>
      <c r="G42" s="974"/>
      <c r="H42" s="980"/>
      <c r="I42" s="984">
        <v>23</v>
      </c>
      <c r="J42" s="988">
        <v>12</v>
      </c>
      <c r="K42" s="988">
        <v>8</v>
      </c>
      <c r="L42" s="988">
        <v>7</v>
      </c>
      <c r="M42" s="992">
        <v>6</v>
      </c>
    </row>
    <row r="43" spans="2:13" ht="27.75" customHeight="1">
      <c r="B43" s="893"/>
      <c r="C43" s="907"/>
      <c r="D43" s="917"/>
      <c r="E43" s="974" t="s">
        <v>74</v>
      </c>
      <c r="F43" s="974"/>
      <c r="G43" s="974"/>
      <c r="H43" s="980"/>
      <c r="I43" s="984">
        <v>2836</v>
      </c>
      <c r="J43" s="988">
        <v>2680</v>
      </c>
      <c r="K43" s="988">
        <v>2457</v>
      </c>
      <c r="L43" s="988">
        <v>2221</v>
      </c>
      <c r="M43" s="992">
        <v>2109</v>
      </c>
    </row>
    <row r="44" spans="2:13" ht="27.75" customHeight="1">
      <c r="B44" s="893"/>
      <c r="C44" s="907"/>
      <c r="D44" s="917"/>
      <c r="E44" s="974" t="s">
        <v>76</v>
      </c>
      <c r="F44" s="974"/>
      <c r="G44" s="974"/>
      <c r="H44" s="980"/>
      <c r="I44" s="984">
        <v>363</v>
      </c>
      <c r="J44" s="988">
        <v>316</v>
      </c>
      <c r="K44" s="988">
        <v>259</v>
      </c>
      <c r="L44" s="988">
        <v>215</v>
      </c>
      <c r="M44" s="992">
        <v>211</v>
      </c>
    </row>
    <row r="45" spans="2:13" ht="27.75" customHeight="1">
      <c r="B45" s="893"/>
      <c r="C45" s="907"/>
      <c r="D45" s="917"/>
      <c r="E45" s="974" t="s">
        <v>78</v>
      </c>
      <c r="F45" s="974"/>
      <c r="G45" s="974"/>
      <c r="H45" s="980"/>
      <c r="I45" s="984">
        <v>585</v>
      </c>
      <c r="J45" s="988">
        <v>522</v>
      </c>
      <c r="K45" s="988">
        <v>521</v>
      </c>
      <c r="L45" s="988">
        <v>589</v>
      </c>
      <c r="M45" s="992">
        <v>657</v>
      </c>
    </row>
    <row r="46" spans="2:13" ht="27.75" customHeight="1">
      <c r="B46" s="893"/>
      <c r="C46" s="907"/>
      <c r="D46" s="918"/>
      <c r="E46" s="974" t="s">
        <v>77</v>
      </c>
      <c r="F46" s="974"/>
      <c r="G46" s="974"/>
      <c r="H46" s="980"/>
      <c r="I46" s="984" t="s">
        <v>201</v>
      </c>
      <c r="J46" s="988" t="s">
        <v>201</v>
      </c>
      <c r="K46" s="988" t="s">
        <v>201</v>
      </c>
      <c r="L46" s="988" t="s">
        <v>201</v>
      </c>
      <c r="M46" s="992" t="s">
        <v>201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85</v>
      </c>
      <c r="F48" s="974"/>
      <c r="G48" s="974"/>
      <c r="H48" s="980"/>
      <c r="I48" s="984" t="s">
        <v>201</v>
      </c>
      <c r="J48" s="988" t="s">
        <v>201</v>
      </c>
      <c r="K48" s="988" t="s">
        <v>201</v>
      </c>
      <c r="L48" s="988" t="s">
        <v>201</v>
      </c>
      <c r="M48" s="992" t="s">
        <v>201</v>
      </c>
    </row>
    <row r="49" spans="2:13" ht="27.75" customHeight="1">
      <c r="B49" s="894"/>
      <c r="C49" s="908"/>
      <c r="D49" s="917"/>
      <c r="E49" s="974" t="s">
        <v>91</v>
      </c>
      <c r="F49" s="974"/>
      <c r="G49" s="974"/>
      <c r="H49" s="980"/>
      <c r="I49" s="984" t="s">
        <v>201</v>
      </c>
      <c r="J49" s="988" t="s">
        <v>201</v>
      </c>
      <c r="K49" s="988" t="s">
        <v>201</v>
      </c>
      <c r="L49" s="988" t="s">
        <v>201</v>
      </c>
      <c r="M49" s="992" t="s">
        <v>201</v>
      </c>
    </row>
    <row r="50" spans="2:13" ht="27.75" customHeight="1">
      <c r="B50" s="968" t="s">
        <v>93</v>
      </c>
      <c r="C50" s="970"/>
      <c r="D50" s="972"/>
      <c r="E50" s="974" t="s">
        <v>95</v>
      </c>
      <c r="F50" s="974"/>
      <c r="G50" s="974"/>
      <c r="H50" s="980"/>
      <c r="I50" s="984">
        <v>2957</v>
      </c>
      <c r="J50" s="988">
        <v>3162</v>
      </c>
      <c r="K50" s="988">
        <v>3993</v>
      </c>
      <c r="L50" s="988">
        <v>4872</v>
      </c>
      <c r="M50" s="992">
        <v>4803</v>
      </c>
    </row>
    <row r="51" spans="2:13" ht="27.75" customHeight="1">
      <c r="B51" s="893"/>
      <c r="C51" s="907"/>
      <c r="D51" s="917"/>
      <c r="E51" s="974" t="s">
        <v>98</v>
      </c>
      <c r="F51" s="974"/>
      <c r="G51" s="974"/>
      <c r="H51" s="980"/>
      <c r="I51" s="984" t="s">
        <v>201</v>
      </c>
      <c r="J51" s="988" t="s">
        <v>201</v>
      </c>
      <c r="K51" s="988" t="s">
        <v>201</v>
      </c>
      <c r="L51" s="988" t="s">
        <v>201</v>
      </c>
      <c r="M51" s="992" t="s">
        <v>201</v>
      </c>
    </row>
    <row r="52" spans="2:13" ht="27.75" customHeight="1">
      <c r="B52" s="894"/>
      <c r="C52" s="908"/>
      <c r="D52" s="917"/>
      <c r="E52" s="974" t="s">
        <v>42</v>
      </c>
      <c r="F52" s="974"/>
      <c r="G52" s="974"/>
      <c r="H52" s="980"/>
      <c r="I52" s="984">
        <v>7623</v>
      </c>
      <c r="J52" s="988">
        <v>7353</v>
      </c>
      <c r="K52" s="988">
        <v>7012</v>
      </c>
      <c r="L52" s="988">
        <v>6546</v>
      </c>
      <c r="M52" s="992">
        <v>6294</v>
      </c>
    </row>
    <row r="53" spans="2:13" ht="27.75" customHeight="1">
      <c r="B53" s="896" t="s">
        <v>48</v>
      </c>
      <c r="C53" s="910"/>
      <c r="D53" s="919"/>
      <c r="E53" s="976" t="s">
        <v>100</v>
      </c>
      <c r="F53" s="976"/>
      <c r="G53" s="976"/>
      <c r="H53" s="982"/>
      <c r="I53" s="985">
        <v>1631</v>
      </c>
      <c r="J53" s="989">
        <v>1067</v>
      </c>
      <c r="K53" s="989">
        <v>-252</v>
      </c>
      <c r="L53" s="989">
        <v>-1458</v>
      </c>
      <c r="M53" s="993">
        <v>-1636</v>
      </c>
    </row>
    <row r="54" spans="2:13" ht="27.75" customHeight="1">
      <c r="B54" s="969"/>
      <c r="C54" s="868"/>
      <c r="D54" s="868"/>
      <c r="E54" s="977"/>
      <c r="F54" s="977"/>
      <c r="G54" s="977"/>
      <c r="H54" s="977"/>
      <c r="I54" s="986"/>
      <c r="J54" s="986"/>
      <c r="K54" s="986"/>
      <c r="L54" s="986"/>
      <c r="M54" s="986"/>
    </row>
    <row r="55" spans="2:13" ht="13"/>
  </sheetData>
  <sheetProtection algorithmName="SHA-512" hashValue="tkjTW58+TymUogh1pdTlHZA0rwlUFHagUXkd8uXEIQdN2UrZv0vy0PwCYLN2NM7ey+eY21bVPMzrGhRaFeEEbQ==" saltValue="ISzs5shUAxkGaugLfGShj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7" fitToWidth="1" fitToHeight="1" orientation="landscape" usePrinterDefaults="1" horizontalDpi="65535"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8</v>
      </c>
      <c r="C54" s="1000"/>
      <c r="D54" s="1000"/>
      <c r="E54" s="1009" t="s">
        <v>17</v>
      </c>
      <c r="F54" s="1016" t="s">
        <v>525</v>
      </c>
      <c r="G54" s="1016" t="s">
        <v>526</v>
      </c>
      <c r="H54" s="1024" t="s">
        <v>255</v>
      </c>
    </row>
    <row r="55" spans="2:8" ht="52.5" customHeight="1">
      <c r="B55" s="995"/>
      <c r="C55" s="1001" t="s">
        <v>104</v>
      </c>
      <c r="D55" s="1001"/>
      <c r="E55" s="1010"/>
      <c r="F55" s="1017">
        <v>2005</v>
      </c>
      <c r="G55" s="1017">
        <v>2468</v>
      </c>
      <c r="H55" s="1025">
        <v>2472</v>
      </c>
    </row>
    <row r="56" spans="2:8" ht="52.5" customHeight="1">
      <c r="B56" s="996"/>
      <c r="C56" s="1002" t="s">
        <v>107</v>
      </c>
      <c r="D56" s="1002"/>
      <c r="E56" s="1011"/>
      <c r="F56" s="1018">
        <v>124</v>
      </c>
      <c r="G56" s="1018">
        <v>224</v>
      </c>
      <c r="H56" s="1026">
        <v>324</v>
      </c>
    </row>
    <row r="57" spans="2:8" ht="53.25" customHeight="1">
      <c r="B57" s="996"/>
      <c r="C57" s="1003" t="s">
        <v>70</v>
      </c>
      <c r="D57" s="1003"/>
      <c r="E57" s="1012"/>
      <c r="F57" s="1019">
        <v>1454</v>
      </c>
      <c r="G57" s="1019">
        <v>1441</v>
      </c>
      <c r="H57" s="1027">
        <v>1561</v>
      </c>
    </row>
    <row r="58" spans="2:8" ht="45.75" customHeight="1">
      <c r="B58" s="997"/>
      <c r="C58" s="1004" t="s">
        <v>531</v>
      </c>
      <c r="D58" s="1007"/>
      <c r="E58" s="1013"/>
      <c r="F58" s="1020">
        <v>783</v>
      </c>
      <c r="G58" s="1020">
        <v>757</v>
      </c>
      <c r="H58" s="1028">
        <v>780</v>
      </c>
    </row>
    <row r="59" spans="2:8" ht="45.75" customHeight="1">
      <c r="B59" s="997"/>
      <c r="C59" s="1004" t="s">
        <v>532</v>
      </c>
      <c r="D59" s="1007"/>
      <c r="E59" s="1013"/>
      <c r="F59" s="1020">
        <v>223</v>
      </c>
      <c r="G59" s="1020">
        <v>223</v>
      </c>
      <c r="H59" s="1028">
        <v>223</v>
      </c>
    </row>
    <row r="60" spans="2:8" ht="45.75" customHeight="1">
      <c r="B60" s="997"/>
      <c r="C60" s="1004" t="s">
        <v>533</v>
      </c>
      <c r="D60" s="1007"/>
      <c r="E60" s="1013"/>
      <c r="F60" s="1020">
        <v>160</v>
      </c>
      <c r="G60" s="1020">
        <v>160</v>
      </c>
      <c r="H60" s="1028">
        <v>160</v>
      </c>
    </row>
    <row r="61" spans="2:8" ht="45.75" customHeight="1">
      <c r="B61" s="997"/>
      <c r="C61" s="1004" t="s">
        <v>534</v>
      </c>
      <c r="D61" s="1007"/>
      <c r="E61" s="1013"/>
      <c r="F61" s="1020">
        <v>105</v>
      </c>
      <c r="G61" s="1020">
        <v>130</v>
      </c>
      <c r="H61" s="1028">
        <v>126</v>
      </c>
    </row>
    <row r="62" spans="2:8" ht="45.75" customHeight="1">
      <c r="B62" s="998"/>
      <c r="C62" s="1005" t="s">
        <v>535</v>
      </c>
      <c r="D62" s="1008"/>
      <c r="E62" s="1014"/>
      <c r="F62" s="1021">
        <v>13</v>
      </c>
      <c r="G62" s="1021">
        <v>11</v>
      </c>
      <c r="H62" s="1029">
        <v>90</v>
      </c>
    </row>
    <row r="63" spans="2:8" ht="52.5" customHeight="1">
      <c r="B63" s="999"/>
      <c r="C63" s="1006" t="s">
        <v>113</v>
      </c>
      <c r="D63" s="1006"/>
      <c r="E63" s="1015"/>
      <c r="F63" s="1022">
        <v>3582</v>
      </c>
      <c r="G63" s="1022">
        <v>4132</v>
      </c>
      <c r="H63" s="1030">
        <v>4356</v>
      </c>
    </row>
    <row r="64" spans="2:8" ht="13"/>
  </sheetData>
  <sheetProtection algorithmName="SHA-512" hashValue="vMn9mAHiWktQ8oHHS5jnDMKAU1DOA42sb80ZgWpREUTxsAPOQXoDGhKylOTZp4nE0Y7LXKRORcq0F4OiX48RfQ==" saltValue="WnfaUwOOmeDmmVzB+7ojh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horizontalDpi="65534"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522</v>
      </c>
      <c r="G2" s="818"/>
      <c r="H2" s="828"/>
    </row>
    <row r="3" spans="1:8">
      <c r="A3" s="782" t="s">
        <v>519</v>
      </c>
      <c r="B3" s="767"/>
      <c r="C3" s="1039"/>
      <c r="D3" s="1042">
        <v>88223</v>
      </c>
      <c r="E3" s="1044"/>
      <c r="F3" s="1047">
        <v>83103</v>
      </c>
      <c r="G3" s="1049"/>
      <c r="H3" s="1052"/>
    </row>
    <row r="4" spans="1:8">
      <c r="A4" s="754"/>
      <c r="B4" s="766"/>
      <c r="C4" s="1040"/>
      <c r="D4" s="1043">
        <v>41840</v>
      </c>
      <c r="E4" s="1045"/>
      <c r="F4" s="1048">
        <v>41378</v>
      </c>
      <c r="G4" s="1050"/>
      <c r="H4" s="1053"/>
    </row>
    <row r="5" spans="1:8">
      <c r="A5" s="782" t="s">
        <v>485</v>
      </c>
      <c r="B5" s="767"/>
      <c r="C5" s="1039"/>
      <c r="D5" s="1042">
        <v>49870</v>
      </c>
      <c r="E5" s="1044"/>
      <c r="F5" s="1047">
        <v>94796</v>
      </c>
      <c r="G5" s="1049"/>
      <c r="H5" s="1052"/>
    </row>
    <row r="6" spans="1:8">
      <c r="A6" s="754"/>
      <c r="B6" s="766"/>
      <c r="C6" s="1040"/>
      <c r="D6" s="1043">
        <v>19484</v>
      </c>
      <c r="E6" s="1045"/>
      <c r="F6" s="1048">
        <v>55781</v>
      </c>
      <c r="G6" s="1050"/>
      <c r="H6" s="1053"/>
    </row>
    <row r="7" spans="1:8">
      <c r="A7" s="782" t="s">
        <v>318</v>
      </c>
      <c r="B7" s="767"/>
      <c r="C7" s="1039"/>
      <c r="D7" s="1042">
        <v>44471</v>
      </c>
      <c r="E7" s="1044"/>
      <c r="F7" s="1047">
        <v>85942</v>
      </c>
      <c r="G7" s="1049"/>
      <c r="H7" s="1052"/>
    </row>
    <row r="8" spans="1:8">
      <c r="A8" s="754"/>
      <c r="B8" s="766"/>
      <c r="C8" s="1040"/>
      <c r="D8" s="1043">
        <v>19539</v>
      </c>
      <c r="E8" s="1045"/>
      <c r="F8" s="1048">
        <v>48630</v>
      </c>
      <c r="G8" s="1050"/>
      <c r="H8" s="1053"/>
    </row>
    <row r="9" spans="1:8">
      <c r="A9" s="782" t="s">
        <v>137</v>
      </c>
      <c r="B9" s="767"/>
      <c r="C9" s="1039"/>
      <c r="D9" s="1042">
        <v>33618</v>
      </c>
      <c r="E9" s="1044"/>
      <c r="F9" s="1047">
        <v>95007</v>
      </c>
      <c r="G9" s="1049"/>
      <c r="H9" s="1052"/>
    </row>
    <row r="10" spans="1:8">
      <c r="A10" s="754"/>
      <c r="B10" s="766"/>
      <c r="C10" s="1040"/>
      <c r="D10" s="1043">
        <v>17489</v>
      </c>
      <c r="E10" s="1045"/>
      <c r="F10" s="1048">
        <v>48509</v>
      </c>
      <c r="G10" s="1050"/>
      <c r="H10" s="1053"/>
    </row>
    <row r="11" spans="1:8">
      <c r="A11" s="782" t="s">
        <v>520</v>
      </c>
      <c r="B11" s="767"/>
      <c r="C11" s="1039"/>
      <c r="D11" s="1042">
        <v>68032</v>
      </c>
      <c r="E11" s="1044"/>
      <c r="F11" s="1047">
        <v>98176</v>
      </c>
      <c r="G11" s="1049"/>
      <c r="H11" s="1052"/>
    </row>
    <row r="12" spans="1:8">
      <c r="A12" s="754"/>
      <c r="B12" s="766"/>
      <c r="C12" s="1041"/>
      <c r="D12" s="1043">
        <v>47007</v>
      </c>
      <c r="E12" s="1045"/>
      <c r="F12" s="1048">
        <v>58489</v>
      </c>
      <c r="G12" s="1050"/>
      <c r="H12" s="1053"/>
    </row>
    <row r="13" spans="1:8">
      <c r="A13" s="782"/>
      <c r="B13" s="767"/>
      <c r="C13" s="1039"/>
      <c r="D13" s="1042">
        <v>56843</v>
      </c>
      <c r="E13" s="1044"/>
      <c r="F13" s="1047">
        <v>91405</v>
      </c>
      <c r="G13" s="1051"/>
      <c r="H13" s="1052"/>
    </row>
    <row r="14" spans="1:8">
      <c r="A14" s="754"/>
      <c r="B14" s="766"/>
      <c r="C14" s="1040"/>
      <c r="D14" s="1043">
        <v>29072</v>
      </c>
      <c r="E14" s="1045"/>
      <c r="F14" s="1048">
        <v>50557</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7.7</v>
      </c>
      <c r="C19" s="1032">
        <f>ROUND(VALUE(SUBSTITUTE(実質収支比率等に係る経年分析!G$48,"▲","-")),2)</f>
        <v>6.84</v>
      </c>
      <c r="D19" s="1032">
        <f>ROUND(VALUE(SUBSTITUTE(実質収支比率等に係る経年分析!H$48,"▲","-")),2)</f>
        <v>6.91</v>
      </c>
      <c r="E19" s="1032">
        <f>ROUND(VALUE(SUBSTITUTE(実質収支比率等に係る経年分析!I$48,"▲","-")),2)</f>
        <v>7.02</v>
      </c>
      <c r="F19" s="1032">
        <f>ROUND(VALUE(SUBSTITUTE(実質収支比率等に係る経年分析!J$48,"▲","-")),2)</f>
        <v>7.4</v>
      </c>
    </row>
    <row r="20" spans="1:11">
      <c r="A20" s="1032" t="s">
        <v>33</v>
      </c>
      <c r="B20" s="1032">
        <f>ROUND(VALUE(SUBSTITUTE(実質収支比率等に係る経年分析!F$47,"▲","-")),2)</f>
        <v>28.9</v>
      </c>
      <c r="C20" s="1032">
        <f>ROUND(VALUE(SUBSTITUTE(実質収支比率等に係る経年分析!G$47,"▲","-")),2)</f>
        <v>30.93</v>
      </c>
      <c r="D20" s="1032">
        <f>ROUND(VALUE(SUBSTITUTE(実質収支比率等に係る経年分析!H$47,"▲","-")),2)</f>
        <v>35.380000000000003</v>
      </c>
      <c r="E20" s="1032">
        <f>ROUND(VALUE(SUBSTITUTE(実質収支比率等に係る経年分析!I$47,"▲","-")),2)</f>
        <v>44.75</v>
      </c>
      <c r="F20" s="1032">
        <f>ROUND(VALUE(SUBSTITUTE(実質収支比率等に係る経年分析!J$47,"▲","-")),2)</f>
        <v>44.9</v>
      </c>
    </row>
    <row r="21" spans="1:11">
      <c r="A21" s="1032" t="s">
        <v>117</v>
      </c>
      <c r="B21" s="1032">
        <f>IF(ISNUMBER(VALUE(SUBSTITUTE(実質収支比率等に係る経年分析!F$49,"▲","-"))),ROUND(VALUE(SUBSTITUTE(実質収支比率等に係る経年分析!F$49,"▲","-")),2),NA())</f>
        <v>-0.55000000000000004</v>
      </c>
      <c r="C21" s="1032">
        <f>IF(ISNUMBER(VALUE(SUBSTITUTE(実質収支比率等に係る経年分析!G$49,"▲","-"))),ROUND(VALUE(SUBSTITUTE(実質収支比率等に係る経年分析!G$49,"▲","-")),2),NA())</f>
        <v>2.4500000000000002</v>
      </c>
      <c r="D21" s="1032">
        <f>IF(ISNUMBER(VALUE(SUBSTITUTE(実質収支比率等に係る経年分析!H$49,"▲","-"))),ROUND(VALUE(SUBSTITUTE(実質収支比率等に係る経年分析!H$49,"▲","-")),2),NA())</f>
        <v>6.68</v>
      </c>
      <c r="E21" s="1032">
        <f>IF(ISNUMBER(VALUE(SUBSTITUTE(実質収支比率等に係る経年分析!I$49,"▲","-"))),ROUND(VALUE(SUBSTITUTE(実質収支比率等に係る経年分析!I$49,"▲","-")),2),NA())</f>
        <v>8.33</v>
      </c>
      <c r="F21" s="1032">
        <f>IF(ISNUMBER(VALUE(SUBSTITUTE(実質収支比率等に係る経年分析!J$49,"▲","-"))),ROUND(VALUE(SUBSTITUTE(実質収支比率等に係る経年分析!J$49,"▲","-")),2),NA())</f>
        <v>0.43</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118</v>
      </c>
      <c r="C26" s="1033" t="s">
        <v>68</v>
      </c>
      <c r="D26" s="1033" t="s">
        <v>118</v>
      </c>
      <c r="E26" s="1033" t="s">
        <v>68</v>
      </c>
      <c r="F26" s="1033" t="s">
        <v>118</v>
      </c>
      <c r="G26" s="1033" t="s">
        <v>68</v>
      </c>
      <c r="H26" s="1033" t="s">
        <v>118</v>
      </c>
      <c r="I26" s="1033" t="s">
        <v>68</v>
      </c>
      <c r="J26" s="1033" t="s">
        <v>118</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0.39</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0.39</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0.3</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0.67</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農業集落排水事業会計</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0.26</v>
      </c>
    </row>
    <row r="30" spans="1:11">
      <c r="A30" s="1033" t="str">
        <f>IF('連結実質赤字比率に係る赤字・黒字の構成分析'!C$40="",NA(),'連結実質赤字比率に係る赤字・黒字の構成分析'!C$40)</f>
        <v>高瀬ケアセンター運営特別会計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0.3</v>
      </c>
    </row>
    <row r="31" spans="1:11">
      <c r="A31" s="1033" t="str">
        <f>IF('連結実質赤字比率に係る赤字・黒字の構成分析'!C$39="",NA(),'連結実質赤字比率に係る赤字・黒字の構成分析'!C$39)</f>
        <v>老人福祉施設運営特別会計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2.71</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2.9</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2.29</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1.34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0.76</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2.79</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1.95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1.91</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1.77</v>
      </c>
    </row>
    <row r="33" spans="1:16">
      <c r="A33" s="1033" t="str">
        <f>IF('連結実質赤字比率に係る赤字・黒字の構成分析'!C$37="",NA(),'連結実質赤字比率に係る赤字・黒字の構成分析'!C$37)</f>
        <v>病院事業会計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3.66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3.14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2.85</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3.06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3.48</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1.07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1.69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2.4</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3.38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4.18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6.84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6.9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7.39</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6.83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7.81</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7.73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8.56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8.89</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119</v>
      </c>
      <c r="C41" s="1034"/>
      <c r="D41" s="1034" t="s">
        <v>121</v>
      </c>
      <c r="E41" s="1034" t="s">
        <v>119</v>
      </c>
      <c r="F41" s="1034"/>
      <c r="G41" s="1034" t="s">
        <v>121</v>
      </c>
      <c r="H41" s="1034" t="s">
        <v>119</v>
      </c>
      <c r="I41" s="1034"/>
      <c r="J41" s="1034" t="s">
        <v>121</v>
      </c>
      <c r="K41" s="1034" t="s">
        <v>119</v>
      </c>
      <c r="L41" s="1034"/>
      <c r="M41" s="1034" t="s">
        <v>121</v>
      </c>
      <c r="N41" s="1034" t="s">
        <v>119</v>
      </c>
      <c r="O41" s="1034"/>
      <c r="P41" s="1034" t="s">
        <v>121</v>
      </c>
    </row>
    <row r="42" spans="1:16">
      <c r="A42" s="1034" t="s">
        <v>123</v>
      </c>
      <c r="B42" s="1034"/>
      <c r="C42" s="1034"/>
      <c r="D42" s="1034">
        <f>'実質公債費比率（分子）の構造'!K$52</f>
        <v>717</v>
      </c>
      <c r="E42" s="1034"/>
      <c r="F42" s="1034"/>
      <c r="G42" s="1034">
        <f>'実質公債費比率（分子）の構造'!L$52</f>
        <v>730</v>
      </c>
      <c r="H42" s="1034"/>
      <c r="I42" s="1034"/>
      <c r="J42" s="1034">
        <f>'実質公債費比率（分子）の構造'!M$52</f>
        <v>748</v>
      </c>
      <c r="K42" s="1034"/>
      <c r="L42" s="1034"/>
      <c r="M42" s="1034">
        <f>'実質公債費比率（分子）の構造'!N$52</f>
        <v>783</v>
      </c>
      <c r="N42" s="1034"/>
      <c r="O42" s="1034"/>
      <c r="P42" s="1034">
        <f>'実質公債費比率（分子）の構造'!O$52</f>
        <v>791</v>
      </c>
    </row>
    <row r="43" spans="1:16">
      <c r="A43" s="1034" t="s">
        <v>44</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15</v>
      </c>
      <c r="C44" s="1034"/>
      <c r="D44" s="1034"/>
      <c r="E44" s="1034">
        <f>'実質公債費比率（分子）の構造'!L$50</f>
        <v>15</v>
      </c>
      <c r="F44" s="1034"/>
      <c r="G44" s="1034"/>
      <c r="H44" s="1034">
        <f>'実質公債費比率（分子）の構造'!M$50</f>
        <v>8</v>
      </c>
      <c r="I44" s="1034"/>
      <c r="J44" s="1034"/>
      <c r="K44" s="1034">
        <f>'実質公債費比率（分子）の構造'!N$50</f>
        <v>4</v>
      </c>
      <c r="L44" s="1034"/>
      <c r="M44" s="1034"/>
      <c r="N44" s="1034">
        <f>'実質公債費比率（分子）の構造'!O$50</f>
        <v>4</v>
      </c>
      <c r="O44" s="1034"/>
      <c r="P44" s="1034"/>
    </row>
    <row r="45" spans="1:16">
      <c r="A45" s="1034" t="s">
        <v>0</v>
      </c>
      <c r="B45" s="1034">
        <f>'実質公債費比率（分子）の構造'!K$49</f>
        <v>42</v>
      </c>
      <c r="C45" s="1034"/>
      <c r="D45" s="1034"/>
      <c r="E45" s="1034">
        <f>'実質公債費比率（分子）の構造'!L$49</f>
        <v>49</v>
      </c>
      <c r="F45" s="1034"/>
      <c r="G45" s="1034"/>
      <c r="H45" s="1034">
        <f>'実質公債費比率（分子）の構造'!M$49</f>
        <v>64</v>
      </c>
      <c r="I45" s="1034"/>
      <c r="J45" s="1034"/>
      <c r="K45" s="1034">
        <f>'実質公債費比率（分子）の構造'!N$49</f>
        <v>47</v>
      </c>
      <c r="L45" s="1034"/>
      <c r="M45" s="1034"/>
      <c r="N45" s="1034">
        <f>'実質公債費比率（分子）の構造'!O$49</f>
        <v>35</v>
      </c>
      <c r="O45" s="1034"/>
      <c r="P45" s="1034"/>
    </row>
    <row r="46" spans="1:16">
      <c r="A46" s="1034" t="s">
        <v>38</v>
      </c>
      <c r="B46" s="1034">
        <f>'実質公債費比率（分子）の構造'!K$48</f>
        <v>322</v>
      </c>
      <c r="C46" s="1034"/>
      <c r="D46" s="1034"/>
      <c r="E46" s="1034">
        <f>'実質公債費比率（分子）の構造'!L$48</f>
        <v>331</v>
      </c>
      <c r="F46" s="1034"/>
      <c r="G46" s="1034"/>
      <c r="H46" s="1034">
        <f>'実質公債費比率（分子）の構造'!M$48</f>
        <v>325</v>
      </c>
      <c r="I46" s="1034"/>
      <c r="J46" s="1034"/>
      <c r="K46" s="1034">
        <f>'実質公債費比率（分子）の構造'!N$48</f>
        <v>324</v>
      </c>
      <c r="L46" s="1034"/>
      <c r="M46" s="1034"/>
      <c r="N46" s="1034">
        <f>'実質公債費比率（分子）の構造'!O$48</f>
        <v>333</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797</v>
      </c>
      <c r="C49" s="1034"/>
      <c r="D49" s="1034"/>
      <c r="E49" s="1034">
        <f>'実質公債費比率（分子）の構造'!L$45</f>
        <v>836</v>
      </c>
      <c r="F49" s="1034"/>
      <c r="G49" s="1034"/>
      <c r="H49" s="1034">
        <f>'実質公債費比率（分子）の構造'!M$45</f>
        <v>872</v>
      </c>
      <c r="I49" s="1034"/>
      <c r="J49" s="1034"/>
      <c r="K49" s="1034">
        <f>'実質公債費比率（分子）の構造'!N$45</f>
        <v>911</v>
      </c>
      <c r="L49" s="1034"/>
      <c r="M49" s="1034"/>
      <c r="N49" s="1034">
        <f>'実質公債費比率（分子）の構造'!O$45</f>
        <v>922</v>
      </c>
      <c r="O49" s="1034"/>
      <c r="P49" s="1034"/>
    </row>
    <row r="50" spans="1:16">
      <c r="A50" s="1034" t="s">
        <v>51</v>
      </c>
      <c r="B50" s="1034" t="e">
        <f>NA()</f>
        <v>#N/A</v>
      </c>
      <c r="C50" s="1034">
        <f>IF(ISNUMBER('実質公債費比率（分子）の構造'!K$53),'実質公債費比率（分子）の構造'!K$53,NA())</f>
        <v>459</v>
      </c>
      <c r="D50" s="1034" t="e">
        <f>NA()</f>
        <v>#N/A</v>
      </c>
      <c r="E50" s="1034" t="e">
        <f>NA()</f>
        <v>#N/A</v>
      </c>
      <c r="F50" s="1034">
        <f>IF(ISNUMBER('実質公債費比率（分子）の構造'!L$53),'実質公債費比率（分子）の構造'!L$53,NA())</f>
        <v>501</v>
      </c>
      <c r="G50" s="1034" t="e">
        <f>NA()</f>
        <v>#N/A</v>
      </c>
      <c r="H50" s="1034" t="e">
        <f>NA()</f>
        <v>#N/A</v>
      </c>
      <c r="I50" s="1034">
        <f>IF(ISNUMBER('実質公債費比率（分子）の構造'!M$53),'実質公債費比率（分子）の構造'!M$53,NA())</f>
        <v>521</v>
      </c>
      <c r="J50" s="1034" t="e">
        <f>NA()</f>
        <v>#N/A</v>
      </c>
      <c r="K50" s="1034" t="e">
        <f>NA()</f>
        <v>#N/A</v>
      </c>
      <c r="L50" s="1034">
        <f>IF(ISNUMBER('実質公債費比率（分子）の構造'!N$53),'実質公債費比率（分子）の構造'!N$53,NA())</f>
        <v>503</v>
      </c>
      <c r="M50" s="1034" t="e">
        <f>NA()</f>
        <v>#N/A</v>
      </c>
      <c r="N50" s="1034" t="e">
        <f>NA()</f>
        <v>#N/A</v>
      </c>
      <c r="O50" s="1034">
        <f>IF(ISNUMBER('実質公債費比率（分子）の構造'!O$53),'実質公債費比率（分子）の構造'!O$53,NA())</f>
        <v>503</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109</v>
      </c>
      <c r="C55" s="1033"/>
      <c r="D55" s="1033" t="s">
        <v>124</v>
      </c>
      <c r="E55" s="1033" t="s">
        <v>109</v>
      </c>
      <c r="F55" s="1033"/>
      <c r="G55" s="1033" t="s">
        <v>124</v>
      </c>
      <c r="H55" s="1033" t="s">
        <v>109</v>
      </c>
      <c r="I55" s="1033"/>
      <c r="J55" s="1033" t="s">
        <v>124</v>
      </c>
      <c r="K55" s="1033" t="s">
        <v>109</v>
      </c>
      <c r="L55" s="1033"/>
      <c r="M55" s="1033" t="s">
        <v>124</v>
      </c>
      <c r="N55" s="1033" t="s">
        <v>109</v>
      </c>
      <c r="O55" s="1033"/>
      <c r="P55" s="1033" t="s">
        <v>124</v>
      </c>
    </row>
    <row r="56" spans="1:16">
      <c r="A56" s="1033" t="s">
        <v>42</v>
      </c>
      <c r="B56" s="1033"/>
      <c r="C56" s="1033"/>
      <c r="D56" s="1033">
        <f>'将来負担比率（分子）の構造'!I$52</f>
        <v>7623</v>
      </c>
      <c r="E56" s="1033"/>
      <c r="F56" s="1033"/>
      <c r="G56" s="1033">
        <f>'将来負担比率（分子）の構造'!J$52</f>
        <v>7353</v>
      </c>
      <c r="H56" s="1033"/>
      <c r="I56" s="1033"/>
      <c r="J56" s="1033">
        <f>'将来負担比率（分子）の構造'!K$52</f>
        <v>7012</v>
      </c>
      <c r="K56" s="1033"/>
      <c r="L56" s="1033"/>
      <c r="M56" s="1033">
        <f>'将来負担比率（分子）の構造'!L$52</f>
        <v>6546</v>
      </c>
      <c r="N56" s="1033"/>
      <c r="O56" s="1033"/>
      <c r="P56" s="1033">
        <f>'将来負担比率（分子）の構造'!M$52</f>
        <v>6294</v>
      </c>
    </row>
    <row r="57" spans="1:16">
      <c r="A57" s="1033" t="s">
        <v>98</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95</v>
      </c>
      <c r="B58" s="1033"/>
      <c r="C58" s="1033"/>
      <c r="D58" s="1033">
        <f>'将来負担比率（分子）の構造'!I$50</f>
        <v>2957</v>
      </c>
      <c r="E58" s="1033"/>
      <c r="F58" s="1033"/>
      <c r="G58" s="1033">
        <f>'将来負担比率（分子）の構造'!J$50</f>
        <v>3162</v>
      </c>
      <c r="H58" s="1033"/>
      <c r="I58" s="1033"/>
      <c r="J58" s="1033">
        <f>'将来負担比率（分子）の構造'!K$50</f>
        <v>3993</v>
      </c>
      <c r="K58" s="1033"/>
      <c r="L58" s="1033"/>
      <c r="M58" s="1033">
        <f>'将来負担比率（分子）の構造'!L$50</f>
        <v>4872</v>
      </c>
      <c r="N58" s="1033"/>
      <c r="O58" s="1033"/>
      <c r="P58" s="1033">
        <f>'将来負担比率（分子）の構造'!M$50</f>
        <v>4803</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585</v>
      </c>
      <c r="C62" s="1033"/>
      <c r="D62" s="1033"/>
      <c r="E62" s="1033">
        <f>'将来負担比率（分子）の構造'!J$45</f>
        <v>522</v>
      </c>
      <c r="F62" s="1033"/>
      <c r="G62" s="1033"/>
      <c r="H62" s="1033">
        <f>'将来負担比率（分子）の構造'!K$45</f>
        <v>521</v>
      </c>
      <c r="I62" s="1033"/>
      <c r="J62" s="1033"/>
      <c r="K62" s="1033">
        <f>'将来負担比率（分子）の構造'!L$45</f>
        <v>589</v>
      </c>
      <c r="L62" s="1033"/>
      <c r="M62" s="1033"/>
      <c r="N62" s="1033">
        <f>'将来負担比率（分子）の構造'!M$45</f>
        <v>657</v>
      </c>
      <c r="O62" s="1033"/>
      <c r="P62" s="1033"/>
    </row>
    <row r="63" spans="1:16">
      <c r="A63" s="1033" t="s">
        <v>76</v>
      </c>
      <c r="B63" s="1033">
        <f>'将来負担比率（分子）の構造'!I$44</f>
        <v>363</v>
      </c>
      <c r="C63" s="1033"/>
      <c r="D63" s="1033"/>
      <c r="E63" s="1033">
        <f>'将来負担比率（分子）の構造'!J$44</f>
        <v>316</v>
      </c>
      <c r="F63" s="1033"/>
      <c r="G63" s="1033"/>
      <c r="H63" s="1033">
        <f>'将来負担比率（分子）の構造'!K$44</f>
        <v>259</v>
      </c>
      <c r="I63" s="1033"/>
      <c r="J63" s="1033"/>
      <c r="K63" s="1033">
        <f>'将来負担比率（分子）の構造'!L$44</f>
        <v>215</v>
      </c>
      <c r="L63" s="1033"/>
      <c r="M63" s="1033"/>
      <c r="N63" s="1033">
        <f>'将来負担比率（分子）の構造'!M$44</f>
        <v>211</v>
      </c>
      <c r="O63" s="1033"/>
      <c r="P63" s="1033"/>
    </row>
    <row r="64" spans="1:16">
      <c r="A64" s="1033" t="s">
        <v>74</v>
      </c>
      <c r="B64" s="1033">
        <f>'将来負担比率（分子）の構造'!I$43</f>
        <v>2836</v>
      </c>
      <c r="C64" s="1033"/>
      <c r="D64" s="1033"/>
      <c r="E64" s="1033">
        <f>'将来負担比率（分子）の構造'!J$43</f>
        <v>2680</v>
      </c>
      <c r="F64" s="1033"/>
      <c r="G64" s="1033"/>
      <c r="H64" s="1033">
        <f>'将来負担比率（分子）の構造'!K$43</f>
        <v>2457</v>
      </c>
      <c r="I64" s="1033"/>
      <c r="J64" s="1033"/>
      <c r="K64" s="1033">
        <f>'将来負担比率（分子）の構造'!L$43</f>
        <v>2221</v>
      </c>
      <c r="L64" s="1033"/>
      <c r="M64" s="1033"/>
      <c r="N64" s="1033">
        <f>'将来負担比率（分子）の構造'!M$43</f>
        <v>2109</v>
      </c>
      <c r="O64" s="1033"/>
      <c r="P64" s="1033"/>
    </row>
    <row r="65" spans="1:16">
      <c r="A65" s="1033" t="s">
        <v>73</v>
      </c>
      <c r="B65" s="1033">
        <f>'将来負担比率（分子）の構造'!I$42</f>
        <v>23</v>
      </c>
      <c r="C65" s="1033"/>
      <c r="D65" s="1033"/>
      <c r="E65" s="1033">
        <f>'将来負担比率（分子）の構造'!J$42</f>
        <v>12</v>
      </c>
      <c r="F65" s="1033"/>
      <c r="G65" s="1033"/>
      <c r="H65" s="1033">
        <f>'将来負担比率（分子）の構造'!K$42</f>
        <v>8</v>
      </c>
      <c r="I65" s="1033"/>
      <c r="J65" s="1033"/>
      <c r="K65" s="1033">
        <f>'将来負担比率（分子）の構造'!L$42</f>
        <v>7</v>
      </c>
      <c r="L65" s="1033"/>
      <c r="M65" s="1033"/>
      <c r="N65" s="1033">
        <f>'将来負担比率（分子）の構造'!M$42</f>
        <v>6</v>
      </c>
      <c r="O65" s="1033"/>
      <c r="P65" s="1033"/>
    </row>
    <row r="66" spans="1:16">
      <c r="A66" s="1033" t="s">
        <v>54</v>
      </c>
      <c r="B66" s="1033">
        <f>'将来負担比率（分子）の構造'!I$41</f>
        <v>8403</v>
      </c>
      <c r="C66" s="1033"/>
      <c r="D66" s="1033"/>
      <c r="E66" s="1033">
        <f>'将来負担比率（分子）の構造'!J$41</f>
        <v>8052</v>
      </c>
      <c r="F66" s="1033"/>
      <c r="G66" s="1033"/>
      <c r="H66" s="1033">
        <f>'将来負担比率（分子）の構造'!K$41</f>
        <v>7508</v>
      </c>
      <c r="I66" s="1033"/>
      <c r="J66" s="1033"/>
      <c r="K66" s="1033">
        <f>'将来負担比率（分子）の構造'!L$41</f>
        <v>6929</v>
      </c>
      <c r="L66" s="1033"/>
      <c r="M66" s="1033"/>
      <c r="N66" s="1033">
        <f>'将来負担比率（分子）の構造'!M$41</f>
        <v>6477</v>
      </c>
      <c r="O66" s="1033"/>
      <c r="P66" s="1033"/>
    </row>
    <row r="67" spans="1:16">
      <c r="A67" s="1033" t="s">
        <v>100</v>
      </c>
      <c r="B67" s="1033" t="e">
        <f>NA()</f>
        <v>#N/A</v>
      </c>
      <c r="C67" s="1033">
        <f>IF(ISNUMBER('将来負担比率（分子）の構造'!I$53),IF('将来負担比率（分子）の構造'!I$53&lt;0,0,'将来負担比率（分子）の構造'!I$53),NA())</f>
        <v>1631</v>
      </c>
      <c r="D67" s="1033" t="e">
        <f>NA()</f>
        <v>#N/A</v>
      </c>
      <c r="E67" s="1033" t="e">
        <f>NA()</f>
        <v>#N/A</v>
      </c>
      <c r="F67" s="1033">
        <f>IF(ISNUMBER('将来負担比率（分子）の構造'!J$53),IF('将来負担比率（分子）の構造'!J$53&lt;0,0,'将来負担比率（分子）の構造'!J$53),NA())</f>
        <v>1067</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2005</v>
      </c>
      <c r="C72" s="1037">
        <f>基金残高に係る経年分析!G55</f>
        <v>2468</v>
      </c>
      <c r="D72" s="1037">
        <f>基金残高に係る経年分析!H55</f>
        <v>2472</v>
      </c>
    </row>
    <row r="73" spans="1:16">
      <c r="A73" s="1035" t="s">
        <v>127</v>
      </c>
      <c r="B73" s="1037">
        <f>基金残高に係る経年分析!F56</f>
        <v>124</v>
      </c>
      <c r="C73" s="1037">
        <f>基金残高に係る経年分析!G56</f>
        <v>224</v>
      </c>
      <c r="D73" s="1037">
        <f>基金残高に係る経年分析!H56</f>
        <v>324</v>
      </c>
    </row>
    <row r="74" spans="1:16">
      <c r="A74" s="1035" t="s">
        <v>129</v>
      </c>
      <c r="B74" s="1037">
        <f>基金残高に係る経年分析!F57</f>
        <v>1454</v>
      </c>
      <c r="C74" s="1037">
        <f>基金残高に係る経年分析!G57</f>
        <v>1441</v>
      </c>
      <c r="D74" s="1037">
        <f>基金残高に係る経年分析!H57</f>
        <v>1561</v>
      </c>
    </row>
  </sheetData>
  <sheetProtection algorithmName="SHA-512" hashValue="MHcNyNFbYxodrQA2BmwjOXKrPmuy1c2R4HXvTqedoKfNld9Qmyf33L0Bn3LiwtTbzkxrSBjDvZ5GQEQdn0Uq2w==" saltValue="ZQff6uABP0rush/jC2sxU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2025-03-19T08:10:16Z</cp:lastPrinted>
  <dcterms:created xsi:type="dcterms:W3CDTF">2025-02-19T00:47:54Z</dcterms:created>
  <dcterms:modified xsi:type="dcterms:W3CDTF">2025-03-28T02:23:17Z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2025-03-28T02:23:17Z</vt:filetime>
  </property>
</Properties>
</file>