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<sst xmlns="http://schemas.openxmlformats.org/spreadsheetml/2006/main" xmlns:r="http://schemas.openxmlformats.org/officeDocument/2006/relationships" count="538" uniqueCount="538">
  <si>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</si>
  <si>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</si>
  <si>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</si>
  <si>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</si>
  <si>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</si>
  <si>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</si>
  <si>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</si>
  <si>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</si>
  <si>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</si>
  <si>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</si>
  <si>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</si>
  <si>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</si>
  <si>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</si>
  <si>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</si>
  <si>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</si>
  <si>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</si>
  <si>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</si>
  <si>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</si>
  <si>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</si>
  <si>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</si>
  <si>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</si>
  <si>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</si>
  <si>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</si>
  <si>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</si>
  <si>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</si>
  <si>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</si>
  <si>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</si>
  <si>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</si>
  <si>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</si>
  <si>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</si>
  <si>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</si>
  <si>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</si>
  <si>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</si>
  <si>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</si>
  <si>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</si>
  <si>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</si>
  <si>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</si>
  <si>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</si>
  <si>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</si>
  <si>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</si>
  <si>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</si>
  <si>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</si>
  <si>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</si>
  <si>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</si>
  <si>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</si>
  <si>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</si>
  <si>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</si>
  <si>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</si>
  <si>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</si>
  <si>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</si>
  <si>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</si>
  <si>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</si>
  <si>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</si>
  <si>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</si>
  <si>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</si>
  <si>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</si>
  <si>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</si>
  <si>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</si>
  <si>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</si>
  <si>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</si>
  <si>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</si>
  <si>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</si>
  <si>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</si>
  <si>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</si>
  <si>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</si>
  <si>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</si>
  <si>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</si>
  <si>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</si>
  <si>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</si>
  <si>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</si>
  <si>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</si>
  <si>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</si>
  <si>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</si>
  <si>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</si>
  <si>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</si>
  <si>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</si>
  <si>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</si>
  <si>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</si>
  <si>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</si>
  <si>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</si>
  <si>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</si>
  <si>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</si>
  <si>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</si>
  <si>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</si>
  <si>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</si>
  <si>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</si>
  <si>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</si>
  <si>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</si>
  <si>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</si>
  <si>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</si>
  <si>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</si>
  <si>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</si>
  <si>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</si>
  <si>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</si>
  <si>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</si>
  <si>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</si>
  <si>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</si>
  <si>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</si>
  <si>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</si>
  <si>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</si>
  <si>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</si>
  <si>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</si>
  <si>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</si>
  <si>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</si>
  <si>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</si>
  <si>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</si>
  <si>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</si>
  <si>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</si>
  <si>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</si>
  <si>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</si>
  <si>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</si>
  <si>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</si>
  <si>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</si>
  <si>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</si>
  <si>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</si>
  <si>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</si>
  <si>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</si>
  <si>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</si>
  <si>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</si>
  <si>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</si>
  <si>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</si>
  <si>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</si>
  <si>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</si>
  <si>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</si>
  <si>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</si>
  <si>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</si>
  <si>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</si>
  <si>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</si>
  <si>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</si>
  <si>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</si>
  <si>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</si>
  <si>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</si>
  <si>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</si>
  <si>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</si>
  <si>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</si>
  <si>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</si>
  <si>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</si>
  <si>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</si>
  <si>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</si>
  <si>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</si>
  <si>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</si>
  <si>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</si>
  <si>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</si>
  <si>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</si>
  <si>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</si>
  <si>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</si>
  <si>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</si>
  <si>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</si>
  <si>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</si>
  <si>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</si>
  <si>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</si>
  <si>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</si>
  <si>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</si>
  <si>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</si>
  <si>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</si>
  <si>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</si>
  <si>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</si>
  <si>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</si>
  <si>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</si>
  <si>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</si>
  <si>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美郷町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</si>
  <si>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</si>
  <si>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</si>
  <si>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</si>
  <si>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</si>
  <si>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</si>
  <si>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</si>
  <si>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</si>
  <si>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</si>
  <si>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</si>
  <si>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</si>
  <si>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</si>
  <si>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</si>
  <si>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</si>
  <si>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</si>
  <si>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</si>
  <si>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</si>
  <si>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</si>
  <si>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</si>
  <si>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</si>
  <si>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</si>
  <si>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</si>
  <si>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</si>
  <si>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</si>
  <si>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</si>
  <si>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</si>
  <si>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</si>
  <si>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</si>
  <si>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</si>
  <si>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</si>
  <si>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</si>
  <si>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</si>
  <si>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</si>
  <si>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-8.2</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</si>
  <si>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</si>
  <si>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</si>
  <si>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</si>
  <si>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</si>
  <si>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</si>
  <si>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</si>
  <si>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</si>
  <si>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</si>
  <si>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</si>
  <si>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</si>
  <si>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</si>
  <si>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</si>
  <si>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</si>
  <si>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六郷開発</t>
    <rPh sb="0" eb="2">
      <t>ロクゴウ</t>
    </rPh>
    <rPh sb="2" eb="4">
      <t>カイハツ</t>
    </rPh>
    <phoneticPr fontId="36"/>
  </si>
  <si>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</si>
  <si>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</si>
  <si>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</si>
  <si>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</si>
  <si>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</si>
  <si>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</si>
  <si>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</si>
  <si>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</si>
  <si>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</si>
  <si>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</si>
  <si>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</si>
  <si>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</si>
  <si>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</si>
  <si>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</si>
  <si>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</si>
  <si>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</si>
  <si>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</si>
  <si>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</si>
  <si>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</si>
  <si>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</si>
  <si>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</si>
  <si>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</si>
  <si>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</si>
  <si>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</si>
  <si>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</si>
  <si>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</si>
  <si>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</si>
  <si>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</si>
  <si>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</si>
  <si>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</si>
  <si>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</si>
  <si>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</si>
  <si>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</si>
  <si>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</si>
  <si>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</si>
  <si>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</si>
  <si>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</si>
  <si>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</si>
  <si>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36"/>
  </si>
  <si>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</si>
  <si>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</si>
  <si>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</si>
  <si>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</si>
  <si>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</si>
  <si>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</si>
  <si>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</si>
  <si>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</si>
  <si>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</si>
  <si>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</si>
  <si>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</si>
  <si>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</si>
  <si>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</si>
  <si>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</si>
  <si>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</si>
  <si>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</si>
  <si>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</si>
  <si>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</si>
  <si>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</si>
  <si>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</si>
  <si>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</si>
  <si>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</si>
  <si>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</si>
  <si>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</si>
  <si>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</si>
  <si>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</si>
  <si>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</si>
  <si>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</si>
  <si>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</si>
  <si>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</si>
  <si>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</si>
  <si>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</si>
  <si>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</si>
  <si>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</si>
  <si>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</si>
  <si>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</si>
  <si>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</si>
  <si>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</si>
  <si>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</si>
  <si>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</si>
  <si>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</si>
  <si>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</si>
  <si>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</si>
  <si>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</si>
  <si>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</si>
  <si>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</si>
  <si>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</si>
  <si>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</si>
  <si>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</si>
  <si>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</si>
  <si>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</si>
  <si>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</si>
  <si>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</si>
  <si>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秋田県美郷町</t>
  </si>
  <si>
    <t>普通建設事業費</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</si>
  <si>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</si>
  <si>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</si>
  <si>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</si>
  <si>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</si>
  <si>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</si>
  <si>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</si>
  <si>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</si>
  <si>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</si>
  <si>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</si>
  <si>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</si>
  <si>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</si>
  <si>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</si>
  <si>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</si>
  <si>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</si>
  <si>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</si>
  <si>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</si>
  <si>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</si>
  <si>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</si>
  <si>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</si>
  <si>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</si>
  <si>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</si>
  <si>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</si>
  <si>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</si>
  <si>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</si>
  <si>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</si>
  <si>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</si>
  <si>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</si>
  <si>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</si>
  <si>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</si>
  <si>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</si>
  <si>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</si>
  <si>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</si>
  <si>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</si>
  <si>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</si>
  <si>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</si>
  <si>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</si>
  <si>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</si>
  <si>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</si>
  <si>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</si>
  <si>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</si>
  <si>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36"/>
  </si>
  <si>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</si>
  <si>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</si>
  <si>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</si>
  <si>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</si>
  <si>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</si>
  <si>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</si>
  <si>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</si>
  <si>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</si>
  <si>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</si>
  <si>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</si>
  <si>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</si>
  <si>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</si>
  <si>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</si>
  <si>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</si>
  <si>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</si>
  <si>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</si>
  <si>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</si>
  <si>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</si>
  <si>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</si>
  <si>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</si>
  <si>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</si>
  <si>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</si>
  <si>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</si>
  <si>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</si>
  <si>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</si>
  <si>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</si>
  <si>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</si>
  <si>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</si>
  <si>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</si>
  <si>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</si>
  <si>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</si>
  <si>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</si>
  <si>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</si>
  <si>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</si>
  <si>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</si>
  <si>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</si>
  <si>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</si>
  <si>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</si>
  <si>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</si>
  <si>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</si>
  <si>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</si>
  <si>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</si>
  <si>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</si>
  <si>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</si>
  <si>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</si>
  <si>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</si>
  <si>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</si>
  <si>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</si>
  <si>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</si>
  <si>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</si>
  <si>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</si>
  <si>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</si>
  <si>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</si>
  <si>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</si>
  <si>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</si>
  <si>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</si>
  <si>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</si>
  <si>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</si>
  <si>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</si>
  <si>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</si>
  <si>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</si>
  <si>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</si>
  <si>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</si>
  <si>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</si>
  <si>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</si>
  <si>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</si>
  <si>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</si>
  <si>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</si>
  <si>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</si>
  <si>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</si>
  <si>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</si>
  <si>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</si>
  <si>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</si>
  <si>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</si>
  <si>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</si>
  <si>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</si>
  <si>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</si>
  <si>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</si>
  <si>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</si>
  <si>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</si>
  <si>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</si>
  <si>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</si>
  <si>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</si>
  <si>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</si>
  <si>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振興基金</t>
    <rPh sb="0" eb="2">
      <t>シンコウ</t>
    </rPh>
    <rPh sb="2" eb="4">
      <t>キキン</t>
    </rPh>
    <phoneticPr fontId="36"/>
  </si>
  <si>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</si>
  <si>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</si>
  <si>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</si>
  <si>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</si>
  <si>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</si>
  <si>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</si>
  <si>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</si>
  <si>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</si>
  <si>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</si>
  <si>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</si>
  <si>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</si>
  <si>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</si>
  <si>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6"/>
  </si>
  <si>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</si>
  <si>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</si>
  <si>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</si>
  <si>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</si>
  <si>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</si>
  <si>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</si>
  <si>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</si>
  <si>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</si>
  <si>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</si>
  <si>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一般廃棄物最終処分場閉鎖整備基金</t>
    <rPh sb="0" eb="2">
      <t>イッパン</t>
    </rPh>
    <rPh sb="2" eb="5">
      <t>ハイキブツ</t>
    </rPh>
    <rPh sb="5" eb="7">
      <t>サイシュウ</t>
    </rPh>
    <rPh sb="7" eb="10">
      <t>ショブンジョウ</t>
    </rPh>
    <rPh sb="10" eb="12">
      <t>ヘイサ</t>
    </rPh>
    <rPh sb="12" eb="14">
      <t>セイビ</t>
    </rPh>
    <rPh sb="14" eb="16">
      <t>キキン</t>
    </rPh>
    <phoneticPr fontId="36"/>
  </si>
  <si>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</si>
  <si>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</si>
  <si>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</si>
  <si>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</si>
  <si>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</si>
  <si>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</si>
  <si>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</si>
  <si>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</si>
  <si>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</si>
  <si>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</si>
  <si>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美郷町水道事業会計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</si>
  <si>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</si>
  <si>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</si>
  <si>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</si>
  <si>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</si>
  <si>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</si>
  <si>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</si>
  <si>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</si>
  <si>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</si>
  <si>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</si>
  <si>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</si>
  <si>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</si>
  <si>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</si>
  <si>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</si>
  <si>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</si>
  <si>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</si>
  <si>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</si>
  <si>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</si>
  <si>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</si>
  <si>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</si>
  <si>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</si>
  <si>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</si>
  <si>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</si>
  <si>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</si>
  <si>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</si>
  <si>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</si>
  <si>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</si>
  <si>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</si>
  <si>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</si>
  <si>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</si>
  <si>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</si>
  <si>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</si>
  <si>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</si>
  <si>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</si>
  <si>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</si>
  <si>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</si>
  <si>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</si>
  <si>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</si>
  <si>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</si>
  <si>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</si>
  <si>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</si>
  <si>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</si>
  <si>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</si>
  <si>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</si>
  <si>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</si>
  <si>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</si>
  <si>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</si>
  <si>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</si>
  <si>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</si>
  <si>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</si>
  <si>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</si>
  <si>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</si>
  <si>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</si>
  <si>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</si>
  <si>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</si>
  <si>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</si>
  <si>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</si>
  <si>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</si>
  <si>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</si>
  <si>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</si>
  <si>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</si>
  <si>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</si>
  <si>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</si>
  <si>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</si>
  <si>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</si>
  <si>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</si>
  <si>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公共施設整備基金</t>
    <rPh sb="0" eb="2">
      <t>コウキョウ</t>
    </rPh>
    <rPh sb="2" eb="4">
      <t>シセツ</t>
    </rPh>
    <rPh sb="4" eb="6">
      <t>セイビ</t>
    </rPh>
    <rPh sb="6" eb="8">
      <t>キキン</t>
    </rPh>
    <phoneticPr fontId="36"/>
  </si>
  <si>
    <t>地域福祉基金</t>
    <rPh sb="0" eb="2">
      <t>チイキ</t>
    </rPh>
    <rPh sb="2" eb="4">
      <t>フクシ</t>
    </rPh>
    <rPh sb="4" eb="6">
      <t>キキン</t>
    </rPh>
    <phoneticPr fontId="36"/>
  </si>
  <si>
    <t>ふるさと美郷子ども育成基金</t>
    <rPh sb="4" eb="6">
      <t>ミサト</t>
    </rPh>
    <rPh sb="6" eb="7">
      <t>コ</t>
    </rPh>
    <rPh sb="9" eb="11">
      <t>イクセイ</t>
    </rPh>
    <rPh sb="11" eb="13">
      <t>キキン</t>
    </rPh>
    <phoneticPr fontId="5"/>
  </si>
  <si>
    <t>美郷の大地</t>
    <rPh sb="0" eb="2">
      <t>ミサト</t>
    </rPh>
    <rPh sb="3" eb="5">
      <t>ダイチ</t>
    </rPh>
    <phoneticPr fontId="36"/>
  </si>
  <si>
    <t>あきた美郷づくり</t>
    <rPh sb="3" eb="5">
      <t>ミサト</t>
    </rPh>
    <phoneticPr fontId="3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</si>
  <si>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</si>
  <si>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</si>
  <si>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</si>
  <si>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6"/>
  </si>
  <si>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36"/>
  </si>
  <si>
    <t>大仙美郷介護福祉組合（介護保険事業特別会計）</t>
    <rPh sb="0" eb="2">
      <t>ダイセン</t>
    </rPh>
    <rPh sb="2" eb="4">
      <t>ミサト</t>
    </rPh>
    <rPh sb="4" eb="6">
      <t>カイゴ</t>
    </rPh>
    <rPh sb="6" eb="8">
      <t>フクシ</t>
    </rPh>
    <rPh sb="8" eb="10">
      <t>クミアイ</t>
    </rPh>
    <rPh sb="11" eb="13">
      <t>カイゴ</t>
    </rPh>
    <rPh sb="13" eb="15">
      <t>ホケン</t>
    </rPh>
    <rPh sb="15" eb="17">
      <t>ジギョウ</t>
    </rPh>
    <rPh sb="17" eb="19">
      <t>トクベツ</t>
    </rPh>
    <rPh sb="19" eb="21">
      <t>カイケイ</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</si>
</sst>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20"/>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96072</c:v>
                </c:pt>
                <c:pt idx="1">
                  <c:v>100126</c:v>
                </c:pt>
                <c:pt idx="2">
                  <c:v>105317</c:v>
                </c:pt>
                <c:pt idx="3">
                  <c:v>106773</c:v>
                </c:pt>
                <c:pt idx="4">
                  <c:v>101805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8.09</c:v>
                </c:pt>
                <c:pt idx="2">
                  <c:v>6.35</c:v>
                </c:pt>
                <c:pt idx="3">
                  <c:v>5.62</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27.13</c:v>
                </c:pt>
                <c:pt idx="1">
                  <c:v>26.13</c:v>
                </c:pt>
                <c:pt idx="2">
                  <c:v>25.09</c:v>
                </c:pt>
                <c:pt idx="3">
                  <c:v>25.62</c:v>
                </c:pt>
                <c:pt idx="4">
                  <c:v>25.46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8.33</c:v>
                </c:pt>
                <c:pt idx="1">
                  <c:v>4.38</c:v>
                </c:pt>
                <c:pt idx="2">
                  <c:v>2.58</c:v>
                </c:pt>
                <c:pt idx="3">
                  <c:v>3.26</c:v>
                </c:pt>
                <c:pt idx="4">
                  <c:v>9.6199999999999992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7.0000000000000007e-002</c:v>
                </c:pt>
                <c:pt idx="2">
                  <c:v>#N/A</c:v>
                </c:pt>
                <c:pt idx="3">
                  <c:v>9.e-002</c:v>
                </c:pt>
                <c:pt idx="4">
                  <c:v>#N/A</c:v>
                </c:pt>
                <c:pt idx="5">
                  <c:v>6.e-002</c:v>
                </c:pt>
                <c:pt idx="6">
                  <c:v>#N/A</c:v>
                </c:pt>
                <c:pt idx="7">
                  <c:v>6.e-002</c:v>
                </c:pt>
                <c:pt idx="8">
                  <c:v>#N/A</c:v>
                </c:pt>
                <c:pt idx="9">
                  <c:v>5.e-002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6.e-002</c:v>
                </c:pt>
                <c:pt idx="2">
                  <c:v>#N/A</c:v>
                </c:pt>
                <c:pt idx="3">
                  <c:v>0.13</c:v>
                </c:pt>
                <c:pt idx="4">
                  <c:v>#N/A</c:v>
                </c:pt>
                <c:pt idx="5">
                  <c:v>7.0000000000000007e-002</c:v>
                </c:pt>
                <c:pt idx="6">
                  <c:v>#N/A</c:v>
                </c:pt>
                <c:pt idx="7">
                  <c:v>9.e-002</c:v>
                </c:pt>
                <c:pt idx="8">
                  <c:v>#N/A</c:v>
                </c:pt>
                <c:pt idx="9">
                  <c:v>5.e-002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2.2999999999999998</c:v>
                </c:pt>
                <c:pt idx="2">
                  <c:v>#N/A</c:v>
                </c:pt>
                <c:pt idx="3">
                  <c:v>2.0699999999999998</c:v>
                </c:pt>
                <c:pt idx="4">
                  <c:v>#N/A</c:v>
                </c:pt>
                <c:pt idx="5">
                  <c:v>1.9</c:v>
                </c:pt>
                <c:pt idx="6">
                  <c:v>#N/A</c:v>
                </c:pt>
                <c:pt idx="7">
                  <c:v>1.17</c:v>
                </c:pt>
                <c:pt idx="8">
                  <c:v>#N/A</c:v>
                </c:pt>
                <c:pt idx="9">
                  <c:v>1.02</c:v>
                </c:pt>
              </c:numCache>
            </c:numRef>
          </c:val>
        </c:ser>
        <c:ser>
          <c:idx val="8"/>
          <c:order val="8"/>
          <c:tx>
            <c:strRef>
              <c:f>データシート!$A$35</c:f>
              <c:strCache>
                <c:ptCount val="1"/>
                <c:pt idx="0">
                  <c:v>美郷町水道事業会計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3.41</c:v>
                </c:pt>
                <c:pt idx="2">
                  <c:v>#N/A</c:v>
                </c:pt>
                <c:pt idx="3">
                  <c:v>4.16</c:v>
                </c:pt>
                <c:pt idx="4">
                  <c:v>#N/A</c:v>
                </c:pt>
                <c:pt idx="5">
                  <c:v>4.34</c:v>
                </c:pt>
                <c:pt idx="6">
                  <c:v>#N/A</c:v>
                </c:pt>
                <c:pt idx="7">
                  <c:v>4.42</c:v>
                </c:pt>
                <c:pt idx="8">
                  <c:v>#N/A</c:v>
                </c:pt>
                <c:pt idx="9">
                  <c:v>4.54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8.08</c:v>
                </c:pt>
                <c:pt idx="4">
                  <c:v>#N/A</c:v>
                </c:pt>
                <c:pt idx="5">
                  <c:v>6.35</c:v>
                </c:pt>
                <c:pt idx="6">
                  <c:v>#N/A</c:v>
                </c:pt>
                <c:pt idx="7">
                  <c:v>5.61</c:v>
                </c:pt>
                <c:pt idx="8">
                  <c:v>#N/A</c:v>
                </c:pt>
                <c:pt idx="9">
                  <c:v>7.02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1391</c:v>
                </c:pt>
                <c:pt idx="5">
                  <c:v>1444</c:v>
                </c:pt>
                <c:pt idx="8">
                  <c:v>1490</c:v>
                </c:pt>
                <c:pt idx="11">
                  <c:v>1406</c:v>
                </c:pt>
                <c:pt idx="14">
                  <c:v>1401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4</c:v>
                </c:pt>
                <c:pt idx="6">
                  <c:v>14</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28</c:v>
                </c:pt>
                <c:pt idx="6">
                  <c:v>19</c:v>
                </c:pt>
                <c:pt idx="9">
                  <c:v>16</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324</c:v>
                </c:pt>
                <c:pt idx="3">
                  <c:v>339</c:v>
                </c:pt>
                <c:pt idx="6">
                  <c:v>318</c:v>
                </c:pt>
                <c:pt idx="9">
                  <c:v>298</c:v>
                </c:pt>
                <c:pt idx="12">
                  <c:v>282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978</c:v>
                </c:pt>
                <c:pt idx="3">
                  <c:v>1000</c:v>
                </c:pt>
                <c:pt idx="6">
                  <c:v>995</c:v>
                </c:pt>
                <c:pt idx="9">
                  <c:v>989</c:v>
                </c:pt>
                <c:pt idx="12">
                  <c:v>943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-73</c:v>
                </c:pt>
                <c:pt idx="5">
                  <c:v>#N/A</c:v>
                </c:pt>
                <c:pt idx="6">
                  <c:v>#N/A</c:v>
                </c:pt>
                <c:pt idx="7">
                  <c:v>-144</c:v>
                </c:pt>
                <c:pt idx="8">
                  <c:v>#N/A</c:v>
                </c:pt>
                <c:pt idx="9">
                  <c:v>#N/A</c:v>
                </c:pt>
                <c:pt idx="10">
                  <c:v>-86</c:v>
                </c:pt>
                <c:pt idx="11">
                  <c:v>#N/A</c:v>
                </c:pt>
                <c:pt idx="12">
                  <c:v>#N/A</c:v>
                </c:pt>
                <c:pt idx="13">
                  <c:v>-157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13050</c:v>
                </c:pt>
                <c:pt idx="5">
                  <c:v>12826</c:v>
                </c:pt>
                <c:pt idx="8">
                  <c:v>12241</c:v>
                </c:pt>
                <c:pt idx="11">
                  <c:v>12051</c:v>
                </c:pt>
                <c:pt idx="14">
                  <c:v>11189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52</c:v>
                </c:pt>
                <c:pt idx="8">
                  <c:v>45</c:v>
                </c:pt>
                <c:pt idx="11">
                  <c:v>33</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4470</c:v>
                </c:pt>
                <c:pt idx="5">
                  <c:v>4574</c:v>
                </c:pt>
                <c:pt idx="8">
                  <c:v>5217</c:v>
                </c:pt>
                <c:pt idx="11">
                  <c:v>5770</c:v>
                </c:pt>
                <c:pt idx="14">
                  <c:v>5543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1429</c:v>
                </c:pt>
                <c:pt idx="3">
                  <c:v>1488</c:v>
                </c:pt>
                <c:pt idx="6">
                  <c:v>1644</c:v>
                </c:pt>
                <c:pt idx="9">
                  <c:v>1554</c:v>
                </c:pt>
                <c:pt idx="12">
                  <c:v>1586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37</c:v>
                </c:pt>
                <c:pt idx="6">
                  <c:v>35</c:v>
                </c:pt>
                <c:pt idx="9">
                  <c:v>7</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4052</c:v>
                </c:pt>
                <c:pt idx="3">
                  <c:v>3864</c:v>
                </c:pt>
                <c:pt idx="6">
                  <c:v>3597</c:v>
                </c:pt>
                <c:pt idx="9">
                  <c:v>3326</c:v>
                </c:pt>
                <c:pt idx="12">
                  <c:v>3032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9050</c:v>
                </c:pt>
                <c:pt idx="3">
                  <c:v>8989</c:v>
                </c:pt>
                <c:pt idx="6">
                  <c:v>8961</c:v>
                </c:pt>
                <c:pt idx="9">
                  <c:v>8916</c:v>
                </c:pt>
                <c:pt idx="12">
                  <c:v>8908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2079</c:v>
                </c:pt>
                <c:pt idx="1">
                  <c:v>2080</c:v>
                </c:pt>
                <c:pt idx="2">
                  <c:v>2084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615</c:v>
                </c:pt>
                <c:pt idx="1">
                  <c:v>1165</c:v>
                </c:pt>
                <c:pt idx="2">
                  <c:v>966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3492</c:v>
                </c:pt>
                <c:pt idx="1">
                  <c:v>3491</c:v>
                </c:pt>
                <c:pt idx="2">
                  <c:v>3502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17,831
17,762
168.32
13,639,146
12,894,649
575,019
8,186,578
8,907,981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人口減少や少子高齢化が進行し、基幹産業の農業においても、従事者の高齢化や離農者の増加に加え、特に稲作への依存が大きいため、米価の影響等により所得が伸び悩んでいる。そのため、税収等自主財源が少なく、地方交付税に依存（決算額の４５．６％）した脆弱な財政基盤が、類似団体平均を下回る要因となっている。</a:t>
          </a:r>
        </a:p>
        <a:p>
          <a:r>
            <a:rPr kumimoji="1" lang="ja-JP" altLang="en-US" sz="1100">
              <a:solidFill>
                <a:sysClr val="windowText" lastClr="000000"/>
              </a:solidFill>
              <a:latin typeface="ＭＳ Ｐゴシック"/>
              <a:ea typeface="ＭＳ Ｐゴシック"/>
            </a:rPr>
            <a:t>　今後も、第３次美郷町総合計画に基づく稲作以外の生薬、枝豆、レンコンなどの美郷推進作物・美郷ブランド作物の栽培による農業所得の向上、美郷町滞納対策本部を中心に滞納整理を着実に進め税収等確保を図るほか、第４次美郷町職員定員適正化計画に基づく定員管理の適正化、財政健全化方針に基づく経常経費の削減や使用料等歳入の確保の取組を通して、財政基盤の強化に努め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1" name="直線コネクタ 50"/>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2" name="テキスト ボックス 51"/>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3" name="直線コネクタ 52"/>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4" name="テキスト ボックス 53"/>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5" name="直線コネクタ 54"/>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6" name="テキスト ボックス 55"/>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7" name="直線コネクタ 56"/>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8" name="テキスト ボックス 57"/>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9" name="直線コネクタ 58"/>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60" name="テキスト ボックス 59"/>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1" name="直線コネクタ 60"/>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2" name="テキスト ボックス 61"/>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3" name="直線コネクタ 62"/>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4" name="テキスト ボックス 63"/>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5"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118110</xdr:rowOff>
    </xdr:from>
    <xdr:to xmlns:xdr="http://schemas.openxmlformats.org/drawingml/2006/spreadsheetDrawing">
      <xdr:col>23</xdr:col>
      <xdr:colOff>133350</xdr:colOff>
      <xdr:row>45</xdr:row>
      <xdr:rowOff>76835</xdr:rowOff>
    </xdr:to>
    <xdr:cxnSp macro="">
      <xdr:nvCxnSpPr>
        <xdr:cNvPr id="66" name="直線コネクタ 65"/>
        <xdr:cNvCxnSpPr/>
      </xdr:nvCxnSpPr>
      <xdr:spPr>
        <a:xfrm flipV="1">
          <a:off x="4544060" y="5896610"/>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50165</xdr:rowOff>
    </xdr:from>
    <xdr:ext cx="762000" cy="248920"/>
    <xdr:sp macro="" textlink="">
      <xdr:nvSpPr>
        <xdr:cNvPr id="67" name="財政力最小値テキスト"/>
        <xdr:cNvSpPr txBox="1"/>
      </xdr:nvSpPr>
      <xdr:spPr>
        <a:xfrm>
          <a:off x="4615180" y="7479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76835</xdr:rowOff>
    </xdr:from>
    <xdr:to xmlns:xdr="http://schemas.openxmlformats.org/drawingml/2006/spreadsheetDrawing">
      <xdr:col>24</xdr:col>
      <xdr:colOff>12700</xdr:colOff>
      <xdr:row>45</xdr:row>
      <xdr:rowOff>76835</xdr:rowOff>
    </xdr:to>
    <xdr:cxnSp macro="">
      <xdr:nvCxnSpPr>
        <xdr:cNvPr id="68" name="直線コネクタ 67"/>
        <xdr:cNvCxnSpPr/>
      </xdr:nvCxnSpPr>
      <xdr:spPr>
        <a:xfrm>
          <a:off x="4455160" y="7506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36195</xdr:rowOff>
    </xdr:from>
    <xdr:ext cx="762000" cy="249555"/>
    <xdr:sp macro="" textlink="">
      <xdr:nvSpPr>
        <xdr:cNvPr id="69" name="財政力最大値テキスト"/>
        <xdr:cNvSpPr txBox="1"/>
      </xdr:nvSpPr>
      <xdr:spPr>
        <a:xfrm>
          <a:off x="4615180" y="564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118110</xdr:rowOff>
    </xdr:from>
    <xdr:to xmlns:xdr="http://schemas.openxmlformats.org/drawingml/2006/spreadsheetDrawing">
      <xdr:col>24</xdr:col>
      <xdr:colOff>12700</xdr:colOff>
      <xdr:row>35</xdr:row>
      <xdr:rowOff>118110</xdr:rowOff>
    </xdr:to>
    <xdr:cxnSp macro="">
      <xdr:nvCxnSpPr>
        <xdr:cNvPr id="70" name="直線コネクタ 69"/>
        <xdr:cNvCxnSpPr/>
      </xdr:nvCxnSpPr>
      <xdr:spPr>
        <a:xfrm>
          <a:off x="4455160" y="5896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60960</xdr:rowOff>
    </xdr:from>
    <xdr:to xmlns:xdr="http://schemas.openxmlformats.org/drawingml/2006/spreadsheetDrawing">
      <xdr:col>23</xdr:col>
      <xdr:colOff>133350</xdr:colOff>
      <xdr:row>45</xdr:row>
      <xdr:rowOff>60960</xdr:rowOff>
    </xdr:to>
    <xdr:cxnSp macro="">
      <xdr:nvCxnSpPr>
        <xdr:cNvPr id="71" name="直線コネクタ 70"/>
        <xdr:cNvCxnSpPr/>
      </xdr:nvCxnSpPr>
      <xdr:spPr>
        <a:xfrm>
          <a:off x="3776980" y="749046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124460</xdr:rowOff>
    </xdr:from>
    <xdr:ext cx="762000" cy="248920"/>
    <xdr:sp macro="" textlink="">
      <xdr:nvSpPr>
        <xdr:cNvPr id="72" name="財政力平均値テキスト"/>
        <xdr:cNvSpPr txBox="1"/>
      </xdr:nvSpPr>
      <xdr:spPr>
        <a:xfrm>
          <a:off x="4615180" y="68935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107950</xdr:rowOff>
    </xdr:from>
    <xdr:to xmlns:xdr="http://schemas.openxmlformats.org/drawingml/2006/spreadsheetDrawing">
      <xdr:col>23</xdr:col>
      <xdr:colOff>184150</xdr:colOff>
      <xdr:row>43</xdr:row>
      <xdr:rowOff>40640</xdr:rowOff>
    </xdr:to>
    <xdr:sp macro="" textlink="">
      <xdr:nvSpPr>
        <xdr:cNvPr id="73" name="フローチャート: 判断 72"/>
        <xdr:cNvSpPr/>
      </xdr:nvSpPr>
      <xdr:spPr>
        <a:xfrm>
          <a:off x="4493260" y="704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43180</xdr:rowOff>
    </xdr:from>
    <xdr:to xmlns:xdr="http://schemas.openxmlformats.org/drawingml/2006/spreadsheetDrawing">
      <xdr:col>19</xdr:col>
      <xdr:colOff>133350</xdr:colOff>
      <xdr:row>45</xdr:row>
      <xdr:rowOff>60960</xdr:rowOff>
    </xdr:to>
    <xdr:cxnSp macro="">
      <xdr:nvCxnSpPr>
        <xdr:cNvPr id="74" name="直線コネクタ 73"/>
        <xdr:cNvCxnSpPr/>
      </xdr:nvCxnSpPr>
      <xdr:spPr>
        <a:xfrm>
          <a:off x="2959100" y="747268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92075</xdr:rowOff>
    </xdr:from>
    <xdr:to xmlns:xdr="http://schemas.openxmlformats.org/drawingml/2006/spreadsheetDrawing">
      <xdr:col>19</xdr:col>
      <xdr:colOff>184150</xdr:colOff>
      <xdr:row>43</xdr:row>
      <xdr:rowOff>24765</xdr:rowOff>
    </xdr:to>
    <xdr:sp macro="" textlink="">
      <xdr:nvSpPr>
        <xdr:cNvPr id="75" name="フローチャート: 判断 74"/>
        <xdr:cNvSpPr/>
      </xdr:nvSpPr>
      <xdr:spPr>
        <a:xfrm>
          <a:off x="3726180" y="702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34290</xdr:rowOff>
    </xdr:from>
    <xdr:ext cx="736600" cy="249555"/>
    <xdr:sp macro="" textlink="">
      <xdr:nvSpPr>
        <xdr:cNvPr id="76" name="テキスト ボックス 75"/>
        <xdr:cNvSpPr txBox="1"/>
      </xdr:nvSpPr>
      <xdr:spPr>
        <a:xfrm>
          <a:off x="3431540" y="68033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43180</xdr:rowOff>
    </xdr:from>
    <xdr:to xmlns:xdr="http://schemas.openxmlformats.org/drawingml/2006/spreadsheetDrawing">
      <xdr:col>15</xdr:col>
      <xdr:colOff>82550</xdr:colOff>
      <xdr:row>45</xdr:row>
      <xdr:rowOff>43180</xdr:rowOff>
    </xdr:to>
    <xdr:cxnSp macro="">
      <xdr:nvCxnSpPr>
        <xdr:cNvPr id="77" name="直線コネクタ 76"/>
        <xdr:cNvCxnSpPr/>
      </xdr:nvCxnSpPr>
      <xdr:spPr>
        <a:xfrm>
          <a:off x="2141220" y="74726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7620</xdr:rowOff>
    </xdr:to>
    <xdr:sp macro="" textlink="">
      <xdr:nvSpPr>
        <xdr:cNvPr id="78" name="フローチャート: 判断 77"/>
        <xdr:cNvSpPr/>
      </xdr:nvSpPr>
      <xdr:spPr>
        <a:xfrm>
          <a:off x="2908300" y="7009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17780</xdr:rowOff>
    </xdr:from>
    <xdr:ext cx="762000" cy="248920"/>
    <xdr:sp macro="" textlink="">
      <xdr:nvSpPr>
        <xdr:cNvPr id="79" name="テキスト ボックス 78"/>
        <xdr:cNvSpPr txBox="1"/>
      </xdr:nvSpPr>
      <xdr:spPr>
        <a:xfrm>
          <a:off x="2613660" y="67868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43180</xdr:rowOff>
    </xdr:from>
    <xdr:to xmlns:xdr="http://schemas.openxmlformats.org/drawingml/2006/spreadsheetDrawing">
      <xdr:col>11</xdr:col>
      <xdr:colOff>31750</xdr:colOff>
      <xdr:row>45</xdr:row>
      <xdr:rowOff>43180</xdr:rowOff>
    </xdr:to>
    <xdr:cxnSp macro="">
      <xdr:nvCxnSpPr>
        <xdr:cNvPr id="80" name="直線コネクタ 79"/>
        <xdr:cNvCxnSpPr/>
      </xdr:nvCxnSpPr>
      <xdr:spPr>
        <a:xfrm>
          <a:off x="1341120" y="7472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74930</xdr:rowOff>
    </xdr:from>
    <xdr:to xmlns:xdr="http://schemas.openxmlformats.org/drawingml/2006/spreadsheetDrawing">
      <xdr:col>11</xdr:col>
      <xdr:colOff>82550</xdr:colOff>
      <xdr:row>43</xdr:row>
      <xdr:rowOff>7620</xdr:rowOff>
    </xdr:to>
    <xdr:sp macro="" textlink="">
      <xdr:nvSpPr>
        <xdr:cNvPr id="81" name="フローチャート: 判断 80"/>
        <xdr:cNvSpPr/>
      </xdr:nvSpPr>
      <xdr:spPr>
        <a:xfrm>
          <a:off x="2108200" y="7009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17780</xdr:rowOff>
    </xdr:from>
    <xdr:ext cx="762000" cy="248920"/>
    <xdr:sp macro="" textlink="">
      <xdr:nvSpPr>
        <xdr:cNvPr id="82" name="テキスト ボックス 81"/>
        <xdr:cNvSpPr txBox="1"/>
      </xdr:nvSpPr>
      <xdr:spPr>
        <a:xfrm>
          <a:off x="1795780" y="67868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57150</xdr:rowOff>
    </xdr:from>
    <xdr:to xmlns:xdr="http://schemas.openxmlformats.org/drawingml/2006/spreadsheetDrawing">
      <xdr:col>7</xdr:col>
      <xdr:colOff>31750</xdr:colOff>
      <xdr:row>40</xdr:row>
      <xdr:rowOff>154940</xdr:rowOff>
    </xdr:to>
    <xdr:sp macro="" textlink="">
      <xdr:nvSpPr>
        <xdr:cNvPr id="83" name="フローチャート: 判断 82"/>
        <xdr:cNvSpPr/>
      </xdr:nvSpPr>
      <xdr:spPr>
        <a:xfrm>
          <a:off x="1290320" y="66611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164465</xdr:rowOff>
    </xdr:from>
    <xdr:ext cx="762000" cy="248920"/>
    <xdr:sp macro="" textlink="">
      <xdr:nvSpPr>
        <xdr:cNvPr id="84" name="テキスト ボックス 83"/>
        <xdr:cNvSpPr txBox="1"/>
      </xdr:nvSpPr>
      <xdr:spPr>
        <a:xfrm>
          <a:off x="977900" y="643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5" name="テキスト ボックス 84"/>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6" name="テキスト ボックス 85"/>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7" name="テキスト ボックス 86"/>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8" name="テキスト ボックス 87"/>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9" name="テキスト ボックス 88"/>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45</xdr:row>
      <xdr:rowOff>11430</xdr:rowOff>
    </xdr:from>
    <xdr:to xmlns:xdr="http://schemas.openxmlformats.org/drawingml/2006/spreadsheetDrawing">
      <xdr:col>23</xdr:col>
      <xdr:colOff>184150</xdr:colOff>
      <xdr:row>45</xdr:row>
      <xdr:rowOff>109220</xdr:rowOff>
    </xdr:to>
    <xdr:sp macro="" textlink="">
      <xdr:nvSpPr>
        <xdr:cNvPr id="90" name="楕円 89"/>
        <xdr:cNvSpPr/>
      </xdr:nvSpPr>
      <xdr:spPr>
        <a:xfrm>
          <a:off x="4493260" y="744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76200</xdr:rowOff>
    </xdr:from>
    <xdr:ext cx="762000" cy="248920"/>
    <xdr:sp macro="" textlink="">
      <xdr:nvSpPr>
        <xdr:cNvPr id="91" name="財政力該当値テキスト"/>
        <xdr:cNvSpPr txBox="1"/>
      </xdr:nvSpPr>
      <xdr:spPr>
        <a:xfrm>
          <a:off x="4615180" y="7340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45</xdr:row>
      <xdr:rowOff>11430</xdr:rowOff>
    </xdr:from>
    <xdr:to xmlns:xdr="http://schemas.openxmlformats.org/drawingml/2006/spreadsheetDrawing">
      <xdr:col>19</xdr:col>
      <xdr:colOff>184150</xdr:colOff>
      <xdr:row>45</xdr:row>
      <xdr:rowOff>109220</xdr:rowOff>
    </xdr:to>
    <xdr:sp macro="" textlink="">
      <xdr:nvSpPr>
        <xdr:cNvPr id="92" name="楕円 91"/>
        <xdr:cNvSpPr/>
      </xdr:nvSpPr>
      <xdr:spPr>
        <a:xfrm>
          <a:off x="3726180" y="744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94615</xdr:rowOff>
    </xdr:from>
    <xdr:ext cx="736600" cy="248920"/>
    <xdr:sp macro="" textlink="">
      <xdr:nvSpPr>
        <xdr:cNvPr id="93" name="テキスト ボックス 92"/>
        <xdr:cNvSpPr txBox="1"/>
      </xdr:nvSpPr>
      <xdr:spPr>
        <a:xfrm>
          <a:off x="3431540" y="75241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160020</xdr:rowOff>
    </xdr:from>
    <xdr:to xmlns:xdr="http://schemas.openxmlformats.org/drawingml/2006/spreadsheetDrawing">
      <xdr:col>15</xdr:col>
      <xdr:colOff>133350</xdr:colOff>
      <xdr:row>45</xdr:row>
      <xdr:rowOff>92710</xdr:rowOff>
    </xdr:to>
    <xdr:sp macro="" textlink="">
      <xdr:nvSpPr>
        <xdr:cNvPr id="94" name="楕円 93"/>
        <xdr:cNvSpPr/>
      </xdr:nvSpPr>
      <xdr:spPr>
        <a:xfrm>
          <a:off x="2908300" y="742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77470</xdr:rowOff>
    </xdr:from>
    <xdr:ext cx="762000" cy="249555"/>
    <xdr:sp macro="" textlink="">
      <xdr:nvSpPr>
        <xdr:cNvPr id="95" name="テキスト ボックス 94"/>
        <xdr:cNvSpPr txBox="1"/>
      </xdr:nvSpPr>
      <xdr:spPr>
        <a:xfrm>
          <a:off x="2613660" y="750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160020</xdr:rowOff>
    </xdr:from>
    <xdr:to xmlns:xdr="http://schemas.openxmlformats.org/drawingml/2006/spreadsheetDrawing">
      <xdr:col>11</xdr:col>
      <xdr:colOff>82550</xdr:colOff>
      <xdr:row>45</xdr:row>
      <xdr:rowOff>92710</xdr:rowOff>
    </xdr:to>
    <xdr:sp macro="" textlink="">
      <xdr:nvSpPr>
        <xdr:cNvPr id="96" name="楕円 95"/>
        <xdr:cNvSpPr/>
      </xdr:nvSpPr>
      <xdr:spPr>
        <a:xfrm>
          <a:off x="2108200" y="74244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77470</xdr:rowOff>
    </xdr:from>
    <xdr:ext cx="762000" cy="249555"/>
    <xdr:sp macro="" textlink="">
      <xdr:nvSpPr>
        <xdr:cNvPr id="97" name="テキスト ボックス 96"/>
        <xdr:cNvSpPr txBox="1"/>
      </xdr:nvSpPr>
      <xdr:spPr>
        <a:xfrm>
          <a:off x="1795780" y="750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160020</xdr:rowOff>
    </xdr:from>
    <xdr:to xmlns:xdr="http://schemas.openxmlformats.org/drawingml/2006/spreadsheetDrawing">
      <xdr:col>7</xdr:col>
      <xdr:colOff>31750</xdr:colOff>
      <xdr:row>45</xdr:row>
      <xdr:rowOff>92710</xdr:rowOff>
    </xdr:to>
    <xdr:sp macro="" textlink="">
      <xdr:nvSpPr>
        <xdr:cNvPr id="98" name="楕円 97"/>
        <xdr:cNvSpPr/>
      </xdr:nvSpPr>
      <xdr:spPr>
        <a:xfrm>
          <a:off x="1290320" y="74244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77470</xdr:rowOff>
    </xdr:from>
    <xdr:ext cx="762000" cy="249555"/>
    <xdr:sp macro="" textlink="">
      <xdr:nvSpPr>
        <xdr:cNvPr id="99" name="テキスト ボックス 98"/>
        <xdr:cNvSpPr txBox="1"/>
      </xdr:nvSpPr>
      <xdr:spPr>
        <a:xfrm>
          <a:off x="977900" y="750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100" name="正方形/長方形 99"/>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1" name="テキスト ボックス 100"/>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2" name="テキスト ボックス 101"/>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3" name="正方形/長方形 102"/>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4" name="正方形/長方形 103"/>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5" name="正方形/長方形 104"/>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6" name="正方形/長方形 105"/>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7" name="正方形/長方形 106"/>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8" name="正方形/長方形 107"/>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1" name="正方形/長方形 110"/>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2" name="テキスト ボックス 111"/>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比率の分子において、前年度に比べて降雪量が少なかったことから除排雪費の減少による維持補修費が減少等があったものの、こども園等の施設運営に携わる会計年度任用職員の報酬（人件費）の増加、労務単価の上昇による公園等管理委託料（物件費）が増加したことにより、前年度より０．９ポイント増加。比率の分母において、普通交付税が増加（前年度比１．３６％）したことにより、経常収支比率は前年度より０．２％改善し、類似団体平均を６．１ポイント下回っている。</a:t>
          </a:r>
        </a:p>
        <a:p>
          <a:r>
            <a:rPr kumimoji="1" lang="ja-JP" altLang="en-US" sz="1100">
              <a:solidFill>
                <a:sysClr val="windowText" lastClr="000000"/>
              </a:solidFill>
              <a:latin typeface="ＭＳ Ｐゴシック"/>
              <a:ea typeface="ＭＳ Ｐゴシック"/>
            </a:rPr>
            <a:t>　今後も、第４次美郷町職員定員適正化計画に基づく定員管理の適正化、財政健全化方針に基づく物件費等の削減の取組、扶助費の事業見直しや繰上償還の実施により、経常経費の更なる抑制に努める。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3" name="テキスト ボックス 112"/>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5" name="テキスト ボックス 114"/>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6" name="直線コネクタ 115"/>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7" name="テキスト ボックス 116"/>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8" name="直線コネクタ 117"/>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9" name="テキスト ボックス 118"/>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20" name="直線コネクタ 119"/>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1" name="テキスト ボックス 120"/>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2" name="直線コネクタ 121"/>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3" name="テキスト ボックス 122"/>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85090</xdr:rowOff>
    </xdr:from>
    <xdr:to xmlns:xdr="http://schemas.openxmlformats.org/drawingml/2006/spreadsheetDrawing">
      <xdr:col>23</xdr:col>
      <xdr:colOff>133350</xdr:colOff>
      <xdr:row>66</xdr:row>
      <xdr:rowOff>24130</xdr:rowOff>
    </xdr:to>
    <xdr:cxnSp macro="">
      <xdr:nvCxnSpPr>
        <xdr:cNvPr id="127" name="直線コネクタ 126"/>
        <xdr:cNvCxnSpPr/>
      </xdr:nvCxnSpPr>
      <xdr:spPr>
        <a:xfrm flipV="1">
          <a:off x="4544060" y="9991090"/>
          <a:ext cx="0" cy="929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2000" cy="248920"/>
    <xdr:sp macro="" textlink="">
      <xdr:nvSpPr>
        <xdr:cNvPr id="128" name="財政構造の弾力性最小値テキスト"/>
        <xdr:cNvSpPr txBox="1"/>
      </xdr:nvSpPr>
      <xdr:spPr>
        <a:xfrm>
          <a:off x="4615180" y="10893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24130</xdr:rowOff>
    </xdr:from>
    <xdr:to xmlns:xdr="http://schemas.openxmlformats.org/drawingml/2006/spreadsheetDrawing">
      <xdr:col>24</xdr:col>
      <xdr:colOff>12700</xdr:colOff>
      <xdr:row>66</xdr:row>
      <xdr:rowOff>24130</xdr:rowOff>
    </xdr:to>
    <xdr:cxnSp macro="">
      <xdr:nvCxnSpPr>
        <xdr:cNvPr id="129" name="直線コネクタ 128"/>
        <xdr:cNvCxnSpPr/>
      </xdr:nvCxnSpPr>
      <xdr:spPr>
        <a:xfrm>
          <a:off x="4455160" y="10920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xdr:rowOff>
    </xdr:from>
    <xdr:ext cx="762000" cy="249555"/>
    <xdr:sp macro="" textlink="">
      <xdr:nvSpPr>
        <xdr:cNvPr id="130" name="財政構造の弾力性最大値テキスト"/>
        <xdr:cNvSpPr txBox="1"/>
      </xdr:nvSpPr>
      <xdr:spPr>
        <a:xfrm>
          <a:off x="4615180" y="9744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85090</xdr:rowOff>
    </xdr:from>
    <xdr:to xmlns:xdr="http://schemas.openxmlformats.org/drawingml/2006/spreadsheetDrawing">
      <xdr:col>24</xdr:col>
      <xdr:colOff>12700</xdr:colOff>
      <xdr:row>60</xdr:row>
      <xdr:rowOff>85090</xdr:rowOff>
    </xdr:to>
    <xdr:cxnSp macro="">
      <xdr:nvCxnSpPr>
        <xdr:cNvPr id="131" name="直線コネクタ 130"/>
        <xdr:cNvCxnSpPr/>
      </xdr:nvCxnSpPr>
      <xdr:spPr>
        <a:xfrm>
          <a:off x="4455160" y="9991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14605</xdr:rowOff>
    </xdr:from>
    <xdr:to xmlns:xdr="http://schemas.openxmlformats.org/drawingml/2006/spreadsheetDrawing">
      <xdr:col>23</xdr:col>
      <xdr:colOff>133350</xdr:colOff>
      <xdr:row>62</xdr:row>
      <xdr:rowOff>24765</xdr:rowOff>
    </xdr:to>
    <xdr:cxnSp macro="">
      <xdr:nvCxnSpPr>
        <xdr:cNvPr id="132" name="直線コネクタ 131"/>
        <xdr:cNvCxnSpPr/>
      </xdr:nvCxnSpPr>
      <xdr:spPr>
        <a:xfrm flipV="1">
          <a:off x="3776980" y="10250805"/>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57785</xdr:rowOff>
    </xdr:from>
    <xdr:ext cx="762000" cy="248920"/>
    <xdr:sp macro="" textlink="">
      <xdr:nvSpPr>
        <xdr:cNvPr id="133" name="財政構造の弾力性平均値テキスト"/>
        <xdr:cNvSpPr txBox="1"/>
      </xdr:nvSpPr>
      <xdr:spPr>
        <a:xfrm>
          <a:off x="4615180" y="1045908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84455</xdr:rowOff>
    </xdr:from>
    <xdr:to xmlns:xdr="http://schemas.openxmlformats.org/drawingml/2006/spreadsheetDrawing">
      <xdr:col>23</xdr:col>
      <xdr:colOff>184150</xdr:colOff>
      <xdr:row>64</xdr:row>
      <xdr:rowOff>17145</xdr:rowOff>
    </xdr:to>
    <xdr:sp macro="" textlink="">
      <xdr:nvSpPr>
        <xdr:cNvPr id="134" name="フローチャート: 判断 133"/>
        <xdr:cNvSpPr/>
      </xdr:nvSpPr>
      <xdr:spPr>
        <a:xfrm>
          <a:off x="4493260" y="1048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24765</xdr:rowOff>
    </xdr:from>
    <xdr:to xmlns:xdr="http://schemas.openxmlformats.org/drawingml/2006/spreadsheetDrawing">
      <xdr:col>19</xdr:col>
      <xdr:colOff>133350</xdr:colOff>
      <xdr:row>62</xdr:row>
      <xdr:rowOff>47625</xdr:rowOff>
    </xdr:to>
    <xdr:cxnSp macro="">
      <xdr:nvCxnSpPr>
        <xdr:cNvPr id="135" name="直線コネクタ 134"/>
        <xdr:cNvCxnSpPr/>
      </xdr:nvCxnSpPr>
      <xdr:spPr>
        <a:xfrm flipV="1">
          <a:off x="2959100" y="1026096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38100</xdr:rowOff>
    </xdr:from>
    <xdr:to xmlns:xdr="http://schemas.openxmlformats.org/drawingml/2006/spreadsheetDrawing">
      <xdr:col>19</xdr:col>
      <xdr:colOff>184150</xdr:colOff>
      <xdr:row>63</xdr:row>
      <xdr:rowOff>135890</xdr:rowOff>
    </xdr:to>
    <xdr:sp macro="" textlink="">
      <xdr:nvSpPr>
        <xdr:cNvPr id="136" name="フローチャート: 判断 135"/>
        <xdr:cNvSpPr/>
      </xdr:nvSpPr>
      <xdr:spPr>
        <a:xfrm>
          <a:off x="3726180" y="1043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121285</xdr:rowOff>
    </xdr:from>
    <xdr:ext cx="736600" cy="248920"/>
    <xdr:sp macro="" textlink="">
      <xdr:nvSpPr>
        <xdr:cNvPr id="137" name="テキスト ボックス 136"/>
        <xdr:cNvSpPr txBox="1"/>
      </xdr:nvSpPr>
      <xdr:spPr>
        <a:xfrm>
          <a:off x="3431540" y="105225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47625</xdr:rowOff>
    </xdr:from>
    <xdr:to xmlns:xdr="http://schemas.openxmlformats.org/drawingml/2006/spreadsheetDrawing">
      <xdr:col>15</xdr:col>
      <xdr:colOff>82550</xdr:colOff>
      <xdr:row>62</xdr:row>
      <xdr:rowOff>130810</xdr:rowOff>
    </xdr:to>
    <xdr:cxnSp macro="">
      <xdr:nvCxnSpPr>
        <xdr:cNvPr id="138" name="直線コネクタ 137"/>
        <xdr:cNvCxnSpPr/>
      </xdr:nvCxnSpPr>
      <xdr:spPr>
        <a:xfrm flipV="1">
          <a:off x="2141220" y="1028382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40005</xdr:rowOff>
    </xdr:from>
    <xdr:to xmlns:xdr="http://schemas.openxmlformats.org/drawingml/2006/spreadsheetDrawing">
      <xdr:col>15</xdr:col>
      <xdr:colOff>133350</xdr:colOff>
      <xdr:row>62</xdr:row>
      <xdr:rowOff>137795</xdr:rowOff>
    </xdr:to>
    <xdr:sp macro="" textlink="">
      <xdr:nvSpPr>
        <xdr:cNvPr id="139" name="フローチャート: 判断 138"/>
        <xdr:cNvSpPr/>
      </xdr:nvSpPr>
      <xdr:spPr>
        <a:xfrm>
          <a:off x="2908300" y="1027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123825</xdr:rowOff>
    </xdr:from>
    <xdr:ext cx="762000" cy="248920"/>
    <xdr:sp macro="" textlink="">
      <xdr:nvSpPr>
        <xdr:cNvPr id="140" name="テキスト ボックス 139"/>
        <xdr:cNvSpPr txBox="1"/>
      </xdr:nvSpPr>
      <xdr:spPr>
        <a:xfrm>
          <a:off x="2613660" y="103600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161290</xdr:rowOff>
    </xdr:from>
    <xdr:to xmlns:xdr="http://schemas.openxmlformats.org/drawingml/2006/spreadsheetDrawing">
      <xdr:col>11</xdr:col>
      <xdr:colOff>31750</xdr:colOff>
      <xdr:row>62</xdr:row>
      <xdr:rowOff>130810</xdr:rowOff>
    </xdr:to>
    <xdr:cxnSp macro="">
      <xdr:nvCxnSpPr>
        <xdr:cNvPr id="141" name="直線コネクタ 140"/>
        <xdr:cNvCxnSpPr/>
      </xdr:nvCxnSpPr>
      <xdr:spPr>
        <a:xfrm>
          <a:off x="1341120" y="10232390"/>
          <a:ext cx="8001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38100</xdr:rowOff>
    </xdr:from>
    <xdr:to xmlns:xdr="http://schemas.openxmlformats.org/drawingml/2006/spreadsheetDrawing">
      <xdr:col>11</xdr:col>
      <xdr:colOff>82550</xdr:colOff>
      <xdr:row>63</xdr:row>
      <xdr:rowOff>135890</xdr:rowOff>
    </xdr:to>
    <xdr:sp macro="" textlink="">
      <xdr:nvSpPr>
        <xdr:cNvPr id="142" name="フローチャート: 判断 141"/>
        <xdr:cNvSpPr/>
      </xdr:nvSpPr>
      <xdr:spPr>
        <a:xfrm>
          <a:off x="2108200" y="10439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121285</xdr:rowOff>
    </xdr:from>
    <xdr:ext cx="762000" cy="248920"/>
    <xdr:sp macro="" textlink="">
      <xdr:nvSpPr>
        <xdr:cNvPr id="143" name="テキスト ボックス 142"/>
        <xdr:cNvSpPr txBox="1"/>
      </xdr:nvSpPr>
      <xdr:spPr>
        <a:xfrm>
          <a:off x="1795780" y="10522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102870</xdr:rowOff>
    </xdr:from>
    <xdr:to xmlns:xdr="http://schemas.openxmlformats.org/drawingml/2006/spreadsheetDrawing">
      <xdr:col>7</xdr:col>
      <xdr:colOff>31750</xdr:colOff>
      <xdr:row>64</xdr:row>
      <xdr:rowOff>35560</xdr:rowOff>
    </xdr:to>
    <xdr:sp macro="" textlink="">
      <xdr:nvSpPr>
        <xdr:cNvPr id="144" name="フローチャート: 判断 143"/>
        <xdr:cNvSpPr/>
      </xdr:nvSpPr>
      <xdr:spPr>
        <a:xfrm>
          <a:off x="1290320" y="105041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20955</xdr:rowOff>
    </xdr:from>
    <xdr:ext cx="762000" cy="248920"/>
    <xdr:sp macro="" textlink="">
      <xdr:nvSpPr>
        <xdr:cNvPr id="145" name="テキスト ボックス 144"/>
        <xdr:cNvSpPr txBox="1"/>
      </xdr:nvSpPr>
      <xdr:spPr>
        <a:xfrm>
          <a:off x="977900" y="105873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130810</xdr:rowOff>
    </xdr:from>
    <xdr:to xmlns:xdr="http://schemas.openxmlformats.org/drawingml/2006/spreadsheetDrawing">
      <xdr:col>23</xdr:col>
      <xdr:colOff>184150</xdr:colOff>
      <xdr:row>62</xdr:row>
      <xdr:rowOff>63500</xdr:rowOff>
    </xdr:to>
    <xdr:sp macro="" textlink="">
      <xdr:nvSpPr>
        <xdr:cNvPr id="151" name="楕円 150"/>
        <xdr:cNvSpPr/>
      </xdr:nvSpPr>
      <xdr:spPr>
        <a:xfrm>
          <a:off x="449326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146685</xdr:rowOff>
    </xdr:from>
    <xdr:ext cx="762000" cy="249555"/>
    <xdr:sp macro="" textlink="">
      <xdr:nvSpPr>
        <xdr:cNvPr id="152" name="財政構造の弾力性該当値テキスト"/>
        <xdr:cNvSpPr txBox="1"/>
      </xdr:nvSpPr>
      <xdr:spPr>
        <a:xfrm>
          <a:off x="4615180" y="10052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140335</xdr:rowOff>
    </xdr:from>
    <xdr:to xmlns:xdr="http://schemas.openxmlformats.org/drawingml/2006/spreadsheetDrawing">
      <xdr:col>19</xdr:col>
      <xdr:colOff>184150</xdr:colOff>
      <xdr:row>62</xdr:row>
      <xdr:rowOff>73025</xdr:rowOff>
    </xdr:to>
    <xdr:sp macro="" textlink="">
      <xdr:nvSpPr>
        <xdr:cNvPr id="153" name="楕円 152"/>
        <xdr:cNvSpPr/>
      </xdr:nvSpPr>
      <xdr:spPr>
        <a:xfrm>
          <a:off x="372618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83185</xdr:rowOff>
    </xdr:from>
    <xdr:ext cx="736600" cy="248920"/>
    <xdr:sp macro="" textlink="">
      <xdr:nvSpPr>
        <xdr:cNvPr id="154" name="テキスト ボックス 153"/>
        <xdr:cNvSpPr txBox="1"/>
      </xdr:nvSpPr>
      <xdr:spPr>
        <a:xfrm>
          <a:off x="3431540" y="99891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163830</xdr:rowOff>
    </xdr:from>
    <xdr:to xmlns:xdr="http://schemas.openxmlformats.org/drawingml/2006/spreadsheetDrawing">
      <xdr:col>15</xdr:col>
      <xdr:colOff>133350</xdr:colOff>
      <xdr:row>62</xdr:row>
      <xdr:rowOff>96520</xdr:rowOff>
    </xdr:to>
    <xdr:sp macro="" textlink="">
      <xdr:nvSpPr>
        <xdr:cNvPr id="155" name="楕円 154"/>
        <xdr:cNvSpPr/>
      </xdr:nvSpPr>
      <xdr:spPr>
        <a:xfrm>
          <a:off x="2908300" y="10234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106045</xdr:rowOff>
    </xdr:from>
    <xdr:ext cx="762000" cy="249555"/>
    <xdr:sp macro="" textlink="">
      <xdr:nvSpPr>
        <xdr:cNvPr id="156" name="テキスト ボックス 155"/>
        <xdr:cNvSpPr txBox="1"/>
      </xdr:nvSpPr>
      <xdr:spPr>
        <a:xfrm>
          <a:off x="2613660" y="10012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81915</xdr:rowOff>
    </xdr:from>
    <xdr:to xmlns:xdr="http://schemas.openxmlformats.org/drawingml/2006/spreadsheetDrawing">
      <xdr:col>11</xdr:col>
      <xdr:colOff>82550</xdr:colOff>
      <xdr:row>63</xdr:row>
      <xdr:rowOff>14605</xdr:rowOff>
    </xdr:to>
    <xdr:sp macro="" textlink="">
      <xdr:nvSpPr>
        <xdr:cNvPr id="157" name="楕円 156"/>
        <xdr:cNvSpPr/>
      </xdr:nvSpPr>
      <xdr:spPr>
        <a:xfrm>
          <a:off x="2108200" y="103181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24765</xdr:rowOff>
    </xdr:from>
    <xdr:ext cx="762000" cy="248920"/>
    <xdr:sp macro="" textlink="">
      <xdr:nvSpPr>
        <xdr:cNvPr id="158" name="テキスト ボックス 157"/>
        <xdr:cNvSpPr txBox="1"/>
      </xdr:nvSpPr>
      <xdr:spPr>
        <a:xfrm>
          <a:off x="1795780" y="10095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112395</xdr:rowOff>
    </xdr:from>
    <xdr:to xmlns:xdr="http://schemas.openxmlformats.org/drawingml/2006/spreadsheetDrawing">
      <xdr:col>7</xdr:col>
      <xdr:colOff>31750</xdr:colOff>
      <xdr:row>62</xdr:row>
      <xdr:rowOff>45085</xdr:rowOff>
    </xdr:to>
    <xdr:sp macro="" textlink="">
      <xdr:nvSpPr>
        <xdr:cNvPr id="159" name="楕円 158"/>
        <xdr:cNvSpPr/>
      </xdr:nvSpPr>
      <xdr:spPr>
        <a:xfrm>
          <a:off x="1290320" y="101834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55245</xdr:rowOff>
    </xdr:from>
    <xdr:ext cx="762000" cy="248920"/>
    <xdr:sp macro="" textlink="">
      <xdr:nvSpPr>
        <xdr:cNvPr id="160" name="テキスト ボックス 159"/>
        <xdr:cNvSpPr txBox="1"/>
      </xdr:nvSpPr>
      <xdr:spPr>
        <a:xfrm>
          <a:off x="977900" y="99612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[242,119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事務量や事業等に応じた職員配置など行政組織の合理化等への取組による人件費の削減や財政健全化方針に基づく物品（消耗品・備品）の一括購入、業務委託の見直しなどによる経費削減の取組を行ってきたが、エネルギー・食料品等価格高騰支援換金業務委託料、情報システム機器借上料等が増加したため、人口１人当たり人件費、物件費とも増加し、前年度より５，７１６円増加となった。</a:t>
          </a:r>
        </a:p>
        <a:p>
          <a:r>
            <a:rPr kumimoji="1" lang="ja-JP" altLang="en-US" sz="1100">
              <a:solidFill>
                <a:sysClr val="windowText" lastClr="000000"/>
              </a:solidFill>
              <a:latin typeface="ＭＳ Ｐゴシック"/>
              <a:ea typeface="ＭＳ Ｐゴシック"/>
            </a:rPr>
            <a:t>　今後も、第４次美郷町職員定員適正化計画に基づく定員管理の適正化や財政健全化方針に基づく物件費等の削減の取組により、経常経費の更なる抑制に努める。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7" name="直線コネクタ 176"/>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8" name="テキスト ボックス 177"/>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9" name="直線コネクタ 178"/>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80" name="テキスト ボックス 179"/>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1" name="直線コネクタ 180"/>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2" name="テキスト ボックス 181"/>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3" name="直線コネクタ 182"/>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4" name="テキスト ボックス 183"/>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5" name="直線コネクタ 184"/>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6" name="テキスト ボックス 185"/>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8" name="テキスト ボックス 187"/>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9"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66040</xdr:rowOff>
    </xdr:from>
    <xdr:to xmlns:xdr="http://schemas.openxmlformats.org/drawingml/2006/spreadsheetDrawing">
      <xdr:col>23</xdr:col>
      <xdr:colOff>133350</xdr:colOff>
      <xdr:row>89</xdr:row>
      <xdr:rowOff>158750</xdr:rowOff>
    </xdr:to>
    <xdr:cxnSp macro="">
      <xdr:nvCxnSpPr>
        <xdr:cNvPr id="190" name="直線コネクタ 189"/>
        <xdr:cNvCxnSpPr/>
      </xdr:nvCxnSpPr>
      <xdr:spPr>
        <a:xfrm flipV="1">
          <a:off x="4544060" y="13604240"/>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131445</xdr:rowOff>
    </xdr:from>
    <xdr:ext cx="762000" cy="248920"/>
    <xdr:sp macro="" textlink="">
      <xdr:nvSpPr>
        <xdr:cNvPr id="191" name="人件費・物件費等の状況最小値テキスト"/>
        <xdr:cNvSpPr txBox="1"/>
      </xdr:nvSpPr>
      <xdr:spPr>
        <a:xfrm>
          <a:off x="4615180" y="148253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158750</xdr:rowOff>
    </xdr:from>
    <xdr:to xmlns:xdr="http://schemas.openxmlformats.org/drawingml/2006/spreadsheetDrawing">
      <xdr:col>24</xdr:col>
      <xdr:colOff>12700</xdr:colOff>
      <xdr:row>89</xdr:row>
      <xdr:rowOff>158750</xdr:rowOff>
    </xdr:to>
    <xdr:cxnSp macro="">
      <xdr:nvCxnSpPr>
        <xdr:cNvPr id="192" name="直線コネクタ 191"/>
        <xdr:cNvCxnSpPr/>
      </xdr:nvCxnSpPr>
      <xdr:spPr>
        <a:xfrm>
          <a:off x="4455160" y="148526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149225</xdr:rowOff>
    </xdr:from>
    <xdr:ext cx="762000" cy="248920"/>
    <xdr:sp macro="" textlink="">
      <xdr:nvSpPr>
        <xdr:cNvPr id="193" name="人件費・物件費等の状況最大値テキスト"/>
        <xdr:cNvSpPr txBox="1"/>
      </xdr:nvSpPr>
      <xdr:spPr>
        <a:xfrm>
          <a:off x="4615180" y="13357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66040</xdr:rowOff>
    </xdr:from>
    <xdr:to xmlns:xdr="http://schemas.openxmlformats.org/drawingml/2006/spreadsheetDrawing">
      <xdr:col>24</xdr:col>
      <xdr:colOff>12700</xdr:colOff>
      <xdr:row>82</xdr:row>
      <xdr:rowOff>66040</xdr:rowOff>
    </xdr:to>
    <xdr:cxnSp macro="">
      <xdr:nvCxnSpPr>
        <xdr:cNvPr id="194" name="直線コネクタ 193"/>
        <xdr:cNvCxnSpPr/>
      </xdr:nvCxnSpPr>
      <xdr:spPr>
        <a:xfrm>
          <a:off x="4455160" y="13604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147320</xdr:rowOff>
    </xdr:from>
    <xdr:to xmlns:xdr="http://schemas.openxmlformats.org/drawingml/2006/spreadsheetDrawing">
      <xdr:col>23</xdr:col>
      <xdr:colOff>133350</xdr:colOff>
      <xdr:row>87</xdr:row>
      <xdr:rowOff>27305</xdr:rowOff>
    </xdr:to>
    <xdr:cxnSp macro="">
      <xdr:nvCxnSpPr>
        <xdr:cNvPr id="195" name="直線コネクタ 194"/>
        <xdr:cNvCxnSpPr/>
      </xdr:nvCxnSpPr>
      <xdr:spPr>
        <a:xfrm>
          <a:off x="3776980" y="14345920"/>
          <a:ext cx="7670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37465</xdr:rowOff>
    </xdr:from>
    <xdr:ext cx="762000" cy="249555"/>
    <xdr:sp macro="" textlink="">
      <xdr:nvSpPr>
        <xdr:cNvPr id="196" name="人件費・物件費等の状況平均値テキスト"/>
        <xdr:cNvSpPr txBox="1"/>
      </xdr:nvSpPr>
      <xdr:spPr>
        <a:xfrm>
          <a:off x="4615180" y="139058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21590</xdr:rowOff>
    </xdr:from>
    <xdr:to xmlns:xdr="http://schemas.openxmlformats.org/drawingml/2006/spreadsheetDrawing">
      <xdr:col>23</xdr:col>
      <xdr:colOff>184150</xdr:colOff>
      <xdr:row>85</xdr:row>
      <xdr:rowOff>119380</xdr:rowOff>
    </xdr:to>
    <xdr:sp macro="" textlink="">
      <xdr:nvSpPr>
        <xdr:cNvPr id="197" name="フローチャート: 判断 196"/>
        <xdr:cNvSpPr/>
      </xdr:nvSpPr>
      <xdr:spPr>
        <a:xfrm>
          <a:off x="4493260" y="14055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140970</xdr:rowOff>
    </xdr:from>
    <xdr:to xmlns:xdr="http://schemas.openxmlformats.org/drawingml/2006/spreadsheetDrawing">
      <xdr:col>19</xdr:col>
      <xdr:colOff>133350</xdr:colOff>
      <xdr:row>86</xdr:row>
      <xdr:rowOff>147320</xdr:rowOff>
    </xdr:to>
    <xdr:cxnSp macro="">
      <xdr:nvCxnSpPr>
        <xdr:cNvPr id="198" name="直線コネクタ 197"/>
        <xdr:cNvCxnSpPr/>
      </xdr:nvCxnSpPr>
      <xdr:spPr>
        <a:xfrm>
          <a:off x="2959100" y="1433957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154305</xdr:rowOff>
    </xdr:from>
    <xdr:to xmlns:xdr="http://schemas.openxmlformats.org/drawingml/2006/spreadsheetDrawing">
      <xdr:col>19</xdr:col>
      <xdr:colOff>184150</xdr:colOff>
      <xdr:row>85</xdr:row>
      <xdr:rowOff>86995</xdr:rowOff>
    </xdr:to>
    <xdr:sp macro="" textlink="">
      <xdr:nvSpPr>
        <xdr:cNvPr id="199" name="フローチャート: 判断 198"/>
        <xdr:cNvSpPr/>
      </xdr:nvSpPr>
      <xdr:spPr>
        <a:xfrm>
          <a:off x="3726180" y="14022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96520</xdr:rowOff>
    </xdr:from>
    <xdr:ext cx="736600" cy="248920"/>
    <xdr:sp macro="" textlink="">
      <xdr:nvSpPr>
        <xdr:cNvPr id="200" name="テキスト ボックス 199"/>
        <xdr:cNvSpPr txBox="1"/>
      </xdr:nvSpPr>
      <xdr:spPr>
        <a:xfrm>
          <a:off x="3431540" y="13799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60960</xdr:rowOff>
    </xdr:from>
    <xdr:to xmlns:xdr="http://schemas.openxmlformats.org/drawingml/2006/spreadsheetDrawing">
      <xdr:col>15</xdr:col>
      <xdr:colOff>82550</xdr:colOff>
      <xdr:row>86</xdr:row>
      <xdr:rowOff>140970</xdr:rowOff>
    </xdr:to>
    <xdr:cxnSp macro="">
      <xdr:nvCxnSpPr>
        <xdr:cNvPr id="201" name="直線コネクタ 200"/>
        <xdr:cNvCxnSpPr/>
      </xdr:nvCxnSpPr>
      <xdr:spPr>
        <a:xfrm>
          <a:off x="2141220" y="14259560"/>
          <a:ext cx="8178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102235</xdr:rowOff>
    </xdr:from>
    <xdr:to xmlns:xdr="http://schemas.openxmlformats.org/drawingml/2006/spreadsheetDrawing">
      <xdr:col>15</xdr:col>
      <xdr:colOff>133350</xdr:colOff>
      <xdr:row>85</xdr:row>
      <xdr:rowOff>34925</xdr:rowOff>
    </xdr:to>
    <xdr:sp macro="" textlink="">
      <xdr:nvSpPr>
        <xdr:cNvPr id="202" name="フローチャート: 判断 201"/>
        <xdr:cNvSpPr/>
      </xdr:nvSpPr>
      <xdr:spPr>
        <a:xfrm>
          <a:off x="2908300" y="1397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44450</xdr:rowOff>
    </xdr:from>
    <xdr:ext cx="762000" cy="249555"/>
    <xdr:sp macro="" textlink="">
      <xdr:nvSpPr>
        <xdr:cNvPr id="203" name="テキスト ボックス 202"/>
        <xdr:cNvSpPr txBox="1"/>
      </xdr:nvSpPr>
      <xdr:spPr>
        <a:xfrm>
          <a:off x="2613660" y="13747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15240</xdr:rowOff>
    </xdr:from>
    <xdr:to xmlns:xdr="http://schemas.openxmlformats.org/drawingml/2006/spreadsheetDrawing">
      <xdr:col>11</xdr:col>
      <xdr:colOff>31750</xdr:colOff>
      <xdr:row>86</xdr:row>
      <xdr:rowOff>60960</xdr:rowOff>
    </xdr:to>
    <xdr:cxnSp macro="">
      <xdr:nvCxnSpPr>
        <xdr:cNvPr id="204" name="直線コネクタ 203"/>
        <xdr:cNvCxnSpPr/>
      </xdr:nvCxnSpPr>
      <xdr:spPr>
        <a:xfrm>
          <a:off x="1341120" y="13883640"/>
          <a:ext cx="8001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48260</xdr:rowOff>
    </xdr:from>
    <xdr:to xmlns:xdr="http://schemas.openxmlformats.org/drawingml/2006/spreadsheetDrawing">
      <xdr:col>11</xdr:col>
      <xdr:colOff>82550</xdr:colOff>
      <xdr:row>84</xdr:row>
      <xdr:rowOff>146050</xdr:rowOff>
    </xdr:to>
    <xdr:sp macro="" textlink="">
      <xdr:nvSpPr>
        <xdr:cNvPr id="205" name="フローチャート: 判断 204"/>
        <xdr:cNvSpPr/>
      </xdr:nvSpPr>
      <xdr:spPr>
        <a:xfrm>
          <a:off x="2108200" y="139166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156210</xdr:rowOff>
    </xdr:from>
    <xdr:ext cx="762000" cy="248920"/>
    <xdr:sp macro="" textlink="">
      <xdr:nvSpPr>
        <xdr:cNvPr id="206" name="テキスト ボックス 205"/>
        <xdr:cNvSpPr txBox="1"/>
      </xdr:nvSpPr>
      <xdr:spPr>
        <a:xfrm>
          <a:off x="1795780" y="136944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114300</xdr:rowOff>
    </xdr:from>
    <xdr:to xmlns:xdr="http://schemas.openxmlformats.org/drawingml/2006/spreadsheetDrawing">
      <xdr:col>7</xdr:col>
      <xdr:colOff>31750</xdr:colOff>
      <xdr:row>82</xdr:row>
      <xdr:rowOff>46990</xdr:rowOff>
    </xdr:to>
    <xdr:sp macro="" textlink="">
      <xdr:nvSpPr>
        <xdr:cNvPr id="207" name="フローチャート: 判断 206"/>
        <xdr:cNvSpPr/>
      </xdr:nvSpPr>
      <xdr:spPr>
        <a:xfrm>
          <a:off x="1290320" y="13487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57150</xdr:rowOff>
    </xdr:from>
    <xdr:ext cx="762000" cy="248920"/>
    <xdr:sp macro="" textlink="">
      <xdr:nvSpPr>
        <xdr:cNvPr id="208" name="テキスト ボックス 207"/>
        <xdr:cNvSpPr txBox="1"/>
      </xdr:nvSpPr>
      <xdr:spPr>
        <a:xfrm>
          <a:off x="977900" y="132651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9" name="テキスト ボックス 208"/>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0" name="テキスト ボックス 209"/>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1" name="テキスト ボックス 210"/>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2" name="テキスト ボックス 211"/>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3" name="テキスト ボックス 212"/>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142875</xdr:rowOff>
    </xdr:from>
    <xdr:to xmlns:xdr="http://schemas.openxmlformats.org/drawingml/2006/spreadsheetDrawing">
      <xdr:col>23</xdr:col>
      <xdr:colOff>184150</xdr:colOff>
      <xdr:row>87</xdr:row>
      <xdr:rowOff>75565</xdr:rowOff>
    </xdr:to>
    <xdr:sp macro="" textlink="">
      <xdr:nvSpPr>
        <xdr:cNvPr id="214" name="楕円 213"/>
        <xdr:cNvSpPr/>
      </xdr:nvSpPr>
      <xdr:spPr>
        <a:xfrm>
          <a:off x="4493260" y="1434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116205</xdr:rowOff>
    </xdr:from>
    <xdr:ext cx="762000" cy="248920"/>
    <xdr:sp macro="" textlink="">
      <xdr:nvSpPr>
        <xdr:cNvPr id="215" name="人件費・物件費等の状況該当値テキスト"/>
        <xdr:cNvSpPr txBox="1"/>
      </xdr:nvSpPr>
      <xdr:spPr>
        <a:xfrm>
          <a:off x="461518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98425</xdr:rowOff>
    </xdr:from>
    <xdr:to xmlns:xdr="http://schemas.openxmlformats.org/drawingml/2006/spreadsheetDrawing">
      <xdr:col>19</xdr:col>
      <xdr:colOff>184150</xdr:colOff>
      <xdr:row>87</xdr:row>
      <xdr:rowOff>31115</xdr:rowOff>
    </xdr:to>
    <xdr:sp macro="" textlink="">
      <xdr:nvSpPr>
        <xdr:cNvPr id="216" name="楕円 215"/>
        <xdr:cNvSpPr/>
      </xdr:nvSpPr>
      <xdr:spPr>
        <a:xfrm>
          <a:off x="3726180" y="1429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17145</xdr:rowOff>
    </xdr:from>
    <xdr:ext cx="736600" cy="248920"/>
    <xdr:sp macro="" textlink="">
      <xdr:nvSpPr>
        <xdr:cNvPr id="217" name="テキスト ボックス 216"/>
        <xdr:cNvSpPr txBox="1"/>
      </xdr:nvSpPr>
      <xdr:spPr>
        <a:xfrm>
          <a:off x="3431540" y="143808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92710</xdr:rowOff>
    </xdr:from>
    <xdr:to xmlns:xdr="http://schemas.openxmlformats.org/drawingml/2006/spreadsheetDrawing">
      <xdr:col>15</xdr:col>
      <xdr:colOff>133350</xdr:colOff>
      <xdr:row>87</xdr:row>
      <xdr:rowOff>25400</xdr:rowOff>
    </xdr:to>
    <xdr:sp macro="" textlink="">
      <xdr:nvSpPr>
        <xdr:cNvPr id="218" name="楕円 217"/>
        <xdr:cNvSpPr/>
      </xdr:nvSpPr>
      <xdr:spPr>
        <a:xfrm>
          <a:off x="2908300" y="1429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10160</xdr:rowOff>
    </xdr:from>
    <xdr:ext cx="762000" cy="248920"/>
    <xdr:sp macro="" textlink="">
      <xdr:nvSpPr>
        <xdr:cNvPr id="219" name="テキスト ボックス 218"/>
        <xdr:cNvSpPr txBox="1"/>
      </xdr:nvSpPr>
      <xdr:spPr>
        <a:xfrm>
          <a:off x="2613660" y="14373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12065</xdr:rowOff>
    </xdr:from>
    <xdr:to xmlns:xdr="http://schemas.openxmlformats.org/drawingml/2006/spreadsheetDrawing">
      <xdr:col>11</xdr:col>
      <xdr:colOff>82550</xdr:colOff>
      <xdr:row>86</xdr:row>
      <xdr:rowOff>109855</xdr:rowOff>
    </xdr:to>
    <xdr:sp macro="" textlink="">
      <xdr:nvSpPr>
        <xdr:cNvPr id="220" name="楕円 219"/>
        <xdr:cNvSpPr/>
      </xdr:nvSpPr>
      <xdr:spPr>
        <a:xfrm>
          <a:off x="2108200" y="14210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95250</xdr:rowOff>
    </xdr:from>
    <xdr:ext cx="762000" cy="248920"/>
    <xdr:sp macro="" textlink="">
      <xdr:nvSpPr>
        <xdr:cNvPr id="221" name="テキスト ボックス 220"/>
        <xdr:cNvSpPr txBox="1"/>
      </xdr:nvSpPr>
      <xdr:spPr>
        <a:xfrm>
          <a:off x="1795780" y="14293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131445</xdr:rowOff>
    </xdr:from>
    <xdr:to xmlns:xdr="http://schemas.openxmlformats.org/drawingml/2006/spreadsheetDrawing">
      <xdr:col>7</xdr:col>
      <xdr:colOff>31750</xdr:colOff>
      <xdr:row>84</xdr:row>
      <xdr:rowOff>64135</xdr:rowOff>
    </xdr:to>
    <xdr:sp macro="" textlink="">
      <xdr:nvSpPr>
        <xdr:cNvPr id="222" name="楕円 221"/>
        <xdr:cNvSpPr/>
      </xdr:nvSpPr>
      <xdr:spPr>
        <a:xfrm>
          <a:off x="1290320" y="138347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50165</xdr:rowOff>
    </xdr:from>
    <xdr:ext cx="762000" cy="248920"/>
    <xdr:sp macro="" textlink="">
      <xdr:nvSpPr>
        <xdr:cNvPr id="223" name="テキスト ボックス 222"/>
        <xdr:cNvSpPr txBox="1"/>
      </xdr:nvSpPr>
      <xdr:spPr>
        <a:xfrm>
          <a:off x="977900" y="139185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4" name="正方形/長方形 223"/>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5" name="テキスト ボックス 224"/>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6" name="テキスト ボックス 225"/>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7" name="正方形/長方形 226"/>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8" name="正方形/長方形 227"/>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9" name="正方形/長方形 228"/>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0" name="正方形/長方形 229"/>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1" name="正方形/長方形 230"/>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2" name="正方形/長方形 231"/>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3" name="正方形/長方形 232"/>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4" name="正方形/長方形 233"/>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5" name="正方形/長方形 234"/>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6" name="テキスト ボックス 235"/>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職員構成の変動及び給与制度の総合的見直し等の要因により、類似団体平均を１．４ポイント下回る９４．７となっている。</a:t>
          </a:r>
        </a:p>
        <a:p>
          <a:r>
            <a:rPr kumimoji="1" lang="ja-JP" altLang="en-US" sz="1100">
              <a:solidFill>
                <a:sysClr val="windowText" lastClr="000000"/>
              </a:solidFill>
              <a:latin typeface="ＭＳ Ｐゴシック"/>
              <a:ea typeface="ＭＳ Ｐゴシック"/>
            </a:rPr>
            <a:t>　今後も人事院勧告等の動向を踏まえつつ、給与水準の適正化に努める。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7" name="直線コネクタ 236"/>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8" name="テキスト ボックス 237"/>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9" name="直線コネクタ 238"/>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40" name="テキスト ボックス 239"/>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41" name="直線コネクタ 240"/>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2" name="テキスト ボックス 241"/>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3" name="直線コネクタ 242"/>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4" name="テキスト ボックス 243"/>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5" name="直線コネクタ 244"/>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6" name="テキスト ボックス 245"/>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7" name="直線コネクタ 246"/>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8" name="テキスト ボックス 247"/>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9" name="直線コネクタ 248"/>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50" name="テキスト ボックス 249"/>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1" name="直線コネクタ 250"/>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2" name="テキスト ボックス 251"/>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3"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92710</xdr:rowOff>
    </xdr:from>
    <xdr:to xmlns:xdr="http://schemas.openxmlformats.org/drawingml/2006/spreadsheetDrawing">
      <xdr:col>81</xdr:col>
      <xdr:colOff>44450</xdr:colOff>
      <xdr:row>89</xdr:row>
      <xdr:rowOff>116840</xdr:rowOff>
    </xdr:to>
    <xdr:cxnSp macro="">
      <xdr:nvCxnSpPr>
        <xdr:cNvPr id="254" name="直線コネクタ 253"/>
        <xdr:cNvCxnSpPr/>
      </xdr:nvCxnSpPr>
      <xdr:spPr>
        <a:xfrm flipV="1">
          <a:off x="15577820" y="13300710"/>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90170</xdr:rowOff>
    </xdr:from>
    <xdr:ext cx="761365" cy="248920"/>
    <xdr:sp macro="" textlink="">
      <xdr:nvSpPr>
        <xdr:cNvPr id="255" name="給与水準   （国との比較）最小値テキスト"/>
        <xdr:cNvSpPr txBox="1"/>
      </xdr:nvSpPr>
      <xdr:spPr>
        <a:xfrm>
          <a:off x="15666720" y="147840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116840</xdr:rowOff>
    </xdr:from>
    <xdr:to xmlns:xdr="http://schemas.openxmlformats.org/drawingml/2006/spreadsheetDrawing">
      <xdr:col>81</xdr:col>
      <xdr:colOff>133350</xdr:colOff>
      <xdr:row>89</xdr:row>
      <xdr:rowOff>116840</xdr:rowOff>
    </xdr:to>
    <xdr:cxnSp macro="">
      <xdr:nvCxnSpPr>
        <xdr:cNvPr id="256" name="直線コネクタ 255"/>
        <xdr:cNvCxnSpPr/>
      </xdr:nvCxnSpPr>
      <xdr:spPr>
        <a:xfrm>
          <a:off x="15506700" y="14810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10160</xdr:rowOff>
    </xdr:from>
    <xdr:ext cx="761365" cy="248920"/>
    <xdr:sp macro="" textlink="">
      <xdr:nvSpPr>
        <xdr:cNvPr id="257" name="給与水準   （国との比較）最大値テキスト"/>
        <xdr:cNvSpPr txBox="1"/>
      </xdr:nvSpPr>
      <xdr:spPr>
        <a:xfrm>
          <a:off x="15666720" y="130530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92710</xdr:rowOff>
    </xdr:from>
    <xdr:to xmlns:xdr="http://schemas.openxmlformats.org/drawingml/2006/spreadsheetDrawing">
      <xdr:col>81</xdr:col>
      <xdr:colOff>133350</xdr:colOff>
      <xdr:row>80</xdr:row>
      <xdr:rowOff>92710</xdr:rowOff>
    </xdr:to>
    <xdr:cxnSp macro="">
      <xdr:nvCxnSpPr>
        <xdr:cNvPr id="258" name="直線コネクタ 257"/>
        <xdr:cNvCxnSpPr/>
      </xdr:nvCxnSpPr>
      <xdr:spPr>
        <a:xfrm>
          <a:off x="15506700" y="133007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144145</xdr:rowOff>
    </xdr:from>
    <xdr:to xmlns:xdr="http://schemas.openxmlformats.org/drawingml/2006/spreadsheetDrawing">
      <xdr:col>81</xdr:col>
      <xdr:colOff>44450</xdr:colOff>
      <xdr:row>83</xdr:row>
      <xdr:rowOff>61595</xdr:rowOff>
    </xdr:to>
    <xdr:cxnSp macro="">
      <xdr:nvCxnSpPr>
        <xdr:cNvPr id="259" name="直線コネクタ 258"/>
        <xdr:cNvCxnSpPr/>
      </xdr:nvCxnSpPr>
      <xdr:spPr>
        <a:xfrm flipV="1">
          <a:off x="14810740" y="13682345"/>
          <a:ext cx="7670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135890</xdr:rowOff>
    </xdr:from>
    <xdr:ext cx="761365" cy="249555"/>
    <xdr:sp macro="" textlink="">
      <xdr:nvSpPr>
        <xdr:cNvPr id="260" name="給与水準   （国との比較）平均値テキスト"/>
        <xdr:cNvSpPr txBox="1"/>
      </xdr:nvSpPr>
      <xdr:spPr>
        <a:xfrm>
          <a:off x="15666720" y="1383919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162560</xdr:rowOff>
    </xdr:from>
    <xdr:to xmlns:xdr="http://schemas.openxmlformats.org/drawingml/2006/spreadsheetDrawing">
      <xdr:col>81</xdr:col>
      <xdr:colOff>95250</xdr:colOff>
      <xdr:row>84</xdr:row>
      <xdr:rowOff>95250</xdr:rowOff>
    </xdr:to>
    <xdr:sp macro="" textlink="">
      <xdr:nvSpPr>
        <xdr:cNvPr id="261" name="フローチャート: 判断 260"/>
        <xdr:cNvSpPr/>
      </xdr:nvSpPr>
      <xdr:spPr>
        <a:xfrm>
          <a:off x="15533370" y="138658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27940</xdr:rowOff>
    </xdr:from>
    <xdr:to xmlns:xdr="http://schemas.openxmlformats.org/drawingml/2006/spreadsheetDrawing">
      <xdr:col>77</xdr:col>
      <xdr:colOff>44450</xdr:colOff>
      <xdr:row>83</xdr:row>
      <xdr:rowOff>61595</xdr:rowOff>
    </xdr:to>
    <xdr:cxnSp macro="">
      <xdr:nvCxnSpPr>
        <xdr:cNvPr id="262" name="直線コネクタ 261"/>
        <xdr:cNvCxnSpPr/>
      </xdr:nvCxnSpPr>
      <xdr:spPr>
        <a:xfrm>
          <a:off x="13999210" y="13566140"/>
          <a:ext cx="81153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13970</xdr:rowOff>
    </xdr:from>
    <xdr:to xmlns:xdr="http://schemas.openxmlformats.org/drawingml/2006/spreadsheetDrawing">
      <xdr:col>77</xdr:col>
      <xdr:colOff>95250</xdr:colOff>
      <xdr:row>84</xdr:row>
      <xdr:rowOff>111760</xdr:rowOff>
    </xdr:to>
    <xdr:sp macro="" textlink="">
      <xdr:nvSpPr>
        <xdr:cNvPr id="263" name="フローチャート: 判断 262"/>
        <xdr:cNvSpPr/>
      </xdr:nvSpPr>
      <xdr:spPr>
        <a:xfrm>
          <a:off x="14766290" y="138823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97155</xdr:rowOff>
    </xdr:from>
    <xdr:ext cx="735965" cy="248920"/>
    <xdr:sp macro="" textlink="">
      <xdr:nvSpPr>
        <xdr:cNvPr id="264" name="テキスト ボックス 263"/>
        <xdr:cNvSpPr txBox="1"/>
      </xdr:nvSpPr>
      <xdr:spPr>
        <a:xfrm>
          <a:off x="14465300" y="1396555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27305</xdr:rowOff>
    </xdr:from>
    <xdr:to xmlns:xdr="http://schemas.openxmlformats.org/drawingml/2006/spreadsheetDrawing">
      <xdr:col>72</xdr:col>
      <xdr:colOff>191770</xdr:colOff>
      <xdr:row>82</xdr:row>
      <xdr:rowOff>27940</xdr:rowOff>
    </xdr:to>
    <xdr:cxnSp macro="">
      <xdr:nvCxnSpPr>
        <xdr:cNvPr id="265" name="直線コネクタ 264"/>
        <xdr:cNvCxnSpPr/>
      </xdr:nvCxnSpPr>
      <xdr:spPr>
        <a:xfrm>
          <a:off x="13192760" y="13400405"/>
          <a:ext cx="80645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13970</xdr:rowOff>
    </xdr:from>
    <xdr:to xmlns:xdr="http://schemas.openxmlformats.org/drawingml/2006/spreadsheetDrawing">
      <xdr:col>73</xdr:col>
      <xdr:colOff>44450</xdr:colOff>
      <xdr:row>84</xdr:row>
      <xdr:rowOff>111760</xdr:rowOff>
    </xdr:to>
    <xdr:sp macro="" textlink="">
      <xdr:nvSpPr>
        <xdr:cNvPr id="266" name="フローチャート: 判断 265"/>
        <xdr:cNvSpPr/>
      </xdr:nvSpPr>
      <xdr:spPr>
        <a:xfrm>
          <a:off x="13959840" y="138823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97155</xdr:rowOff>
    </xdr:from>
    <xdr:ext cx="761365" cy="248920"/>
    <xdr:sp macro="" textlink="">
      <xdr:nvSpPr>
        <xdr:cNvPr id="267" name="テキスト ボックス 266"/>
        <xdr:cNvSpPr txBox="1"/>
      </xdr:nvSpPr>
      <xdr:spPr>
        <a:xfrm>
          <a:off x="1364742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75565</xdr:rowOff>
    </xdr:from>
    <xdr:to xmlns:xdr="http://schemas.openxmlformats.org/drawingml/2006/spreadsheetDrawing">
      <xdr:col>68</xdr:col>
      <xdr:colOff>152400</xdr:colOff>
      <xdr:row>81</xdr:row>
      <xdr:rowOff>27305</xdr:rowOff>
    </xdr:to>
    <xdr:cxnSp macro="">
      <xdr:nvCxnSpPr>
        <xdr:cNvPr id="268" name="直線コネクタ 267"/>
        <xdr:cNvCxnSpPr/>
      </xdr:nvCxnSpPr>
      <xdr:spPr>
        <a:xfrm>
          <a:off x="12374880" y="13283565"/>
          <a:ext cx="8178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48260</xdr:rowOff>
    </xdr:from>
    <xdr:to xmlns:xdr="http://schemas.openxmlformats.org/drawingml/2006/spreadsheetDrawing">
      <xdr:col>68</xdr:col>
      <xdr:colOff>191770</xdr:colOff>
      <xdr:row>85</xdr:row>
      <xdr:rowOff>146050</xdr:rowOff>
    </xdr:to>
    <xdr:sp macro="" textlink="">
      <xdr:nvSpPr>
        <xdr:cNvPr id="269" name="フローチャート: 判断 268"/>
        <xdr:cNvSpPr/>
      </xdr:nvSpPr>
      <xdr:spPr>
        <a:xfrm>
          <a:off x="13141960" y="1408176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131445</xdr:rowOff>
    </xdr:from>
    <xdr:ext cx="761365" cy="248920"/>
    <xdr:sp macro="" textlink="">
      <xdr:nvSpPr>
        <xdr:cNvPr id="270" name="テキスト ボックス 269"/>
        <xdr:cNvSpPr txBox="1"/>
      </xdr:nvSpPr>
      <xdr:spPr>
        <a:xfrm>
          <a:off x="12847320" y="141649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163195</xdr:rowOff>
    </xdr:from>
    <xdr:to xmlns:xdr="http://schemas.openxmlformats.org/drawingml/2006/spreadsheetDrawing">
      <xdr:col>64</xdr:col>
      <xdr:colOff>152400</xdr:colOff>
      <xdr:row>85</xdr:row>
      <xdr:rowOff>95885</xdr:rowOff>
    </xdr:to>
    <xdr:sp macro="" textlink="">
      <xdr:nvSpPr>
        <xdr:cNvPr id="271" name="フローチャート: 判断 270"/>
        <xdr:cNvSpPr/>
      </xdr:nvSpPr>
      <xdr:spPr>
        <a:xfrm>
          <a:off x="12324080" y="14031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81280</xdr:rowOff>
    </xdr:from>
    <xdr:ext cx="761365" cy="249555"/>
    <xdr:sp macro="" textlink="">
      <xdr:nvSpPr>
        <xdr:cNvPr id="272" name="テキスト ボックス 271"/>
        <xdr:cNvSpPr txBox="1"/>
      </xdr:nvSpPr>
      <xdr:spPr>
        <a:xfrm>
          <a:off x="12029440" y="141147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3" name="テキスト ボックス 272"/>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4" name="テキスト ボックス 273"/>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5" name="テキスト ボックス 274"/>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6" name="テキスト ボックス 275"/>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7" name="テキスト ボックス 276"/>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95250</xdr:rowOff>
    </xdr:from>
    <xdr:to xmlns:xdr="http://schemas.openxmlformats.org/drawingml/2006/spreadsheetDrawing">
      <xdr:col>81</xdr:col>
      <xdr:colOff>95250</xdr:colOff>
      <xdr:row>83</xdr:row>
      <xdr:rowOff>27940</xdr:rowOff>
    </xdr:to>
    <xdr:sp macro="" textlink="">
      <xdr:nvSpPr>
        <xdr:cNvPr id="278" name="楕円 277"/>
        <xdr:cNvSpPr/>
      </xdr:nvSpPr>
      <xdr:spPr>
        <a:xfrm>
          <a:off x="15533370" y="136334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111125</xdr:rowOff>
    </xdr:from>
    <xdr:ext cx="761365" cy="249555"/>
    <xdr:sp macro="" textlink="">
      <xdr:nvSpPr>
        <xdr:cNvPr id="279" name="給与水準   （国との比較）該当値テキスト"/>
        <xdr:cNvSpPr txBox="1"/>
      </xdr:nvSpPr>
      <xdr:spPr>
        <a:xfrm>
          <a:off x="15666720" y="134842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83</xdr:row>
      <xdr:rowOff>12700</xdr:rowOff>
    </xdr:from>
    <xdr:to xmlns:xdr="http://schemas.openxmlformats.org/drawingml/2006/spreadsheetDrawing">
      <xdr:col>77</xdr:col>
      <xdr:colOff>95250</xdr:colOff>
      <xdr:row>83</xdr:row>
      <xdr:rowOff>110490</xdr:rowOff>
    </xdr:to>
    <xdr:sp macro="" textlink="">
      <xdr:nvSpPr>
        <xdr:cNvPr id="280" name="楕円 279"/>
        <xdr:cNvSpPr/>
      </xdr:nvSpPr>
      <xdr:spPr>
        <a:xfrm>
          <a:off x="14766290" y="137160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120650</xdr:rowOff>
    </xdr:from>
    <xdr:ext cx="735965" cy="248285"/>
    <xdr:sp macro="" textlink="">
      <xdr:nvSpPr>
        <xdr:cNvPr id="281" name="テキスト ボックス 280"/>
        <xdr:cNvSpPr txBox="1"/>
      </xdr:nvSpPr>
      <xdr:spPr>
        <a:xfrm>
          <a:off x="14465300" y="13493750"/>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144145</xdr:rowOff>
    </xdr:from>
    <xdr:to xmlns:xdr="http://schemas.openxmlformats.org/drawingml/2006/spreadsheetDrawing">
      <xdr:col>73</xdr:col>
      <xdr:colOff>44450</xdr:colOff>
      <xdr:row>82</xdr:row>
      <xdr:rowOff>76835</xdr:rowOff>
    </xdr:to>
    <xdr:sp macro="" textlink="">
      <xdr:nvSpPr>
        <xdr:cNvPr id="282" name="楕円 281"/>
        <xdr:cNvSpPr/>
      </xdr:nvSpPr>
      <xdr:spPr>
        <a:xfrm>
          <a:off x="13959840" y="135172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86995</xdr:rowOff>
    </xdr:from>
    <xdr:ext cx="761365" cy="248920"/>
    <xdr:sp macro="" textlink="">
      <xdr:nvSpPr>
        <xdr:cNvPr id="283" name="テキスト ボックス 282"/>
        <xdr:cNvSpPr txBox="1"/>
      </xdr:nvSpPr>
      <xdr:spPr>
        <a:xfrm>
          <a:off x="13647420" y="132949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142875</xdr:rowOff>
    </xdr:from>
    <xdr:to xmlns:xdr="http://schemas.openxmlformats.org/drawingml/2006/spreadsheetDrawing">
      <xdr:col>68</xdr:col>
      <xdr:colOff>191770</xdr:colOff>
      <xdr:row>81</xdr:row>
      <xdr:rowOff>75565</xdr:rowOff>
    </xdr:to>
    <xdr:sp macro="" textlink="">
      <xdr:nvSpPr>
        <xdr:cNvPr id="284" name="楕円 283"/>
        <xdr:cNvSpPr/>
      </xdr:nvSpPr>
      <xdr:spPr>
        <a:xfrm>
          <a:off x="13141960" y="133508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79</xdr:row>
      <xdr:rowOff>85725</xdr:rowOff>
    </xdr:from>
    <xdr:ext cx="761365" cy="248920"/>
    <xdr:sp macro="" textlink="">
      <xdr:nvSpPr>
        <xdr:cNvPr id="285" name="テキスト ボックス 284"/>
        <xdr:cNvSpPr txBox="1"/>
      </xdr:nvSpPr>
      <xdr:spPr>
        <a:xfrm>
          <a:off x="12847320" y="131286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80</xdr:row>
      <xdr:rowOff>27305</xdr:rowOff>
    </xdr:from>
    <xdr:to xmlns:xdr="http://schemas.openxmlformats.org/drawingml/2006/spreadsheetDrawing">
      <xdr:col>64</xdr:col>
      <xdr:colOff>152400</xdr:colOff>
      <xdr:row>80</xdr:row>
      <xdr:rowOff>125095</xdr:rowOff>
    </xdr:to>
    <xdr:sp macro="" textlink="">
      <xdr:nvSpPr>
        <xdr:cNvPr id="286" name="楕円 285"/>
        <xdr:cNvSpPr/>
      </xdr:nvSpPr>
      <xdr:spPr>
        <a:xfrm>
          <a:off x="12324080" y="1323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134620</xdr:rowOff>
    </xdr:from>
    <xdr:ext cx="761365" cy="249555"/>
    <xdr:sp macro="" textlink="">
      <xdr:nvSpPr>
        <xdr:cNvPr id="287" name="テキスト ボックス 286"/>
        <xdr:cNvSpPr txBox="1"/>
      </xdr:nvSpPr>
      <xdr:spPr>
        <a:xfrm>
          <a:off x="12029440" y="130124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8" name="正方形/長方形 287"/>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9" name="テキスト ボックス 288"/>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90" name="テキスト ボックス 289"/>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1" name="正方形/長方形 290"/>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2" name="正方形/長方形 291"/>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3" name="正方形/長方形 292"/>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4" name="正方形/長方形 293"/>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5" name="正方形/長方形 294"/>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6" name="正方形/長方形 295"/>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9" name="正方形/長方形 298"/>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0" name="テキスト ボックス 299"/>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退職者数の増加に伴い平成２７年度から新規職員の採用を増やしてきていることや人口減少の影響により、人口</a:t>
          </a:r>
          <a:r>
            <a:rPr kumimoji="1" lang="en-US" altLang="ja-JP" sz="1100">
              <a:solidFill>
                <a:sysClr val="windowText" lastClr="000000"/>
              </a:solidFill>
              <a:latin typeface="ＭＳ Ｐゴシック"/>
              <a:ea typeface="ＭＳ Ｐゴシック"/>
            </a:rPr>
            <a:t>1,000</a:t>
          </a:r>
          <a:r>
            <a:rPr kumimoji="1" lang="ja-JP" altLang="en-US" sz="1100">
              <a:solidFill>
                <a:sysClr val="windowText" lastClr="000000"/>
              </a:solidFill>
              <a:latin typeface="ＭＳ Ｐゴシック"/>
              <a:ea typeface="ＭＳ Ｐゴシック"/>
            </a:rPr>
            <a:t>人当たり職員数は増加傾向にあり、令和５年度において前年度０．２１人増加したが、第４次美郷町職員定員適正化計画に掲げた令和８年度における職員数の数値目標（２１６人）は達成できる見込みである。</a:t>
          </a:r>
        </a:p>
        <a:p>
          <a:r>
            <a:rPr kumimoji="1" lang="ja-JP" altLang="en-US" sz="1100">
              <a:solidFill>
                <a:sysClr val="windowText" lastClr="000000"/>
              </a:solidFill>
              <a:latin typeface="ＭＳ Ｐゴシック"/>
              <a:ea typeface="ＭＳ Ｐゴシック"/>
            </a:rPr>
            <a:t>　今後も、第４次美郷町職員定員適正化計画に基づき、職員数の削減を図るとともに、公共施設の管理運営の効率化への取組により、定員の適正化に努める。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1" name="テキスト ボックス 300"/>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3" name="テキスト ボックス 302"/>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4" name="直線コネクタ 303"/>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5" name="テキスト ボックス 304"/>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6" name="直線コネクタ 305"/>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7" name="テキスト ボックス 306"/>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8" name="直線コネクタ 307"/>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9" name="テキスト ボックス 308"/>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10" name="直線コネクタ 309"/>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11" name="テキスト ボックス 310"/>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2" name="直線コネクタ 311"/>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3" name="テキスト ボックス 312"/>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4" name="直線コネクタ 313"/>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15" name="テキスト ボックス 314"/>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6" name="直線コネクタ 315"/>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7" name="テキスト ボックス 316"/>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138430</xdr:rowOff>
    </xdr:from>
    <xdr:to xmlns:xdr="http://schemas.openxmlformats.org/drawingml/2006/spreadsheetDrawing">
      <xdr:col>81</xdr:col>
      <xdr:colOff>44450</xdr:colOff>
      <xdr:row>66</xdr:row>
      <xdr:rowOff>119380</xdr:rowOff>
    </xdr:to>
    <xdr:cxnSp macro="">
      <xdr:nvCxnSpPr>
        <xdr:cNvPr id="319" name="直線コネクタ 318"/>
        <xdr:cNvCxnSpPr/>
      </xdr:nvCxnSpPr>
      <xdr:spPr>
        <a:xfrm flipV="1">
          <a:off x="15577820" y="9714230"/>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92710</xdr:rowOff>
    </xdr:from>
    <xdr:ext cx="761365" cy="248920"/>
    <xdr:sp macro="" textlink="">
      <xdr:nvSpPr>
        <xdr:cNvPr id="320" name="定員管理の状況最小値テキスト"/>
        <xdr:cNvSpPr txBox="1"/>
      </xdr:nvSpPr>
      <xdr:spPr>
        <a:xfrm>
          <a:off x="15666720" y="109893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119380</xdr:rowOff>
    </xdr:from>
    <xdr:to xmlns:xdr="http://schemas.openxmlformats.org/drawingml/2006/spreadsheetDrawing">
      <xdr:col>81</xdr:col>
      <xdr:colOff>133350</xdr:colOff>
      <xdr:row>66</xdr:row>
      <xdr:rowOff>119380</xdr:rowOff>
    </xdr:to>
    <xdr:cxnSp macro="">
      <xdr:nvCxnSpPr>
        <xdr:cNvPr id="321" name="直線コネクタ 320"/>
        <xdr:cNvCxnSpPr/>
      </xdr:nvCxnSpPr>
      <xdr:spPr>
        <a:xfrm>
          <a:off x="15506700" y="110159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57150</xdr:rowOff>
    </xdr:from>
    <xdr:ext cx="761365" cy="248920"/>
    <xdr:sp macro="" textlink="">
      <xdr:nvSpPr>
        <xdr:cNvPr id="322" name="定員管理の状況最大値テキスト"/>
        <xdr:cNvSpPr txBox="1"/>
      </xdr:nvSpPr>
      <xdr:spPr>
        <a:xfrm>
          <a:off x="15666720" y="94678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138430</xdr:rowOff>
    </xdr:from>
    <xdr:to xmlns:xdr="http://schemas.openxmlformats.org/drawingml/2006/spreadsheetDrawing">
      <xdr:col>81</xdr:col>
      <xdr:colOff>133350</xdr:colOff>
      <xdr:row>58</xdr:row>
      <xdr:rowOff>138430</xdr:rowOff>
    </xdr:to>
    <xdr:cxnSp macro="">
      <xdr:nvCxnSpPr>
        <xdr:cNvPr id="323" name="直線コネクタ 322"/>
        <xdr:cNvCxnSpPr/>
      </xdr:nvCxnSpPr>
      <xdr:spPr>
        <a:xfrm>
          <a:off x="15506700" y="9714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93980</xdr:rowOff>
    </xdr:from>
    <xdr:to xmlns:xdr="http://schemas.openxmlformats.org/drawingml/2006/spreadsheetDrawing">
      <xdr:col>81</xdr:col>
      <xdr:colOff>44450</xdr:colOff>
      <xdr:row>62</xdr:row>
      <xdr:rowOff>128905</xdr:rowOff>
    </xdr:to>
    <xdr:cxnSp macro="">
      <xdr:nvCxnSpPr>
        <xdr:cNvPr id="324" name="直線コネクタ 323"/>
        <xdr:cNvCxnSpPr/>
      </xdr:nvCxnSpPr>
      <xdr:spPr>
        <a:xfrm>
          <a:off x="14810740" y="10330180"/>
          <a:ext cx="7670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113665</xdr:rowOff>
    </xdr:from>
    <xdr:ext cx="761365" cy="249555"/>
    <xdr:sp macro="" textlink="">
      <xdr:nvSpPr>
        <xdr:cNvPr id="325" name="定員管理の状況平均値テキスト"/>
        <xdr:cNvSpPr txBox="1"/>
      </xdr:nvSpPr>
      <xdr:spPr>
        <a:xfrm>
          <a:off x="15666720" y="1001966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97790</xdr:rowOff>
    </xdr:from>
    <xdr:to xmlns:xdr="http://schemas.openxmlformats.org/drawingml/2006/spreadsheetDrawing">
      <xdr:col>81</xdr:col>
      <xdr:colOff>95250</xdr:colOff>
      <xdr:row>62</xdr:row>
      <xdr:rowOff>30480</xdr:rowOff>
    </xdr:to>
    <xdr:sp macro="" textlink="">
      <xdr:nvSpPr>
        <xdr:cNvPr id="326" name="フローチャート: 判断 325"/>
        <xdr:cNvSpPr/>
      </xdr:nvSpPr>
      <xdr:spPr>
        <a:xfrm>
          <a:off x="15533370" y="101688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87630</xdr:rowOff>
    </xdr:from>
    <xdr:to xmlns:xdr="http://schemas.openxmlformats.org/drawingml/2006/spreadsheetDrawing">
      <xdr:col>77</xdr:col>
      <xdr:colOff>44450</xdr:colOff>
      <xdr:row>62</xdr:row>
      <xdr:rowOff>93980</xdr:rowOff>
    </xdr:to>
    <xdr:cxnSp macro="">
      <xdr:nvCxnSpPr>
        <xdr:cNvPr id="327" name="直線コネクタ 326"/>
        <xdr:cNvCxnSpPr/>
      </xdr:nvCxnSpPr>
      <xdr:spPr>
        <a:xfrm>
          <a:off x="13999210" y="10323830"/>
          <a:ext cx="8115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95885</xdr:rowOff>
    </xdr:from>
    <xdr:to xmlns:xdr="http://schemas.openxmlformats.org/drawingml/2006/spreadsheetDrawing">
      <xdr:col>77</xdr:col>
      <xdr:colOff>95250</xdr:colOff>
      <xdr:row>62</xdr:row>
      <xdr:rowOff>28575</xdr:rowOff>
    </xdr:to>
    <xdr:sp macro="" textlink="">
      <xdr:nvSpPr>
        <xdr:cNvPr id="328" name="フローチャート: 判断 327"/>
        <xdr:cNvSpPr/>
      </xdr:nvSpPr>
      <xdr:spPr>
        <a:xfrm>
          <a:off x="14766290" y="101669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38735</xdr:rowOff>
    </xdr:from>
    <xdr:ext cx="735965" cy="249555"/>
    <xdr:sp macro="" textlink="">
      <xdr:nvSpPr>
        <xdr:cNvPr id="329" name="テキスト ボックス 328"/>
        <xdr:cNvSpPr txBox="1"/>
      </xdr:nvSpPr>
      <xdr:spPr>
        <a:xfrm>
          <a:off x="14465300" y="994473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44450</xdr:rowOff>
    </xdr:from>
    <xdr:to xmlns:xdr="http://schemas.openxmlformats.org/drawingml/2006/spreadsheetDrawing">
      <xdr:col>72</xdr:col>
      <xdr:colOff>191770</xdr:colOff>
      <xdr:row>62</xdr:row>
      <xdr:rowOff>87630</xdr:rowOff>
    </xdr:to>
    <xdr:cxnSp macro="">
      <xdr:nvCxnSpPr>
        <xdr:cNvPr id="330" name="直線コネクタ 329"/>
        <xdr:cNvCxnSpPr/>
      </xdr:nvCxnSpPr>
      <xdr:spPr>
        <a:xfrm>
          <a:off x="13192760" y="1028065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59690</xdr:rowOff>
    </xdr:from>
    <xdr:to xmlns:xdr="http://schemas.openxmlformats.org/drawingml/2006/spreadsheetDrawing">
      <xdr:col>73</xdr:col>
      <xdr:colOff>44450</xdr:colOff>
      <xdr:row>61</xdr:row>
      <xdr:rowOff>157480</xdr:rowOff>
    </xdr:to>
    <xdr:sp macro="" textlink="">
      <xdr:nvSpPr>
        <xdr:cNvPr id="331" name="フローチャート: 判断 330"/>
        <xdr:cNvSpPr/>
      </xdr:nvSpPr>
      <xdr:spPr>
        <a:xfrm>
          <a:off x="13959840" y="101307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1905</xdr:rowOff>
    </xdr:from>
    <xdr:ext cx="761365" cy="249555"/>
    <xdr:sp macro="" textlink="">
      <xdr:nvSpPr>
        <xdr:cNvPr id="332" name="テキスト ボックス 331"/>
        <xdr:cNvSpPr txBox="1"/>
      </xdr:nvSpPr>
      <xdr:spPr>
        <a:xfrm>
          <a:off x="13647420" y="99079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44450</xdr:rowOff>
    </xdr:from>
    <xdr:to xmlns:xdr="http://schemas.openxmlformats.org/drawingml/2006/spreadsheetDrawing">
      <xdr:col>68</xdr:col>
      <xdr:colOff>152400</xdr:colOff>
      <xdr:row>62</xdr:row>
      <xdr:rowOff>64135</xdr:rowOff>
    </xdr:to>
    <xdr:cxnSp macro="">
      <xdr:nvCxnSpPr>
        <xdr:cNvPr id="333" name="直線コネクタ 332"/>
        <xdr:cNvCxnSpPr/>
      </xdr:nvCxnSpPr>
      <xdr:spPr>
        <a:xfrm flipV="1">
          <a:off x="12374880" y="10280650"/>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21590</xdr:rowOff>
    </xdr:from>
    <xdr:to xmlns:xdr="http://schemas.openxmlformats.org/drawingml/2006/spreadsheetDrawing">
      <xdr:col>68</xdr:col>
      <xdr:colOff>191770</xdr:colOff>
      <xdr:row>61</xdr:row>
      <xdr:rowOff>119380</xdr:rowOff>
    </xdr:to>
    <xdr:sp macro="" textlink="">
      <xdr:nvSpPr>
        <xdr:cNvPr id="334" name="フローチャート: 判断 333"/>
        <xdr:cNvSpPr/>
      </xdr:nvSpPr>
      <xdr:spPr>
        <a:xfrm>
          <a:off x="13141960" y="100926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128905</xdr:rowOff>
    </xdr:from>
    <xdr:ext cx="761365" cy="248920"/>
    <xdr:sp macro="" textlink="">
      <xdr:nvSpPr>
        <xdr:cNvPr id="335" name="テキスト ボックス 334"/>
        <xdr:cNvSpPr txBox="1"/>
      </xdr:nvSpPr>
      <xdr:spPr>
        <a:xfrm>
          <a:off x="12847320" y="9869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29210</xdr:rowOff>
    </xdr:from>
    <xdr:to xmlns:xdr="http://schemas.openxmlformats.org/drawingml/2006/spreadsheetDrawing">
      <xdr:col>64</xdr:col>
      <xdr:colOff>152400</xdr:colOff>
      <xdr:row>59</xdr:row>
      <xdr:rowOff>127000</xdr:rowOff>
    </xdr:to>
    <xdr:sp macro="" textlink="">
      <xdr:nvSpPr>
        <xdr:cNvPr id="336" name="フローチャート: 判断 335"/>
        <xdr:cNvSpPr/>
      </xdr:nvSpPr>
      <xdr:spPr>
        <a:xfrm>
          <a:off x="12324080" y="977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137160</xdr:rowOff>
    </xdr:from>
    <xdr:ext cx="761365" cy="249555"/>
    <xdr:sp macro="" textlink="">
      <xdr:nvSpPr>
        <xdr:cNvPr id="337" name="テキスト ボックス 336"/>
        <xdr:cNvSpPr txBox="1"/>
      </xdr:nvSpPr>
      <xdr:spPr>
        <a:xfrm>
          <a:off x="12029440" y="95478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8" name="テキスト ボックス 337"/>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9" name="テキスト ボックス 338"/>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40" name="テキスト ボックス 339"/>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41" name="テキスト ボックス 340"/>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2" name="テキスト ボックス 341"/>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80010</xdr:rowOff>
    </xdr:from>
    <xdr:to xmlns:xdr="http://schemas.openxmlformats.org/drawingml/2006/spreadsheetDrawing">
      <xdr:col>81</xdr:col>
      <xdr:colOff>95250</xdr:colOff>
      <xdr:row>63</xdr:row>
      <xdr:rowOff>12700</xdr:rowOff>
    </xdr:to>
    <xdr:sp macro="" textlink="">
      <xdr:nvSpPr>
        <xdr:cNvPr id="343" name="楕円 342"/>
        <xdr:cNvSpPr/>
      </xdr:nvSpPr>
      <xdr:spPr>
        <a:xfrm>
          <a:off x="15533370" y="103162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53340</xdr:rowOff>
    </xdr:from>
    <xdr:ext cx="761365" cy="248920"/>
    <xdr:sp macro="" textlink="">
      <xdr:nvSpPr>
        <xdr:cNvPr id="344" name="定員管理の状況該当値テキスト"/>
        <xdr:cNvSpPr txBox="1"/>
      </xdr:nvSpPr>
      <xdr:spPr>
        <a:xfrm>
          <a:off x="15666720" y="102895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45085</xdr:rowOff>
    </xdr:from>
    <xdr:to xmlns:xdr="http://schemas.openxmlformats.org/drawingml/2006/spreadsheetDrawing">
      <xdr:col>77</xdr:col>
      <xdr:colOff>95250</xdr:colOff>
      <xdr:row>62</xdr:row>
      <xdr:rowOff>142875</xdr:rowOff>
    </xdr:to>
    <xdr:sp macro="" textlink="">
      <xdr:nvSpPr>
        <xdr:cNvPr id="345" name="楕円 344"/>
        <xdr:cNvSpPr/>
      </xdr:nvSpPr>
      <xdr:spPr>
        <a:xfrm>
          <a:off x="14766290" y="102812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128270</xdr:rowOff>
    </xdr:from>
    <xdr:ext cx="735965" cy="248920"/>
    <xdr:sp macro="" textlink="">
      <xdr:nvSpPr>
        <xdr:cNvPr id="346" name="テキスト ボックス 345"/>
        <xdr:cNvSpPr txBox="1"/>
      </xdr:nvSpPr>
      <xdr:spPr>
        <a:xfrm>
          <a:off x="14465300" y="1036447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38735</xdr:rowOff>
    </xdr:from>
    <xdr:to xmlns:xdr="http://schemas.openxmlformats.org/drawingml/2006/spreadsheetDrawing">
      <xdr:col>73</xdr:col>
      <xdr:colOff>44450</xdr:colOff>
      <xdr:row>62</xdr:row>
      <xdr:rowOff>136525</xdr:rowOff>
    </xdr:to>
    <xdr:sp macro="" textlink="">
      <xdr:nvSpPr>
        <xdr:cNvPr id="347" name="楕円 346"/>
        <xdr:cNvSpPr/>
      </xdr:nvSpPr>
      <xdr:spPr>
        <a:xfrm>
          <a:off x="13959840" y="102749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121920</xdr:rowOff>
    </xdr:from>
    <xdr:ext cx="761365" cy="248920"/>
    <xdr:sp macro="" textlink="">
      <xdr:nvSpPr>
        <xdr:cNvPr id="348" name="テキスト ボックス 347"/>
        <xdr:cNvSpPr txBox="1"/>
      </xdr:nvSpPr>
      <xdr:spPr>
        <a:xfrm>
          <a:off x="13647420" y="103581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160655</xdr:rowOff>
    </xdr:from>
    <xdr:to xmlns:xdr="http://schemas.openxmlformats.org/drawingml/2006/spreadsheetDrawing">
      <xdr:col>68</xdr:col>
      <xdr:colOff>191770</xdr:colOff>
      <xdr:row>62</xdr:row>
      <xdr:rowOff>93980</xdr:rowOff>
    </xdr:to>
    <xdr:sp macro="" textlink="">
      <xdr:nvSpPr>
        <xdr:cNvPr id="349" name="楕円 348"/>
        <xdr:cNvSpPr/>
      </xdr:nvSpPr>
      <xdr:spPr>
        <a:xfrm>
          <a:off x="13141960" y="1023175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78740</xdr:rowOff>
    </xdr:from>
    <xdr:ext cx="761365" cy="249555"/>
    <xdr:sp macro="" textlink="">
      <xdr:nvSpPr>
        <xdr:cNvPr id="350" name="テキスト ボックス 349"/>
        <xdr:cNvSpPr txBox="1"/>
      </xdr:nvSpPr>
      <xdr:spPr>
        <a:xfrm>
          <a:off x="12847320" y="103149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15240</xdr:rowOff>
    </xdr:from>
    <xdr:to xmlns:xdr="http://schemas.openxmlformats.org/drawingml/2006/spreadsheetDrawing">
      <xdr:col>64</xdr:col>
      <xdr:colOff>152400</xdr:colOff>
      <xdr:row>62</xdr:row>
      <xdr:rowOff>113030</xdr:rowOff>
    </xdr:to>
    <xdr:sp macro="" textlink="">
      <xdr:nvSpPr>
        <xdr:cNvPr id="351" name="楕円 350"/>
        <xdr:cNvSpPr/>
      </xdr:nvSpPr>
      <xdr:spPr>
        <a:xfrm>
          <a:off x="12324080" y="1025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98425</xdr:rowOff>
    </xdr:from>
    <xdr:ext cx="761365" cy="248920"/>
    <xdr:sp macro="" textlink="">
      <xdr:nvSpPr>
        <xdr:cNvPr id="352" name="テキスト ボックス 351"/>
        <xdr:cNvSpPr txBox="1"/>
      </xdr:nvSpPr>
      <xdr:spPr>
        <a:xfrm>
          <a:off x="12029440" y="103346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3" name="正方形/長方形 352"/>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4" name="テキスト ボックス 353"/>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5" name="テキスト ボックス 354"/>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6" name="正方形/長方形 355"/>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7" name="正方形/長方形 356"/>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8" name="正方形/長方形 357"/>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9" name="正方形/長方形 358"/>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60" name="正方形/長方形 359"/>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61" name="正方形/長方形 360"/>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2" name="正方形/長方形 361"/>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3" name="正方形/長方形 362"/>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4" name="正方形/長方形 363"/>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5" name="テキスト ボックス 364"/>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地方債の新規借入額は、償還額以内とし、単年度当たりの地方債発行額の抑制と任意の繰上償還（約６６５百万円）を実施した結果、前年度より０．４ポイント下回り、前年度に引き続き類似団体平均を下回っている。</a:t>
          </a:r>
        </a:p>
        <a:p>
          <a:r>
            <a:rPr kumimoji="1" lang="ja-JP" altLang="en-US" sz="1100">
              <a:solidFill>
                <a:sysClr val="windowText" lastClr="000000"/>
              </a:solidFill>
              <a:latin typeface="ＭＳ Ｐゴシック"/>
              <a:ea typeface="ＭＳ Ｐゴシック"/>
            </a:rPr>
            <a:t>　比率は良好に推移しており、今後も同様の取組を継続していくこととしている。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6" name="テキスト ボックス 365"/>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7" name="直線コネクタ 366"/>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8" name="テキスト ボックス 367"/>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9" name="直線コネクタ 368"/>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70" name="テキスト ボックス 369"/>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71" name="直線コネクタ 370"/>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72" name="テキスト ボックス 371"/>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3" name="直線コネクタ 372"/>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4" name="テキスト ボックス 373"/>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5" name="直線コネクタ 374"/>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6" name="テキスト ボックス 375"/>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7" name="直線コネクタ 376"/>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8" name="直線コネクタ 377"/>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9"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83185</xdr:rowOff>
    </xdr:from>
    <xdr:to xmlns:xdr="http://schemas.openxmlformats.org/drawingml/2006/spreadsheetDrawing">
      <xdr:col>81</xdr:col>
      <xdr:colOff>44450</xdr:colOff>
      <xdr:row>45</xdr:row>
      <xdr:rowOff>8890</xdr:rowOff>
    </xdr:to>
    <xdr:cxnSp macro="">
      <xdr:nvCxnSpPr>
        <xdr:cNvPr id="380" name="直線コネクタ 379"/>
        <xdr:cNvCxnSpPr/>
      </xdr:nvCxnSpPr>
      <xdr:spPr>
        <a:xfrm flipV="1">
          <a:off x="15577820" y="619188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147320</xdr:rowOff>
    </xdr:from>
    <xdr:ext cx="761365" cy="249555"/>
    <xdr:sp macro="" textlink="">
      <xdr:nvSpPr>
        <xdr:cNvPr id="381" name="公債費負担の状況最小値テキスト"/>
        <xdr:cNvSpPr txBox="1"/>
      </xdr:nvSpPr>
      <xdr:spPr>
        <a:xfrm>
          <a:off x="15666720" y="74117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8890</xdr:rowOff>
    </xdr:from>
    <xdr:to xmlns:xdr="http://schemas.openxmlformats.org/drawingml/2006/spreadsheetDrawing">
      <xdr:col>81</xdr:col>
      <xdr:colOff>133350</xdr:colOff>
      <xdr:row>45</xdr:row>
      <xdr:rowOff>8890</xdr:rowOff>
    </xdr:to>
    <xdr:cxnSp macro="">
      <xdr:nvCxnSpPr>
        <xdr:cNvPr id="382" name="直線コネクタ 381"/>
        <xdr:cNvCxnSpPr/>
      </xdr:nvCxnSpPr>
      <xdr:spPr>
        <a:xfrm>
          <a:off x="15506700" y="7438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1270</xdr:rowOff>
    </xdr:from>
    <xdr:ext cx="761365" cy="249555"/>
    <xdr:sp macro="" textlink="">
      <xdr:nvSpPr>
        <xdr:cNvPr id="383" name="公債費負担の状況最大値テキスト"/>
        <xdr:cNvSpPr txBox="1"/>
      </xdr:nvSpPr>
      <xdr:spPr>
        <a:xfrm>
          <a:off x="15666720" y="5944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83185</xdr:rowOff>
    </xdr:from>
    <xdr:to xmlns:xdr="http://schemas.openxmlformats.org/drawingml/2006/spreadsheetDrawing">
      <xdr:col>81</xdr:col>
      <xdr:colOff>133350</xdr:colOff>
      <xdr:row>37</xdr:row>
      <xdr:rowOff>83185</xdr:rowOff>
    </xdr:to>
    <xdr:cxnSp macro="">
      <xdr:nvCxnSpPr>
        <xdr:cNvPr id="384" name="直線コネクタ 383"/>
        <xdr:cNvCxnSpPr/>
      </xdr:nvCxnSpPr>
      <xdr:spPr>
        <a:xfrm>
          <a:off x="15506700" y="6191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83185</xdr:rowOff>
    </xdr:from>
    <xdr:to xmlns:xdr="http://schemas.openxmlformats.org/drawingml/2006/spreadsheetDrawing">
      <xdr:col>81</xdr:col>
      <xdr:colOff>44450</xdr:colOff>
      <xdr:row>37</xdr:row>
      <xdr:rowOff>114300</xdr:rowOff>
    </xdr:to>
    <xdr:cxnSp macro="">
      <xdr:nvCxnSpPr>
        <xdr:cNvPr id="385" name="直線コネクタ 384"/>
        <xdr:cNvCxnSpPr/>
      </xdr:nvCxnSpPr>
      <xdr:spPr>
        <a:xfrm flipV="1">
          <a:off x="14810740" y="6191885"/>
          <a:ext cx="7670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113665</xdr:rowOff>
    </xdr:from>
    <xdr:ext cx="761365" cy="249555"/>
    <xdr:sp macro="" textlink="">
      <xdr:nvSpPr>
        <xdr:cNvPr id="386" name="公債費負担の状況平均値テキスト"/>
        <xdr:cNvSpPr txBox="1"/>
      </xdr:nvSpPr>
      <xdr:spPr>
        <a:xfrm>
          <a:off x="15666720" y="688276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140335</xdr:rowOff>
    </xdr:from>
    <xdr:to xmlns:xdr="http://schemas.openxmlformats.org/drawingml/2006/spreadsheetDrawing">
      <xdr:col>81</xdr:col>
      <xdr:colOff>95250</xdr:colOff>
      <xdr:row>42</xdr:row>
      <xdr:rowOff>73025</xdr:rowOff>
    </xdr:to>
    <xdr:sp macro="" textlink="">
      <xdr:nvSpPr>
        <xdr:cNvPr id="387" name="フローチャート: 判断 386"/>
        <xdr:cNvSpPr/>
      </xdr:nvSpPr>
      <xdr:spPr>
        <a:xfrm>
          <a:off x="1553337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114300</xdr:rowOff>
    </xdr:from>
    <xdr:to xmlns:xdr="http://schemas.openxmlformats.org/drawingml/2006/spreadsheetDrawing">
      <xdr:col>77</xdr:col>
      <xdr:colOff>44450</xdr:colOff>
      <xdr:row>37</xdr:row>
      <xdr:rowOff>129540</xdr:rowOff>
    </xdr:to>
    <xdr:cxnSp macro="">
      <xdr:nvCxnSpPr>
        <xdr:cNvPr id="388" name="直線コネクタ 387"/>
        <xdr:cNvCxnSpPr/>
      </xdr:nvCxnSpPr>
      <xdr:spPr>
        <a:xfrm flipV="1">
          <a:off x="13999210" y="6223000"/>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140335</xdr:rowOff>
    </xdr:from>
    <xdr:to xmlns:xdr="http://schemas.openxmlformats.org/drawingml/2006/spreadsheetDrawing">
      <xdr:col>77</xdr:col>
      <xdr:colOff>95250</xdr:colOff>
      <xdr:row>42</xdr:row>
      <xdr:rowOff>73025</xdr:rowOff>
    </xdr:to>
    <xdr:sp macro="" textlink="">
      <xdr:nvSpPr>
        <xdr:cNvPr id="389" name="フローチャート: 判断 388"/>
        <xdr:cNvSpPr/>
      </xdr:nvSpPr>
      <xdr:spPr>
        <a:xfrm>
          <a:off x="1476629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59055</xdr:rowOff>
    </xdr:from>
    <xdr:ext cx="735965" cy="248920"/>
    <xdr:sp macro="" textlink="">
      <xdr:nvSpPr>
        <xdr:cNvPr id="390" name="テキスト ボックス 389"/>
        <xdr:cNvSpPr txBox="1"/>
      </xdr:nvSpPr>
      <xdr:spPr>
        <a:xfrm>
          <a:off x="14465300" y="699325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129540</xdr:rowOff>
    </xdr:from>
    <xdr:to xmlns:xdr="http://schemas.openxmlformats.org/drawingml/2006/spreadsheetDrawing">
      <xdr:col>72</xdr:col>
      <xdr:colOff>191770</xdr:colOff>
      <xdr:row>38</xdr:row>
      <xdr:rowOff>41910</xdr:rowOff>
    </xdr:to>
    <xdr:cxnSp macro="">
      <xdr:nvCxnSpPr>
        <xdr:cNvPr id="391" name="直線コネクタ 390"/>
        <xdr:cNvCxnSpPr/>
      </xdr:nvCxnSpPr>
      <xdr:spPr>
        <a:xfrm flipV="1">
          <a:off x="13192760" y="6238240"/>
          <a:ext cx="8064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140335</xdr:rowOff>
    </xdr:from>
    <xdr:to xmlns:xdr="http://schemas.openxmlformats.org/drawingml/2006/spreadsheetDrawing">
      <xdr:col>73</xdr:col>
      <xdr:colOff>44450</xdr:colOff>
      <xdr:row>42</xdr:row>
      <xdr:rowOff>73025</xdr:rowOff>
    </xdr:to>
    <xdr:sp macro="" textlink="">
      <xdr:nvSpPr>
        <xdr:cNvPr id="392" name="フローチャート: 判断 391"/>
        <xdr:cNvSpPr/>
      </xdr:nvSpPr>
      <xdr:spPr>
        <a:xfrm>
          <a:off x="1395984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59055</xdr:rowOff>
    </xdr:from>
    <xdr:ext cx="761365" cy="248920"/>
    <xdr:sp macro="" textlink="">
      <xdr:nvSpPr>
        <xdr:cNvPr id="393" name="テキスト ボックス 392"/>
        <xdr:cNvSpPr txBox="1"/>
      </xdr:nvSpPr>
      <xdr:spPr>
        <a:xfrm>
          <a:off x="13647420" y="69932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41910</xdr:rowOff>
    </xdr:from>
    <xdr:to xmlns:xdr="http://schemas.openxmlformats.org/drawingml/2006/spreadsheetDrawing">
      <xdr:col>68</xdr:col>
      <xdr:colOff>152400</xdr:colOff>
      <xdr:row>38</xdr:row>
      <xdr:rowOff>142240</xdr:rowOff>
    </xdr:to>
    <xdr:cxnSp macro="">
      <xdr:nvCxnSpPr>
        <xdr:cNvPr id="394" name="直線コネクタ 393"/>
        <xdr:cNvCxnSpPr/>
      </xdr:nvCxnSpPr>
      <xdr:spPr>
        <a:xfrm flipV="1">
          <a:off x="12374880" y="6315710"/>
          <a:ext cx="8178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163830</xdr:rowOff>
    </xdr:from>
    <xdr:to xmlns:xdr="http://schemas.openxmlformats.org/drawingml/2006/spreadsheetDrawing">
      <xdr:col>68</xdr:col>
      <xdr:colOff>191770</xdr:colOff>
      <xdr:row>42</xdr:row>
      <xdr:rowOff>96520</xdr:rowOff>
    </xdr:to>
    <xdr:sp macro="" textlink="">
      <xdr:nvSpPr>
        <xdr:cNvPr id="395" name="フローチャート: 判断 394"/>
        <xdr:cNvSpPr/>
      </xdr:nvSpPr>
      <xdr:spPr>
        <a:xfrm>
          <a:off x="13141960" y="69329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81915</xdr:rowOff>
    </xdr:from>
    <xdr:ext cx="761365" cy="249555"/>
    <xdr:sp macro="" textlink="">
      <xdr:nvSpPr>
        <xdr:cNvPr id="396" name="テキスト ボックス 395"/>
        <xdr:cNvSpPr txBox="1"/>
      </xdr:nvSpPr>
      <xdr:spPr>
        <a:xfrm>
          <a:off x="12847320" y="70161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32385</xdr:rowOff>
    </xdr:from>
    <xdr:to xmlns:xdr="http://schemas.openxmlformats.org/drawingml/2006/spreadsheetDrawing">
      <xdr:col>64</xdr:col>
      <xdr:colOff>152400</xdr:colOff>
      <xdr:row>41</xdr:row>
      <xdr:rowOff>130175</xdr:rowOff>
    </xdr:to>
    <xdr:sp macro="" textlink="">
      <xdr:nvSpPr>
        <xdr:cNvPr id="397" name="フローチャート: 判断 396"/>
        <xdr:cNvSpPr/>
      </xdr:nvSpPr>
      <xdr:spPr>
        <a:xfrm>
          <a:off x="12324080" y="680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116205</xdr:rowOff>
    </xdr:from>
    <xdr:ext cx="761365" cy="248920"/>
    <xdr:sp macro="" textlink="">
      <xdr:nvSpPr>
        <xdr:cNvPr id="398" name="テキスト ボックス 397"/>
        <xdr:cNvSpPr txBox="1"/>
      </xdr:nvSpPr>
      <xdr:spPr>
        <a:xfrm>
          <a:off x="12029440" y="6885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9" name="テキスト ボックス 398"/>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0" name="テキスト ボックス 399"/>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1" name="テキスト ボックス 400"/>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2" name="テキスト ボックス 401"/>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3" name="テキスト ボックス 402"/>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37</xdr:row>
      <xdr:rowOff>34290</xdr:rowOff>
    </xdr:from>
    <xdr:to xmlns:xdr="http://schemas.openxmlformats.org/drawingml/2006/spreadsheetDrawing">
      <xdr:col>81</xdr:col>
      <xdr:colOff>95250</xdr:colOff>
      <xdr:row>37</xdr:row>
      <xdr:rowOff>132080</xdr:rowOff>
    </xdr:to>
    <xdr:sp macro="" textlink="">
      <xdr:nvSpPr>
        <xdr:cNvPr id="404" name="楕円 403"/>
        <xdr:cNvSpPr/>
      </xdr:nvSpPr>
      <xdr:spPr>
        <a:xfrm>
          <a:off x="15533370" y="61429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123825</xdr:rowOff>
    </xdr:from>
    <xdr:ext cx="761365" cy="248920"/>
    <xdr:sp macro="" textlink="">
      <xdr:nvSpPr>
        <xdr:cNvPr id="405" name="公債費負担の状況該当値テキスト"/>
        <xdr:cNvSpPr txBox="1"/>
      </xdr:nvSpPr>
      <xdr:spPr>
        <a:xfrm>
          <a:off x="15666720" y="60674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37</xdr:row>
      <xdr:rowOff>65405</xdr:rowOff>
    </xdr:from>
    <xdr:to xmlns:xdr="http://schemas.openxmlformats.org/drawingml/2006/spreadsheetDrawing">
      <xdr:col>77</xdr:col>
      <xdr:colOff>95250</xdr:colOff>
      <xdr:row>37</xdr:row>
      <xdr:rowOff>163195</xdr:rowOff>
    </xdr:to>
    <xdr:sp macro="" textlink="">
      <xdr:nvSpPr>
        <xdr:cNvPr id="406" name="楕円 405"/>
        <xdr:cNvSpPr/>
      </xdr:nvSpPr>
      <xdr:spPr>
        <a:xfrm>
          <a:off x="14766290" y="6174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7620</xdr:rowOff>
    </xdr:from>
    <xdr:ext cx="735965" cy="249555"/>
    <xdr:sp macro="" textlink="">
      <xdr:nvSpPr>
        <xdr:cNvPr id="407" name="テキスト ボックス 406"/>
        <xdr:cNvSpPr txBox="1"/>
      </xdr:nvSpPr>
      <xdr:spPr>
        <a:xfrm>
          <a:off x="14465300" y="595122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80645</xdr:rowOff>
    </xdr:from>
    <xdr:to xmlns:xdr="http://schemas.openxmlformats.org/drawingml/2006/spreadsheetDrawing">
      <xdr:col>73</xdr:col>
      <xdr:colOff>44450</xdr:colOff>
      <xdr:row>38</xdr:row>
      <xdr:rowOff>13335</xdr:rowOff>
    </xdr:to>
    <xdr:sp macro="" textlink="">
      <xdr:nvSpPr>
        <xdr:cNvPr id="408" name="楕円 407"/>
        <xdr:cNvSpPr/>
      </xdr:nvSpPr>
      <xdr:spPr>
        <a:xfrm>
          <a:off x="13959840" y="61893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23495</xdr:rowOff>
    </xdr:from>
    <xdr:ext cx="761365" cy="248920"/>
    <xdr:sp macro="" textlink="">
      <xdr:nvSpPr>
        <xdr:cNvPr id="409" name="テキスト ボックス 408"/>
        <xdr:cNvSpPr txBox="1"/>
      </xdr:nvSpPr>
      <xdr:spPr>
        <a:xfrm>
          <a:off x="13647420" y="59670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158750</xdr:rowOff>
    </xdr:from>
    <xdr:to xmlns:xdr="http://schemas.openxmlformats.org/drawingml/2006/spreadsheetDrawing">
      <xdr:col>68</xdr:col>
      <xdr:colOff>191770</xdr:colOff>
      <xdr:row>38</xdr:row>
      <xdr:rowOff>91440</xdr:rowOff>
    </xdr:to>
    <xdr:sp macro="" textlink="">
      <xdr:nvSpPr>
        <xdr:cNvPr id="410" name="楕円 409"/>
        <xdr:cNvSpPr/>
      </xdr:nvSpPr>
      <xdr:spPr>
        <a:xfrm>
          <a:off x="13141960" y="62674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100965</xdr:rowOff>
    </xdr:from>
    <xdr:ext cx="761365" cy="249555"/>
    <xdr:sp macro="" textlink="">
      <xdr:nvSpPr>
        <xdr:cNvPr id="411" name="テキスト ボックス 410"/>
        <xdr:cNvSpPr txBox="1"/>
      </xdr:nvSpPr>
      <xdr:spPr>
        <a:xfrm>
          <a:off x="12847320" y="60445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93980</xdr:rowOff>
    </xdr:from>
    <xdr:to xmlns:xdr="http://schemas.openxmlformats.org/drawingml/2006/spreadsheetDrawing">
      <xdr:col>64</xdr:col>
      <xdr:colOff>152400</xdr:colOff>
      <xdr:row>39</xdr:row>
      <xdr:rowOff>26670</xdr:rowOff>
    </xdr:to>
    <xdr:sp macro="" textlink="">
      <xdr:nvSpPr>
        <xdr:cNvPr id="412" name="楕円 411"/>
        <xdr:cNvSpPr/>
      </xdr:nvSpPr>
      <xdr:spPr>
        <a:xfrm>
          <a:off x="12324080" y="636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36195</xdr:rowOff>
    </xdr:from>
    <xdr:ext cx="761365" cy="249555"/>
    <xdr:sp macro="" textlink="">
      <xdr:nvSpPr>
        <xdr:cNvPr id="413" name="テキスト ボックス 412"/>
        <xdr:cNvSpPr txBox="1"/>
      </xdr:nvSpPr>
      <xdr:spPr>
        <a:xfrm>
          <a:off x="12029440" y="6144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4" name="正方形/長方形 413"/>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5" name="テキスト ボックス 414"/>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6" name="テキスト ボックス 415"/>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3" name="正方形/長方形 422"/>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4" name="正方形/長方形 423"/>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5" name="正方形/長方形 424"/>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6" name="テキスト ボックス 425"/>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充当可能基金等の増加や、地方債の繰上償還による地方債残高の減少、債務負担行為に基づく支出予定額の減少、組合等負担等見込額の減少により、比率における将来負担額を充当可能財源等が上回っており、平成２６年度から１０年連続で比率なしとなった。</a:t>
          </a:r>
        </a:p>
        <a:p>
          <a:r>
            <a:rPr kumimoji="1" lang="ja-JP" altLang="en-US" sz="1100">
              <a:solidFill>
                <a:sysClr val="windowText" lastClr="000000"/>
              </a:solidFill>
              <a:latin typeface="ＭＳ Ｐゴシック"/>
              <a:ea typeface="ＭＳ Ｐゴシック"/>
            </a:rPr>
            <a:t>　今後も公債費等義務的経費の削減を念頭に行政運営を行うとともに、可能な限り地方債の繰上償還等を実施することにより、将来負担の軽減に努める。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7" name="テキスト ボックス 426"/>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8" name="直線コネクタ 427"/>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9" name="テキスト ボックス 428"/>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30" name="直線コネクタ 429"/>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31" name="テキスト ボックス 430"/>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2" name="直線コネクタ 431"/>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3" name="テキスト ボックス 432"/>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4" name="直線コネクタ 433"/>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5" name="テキスト ボックス 434"/>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6" name="直線コネクタ 435"/>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7" name="テキスト ボックス 436"/>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8" name="直線コネクタ 437"/>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9" name="テキスト ボックス 438"/>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0" name="直線コネクタ 439"/>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1"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22</xdr:row>
      <xdr:rowOff>56515</xdr:rowOff>
    </xdr:to>
    <xdr:cxnSp macro="">
      <xdr:nvCxnSpPr>
        <xdr:cNvPr id="442" name="直線コネクタ 441"/>
        <xdr:cNvCxnSpPr/>
      </xdr:nvCxnSpPr>
      <xdr:spPr>
        <a:xfrm flipV="1">
          <a:off x="15577820" y="2282825"/>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29210</xdr:rowOff>
    </xdr:from>
    <xdr:ext cx="761365" cy="248920"/>
    <xdr:sp macro="" textlink="">
      <xdr:nvSpPr>
        <xdr:cNvPr id="443" name="将来負担の状況最小値テキスト"/>
        <xdr:cNvSpPr txBox="1"/>
      </xdr:nvSpPr>
      <xdr:spPr>
        <a:xfrm>
          <a:off x="15666720" y="36614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56515</xdr:rowOff>
    </xdr:from>
    <xdr:to xmlns:xdr="http://schemas.openxmlformats.org/drawingml/2006/spreadsheetDrawing">
      <xdr:col>81</xdr:col>
      <xdr:colOff>133350</xdr:colOff>
      <xdr:row>22</xdr:row>
      <xdr:rowOff>56515</xdr:rowOff>
    </xdr:to>
    <xdr:cxnSp macro="">
      <xdr:nvCxnSpPr>
        <xdr:cNvPr id="444" name="直線コネクタ 443"/>
        <xdr:cNvCxnSpPr/>
      </xdr:nvCxnSpPr>
      <xdr:spPr>
        <a:xfrm>
          <a:off x="15506700" y="36887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49555"/>
    <xdr:sp macro="" textlink="">
      <xdr:nvSpPr>
        <xdr:cNvPr id="445" name="将来負担の状況最大値テキスト"/>
        <xdr:cNvSpPr txBox="1"/>
      </xdr:nvSpPr>
      <xdr:spPr>
        <a:xfrm>
          <a:off x="15666720" y="19869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6" name="直線コネクタ 445"/>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60960</xdr:rowOff>
    </xdr:from>
    <xdr:ext cx="761365" cy="248920"/>
    <xdr:sp macro="" textlink="">
      <xdr:nvSpPr>
        <xdr:cNvPr id="447" name="将来負担の状況平均値テキスト"/>
        <xdr:cNvSpPr txBox="1"/>
      </xdr:nvSpPr>
      <xdr:spPr>
        <a:xfrm>
          <a:off x="15666720" y="220726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87630</xdr:rowOff>
    </xdr:from>
    <xdr:to xmlns:xdr="http://schemas.openxmlformats.org/drawingml/2006/spreadsheetDrawing">
      <xdr:col>81</xdr:col>
      <xdr:colOff>95250</xdr:colOff>
      <xdr:row>14</xdr:row>
      <xdr:rowOff>20320</xdr:rowOff>
    </xdr:to>
    <xdr:sp macro="" textlink="">
      <xdr:nvSpPr>
        <xdr:cNvPr id="448" name="フローチャート: 判断 447"/>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87630</xdr:rowOff>
    </xdr:from>
    <xdr:to xmlns:xdr="http://schemas.openxmlformats.org/drawingml/2006/spreadsheetDrawing">
      <xdr:col>77</xdr:col>
      <xdr:colOff>95250</xdr:colOff>
      <xdr:row>14</xdr:row>
      <xdr:rowOff>20320</xdr:rowOff>
    </xdr:to>
    <xdr:sp macro="" textlink="">
      <xdr:nvSpPr>
        <xdr:cNvPr id="449" name="フローチャート: 判断 448"/>
        <xdr:cNvSpPr/>
      </xdr:nvSpPr>
      <xdr:spPr>
        <a:xfrm>
          <a:off x="1476629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29845</xdr:rowOff>
    </xdr:from>
    <xdr:ext cx="735965" cy="248920"/>
    <xdr:sp macro="" textlink="">
      <xdr:nvSpPr>
        <xdr:cNvPr id="450" name="テキスト ボックス 449"/>
        <xdr:cNvSpPr txBox="1"/>
      </xdr:nvSpPr>
      <xdr:spPr>
        <a:xfrm>
          <a:off x="14465300" y="201104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87630</xdr:rowOff>
    </xdr:from>
    <xdr:to xmlns:xdr="http://schemas.openxmlformats.org/drawingml/2006/spreadsheetDrawing">
      <xdr:col>73</xdr:col>
      <xdr:colOff>44450</xdr:colOff>
      <xdr:row>14</xdr:row>
      <xdr:rowOff>20320</xdr:rowOff>
    </xdr:to>
    <xdr:sp macro="" textlink="">
      <xdr:nvSpPr>
        <xdr:cNvPr id="451" name="フローチャート: 判断 450"/>
        <xdr:cNvSpPr/>
      </xdr:nvSpPr>
      <xdr:spPr>
        <a:xfrm>
          <a:off x="13959840" y="2233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29845</xdr:rowOff>
    </xdr:from>
    <xdr:ext cx="761365" cy="248920"/>
    <xdr:sp macro="" textlink="">
      <xdr:nvSpPr>
        <xdr:cNvPr id="452" name="テキスト ボックス 451"/>
        <xdr:cNvSpPr txBox="1"/>
      </xdr:nvSpPr>
      <xdr:spPr>
        <a:xfrm>
          <a:off x="13647420" y="2011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17145</xdr:rowOff>
    </xdr:from>
    <xdr:to xmlns:xdr="http://schemas.openxmlformats.org/drawingml/2006/spreadsheetDrawing">
      <xdr:col>68</xdr:col>
      <xdr:colOff>191770</xdr:colOff>
      <xdr:row>15</xdr:row>
      <xdr:rowOff>114935</xdr:rowOff>
    </xdr:to>
    <xdr:sp macro="" textlink="">
      <xdr:nvSpPr>
        <xdr:cNvPr id="453" name="フローチャート: 判断 452"/>
        <xdr:cNvSpPr/>
      </xdr:nvSpPr>
      <xdr:spPr>
        <a:xfrm>
          <a:off x="13141960" y="24936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125095</xdr:rowOff>
    </xdr:from>
    <xdr:ext cx="761365" cy="248920"/>
    <xdr:sp macro="" textlink="">
      <xdr:nvSpPr>
        <xdr:cNvPr id="454" name="テキスト ボックス 453"/>
        <xdr:cNvSpPr txBox="1"/>
      </xdr:nvSpPr>
      <xdr:spPr>
        <a:xfrm>
          <a:off x="12847320" y="22713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124460</xdr:rowOff>
    </xdr:from>
    <xdr:to xmlns:xdr="http://schemas.openxmlformats.org/drawingml/2006/spreadsheetDrawing">
      <xdr:col>64</xdr:col>
      <xdr:colOff>152400</xdr:colOff>
      <xdr:row>15</xdr:row>
      <xdr:rowOff>57150</xdr:rowOff>
    </xdr:to>
    <xdr:sp macro="" textlink="">
      <xdr:nvSpPr>
        <xdr:cNvPr id="455" name="フローチャート: 判断 454"/>
        <xdr:cNvSpPr/>
      </xdr:nvSpPr>
      <xdr:spPr>
        <a:xfrm>
          <a:off x="12324080" y="2435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66675</xdr:rowOff>
    </xdr:from>
    <xdr:ext cx="761365" cy="249555"/>
    <xdr:sp macro="" textlink="">
      <xdr:nvSpPr>
        <xdr:cNvPr id="456" name="テキスト ボックス 455"/>
        <xdr:cNvSpPr txBox="1"/>
      </xdr:nvSpPr>
      <xdr:spPr>
        <a:xfrm>
          <a:off x="12029440" y="22129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7" name="テキスト ボックス 456"/>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8" name="テキスト ボックス 457"/>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9" name="テキスト ボックス 458"/>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0" name="テキスト ボックス 459"/>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1" name="テキスト ボックス 460"/>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17,831
17,762
168.32
13,639,146
12,894,649
575,019
8,186,578
8,907,981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事務量や事業等に応じた職員配置など行政組織の合理化等への取組による人件費の軽減に努めてきたが、こども園等の施設運営に携わる会計年度任用職員の報酬の増加等により、前年度から０．７ポイントの増加となったが、引き続き類似団体平均を下回っている。</a:t>
          </a:r>
        </a:p>
        <a:p>
          <a:r>
            <a:rPr kumimoji="1" lang="ja-JP" altLang="en-US" sz="1100">
              <a:solidFill>
                <a:sysClr val="windowText" lastClr="000000"/>
              </a:solidFill>
              <a:latin typeface="ＭＳ Ｐゴシック"/>
              <a:ea typeface="ＭＳ Ｐゴシック"/>
            </a:rPr>
            <a:t>　今後も、第４次美郷町職員定員適正化計画に基づき、職員数の削減を図るとともに、公共施設の管理運営の効率化への取組により、定員の適正化に努める。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145415</xdr:rowOff>
    </xdr:from>
    <xdr:to xmlns:xdr="http://schemas.openxmlformats.org/drawingml/2006/spreadsheetDrawing">
      <xdr:col>24</xdr:col>
      <xdr:colOff>25400</xdr:colOff>
      <xdr:row>41</xdr:row>
      <xdr:rowOff>19685</xdr:rowOff>
    </xdr:to>
    <xdr:cxnSp macro="">
      <xdr:nvCxnSpPr>
        <xdr:cNvPr id="59" name="直線コネクタ 58"/>
        <xdr:cNvCxnSpPr/>
      </xdr:nvCxnSpPr>
      <xdr:spPr>
        <a:xfrm flipV="1">
          <a:off x="441452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163195</xdr:rowOff>
    </xdr:from>
    <xdr:ext cx="761365" cy="259080"/>
    <xdr:sp macro="" textlink="">
      <xdr:nvSpPr>
        <xdr:cNvPr id="60" name="人件費最小値テキスト"/>
        <xdr:cNvSpPr txBox="1"/>
      </xdr:nvSpPr>
      <xdr:spPr>
        <a:xfrm>
          <a:off x="4503420" y="7021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19685</xdr:rowOff>
    </xdr:from>
    <xdr:to xmlns:xdr="http://schemas.openxmlformats.org/drawingml/2006/spreadsheetDrawing">
      <xdr:col>24</xdr:col>
      <xdr:colOff>114300</xdr:colOff>
      <xdr:row>41</xdr:row>
      <xdr:rowOff>19685</xdr:rowOff>
    </xdr:to>
    <xdr:cxnSp macro="">
      <xdr:nvCxnSpPr>
        <xdr:cNvPr id="61" name="直線コネクタ 60"/>
        <xdr:cNvCxnSpPr/>
      </xdr:nvCxnSpPr>
      <xdr:spPr>
        <a:xfrm>
          <a:off x="4342765" y="7049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60325</xdr:rowOff>
    </xdr:from>
    <xdr:ext cx="761365" cy="259080"/>
    <xdr:sp macro="" textlink="">
      <xdr:nvSpPr>
        <xdr:cNvPr id="62" name="人件費最大値テキスト"/>
        <xdr:cNvSpPr txBox="1"/>
      </xdr:nvSpPr>
      <xdr:spPr>
        <a:xfrm>
          <a:off x="4503420" y="571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145415</xdr:rowOff>
    </xdr:from>
    <xdr:to xmlns:xdr="http://schemas.openxmlformats.org/drawingml/2006/spreadsheetDrawing">
      <xdr:col>24</xdr:col>
      <xdr:colOff>114300</xdr:colOff>
      <xdr:row>34</xdr:row>
      <xdr:rowOff>145415</xdr:rowOff>
    </xdr:to>
    <xdr:cxnSp macro="">
      <xdr:nvCxnSpPr>
        <xdr:cNvPr id="63" name="直線コネクタ 62"/>
        <xdr:cNvCxnSpPr/>
      </xdr:nvCxnSpPr>
      <xdr:spPr>
        <a:xfrm>
          <a:off x="4342765" y="5974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113030</xdr:rowOff>
    </xdr:from>
    <xdr:to xmlns:xdr="http://schemas.openxmlformats.org/drawingml/2006/spreadsheetDrawing">
      <xdr:col>24</xdr:col>
      <xdr:colOff>25400</xdr:colOff>
      <xdr:row>36</xdr:row>
      <xdr:rowOff>145415</xdr:rowOff>
    </xdr:to>
    <xdr:cxnSp macro="">
      <xdr:nvCxnSpPr>
        <xdr:cNvPr id="64" name="直線コネクタ 63"/>
        <xdr:cNvCxnSpPr/>
      </xdr:nvCxnSpPr>
      <xdr:spPr>
        <a:xfrm>
          <a:off x="3657600" y="6285230"/>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98425</xdr:rowOff>
    </xdr:from>
    <xdr:ext cx="761365" cy="258445"/>
    <xdr:sp macro="" textlink="">
      <xdr:nvSpPr>
        <xdr:cNvPr id="65" name="人件費平均値テキスト"/>
        <xdr:cNvSpPr txBox="1"/>
      </xdr:nvSpPr>
      <xdr:spPr>
        <a:xfrm>
          <a:off x="4503420" y="62706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66" name="フローチャート: 判断 65"/>
        <xdr:cNvSpPr/>
      </xdr:nvSpPr>
      <xdr:spPr>
        <a:xfrm>
          <a:off x="4380865" y="62985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104140</xdr:rowOff>
    </xdr:from>
    <xdr:to xmlns:xdr="http://schemas.openxmlformats.org/drawingml/2006/spreadsheetDrawing">
      <xdr:col>19</xdr:col>
      <xdr:colOff>182880</xdr:colOff>
      <xdr:row>36</xdr:row>
      <xdr:rowOff>113030</xdr:rowOff>
    </xdr:to>
    <xdr:cxnSp macro="">
      <xdr:nvCxnSpPr>
        <xdr:cNvPr id="67" name="直線コネクタ 66"/>
        <xdr:cNvCxnSpPr/>
      </xdr:nvCxnSpPr>
      <xdr:spPr>
        <a:xfrm>
          <a:off x="2841625" y="6276340"/>
          <a:ext cx="8159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117475</xdr:rowOff>
    </xdr:from>
    <xdr:to xmlns:xdr="http://schemas.openxmlformats.org/drawingml/2006/spreadsheetDrawing">
      <xdr:col>20</xdr:col>
      <xdr:colOff>38100</xdr:colOff>
      <xdr:row>37</xdr:row>
      <xdr:rowOff>47625</xdr:rowOff>
    </xdr:to>
    <xdr:sp macro="" textlink="">
      <xdr:nvSpPr>
        <xdr:cNvPr id="68" name="フローチャート: 判断 67"/>
        <xdr:cNvSpPr/>
      </xdr:nvSpPr>
      <xdr:spPr>
        <a:xfrm>
          <a:off x="361124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32385</xdr:rowOff>
    </xdr:from>
    <xdr:ext cx="736600" cy="258445"/>
    <xdr:sp macro="" textlink="">
      <xdr:nvSpPr>
        <xdr:cNvPr id="69" name="テキスト ボックス 68"/>
        <xdr:cNvSpPr txBox="1"/>
      </xdr:nvSpPr>
      <xdr:spPr>
        <a:xfrm>
          <a:off x="3298190" y="6376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104140</xdr:rowOff>
    </xdr:from>
    <xdr:to xmlns:xdr="http://schemas.openxmlformats.org/drawingml/2006/spreadsheetDrawing">
      <xdr:col>15</xdr:col>
      <xdr:colOff>98425</xdr:colOff>
      <xdr:row>36</xdr:row>
      <xdr:rowOff>154940</xdr:rowOff>
    </xdr:to>
    <xdr:cxnSp macro="">
      <xdr:nvCxnSpPr>
        <xdr:cNvPr id="70" name="直線コネクタ 69"/>
        <xdr:cNvCxnSpPr/>
      </xdr:nvCxnSpPr>
      <xdr:spPr>
        <a:xfrm flipV="1">
          <a:off x="2021205" y="627634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62230</xdr:rowOff>
    </xdr:from>
    <xdr:to xmlns:xdr="http://schemas.openxmlformats.org/drawingml/2006/spreadsheetDrawing">
      <xdr:col>15</xdr:col>
      <xdr:colOff>149225</xdr:colOff>
      <xdr:row>36</xdr:row>
      <xdr:rowOff>163830</xdr:rowOff>
    </xdr:to>
    <xdr:sp macro="" textlink="">
      <xdr:nvSpPr>
        <xdr:cNvPr id="71" name="フローチャート: 判断 70"/>
        <xdr:cNvSpPr/>
      </xdr:nvSpPr>
      <xdr:spPr>
        <a:xfrm>
          <a:off x="279082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148590</xdr:rowOff>
    </xdr:from>
    <xdr:ext cx="761365" cy="259080"/>
    <xdr:sp macro="" textlink="">
      <xdr:nvSpPr>
        <xdr:cNvPr id="72" name="テキスト ボックス 71"/>
        <xdr:cNvSpPr txBox="1"/>
      </xdr:nvSpPr>
      <xdr:spPr>
        <a:xfrm>
          <a:off x="2494915" y="6320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92710</xdr:rowOff>
    </xdr:from>
    <xdr:to xmlns:xdr="http://schemas.openxmlformats.org/drawingml/2006/spreadsheetDrawing">
      <xdr:col>11</xdr:col>
      <xdr:colOff>9525</xdr:colOff>
      <xdr:row>36</xdr:row>
      <xdr:rowOff>154940</xdr:rowOff>
    </xdr:to>
    <xdr:cxnSp macro="">
      <xdr:nvCxnSpPr>
        <xdr:cNvPr id="73" name="直線コネクタ 72"/>
        <xdr:cNvCxnSpPr/>
      </xdr:nvCxnSpPr>
      <xdr:spPr>
        <a:xfrm>
          <a:off x="1217930" y="6093460"/>
          <a:ext cx="80327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1987550"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62000" cy="259080"/>
    <xdr:sp macro="" textlink="">
      <xdr:nvSpPr>
        <xdr:cNvPr id="75" name="テキスト ボックス 74"/>
        <xdr:cNvSpPr txBox="1"/>
      </xdr:nvSpPr>
      <xdr:spPr>
        <a:xfrm>
          <a:off x="1674495"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48895</xdr:rowOff>
    </xdr:from>
    <xdr:to xmlns:xdr="http://schemas.openxmlformats.org/drawingml/2006/spreadsheetDrawing">
      <xdr:col>6</xdr:col>
      <xdr:colOff>171450</xdr:colOff>
      <xdr:row>36</xdr:row>
      <xdr:rowOff>150495</xdr:rowOff>
    </xdr:to>
    <xdr:sp macro="" textlink="">
      <xdr:nvSpPr>
        <xdr:cNvPr id="76" name="フローチャート: 判断 75"/>
        <xdr:cNvSpPr/>
      </xdr:nvSpPr>
      <xdr:spPr>
        <a:xfrm>
          <a:off x="116713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135255</xdr:rowOff>
    </xdr:from>
    <xdr:ext cx="761365" cy="258445"/>
    <xdr:sp macro="" textlink="">
      <xdr:nvSpPr>
        <xdr:cNvPr id="77" name="テキスト ボックス 76"/>
        <xdr:cNvSpPr txBox="1"/>
      </xdr:nvSpPr>
      <xdr:spPr>
        <a:xfrm>
          <a:off x="871220" y="630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94615</xdr:rowOff>
    </xdr:from>
    <xdr:to xmlns:xdr="http://schemas.openxmlformats.org/drawingml/2006/spreadsheetDrawing">
      <xdr:col>24</xdr:col>
      <xdr:colOff>76200</xdr:colOff>
      <xdr:row>37</xdr:row>
      <xdr:rowOff>24765</xdr:rowOff>
    </xdr:to>
    <xdr:sp macro="" textlink="">
      <xdr:nvSpPr>
        <xdr:cNvPr id="83" name="楕円 82"/>
        <xdr:cNvSpPr/>
      </xdr:nvSpPr>
      <xdr:spPr>
        <a:xfrm>
          <a:off x="4380865" y="6266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111125</xdr:rowOff>
    </xdr:from>
    <xdr:ext cx="761365" cy="258445"/>
    <xdr:sp macro="" textlink="">
      <xdr:nvSpPr>
        <xdr:cNvPr id="84" name="人件費該当値テキスト"/>
        <xdr:cNvSpPr txBox="1"/>
      </xdr:nvSpPr>
      <xdr:spPr>
        <a:xfrm>
          <a:off x="4503420" y="6111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85" name="楕円 84"/>
        <xdr:cNvSpPr/>
      </xdr:nvSpPr>
      <xdr:spPr>
        <a:xfrm>
          <a:off x="3611245" y="6234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xdr:rowOff>
    </xdr:from>
    <xdr:ext cx="736600" cy="259080"/>
    <xdr:sp macro="" textlink="">
      <xdr:nvSpPr>
        <xdr:cNvPr id="86" name="テキスト ボックス 85"/>
        <xdr:cNvSpPr txBox="1"/>
      </xdr:nvSpPr>
      <xdr:spPr>
        <a:xfrm>
          <a:off x="329819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87" name="楕円 86"/>
        <xdr:cNvSpPr/>
      </xdr:nvSpPr>
      <xdr:spPr>
        <a:xfrm>
          <a:off x="2790825"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165100</xdr:rowOff>
    </xdr:from>
    <xdr:ext cx="761365" cy="259080"/>
    <xdr:sp macro="" textlink="">
      <xdr:nvSpPr>
        <xdr:cNvPr id="88" name="テキスト ボックス 87"/>
        <xdr:cNvSpPr txBox="1"/>
      </xdr:nvSpPr>
      <xdr:spPr>
        <a:xfrm>
          <a:off x="2494915"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89" name="楕円 88"/>
        <xdr:cNvSpPr/>
      </xdr:nvSpPr>
      <xdr:spPr>
        <a:xfrm>
          <a:off x="1987550" y="6275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43815</xdr:rowOff>
    </xdr:from>
    <xdr:ext cx="762000" cy="258445"/>
    <xdr:sp macro="" textlink="">
      <xdr:nvSpPr>
        <xdr:cNvPr id="90" name="テキスト ボックス 89"/>
        <xdr:cNvSpPr txBox="1"/>
      </xdr:nvSpPr>
      <xdr:spPr>
        <a:xfrm>
          <a:off x="1674495"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macro="" textlink="">
      <xdr:nvSpPr>
        <xdr:cNvPr id="91" name="楕円 90"/>
        <xdr:cNvSpPr/>
      </xdr:nvSpPr>
      <xdr:spPr>
        <a:xfrm>
          <a:off x="116713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61365" cy="259080"/>
    <xdr:sp macro="" textlink="">
      <xdr:nvSpPr>
        <xdr:cNvPr id="92" name="テキスト ボックス 91"/>
        <xdr:cNvSpPr txBox="1"/>
      </xdr:nvSpPr>
      <xdr:spPr>
        <a:xfrm>
          <a:off x="871220" y="5811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財政健全化方針に基づく物品（消耗品・備品）の一括購入、業務委託の見直しなどによる経費削減の取組を行ってきたが、労務単価の上昇による公園等管理委託料の増加や庁内事務用の電算機器借上料が増加したため、経常的物件費は前年度を１．１ポイント上回り、類似団体平均を０．２ポイント上回った。</a:t>
          </a:r>
        </a:p>
        <a:p>
          <a:r>
            <a:rPr kumimoji="1" lang="ja-JP" altLang="en-US" sz="1100">
              <a:solidFill>
                <a:sysClr val="windowText" lastClr="000000"/>
              </a:solidFill>
              <a:latin typeface="ＭＳ Ｐゴシック"/>
              <a:ea typeface="ＭＳ Ｐゴシック"/>
            </a:rPr>
            <a:t>　今後も、財政健全化方針に基づく経費削減等の取組を継続することにより、物件費の抑制に努める。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7" name="直線コネクタ 106"/>
        <xdr:cNvCxnSpPr/>
      </xdr:nvCxnSpPr>
      <xdr:spPr>
        <a:xfrm>
          <a:off x="11383010" y="3841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8000" cy="258445"/>
    <xdr:sp macro="" textlink="">
      <xdr:nvSpPr>
        <xdr:cNvPr id="108" name="テキスト ボックス 107"/>
        <xdr:cNvSpPr txBox="1"/>
      </xdr:nvSpPr>
      <xdr:spPr>
        <a:xfrm>
          <a:off x="10926445" y="3699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8000" cy="258445"/>
    <xdr:sp macro="" textlink="">
      <xdr:nvSpPr>
        <xdr:cNvPr id="110" name="テキスト ボックス 109"/>
        <xdr:cNvSpPr txBox="1"/>
      </xdr:nvSpPr>
      <xdr:spPr>
        <a:xfrm>
          <a:off x="10926445" y="3413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1" name="直線コネクタ 110"/>
        <xdr:cNvCxnSpPr/>
      </xdr:nvCxnSpPr>
      <xdr:spPr>
        <a:xfrm>
          <a:off x="11383010" y="3270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8000" cy="258445"/>
    <xdr:sp macro="" textlink="">
      <xdr:nvSpPr>
        <xdr:cNvPr id="112" name="テキスト ボックス 111"/>
        <xdr:cNvSpPr txBox="1"/>
      </xdr:nvSpPr>
      <xdr:spPr>
        <a:xfrm>
          <a:off x="10926445" y="3128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5" name="直線コネクタ 114"/>
        <xdr:cNvCxnSpPr/>
      </xdr:nvCxnSpPr>
      <xdr:spPr>
        <a:xfrm>
          <a:off x="11383010" y="2698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8000" cy="258445"/>
    <xdr:sp macro="" textlink="">
      <xdr:nvSpPr>
        <xdr:cNvPr id="116" name="テキスト ボックス 115"/>
        <xdr:cNvSpPr txBox="1"/>
      </xdr:nvSpPr>
      <xdr:spPr>
        <a:xfrm>
          <a:off x="10926445" y="2556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7" name="直線コネクタ 116"/>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8000" cy="258445"/>
    <xdr:sp macro="" textlink="">
      <xdr:nvSpPr>
        <xdr:cNvPr id="118" name="テキスト ボックス 117"/>
        <xdr:cNvSpPr txBox="1"/>
      </xdr:nvSpPr>
      <xdr:spPr>
        <a:xfrm>
          <a:off x="10926445" y="227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19" name="直線コネクタ 118"/>
        <xdr:cNvCxnSpPr/>
      </xdr:nvCxnSpPr>
      <xdr:spPr>
        <a:xfrm>
          <a:off x="11383010" y="2127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8000" cy="258445"/>
    <xdr:sp macro="" textlink="">
      <xdr:nvSpPr>
        <xdr:cNvPr id="120" name="テキスト ボックス 119"/>
        <xdr:cNvSpPr txBox="1"/>
      </xdr:nvSpPr>
      <xdr:spPr>
        <a:xfrm>
          <a:off x="10926445" y="1985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50800</xdr:rowOff>
    </xdr:from>
    <xdr:to xmlns:xdr="http://schemas.openxmlformats.org/drawingml/2006/spreadsheetDrawing">
      <xdr:col>82</xdr:col>
      <xdr:colOff>107950</xdr:colOff>
      <xdr:row>21</xdr:row>
      <xdr:rowOff>31750</xdr:rowOff>
    </xdr:to>
    <xdr:cxnSp macro="">
      <xdr:nvCxnSpPr>
        <xdr:cNvPr id="124" name="直線コネクタ 123"/>
        <xdr:cNvCxnSpPr/>
      </xdr:nvCxnSpPr>
      <xdr:spPr>
        <a:xfrm flipV="1">
          <a:off x="1510411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3810</xdr:rowOff>
    </xdr:from>
    <xdr:ext cx="762000" cy="259080"/>
    <xdr:sp macro="" textlink="">
      <xdr:nvSpPr>
        <xdr:cNvPr id="125" name="物件費最小値テキスト"/>
        <xdr:cNvSpPr txBox="1"/>
      </xdr:nvSpPr>
      <xdr:spPr>
        <a:xfrm>
          <a:off x="151790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182880</xdr:colOff>
      <xdr:row>21</xdr:row>
      <xdr:rowOff>31750</xdr:rowOff>
    </xdr:to>
    <xdr:cxnSp macro="">
      <xdr:nvCxnSpPr>
        <xdr:cNvPr id="126" name="直線コネクタ 125"/>
        <xdr:cNvCxnSpPr/>
      </xdr:nvCxnSpPr>
      <xdr:spPr>
        <a:xfrm>
          <a:off x="15015210" y="3632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137160</xdr:rowOff>
    </xdr:from>
    <xdr:ext cx="762000" cy="259080"/>
    <xdr:sp macro="" textlink="">
      <xdr:nvSpPr>
        <xdr:cNvPr id="127" name="物件費最大値テキスト"/>
        <xdr:cNvSpPr txBox="1"/>
      </xdr:nvSpPr>
      <xdr:spPr>
        <a:xfrm>
          <a:off x="1517904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50800</xdr:rowOff>
    </xdr:from>
    <xdr:to xmlns:xdr="http://schemas.openxmlformats.org/drawingml/2006/spreadsheetDrawing">
      <xdr:col>82</xdr:col>
      <xdr:colOff>182880</xdr:colOff>
      <xdr:row>13</xdr:row>
      <xdr:rowOff>50800</xdr:rowOff>
    </xdr:to>
    <xdr:cxnSp macro="">
      <xdr:nvCxnSpPr>
        <xdr:cNvPr id="128" name="直線コネクタ 127"/>
        <xdr:cNvCxnSpPr/>
      </xdr:nvCxnSpPr>
      <xdr:spPr>
        <a:xfrm>
          <a:off x="15015210" y="22796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41275</xdr:rowOff>
    </xdr:from>
    <xdr:to xmlns:xdr="http://schemas.openxmlformats.org/drawingml/2006/spreadsheetDrawing">
      <xdr:col>82</xdr:col>
      <xdr:colOff>107950</xdr:colOff>
      <xdr:row>15</xdr:row>
      <xdr:rowOff>146050</xdr:rowOff>
    </xdr:to>
    <xdr:cxnSp macro="">
      <xdr:nvCxnSpPr>
        <xdr:cNvPr id="129" name="直線コネクタ 128"/>
        <xdr:cNvCxnSpPr/>
      </xdr:nvCxnSpPr>
      <xdr:spPr>
        <a:xfrm>
          <a:off x="14334490" y="2613025"/>
          <a:ext cx="7696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14</xdr:row>
      <xdr:rowOff>92710</xdr:rowOff>
    </xdr:from>
    <xdr:ext cx="762000" cy="259080"/>
    <xdr:sp macro="" textlink="">
      <xdr:nvSpPr>
        <xdr:cNvPr id="130" name="物件費平均値テキスト"/>
        <xdr:cNvSpPr txBox="1"/>
      </xdr:nvSpPr>
      <xdr:spPr>
        <a:xfrm>
          <a:off x="15179040" y="2493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76200</xdr:rowOff>
    </xdr:from>
    <xdr:to xmlns:xdr="http://schemas.openxmlformats.org/drawingml/2006/spreadsheetDrawing">
      <xdr:col>82</xdr:col>
      <xdr:colOff>158750</xdr:colOff>
      <xdr:row>16</xdr:row>
      <xdr:rowOff>6350</xdr:rowOff>
    </xdr:to>
    <xdr:sp macro="" textlink="">
      <xdr:nvSpPr>
        <xdr:cNvPr id="131" name="フローチャート: 判断 130"/>
        <xdr:cNvSpPr/>
      </xdr:nvSpPr>
      <xdr:spPr>
        <a:xfrm>
          <a:off x="1505331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155575</xdr:rowOff>
    </xdr:from>
    <xdr:to xmlns:xdr="http://schemas.openxmlformats.org/drawingml/2006/spreadsheetDrawing">
      <xdr:col>78</xdr:col>
      <xdr:colOff>69850</xdr:colOff>
      <xdr:row>15</xdr:row>
      <xdr:rowOff>41275</xdr:rowOff>
    </xdr:to>
    <xdr:cxnSp macro="">
      <xdr:nvCxnSpPr>
        <xdr:cNvPr id="132" name="直線コネクタ 131"/>
        <xdr:cNvCxnSpPr/>
      </xdr:nvCxnSpPr>
      <xdr:spPr>
        <a:xfrm>
          <a:off x="13531215" y="2555875"/>
          <a:ext cx="8032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38100</xdr:rowOff>
    </xdr:from>
    <xdr:to xmlns:xdr="http://schemas.openxmlformats.org/drawingml/2006/spreadsheetDrawing">
      <xdr:col>78</xdr:col>
      <xdr:colOff>120650</xdr:colOff>
      <xdr:row>15</xdr:row>
      <xdr:rowOff>139700</xdr:rowOff>
    </xdr:to>
    <xdr:sp macro="" textlink="">
      <xdr:nvSpPr>
        <xdr:cNvPr id="133" name="フローチャート: 判断 132"/>
        <xdr:cNvSpPr/>
      </xdr:nvSpPr>
      <xdr:spPr>
        <a:xfrm>
          <a:off x="1428369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124460</xdr:rowOff>
    </xdr:from>
    <xdr:ext cx="735965" cy="259080"/>
    <xdr:sp macro="" textlink="">
      <xdr:nvSpPr>
        <xdr:cNvPr id="134" name="テキスト ボックス 133"/>
        <xdr:cNvSpPr txBox="1"/>
      </xdr:nvSpPr>
      <xdr:spPr>
        <a:xfrm>
          <a:off x="13987780" y="2696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180975</xdr:colOff>
      <xdr:row>14</xdr:row>
      <xdr:rowOff>155575</xdr:rowOff>
    </xdr:to>
    <xdr:cxnSp macro="">
      <xdr:nvCxnSpPr>
        <xdr:cNvPr id="135" name="直線コネクタ 134"/>
        <xdr:cNvCxnSpPr/>
      </xdr:nvCxnSpPr>
      <xdr:spPr>
        <a:xfrm>
          <a:off x="12710795" y="2527300"/>
          <a:ext cx="8204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3480415" y="2514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8445"/>
    <xdr:sp macro="" textlink="">
      <xdr:nvSpPr>
        <xdr:cNvPr id="137" name="テキスト ボックス 136"/>
        <xdr:cNvSpPr txBox="1"/>
      </xdr:nvSpPr>
      <xdr:spPr>
        <a:xfrm>
          <a:off x="1316736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127000</xdr:rowOff>
    </xdr:from>
    <xdr:to xmlns:xdr="http://schemas.openxmlformats.org/drawingml/2006/spreadsheetDrawing">
      <xdr:col>69</xdr:col>
      <xdr:colOff>92075</xdr:colOff>
      <xdr:row>16</xdr:row>
      <xdr:rowOff>98425</xdr:rowOff>
    </xdr:to>
    <xdr:cxnSp macro="">
      <xdr:nvCxnSpPr>
        <xdr:cNvPr id="138" name="直線コネクタ 137"/>
        <xdr:cNvCxnSpPr/>
      </xdr:nvCxnSpPr>
      <xdr:spPr>
        <a:xfrm flipV="1">
          <a:off x="11890375" y="2527300"/>
          <a:ext cx="82042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114300</xdr:rowOff>
    </xdr:from>
    <xdr:to xmlns:xdr="http://schemas.openxmlformats.org/drawingml/2006/spreadsheetDrawing">
      <xdr:col>69</xdr:col>
      <xdr:colOff>142875</xdr:colOff>
      <xdr:row>15</xdr:row>
      <xdr:rowOff>44450</xdr:rowOff>
    </xdr:to>
    <xdr:sp macro="" textlink="">
      <xdr:nvSpPr>
        <xdr:cNvPr id="139" name="フローチャート: 判断 138"/>
        <xdr:cNvSpPr/>
      </xdr:nvSpPr>
      <xdr:spPr>
        <a:xfrm>
          <a:off x="12659995"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29210</xdr:rowOff>
    </xdr:from>
    <xdr:ext cx="762000" cy="258445"/>
    <xdr:sp macro="" textlink="">
      <xdr:nvSpPr>
        <xdr:cNvPr id="140" name="テキスト ボックス 139"/>
        <xdr:cNvSpPr txBox="1"/>
      </xdr:nvSpPr>
      <xdr:spPr>
        <a:xfrm>
          <a:off x="12364085"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86360</xdr:rowOff>
    </xdr:from>
    <xdr:to xmlns:xdr="http://schemas.openxmlformats.org/drawingml/2006/spreadsheetDrawing">
      <xdr:col>65</xdr:col>
      <xdr:colOff>53975</xdr:colOff>
      <xdr:row>17</xdr:row>
      <xdr:rowOff>15875</xdr:rowOff>
    </xdr:to>
    <xdr:sp macro="" textlink="">
      <xdr:nvSpPr>
        <xdr:cNvPr id="141" name="フローチャート: 判断 140"/>
        <xdr:cNvSpPr/>
      </xdr:nvSpPr>
      <xdr:spPr>
        <a:xfrm>
          <a:off x="11856720" y="282956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635</xdr:rowOff>
    </xdr:from>
    <xdr:ext cx="761365" cy="259080"/>
    <xdr:sp macro="" textlink="">
      <xdr:nvSpPr>
        <xdr:cNvPr id="142" name="テキスト ボックス 141"/>
        <xdr:cNvSpPr txBox="1"/>
      </xdr:nvSpPr>
      <xdr:spPr>
        <a:xfrm>
          <a:off x="11543665" y="2915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95250</xdr:rowOff>
    </xdr:from>
    <xdr:to xmlns:xdr="http://schemas.openxmlformats.org/drawingml/2006/spreadsheetDrawing">
      <xdr:col>82</xdr:col>
      <xdr:colOff>158750</xdr:colOff>
      <xdr:row>16</xdr:row>
      <xdr:rowOff>25400</xdr:rowOff>
    </xdr:to>
    <xdr:sp macro="" textlink="">
      <xdr:nvSpPr>
        <xdr:cNvPr id="148" name="楕円 147"/>
        <xdr:cNvSpPr/>
      </xdr:nvSpPr>
      <xdr:spPr>
        <a:xfrm>
          <a:off x="1505331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67310</xdr:rowOff>
    </xdr:from>
    <xdr:ext cx="762000" cy="259080"/>
    <xdr:sp macro="" textlink="">
      <xdr:nvSpPr>
        <xdr:cNvPr id="149" name="物件費該当値テキスト"/>
        <xdr:cNvSpPr txBox="1"/>
      </xdr:nvSpPr>
      <xdr:spPr>
        <a:xfrm>
          <a:off x="1517904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161925</xdr:rowOff>
    </xdr:from>
    <xdr:to xmlns:xdr="http://schemas.openxmlformats.org/drawingml/2006/spreadsheetDrawing">
      <xdr:col>78</xdr:col>
      <xdr:colOff>120650</xdr:colOff>
      <xdr:row>15</xdr:row>
      <xdr:rowOff>92075</xdr:rowOff>
    </xdr:to>
    <xdr:sp macro="" textlink="">
      <xdr:nvSpPr>
        <xdr:cNvPr id="150" name="楕円 149"/>
        <xdr:cNvSpPr/>
      </xdr:nvSpPr>
      <xdr:spPr>
        <a:xfrm>
          <a:off x="1428369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102235</xdr:rowOff>
    </xdr:from>
    <xdr:ext cx="735965" cy="258445"/>
    <xdr:sp macro="" textlink="">
      <xdr:nvSpPr>
        <xdr:cNvPr id="151" name="テキスト ボックス 150"/>
        <xdr:cNvSpPr txBox="1"/>
      </xdr:nvSpPr>
      <xdr:spPr>
        <a:xfrm>
          <a:off x="13987780" y="2331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104775</xdr:rowOff>
    </xdr:from>
    <xdr:to xmlns:xdr="http://schemas.openxmlformats.org/drawingml/2006/spreadsheetDrawing">
      <xdr:col>74</xdr:col>
      <xdr:colOff>31750</xdr:colOff>
      <xdr:row>15</xdr:row>
      <xdr:rowOff>34925</xdr:rowOff>
    </xdr:to>
    <xdr:sp macro="" textlink="">
      <xdr:nvSpPr>
        <xdr:cNvPr id="152" name="楕円 151"/>
        <xdr:cNvSpPr/>
      </xdr:nvSpPr>
      <xdr:spPr>
        <a:xfrm>
          <a:off x="13480415" y="25050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45085</xdr:rowOff>
    </xdr:from>
    <xdr:ext cx="762000" cy="258445"/>
    <xdr:sp macro="" textlink="">
      <xdr:nvSpPr>
        <xdr:cNvPr id="153" name="テキスト ボックス 152"/>
        <xdr:cNvSpPr txBox="1"/>
      </xdr:nvSpPr>
      <xdr:spPr>
        <a:xfrm>
          <a:off x="13167360" y="227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76200</xdr:rowOff>
    </xdr:from>
    <xdr:to xmlns:xdr="http://schemas.openxmlformats.org/drawingml/2006/spreadsheetDrawing">
      <xdr:col>69</xdr:col>
      <xdr:colOff>142875</xdr:colOff>
      <xdr:row>15</xdr:row>
      <xdr:rowOff>6350</xdr:rowOff>
    </xdr:to>
    <xdr:sp macro="" textlink="">
      <xdr:nvSpPr>
        <xdr:cNvPr id="154" name="楕円 153"/>
        <xdr:cNvSpPr/>
      </xdr:nvSpPr>
      <xdr:spPr>
        <a:xfrm>
          <a:off x="12659995"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16510</xdr:rowOff>
    </xdr:from>
    <xdr:ext cx="762000" cy="259080"/>
    <xdr:sp macro="" textlink="">
      <xdr:nvSpPr>
        <xdr:cNvPr id="155" name="テキスト ボックス 154"/>
        <xdr:cNvSpPr txBox="1"/>
      </xdr:nvSpPr>
      <xdr:spPr>
        <a:xfrm>
          <a:off x="12364085"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47625</xdr:rowOff>
    </xdr:from>
    <xdr:to xmlns:xdr="http://schemas.openxmlformats.org/drawingml/2006/spreadsheetDrawing">
      <xdr:col>65</xdr:col>
      <xdr:colOff>53975</xdr:colOff>
      <xdr:row>16</xdr:row>
      <xdr:rowOff>149225</xdr:rowOff>
    </xdr:to>
    <xdr:sp macro="" textlink="">
      <xdr:nvSpPr>
        <xdr:cNvPr id="156" name="楕円 155"/>
        <xdr:cNvSpPr/>
      </xdr:nvSpPr>
      <xdr:spPr>
        <a:xfrm>
          <a:off x="11856720" y="2790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159385</xdr:rowOff>
    </xdr:from>
    <xdr:ext cx="761365" cy="258445"/>
    <xdr:sp macro="" textlink="">
      <xdr:nvSpPr>
        <xdr:cNvPr id="157" name="テキスト ボックス 156"/>
        <xdr:cNvSpPr txBox="1"/>
      </xdr:nvSpPr>
      <xdr:spPr>
        <a:xfrm>
          <a:off x="11543665" y="2559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発達障害に対する認知度の向上等に伴う利用児童の増加によって障害児通所支援給付費の増加、利用者の高齢化に伴う認定区分の変更等による障害者自立支援給付費が増加傾向にあり、前年度から０．３ポイントの増加となったが、類似団体平均より０．９ポイント下回っている。</a:t>
          </a:r>
        </a:p>
        <a:p>
          <a:r>
            <a:rPr kumimoji="1" lang="ja-JP" altLang="en-US" sz="1100">
              <a:solidFill>
                <a:sysClr val="windowText" lastClr="000000"/>
              </a:solidFill>
              <a:latin typeface="ＭＳ Ｐゴシック"/>
              <a:ea typeface="ＭＳ Ｐゴシック"/>
            </a:rPr>
            <a:t>　今後も必要な支援を確保しつつ、事業の見直しを図るなど効率的な財政運営に努める。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20955</xdr:rowOff>
    </xdr:from>
    <xdr:to xmlns:xdr="http://schemas.openxmlformats.org/drawingml/2006/spreadsheetDrawing">
      <xdr:col>24</xdr:col>
      <xdr:colOff>25400</xdr:colOff>
      <xdr:row>62</xdr:row>
      <xdr:rowOff>61595</xdr:rowOff>
    </xdr:to>
    <xdr:cxnSp macro="">
      <xdr:nvCxnSpPr>
        <xdr:cNvPr id="187" name="直線コネクタ 186"/>
        <xdr:cNvCxnSpPr/>
      </xdr:nvCxnSpPr>
      <xdr:spPr>
        <a:xfrm flipV="1">
          <a:off x="441452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1365" cy="258445"/>
    <xdr:sp macro="" textlink="">
      <xdr:nvSpPr>
        <xdr:cNvPr id="188" name="扶助費最小値テキスト"/>
        <xdr:cNvSpPr txBox="1"/>
      </xdr:nvSpPr>
      <xdr:spPr>
        <a:xfrm>
          <a:off x="4503420" y="10663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9" name="直線コネクタ 188"/>
        <xdr:cNvCxnSpPr/>
      </xdr:nvCxnSpPr>
      <xdr:spPr>
        <a:xfrm>
          <a:off x="4342765" y="10691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107315</xdr:rowOff>
    </xdr:from>
    <xdr:ext cx="761365" cy="259080"/>
    <xdr:sp macro="" textlink="">
      <xdr:nvSpPr>
        <xdr:cNvPr id="190" name="扶助費最大値テキスト"/>
        <xdr:cNvSpPr txBox="1"/>
      </xdr:nvSpPr>
      <xdr:spPr>
        <a:xfrm>
          <a:off x="4503420" y="8851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20955</xdr:rowOff>
    </xdr:from>
    <xdr:to xmlns:xdr="http://schemas.openxmlformats.org/drawingml/2006/spreadsheetDrawing">
      <xdr:col>24</xdr:col>
      <xdr:colOff>114300</xdr:colOff>
      <xdr:row>53</xdr:row>
      <xdr:rowOff>20955</xdr:rowOff>
    </xdr:to>
    <xdr:cxnSp macro="">
      <xdr:nvCxnSpPr>
        <xdr:cNvPr id="191" name="直線コネクタ 190"/>
        <xdr:cNvCxnSpPr/>
      </xdr:nvCxnSpPr>
      <xdr:spPr>
        <a:xfrm>
          <a:off x="4342765" y="91078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69850</xdr:rowOff>
    </xdr:from>
    <xdr:to xmlns:xdr="http://schemas.openxmlformats.org/drawingml/2006/spreadsheetDrawing">
      <xdr:col>24</xdr:col>
      <xdr:colOff>25400</xdr:colOff>
      <xdr:row>55</xdr:row>
      <xdr:rowOff>118745</xdr:rowOff>
    </xdr:to>
    <xdr:cxnSp macro="">
      <xdr:nvCxnSpPr>
        <xdr:cNvPr id="192" name="直線コネクタ 191"/>
        <xdr:cNvCxnSpPr/>
      </xdr:nvCxnSpPr>
      <xdr:spPr>
        <a:xfrm>
          <a:off x="3657600" y="9499600"/>
          <a:ext cx="7569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xdr:rowOff>
    </xdr:from>
    <xdr:ext cx="761365" cy="259080"/>
    <xdr:sp macro="" textlink="">
      <xdr:nvSpPr>
        <xdr:cNvPr id="193" name="扶助費平均値テキスト"/>
        <xdr:cNvSpPr txBox="1"/>
      </xdr:nvSpPr>
      <xdr:spPr>
        <a:xfrm>
          <a:off x="4503420" y="96170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43815</xdr:rowOff>
    </xdr:from>
    <xdr:to xmlns:xdr="http://schemas.openxmlformats.org/drawingml/2006/spreadsheetDrawing">
      <xdr:col>24</xdr:col>
      <xdr:colOff>76200</xdr:colOff>
      <xdr:row>56</xdr:row>
      <xdr:rowOff>145415</xdr:rowOff>
    </xdr:to>
    <xdr:sp macro="" textlink="">
      <xdr:nvSpPr>
        <xdr:cNvPr id="194" name="フローチャート: 判断 193"/>
        <xdr:cNvSpPr/>
      </xdr:nvSpPr>
      <xdr:spPr>
        <a:xfrm>
          <a:off x="4380865"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182880</xdr:colOff>
      <xdr:row>55</xdr:row>
      <xdr:rowOff>69850</xdr:rowOff>
    </xdr:to>
    <xdr:cxnSp macro="">
      <xdr:nvCxnSpPr>
        <xdr:cNvPr id="195" name="直線コネクタ 194"/>
        <xdr:cNvCxnSpPr/>
      </xdr:nvCxnSpPr>
      <xdr:spPr>
        <a:xfrm>
          <a:off x="2841625" y="94996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149860</xdr:rowOff>
    </xdr:from>
    <xdr:to xmlns:xdr="http://schemas.openxmlformats.org/drawingml/2006/spreadsheetDrawing">
      <xdr:col>20</xdr:col>
      <xdr:colOff>38100</xdr:colOff>
      <xdr:row>56</xdr:row>
      <xdr:rowOff>80010</xdr:rowOff>
    </xdr:to>
    <xdr:sp macro="" textlink="">
      <xdr:nvSpPr>
        <xdr:cNvPr id="196" name="フローチャート: 判断 195"/>
        <xdr:cNvSpPr/>
      </xdr:nvSpPr>
      <xdr:spPr>
        <a:xfrm>
          <a:off x="3611245" y="95796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64770</xdr:rowOff>
    </xdr:from>
    <xdr:ext cx="736600" cy="258445"/>
    <xdr:sp macro="" textlink="">
      <xdr:nvSpPr>
        <xdr:cNvPr id="197" name="テキスト ボックス 196"/>
        <xdr:cNvSpPr txBox="1"/>
      </xdr:nvSpPr>
      <xdr:spPr>
        <a:xfrm>
          <a:off x="3298190" y="9665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86360</xdr:rowOff>
    </xdr:to>
    <xdr:cxnSp macro="">
      <xdr:nvCxnSpPr>
        <xdr:cNvPr id="198" name="直線コネクタ 197"/>
        <xdr:cNvCxnSpPr/>
      </xdr:nvCxnSpPr>
      <xdr:spPr>
        <a:xfrm flipV="1">
          <a:off x="2021205" y="9499600"/>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9" name="フローチャート: 判断 198"/>
        <xdr:cNvSpPr/>
      </xdr:nvSpPr>
      <xdr:spPr>
        <a:xfrm>
          <a:off x="2790825"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1365" cy="259080"/>
    <xdr:sp macro="" textlink="">
      <xdr:nvSpPr>
        <xdr:cNvPr id="200" name="テキスト ボックス 199"/>
        <xdr:cNvSpPr txBox="1"/>
      </xdr:nvSpPr>
      <xdr:spPr>
        <a:xfrm>
          <a:off x="2494915"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flipV="1">
          <a:off x="1217930" y="9516110"/>
          <a:ext cx="803275"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202" name="フローチャート: 判断 201"/>
        <xdr:cNvSpPr/>
      </xdr:nvSpPr>
      <xdr:spPr>
        <a:xfrm>
          <a:off x="1987550" y="9546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31750</xdr:rowOff>
    </xdr:from>
    <xdr:ext cx="762000" cy="258445"/>
    <xdr:sp macro="" textlink="">
      <xdr:nvSpPr>
        <xdr:cNvPr id="203" name="テキスト ボックス 202"/>
        <xdr:cNvSpPr txBox="1"/>
      </xdr:nvSpPr>
      <xdr:spPr>
        <a:xfrm>
          <a:off x="1674495" y="963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59690</xdr:rowOff>
    </xdr:from>
    <xdr:to xmlns:xdr="http://schemas.openxmlformats.org/drawingml/2006/spreadsheetDrawing">
      <xdr:col>6</xdr:col>
      <xdr:colOff>171450</xdr:colOff>
      <xdr:row>58</xdr:row>
      <xdr:rowOff>161290</xdr:rowOff>
    </xdr:to>
    <xdr:sp macro="" textlink="">
      <xdr:nvSpPr>
        <xdr:cNvPr id="204" name="フローチャート: 判断 203"/>
        <xdr:cNvSpPr/>
      </xdr:nvSpPr>
      <xdr:spPr>
        <a:xfrm>
          <a:off x="116713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146050</xdr:rowOff>
    </xdr:from>
    <xdr:ext cx="761365" cy="258445"/>
    <xdr:sp macro="" textlink="">
      <xdr:nvSpPr>
        <xdr:cNvPr id="205" name="テキスト ボックス 204"/>
        <xdr:cNvSpPr txBox="1"/>
      </xdr:nvSpPr>
      <xdr:spPr>
        <a:xfrm>
          <a:off x="871220" y="10090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67945</xdr:rowOff>
    </xdr:from>
    <xdr:to xmlns:xdr="http://schemas.openxmlformats.org/drawingml/2006/spreadsheetDrawing">
      <xdr:col>24</xdr:col>
      <xdr:colOff>76200</xdr:colOff>
      <xdr:row>55</xdr:row>
      <xdr:rowOff>169545</xdr:rowOff>
    </xdr:to>
    <xdr:sp macro="" textlink="">
      <xdr:nvSpPr>
        <xdr:cNvPr id="211" name="楕円 210"/>
        <xdr:cNvSpPr/>
      </xdr:nvSpPr>
      <xdr:spPr>
        <a:xfrm>
          <a:off x="438086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84455</xdr:rowOff>
    </xdr:from>
    <xdr:ext cx="761365" cy="259080"/>
    <xdr:sp macro="" textlink="">
      <xdr:nvSpPr>
        <xdr:cNvPr id="212" name="扶助費該当値テキスト"/>
        <xdr:cNvSpPr txBox="1"/>
      </xdr:nvSpPr>
      <xdr:spPr>
        <a:xfrm>
          <a:off x="450342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13" name="楕円 212"/>
        <xdr:cNvSpPr/>
      </xdr:nvSpPr>
      <xdr:spPr>
        <a:xfrm>
          <a:off x="3611245"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6600" cy="259080"/>
    <xdr:sp macro="" textlink="">
      <xdr:nvSpPr>
        <xdr:cNvPr id="214" name="テキスト ボックス 213"/>
        <xdr:cNvSpPr txBox="1"/>
      </xdr:nvSpPr>
      <xdr:spPr>
        <a:xfrm>
          <a:off x="3298190" y="921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15" name="楕円 214"/>
        <xdr:cNvSpPr/>
      </xdr:nvSpPr>
      <xdr:spPr>
        <a:xfrm>
          <a:off x="2790825"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1365" cy="259080"/>
    <xdr:sp macro="" textlink="">
      <xdr:nvSpPr>
        <xdr:cNvPr id="216" name="テキスト ボックス 215"/>
        <xdr:cNvSpPr txBox="1"/>
      </xdr:nvSpPr>
      <xdr:spPr>
        <a:xfrm>
          <a:off x="2494915"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7" name="楕円 216"/>
        <xdr:cNvSpPr/>
      </xdr:nvSpPr>
      <xdr:spPr>
        <a:xfrm>
          <a:off x="1987550" y="9465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62000" cy="259080"/>
    <xdr:sp macro="" textlink="">
      <xdr:nvSpPr>
        <xdr:cNvPr id="218" name="テキスト ボックス 217"/>
        <xdr:cNvSpPr txBox="1"/>
      </xdr:nvSpPr>
      <xdr:spPr>
        <a:xfrm>
          <a:off x="1674495"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19" name="楕円 218"/>
        <xdr:cNvSpPr/>
      </xdr:nvSpPr>
      <xdr:spPr>
        <a:xfrm>
          <a:off x="116713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61365" cy="259080"/>
    <xdr:sp macro="" textlink="">
      <xdr:nvSpPr>
        <xdr:cNvPr id="220" name="テキスト ボックス 219"/>
        <xdr:cNvSpPr txBox="1"/>
      </xdr:nvSpPr>
      <xdr:spPr>
        <a:xfrm>
          <a:off x="87122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統合水道に係る基準内繰出金の減少による水道事業会計繰出金の減等により、前年度を１．８ポイント下回っている。</a:t>
          </a:r>
        </a:p>
        <a:p>
          <a:r>
            <a:rPr kumimoji="1" lang="ja-JP" altLang="en-US" sz="1100">
              <a:solidFill>
                <a:sysClr val="windowText" lastClr="000000"/>
              </a:solidFill>
              <a:latin typeface="ＭＳ Ｐゴシック"/>
              <a:ea typeface="ＭＳ Ｐゴシック"/>
            </a:rPr>
            <a:t>　今後は、公共施設の管理運営の効率化への取り組みや普通会計の負担額を減らすよう各種事業の適正化を図るよう努める。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6" name="テキスト ボックス 235"/>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8" name="テキスト ボックス 237"/>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40" name="テキスト ボックス 239"/>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42" name="テキスト ボックス 241"/>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4" name="テキスト ボックス 243"/>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6" name="テキスト ボックス 245"/>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8" name="テキスト ボックス 247"/>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xdr:rowOff>
    </xdr:from>
    <xdr:to xmlns:xdr="http://schemas.openxmlformats.org/drawingml/2006/spreadsheetDrawing">
      <xdr:col>82</xdr:col>
      <xdr:colOff>107950</xdr:colOff>
      <xdr:row>60</xdr:row>
      <xdr:rowOff>154940</xdr:rowOff>
    </xdr:to>
    <xdr:cxnSp macro="">
      <xdr:nvCxnSpPr>
        <xdr:cNvPr id="250" name="直線コネクタ 249"/>
        <xdr:cNvCxnSpPr/>
      </xdr:nvCxnSpPr>
      <xdr:spPr>
        <a:xfrm flipV="1">
          <a:off x="1510411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126365</xdr:rowOff>
    </xdr:from>
    <xdr:ext cx="762000" cy="259080"/>
    <xdr:sp macro="" textlink="">
      <xdr:nvSpPr>
        <xdr:cNvPr id="251" name="その他最小値テキスト"/>
        <xdr:cNvSpPr txBox="1"/>
      </xdr:nvSpPr>
      <xdr:spPr>
        <a:xfrm>
          <a:off x="1517904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154940</xdr:rowOff>
    </xdr:from>
    <xdr:to xmlns:xdr="http://schemas.openxmlformats.org/drawingml/2006/spreadsheetDrawing">
      <xdr:col>82</xdr:col>
      <xdr:colOff>182880</xdr:colOff>
      <xdr:row>60</xdr:row>
      <xdr:rowOff>154940</xdr:rowOff>
    </xdr:to>
    <xdr:cxnSp macro="">
      <xdr:nvCxnSpPr>
        <xdr:cNvPr id="252" name="直線コネクタ 251"/>
        <xdr:cNvCxnSpPr/>
      </xdr:nvCxnSpPr>
      <xdr:spPr>
        <a:xfrm>
          <a:off x="15015210" y="10441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50</xdr:row>
      <xdr:rowOff>99060</xdr:rowOff>
    </xdr:from>
    <xdr:ext cx="762000" cy="258445"/>
    <xdr:sp macro="" textlink="">
      <xdr:nvSpPr>
        <xdr:cNvPr id="253" name="その他最大値テキスト"/>
        <xdr:cNvSpPr txBox="1"/>
      </xdr:nvSpPr>
      <xdr:spPr>
        <a:xfrm>
          <a:off x="15179040" y="867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xdr:rowOff>
    </xdr:from>
    <xdr:to xmlns:xdr="http://schemas.openxmlformats.org/drawingml/2006/spreadsheetDrawing">
      <xdr:col>82</xdr:col>
      <xdr:colOff>182880</xdr:colOff>
      <xdr:row>52</xdr:row>
      <xdr:rowOff>12700</xdr:rowOff>
    </xdr:to>
    <xdr:cxnSp macro="">
      <xdr:nvCxnSpPr>
        <xdr:cNvPr id="254" name="直線コネクタ 253"/>
        <xdr:cNvCxnSpPr/>
      </xdr:nvCxnSpPr>
      <xdr:spPr>
        <a:xfrm>
          <a:off x="15015210" y="8928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107950</xdr:rowOff>
    </xdr:from>
    <xdr:to xmlns:xdr="http://schemas.openxmlformats.org/drawingml/2006/spreadsheetDrawing">
      <xdr:col>82</xdr:col>
      <xdr:colOff>107950</xdr:colOff>
      <xdr:row>56</xdr:row>
      <xdr:rowOff>132715</xdr:rowOff>
    </xdr:to>
    <xdr:cxnSp macro="">
      <xdr:nvCxnSpPr>
        <xdr:cNvPr id="255" name="直線コネクタ 254"/>
        <xdr:cNvCxnSpPr/>
      </xdr:nvCxnSpPr>
      <xdr:spPr>
        <a:xfrm flipV="1">
          <a:off x="14334490" y="9537700"/>
          <a:ext cx="7696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41275</xdr:rowOff>
    </xdr:from>
    <xdr:ext cx="762000" cy="258445"/>
    <xdr:sp macro="" textlink="">
      <xdr:nvSpPr>
        <xdr:cNvPr id="256" name="その他平均値テキスト"/>
        <xdr:cNvSpPr txBox="1"/>
      </xdr:nvSpPr>
      <xdr:spPr>
        <a:xfrm>
          <a:off x="15179040" y="9299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24765</xdr:rowOff>
    </xdr:from>
    <xdr:to xmlns:xdr="http://schemas.openxmlformats.org/drawingml/2006/spreadsheetDrawing">
      <xdr:col>82</xdr:col>
      <xdr:colOff>158750</xdr:colOff>
      <xdr:row>55</xdr:row>
      <xdr:rowOff>126365</xdr:rowOff>
    </xdr:to>
    <xdr:sp macro="" textlink="">
      <xdr:nvSpPr>
        <xdr:cNvPr id="257" name="フローチャート: 判断 256"/>
        <xdr:cNvSpPr/>
      </xdr:nvSpPr>
      <xdr:spPr>
        <a:xfrm>
          <a:off x="1505331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132715</xdr:rowOff>
    </xdr:from>
    <xdr:to xmlns:xdr="http://schemas.openxmlformats.org/drawingml/2006/spreadsheetDrawing">
      <xdr:col>78</xdr:col>
      <xdr:colOff>69850</xdr:colOff>
      <xdr:row>57</xdr:row>
      <xdr:rowOff>69850</xdr:rowOff>
    </xdr:to>
    <xdr:cxnSp macro="">
      <xdr:nvCxnSpPr>
        <xdr:cNvPr id="258" name="直線コネクタ 257"/>
        <xdr:cNvCxnSpPr/>
      </xdr:nvCxnSpPr>
      <xdr:spPr>
        <a:xfrm flipV="1">
          <a:off x="13531215" y="9733915"/>
          <a:ext cx="8032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59" name="フローチャート: 判断 258"/>
        <xdr:cNvSpPr/>
      </xdr:nvSpPr>
      <xdr:spPr>
        <a:xfrm>
          <a:off x="1428369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158115</xdr:rowOff>
    </xdr:from>
    <xdr:ext cx="735965" cy="258445"/>
    <xdr:sp macro="" textlink="">
      <xdr:nvSpPr>
        <xdr:cNvPr id="260" name="テキスト ボックス 259"/>
        <xdr:cNvSpPr txBox="1"/>
      </xdr:nvSpPr>
      <xdr:spPr>
        <a:xfrm>
          <a:off x="13987780" y="92449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167640</xdr:rowOff>
    </xdr:to>
    <xdr:cxnSp macro="">
      <xdr:nvCxnSpPr>
        <xdr:cNvPr id="261" name="直線コネクタ 260"/>
        <xdr:cNvCxnSpPr/>
      </xdr:nvCxnSpPr>
      <xdr:spPr>
        <a:xfrm flipV="1">
          <a:off x="12710795" y="9842500"/>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67945</xdr:rowOff>
    </xdr:from>
    <xdr:to xmlns:xdr="http://schemas.openxmlformats.org/drawingml/2006/spreadsheetDrawing">
      <xdr:col>74</xdr:col>
      <xdr:colOff>31750</xdr:colOff>
      <xdr:row>55</xdr:row>
      <xdr:rowOff>169545</xdr:rowOff>
    </xdr:to>
    <xdr:sp macro="" textlink="">
      <xdr:nvSpPr>
        <xdr:cNvPr id="262" name="フローチャート: 判断 261"/>
        <xdr:cNvSpPr/>
      </xdr:nvSpPr>
      <xdr:spPr>
        <a:xfrm>
          <a:off x="13480415" y="9497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8255</xdr:rowOff>
    </xdr:from>
    <xdr:ext cx="762000" cy="258445"/>
    <xdr:sp macro="" textlink="">
      <xdr:nvSpPr>
        <xdr:cNvPr id="263" name="テキスト ボックス 262"/>
        <xdr:cNvSpPr txBox="1"/>
      </xdr:nvSpPr>
      <xdr:spPr>
        <a:xfrm>
          <a:off x="1316736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132715</xdr:rowOff>
    </xdr:from>
    <xdr:to xmlns:xdr="http://schemas.openxmlformats.org/drawingml/2006/spreadsheetDrawing">
      <xdr:col>69</xdr:col>
      <xdr:colOff>92075</xdr:colOff>
      <xdr:row>57</xdr:row>
      <xdr:rowOff>167640</xdr:rowOff>
    </xdr:to>
    <xdr:cxnSp macro="">
      <xdr:nvCxnSpPr>
        <xdr:cNvPr id="264" name="直線コネクタ 263"/>
        <xdr:cNvCxnSpPr/>
      </xdr:nvCxnSpPr>
      <xdr:spPr>
        <a:xfrm>
          <a:off x="11890375" y="9733915"/>
          <a:ext cx="82042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89535</xdr:rowOff>
    </xdr:from>
    <xdr:to xmlns:xdr="http://schemas.openxmlformats.org/drawingml/2006/spreadsheetDrawing">
      <xdr:col>69</xdr:col>
      <xdr:colOff>142875</xdr:colOff>
      <xdr:row>56</xdr:row>
      <xdr:rowOff>19685</xdr:rowOff>
    </xdr:to>
    <xdr:sp macro="" textlink="">
      <xdr:nvSpPr>
        <xdr:cNvPr id="265" name="フローチャート: 判断 264"/>
        <xdr:cNvSpPr/>
      </xdr:nvSpPr>
      <xdr:spPr>
        <a:xfrm>
          <a:off x="12659995"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29845</xdr:rowOff>
    </xdr:from>
    <xdr:ext cx="762000" cy="258445"/>
    <xdr:sp macro="" textlink="">
      <xdr:nvSpPr>
        <xdr:cNvPr id="266" name="テキスト ボックス 265"/>
        <xdr:cNvSpPr txBox="1"/>
      </xdr:nvSpPr>
      <xdr:spPr>
        <a:xfrm>
          <a:off x="12364085" y="928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57150</xdr:rowOff>
    </xdr:from>
    <xdr:to xmlns:xdr="http://schemas.openxmlformats.org/drawingml/2006/spreadsheetDrawing">
      <xdr:col>65</xdr:col>
      <xdr:colOff>53975</xdr:colOff>
      <xdr:row>55</xdr:row>
      <xdr:rowOff>158750</xdr:rowOff>
    </xdr:to>
    <xdr:sp macro="" textlink="">
      <xdr:nvSpPr>
        <xdr:cNvPr id="267" name="フローチャート: 判断 266"/>
        <xdr:cNvSpPr/>
      </xdr:nvSpPr>
      <xdr:spPr>
        <a:xfrm>
          <a:off x="11856720" y="948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168910</xdr:rowOff>
    </xdr:from>
    <xdr:ext cx="761365" cy="258445"/>
    <xdr:sp macro="" textlink="">
      <xdr:nvSpPr>
        <xdr:cNvPr id="268" name="テキスト ボックス 267"/>
        <xdr:cNvSpPr txBox="1"/>
      </xdr:nvSpPr>
      <xdr:spPr>
        <a:xfrm>
          <a:off x="11543665" y="9255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9" name="テキスト ボックス 268"/>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70" name="テキスト ボックス 269"/>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1" name="テキスト ボックス 270"/>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2" name="テキスト ボックス 271"/>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3" name="テキスト ボックス 272"/>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74" name="楕円 273"/>
        <xdr:cNvSpPr/>
      </xdr:nvSpPr>
      <xdr:spPr>
        <a:xfrm>
          <a:off x="1505331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29210</xdr:rowOff>
    </xdr:from>
    <xdr:ext cx="762000" cy="258445"/>
    <xdr:sp macro="" textlink="">
      <xdr:nvSpPr>
        <xdr:cNvPr id="275" name="その他該当値テキスト"/>
        <xdr:cNvSpPr txBox="1"/>
      </xdr:nvSpPr>
      <xdr:spPr>
        <a:xfrm>
          <a:off x="1517904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76" name="楕円 275"/>
        <xdr:cNvSpPr/>
      </xdr:nvSpPr>
      <xdr:spPr>
        <a:xfrm>
          <a:off x="1428369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168275</xdr:rowOff>
    </xdr:from>
    <xdr:ext cx="735965" cy="258445"/>
    <xdr:sp macro="" textlink="">
      <xdr:nvSpPr>
        <xdr:cNvPr id="277" name="テキスト ボックス 276"/>
        <xdr:cNvSpPr txBox="1"/>
      </xdr:nvSpPr>
      <xdr:spPr>
        <a:xfrm>
          <a:off x="13987780" y="97694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78" name="楕円 277"/>
        <xdr:cNvSpPr/>
      </xdr:nvSpPr>
      <xdr:spPr>
        <a:xfrm>
          <a:off x="13480415" y="979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79" name="テキスト ボックス 278"/>
        <xdr:cNvSpPr txBox="1"/>
      </xdr:nvSpPr>
      <xdr:spPr>
        <a:xfrm>
          <a:off x="1316736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80" name="楕円 279"/>
        <xdr:cNvSpPr/>
      </xdr:nvSpPr>
      <xdr:spPr>
        <a:xfrm>
          <a:off x="12659995"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2000" cy="258445"/>
    <xdr:sp macro="" textlink="">
      <xdr:nvSpPr>
        <xdr:cNvPr id="281" name="テキスト ボックス 280"/>
        <xdr:cNvSpPr txBox="1"/>
      </xdr:nvSpPr>
      <xdr:spPr>
        <a:xfrm>
          <a:off x="12364085" y="9975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81915</xdr:rowOff>
    </xdr:from>
    <xdr:to xmlns:xdr="http://schemas.openxmlformats.org/drawingml/2006/spreadsheetDrawing">
      <xdr:col>65</xdr:col>
      <xdr:colOff>53975</xdr:colOff>
      <xdr:row>57</xdr:row>
      <xdr:rowOff>12065</xdr:rowOff>
    </xdr:to>
    <xdr:sp macro="" textlink="">
      <xdr:nvSpPr>
        <xdr:cNvPr id="282" name="楕円 281"/>
        <xdr:cNvSpPr/>
      </xdr:nvSpPr>
      <xdr:spPr>
        <a:xfrm>
          <a:off x="11856720" y="9683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168275</xdr:rowOff>
    </xdr:from>
    <xdr:ext cx="761365" cy="258445"/>
    <xdr:sp macro="" textlink="">
      <xdr:nvSpPr>
        <xdr:cNvPr id="283" name="テキスト ボックス 282"/>
        <xdr:cNvSpPr txBox="1"/>
      </xdr:nvSpPr>
      <xdr:spPr>
        <a:xfrm>
          <a:off x="11543665" y="976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補助費等のうち、当該年度の対象者の増加による美郷暮らし促進奨励金の増、産地パワーアップ土づくり事業補助金の増等（経常的補助費充当一般財源等は、前年度比１．１％）により、前年度より０．１ポイントの増加となったが、類似団体平均を１．５ポイント下回っている。</a:t>
          </a:r>
        </a:p>
        <a:p>
          <a:r>
            <a:rPr kumimoji="1" lang="ja-JP" altLang="en-US" sz="1100">
              <a:solidFill>
                <a:sysClr val="windowText" lastClr="000000"/>
              </a:solidFill>
              <a:latin typeface="ＭＳ Ｐゴシック"/>
              <a:ea typeface="ＭＳ Ｐゴシック"/>
            </a:rPr>
            <a:t>　今後も、補助金交付事業の効果等を検証し、交付基準及び交付額の見直しに努め、補助費等の抑制を図る。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5" name="テキスト ボックス 294"/>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7" name="テキスト ボックス 296"/>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9" name="テキスト ボックス 298"/>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301" name="テキスト ボックス 300"/>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303" name="テキスト ボックス 302"/>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5" name="テキスト ボックス 304"/>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17780</xdr:rowOff>
    </xdr:to>
    <xdr:cxnSp macro="">
      <xdr:nvCxnSpPr>
        <xdr:cNvPr id="308" name="直線コネクタ 307"/>
        <xdr:cNvCxnSpPr/>
      </xdr:nvCxnSpPr>
      <xdr:spPr>
        <a:xfrm flipV="1">
          <a:off x="1510411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39</xdr:row>
      <xdr:rowOff>160655</xdr:rowOff>
    </xdr:from>
    <xdr:ext cx="762000" cy="259080"/>
    <xdr:sp macro="" textlink="">
      <xdr:nvSpPr>
        <xdr:cNvPr id="309" name="補助費等最小値テキスト"/>
        <xdr:cNvSpPr txBox="1"/>
      </xdr:nvSpPr>
      <xdr:spPr>
        <a:xfrm>
          <a:off x="1517904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182880</xdr:colOff>
      <xdr:row>40</xdr:row>
      <xdr:rowOff>17780</xdr:rowOff>
    </xdr:to>
    <xdr:cxnSp macro="">
      <xdr:nvCxnSpPr>
        <xdr:cNvPr id="310" name="直線コネクタ 309"/>
        <xdr:cNvCxnSpPr/>
      </xdr:nvCxnSpPr>
      <xdr:spPr>
        <a:xfrm>
          <a:off x="15015210" y="6875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635</xdr:rowOff>
    </xdr:from>
    <xdr:ext cx="762000" cy="259080"/>
    <xdr:sp macro="" textlink="">
      <xdr:nvSpPr>
        <xdr:cNvPr id="311" name="補助費等最大値テキスト"/>
        <xdr:cNvSpPr txBox="1"/>
      </xdr:nvSpPr>
      <xdr:spPr>
        <a:xfrm>
          <a:off x="151790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182880</xdr:colOff>
      <xdr:row>34</xdr:row>
      <xdr:rowOff>86360</xdr:rowOff>
    </xdr:to>
    <xdr:cxnSp macro="">
      <xdr:nvCxnSpPr>
        <xdr:cNvPr id="312" name="直線コネクタ 311"/>
        <xdr:cNvCxnSpPr/>
      </xdr:nvCxnSpPr>
      <xdr:spPr>
        <a:xfrm>
          <a:off x="15015210" y="5915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168275</xdr:rowOff>
    </xdr:from>
    <xdr:to xmlns:xdr="http://schemas.openxmlformats.org/drawingml/2006/spreadsheetDrawing">
      <xdr:col>82</xdr:col>
      <xdr:colOff>107950</xdr:colOff>
      <xdr:row>37</xdr:row>
      <xdr:rowOff>1270</xdr:rowOff>
    </xdr:to>
    <xdr:cxnSp macro="">
      <xdr:nvCxnSpPr>
        <xdr:cNvPr id="313" name="直線コネクタ 312"/>
        <xdr:cNvCxnSpPr/>
      </xdr:nvCxnSpPr>
      <xdr:spPr>
        <a:xfrm>
          <a:off x="14334490" y="6340475"/>
          <a:ext cx="769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162560</xdr:rowOff>
    </xdr:from>
    <xdr:ext cx="762000" cy="259080"/>
    <xdr:sp macro="" textlink="">
      <xdr:nvSpPr>
        <xdr:cNvPr id="314" name="補助費等平均値テキスト"/>
        <xdr:cNvSpPr txBox="1"/>
      </xdr:nvSpPr>
      <xdr:spPr>
        <a:xfrm>
          <a:off x="1517904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15" name="フローチャート: 判断 314"/>
        <xdr:cNvSpPr/>
      </xdr:nvSpPr>
      <xdr:spPr>
        <a:xfrm>
          <a:off x="1505331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168275</xdr:rowOff>
    </xdr:from>
    <xdr:to xmlns:xdr="http://schemas.openxmlformats.org/drawingml/2006/spreadsheetDrawing">
      <xdr:col>78</xdr:col>
      <xdr:colOff>69850</xdr:colOff>
      <xdr:row>37</xdr:row>
      <xdr:rowOff>6350</xdr:rowOff>
    </xdr:to>
    <xdr:cxnSp macro="">
      <xdr:nvCxnSpPr>
        <xdr:cNvPr id="316" name="直線コネクタ 315"/>
        <xdr:cNvCxnSpPr/>
      </xdr:nvCxnSpPr>
      <xdr:spPr>
        <a:xfrm flipV="1">
          <a:off x="13531215" y="6340475"/>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158750</xdr:rowOff>
    </xdr:from>
    <xdr:to xmlns:xdr="http://schemas.openxmlformats.org/drawingml/2006/spreadsheetDrawing">
      <xdr:col>78</xdr:col>
      <xdr:colOff>120650</xdr:colOff>
      <xdr:row>37</xdr:row>
      <xdr:rowOff>88900</xdr:rowOff>
    </xdr:to>
    <xdr:sp macro="" textlink="">
      <xdr:nvSpPr>
        <xdr:cNvPr id="317" name="フローチャート: 判断 316"/>
        <xdr:cNvSpPr/>
      </xdr:nvSpPr>
      <xdr:spPr>
        <a:xfrm>
          <a:off x="1428369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73660</xdr:rowOff>
    </xdr:from>
    <xdr:ext cx="735965" cy="259080"/>
    <xdr:sp macro="" textlink="">
      <xdr:nvSpPr>
        <xdr:cNvPr id="318" name="テキスト ボックス 317"/>
        <xdr:cNvSpPr txBox="1"/>
      </xdr:nvSpPr>
      <xdr:spPr>
        <a:xfrm>
          <a:off x="13987780" y="6417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149860</xdr:rowOff>
    </xdr:from>
    <xdr:to xmlns:xdr="http://schemas.openxmlformats.org/drawingml/2006/spreadsheetDrawing">
      <xdr:col>73</xdr:col>
      <xdr:colOff>180975</xdr:colOff>
      <xdr:row>37</xdr:row>
      <xdr:rowOff>6350</xdr:rowOff>
    </xdr:to>
    <xdr:cxnSp macro="">
      <xdr:nvCxnSpPr>
        <xdr:cNvPr id="319" name="直線コネクタ 318"/>
        <xdr:cNvCxnSpPr/>
      </xdr:nvCxnSpPr>
      <xdr:spPr>
        <a:xfrm>
          <a:off x="12710795" y="632206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20" name="フローチャート: 判断 319"/>
        <xdr:cNvSpPr/>
      </xdr:nvSpPr>
      <xdr:spPr>
        <a:xfrm>
          <a:off x="1348041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57785</xdr:rowOff>
    </xdr:from>
    <xdr:ext cx="762000" cy="259080"/>
    <xdr:sp macro="" textlink="">
      <xdr:nvSpPr>
        <xdr:cNvPr id="321" name="テキスト ボックス 320"/>
        <xdr:cNvSpPr txBox="1"/>
      </xdr:nvSpPr>
      <xdr:spPr>
        <a:xfrm>
          <a:off x="1316736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95250</xdr:rowOff>
    </xdr:from>
    <xdr:to xmlns:xdr="http://schemas.openxmlformats.org/drawingml/2006/spreadsheetDrawing">
      <xdr:col>69</xdr:col>
      <xdr:colOff>92075</xdr:colOff>
      <xdr:row>36</xdr:row>
      <xdr:rowOff>149860</xdr:rowOff>
    </xdr:to>
    <xdr:cxnSp macro="">
      <xdr:nvCxnSpPr>
        <xdr:cNvPr id="322" name="直線コネクタ 321"/>
        <xdr:cNvCxnSpPr/>
      </xdr:nvCxnSpPr>
      <xdr:spPr>
        <a:xfrm>
          <a:off x="11890375" y="6267450"/>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23" name="フローチャート: 判断 322"/>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2000" cy="259080"/>
    <xdr:sp macro="" textlink="">
      <xdr:nvSpPr>
        <xdr:cNvPr id="324" name="テキスト ボックス 323"/>
        <xdr:cNvSpPr txBox="1"/>
      </xdr:nvSpPr>
      <xdr:spPr>
        <a:xfrm>
          <a:off x="12364085"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25" name="フローチャート: 判断 324"/>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1365" cy="258445"/>
    <xdr:sp macro="" textlink="">
      <xdr:nvSpPr>
        <xdr:cNvPr id="326" name="テキスト ボックス 325"/>
        <xdr:cNvSpPr txBox="1"/>
      </xdr:nvSpPr>
      <xdr:spPr>
        <a:xfrm>
          <a:off x="11543665"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7" name="テキスト ボックス 326"/>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8" name="テキスト ボックス 327"/>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9" name="テキスト ボックス 328"/>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30" name="テキスト ボックス 329"/>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1" name="テキスト ボックス 330"/>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32" name="楕円 331"/>
        <xdr:cNvSpPr/>
      </xdr:nvSpPr>
      <xdr:spPr>
        <a:xfrm>
          <a:off x="1505331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138430</xdr:rowOff>
    </xdr:from>
    <xdr:ext cx="762000" cy="259080"/>
    <xdr:sp macro="" textlink="">
      <xdr:nvSpPr>
        <xdr:cNvPr id="333" name="補助費等該当値テキスト"/>
        <xdr:cNvSpPr txBox="1"/>
      </xdr:nvSpPr>
      <xdr:spPr>
        <a:xfrm>
          <a:off x="1517904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117475</xdr:rowOff>
    </xdr:from>
    <xdr:to xmlns:xdr="http://schemas.openxmlformats.org/drawingml/2006/spreadsheetDrawing">
      <xdr:col>78</xdr:col>
      <xdr:colOff>120650</xdr:colOff>
      <xdr:row>37</xdr:row>
      <xdr:rowOff>47625</xdr:rowOff>
    </xdr:to>
    <xdr:sp macro="" textlink="">
      <xdr:nvSpPr>
        <xdr:cNvPr id="334" name="楕円 333"/>
        <xdr:cNvSpPr/>
      </xdr:nvSpPr>
      <xdr:spPr>
        <a:xfrm>
          <a:off x="1428369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57785</xdr:rowOff>
    </xdr:from>
    <xdr:ext cx="735965" cy="259080"/>
    <xdr:sp macro="" textlink="">
      <xdr:nvSpPr>
        <xdr:cNvPr id="335" name="テキスト ボックス 334"/>
        <xdr:cNvSpPr txBox="1"/>
      </xdr:nvSpPr>
      <xdr:spPr>
        <a:xfrm>
          <a:off x="13987780" y="6058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36" name="楕円 335"/>
        <xdr:cNvSpPr/>
      </xdr:nvSpPr>
      <xdr:spPr>
        <a:xfrm>
          <a:off x="13480415" y="62985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41275</xdr:rowOff>
    </xdr:from>
    <xdr:ext cx="762000" cy="258445"/>
    <xdr:sp macro="" textlink="">
      <xdr:nvSpPr>
        <xdr:cNvPr id="337" name="テキスト ボックス 336"/>
        <xdr:cNvSpPr txBox="1"/>
      </xdr:nvSpPr>
      <xdr:spPr>
        <a:xfrm>
          <a:off x="1316736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38" name="楕円 337"/>
        <xdr:cNvSpPr/>
      </xdr:nvSpPr>
      <xdr:spPr>
        <a:xfrm>
          <a:off x="12659995"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39370</xdr:rowOff>
    </xdr:from>
    <xdr:ext cx="762000" cy="259080"/>
    <xdr:sp macro="" textlink="">
      <xdr:nvSpPr>
        <xdr:cNvPr id="339" name="テキスト ボックス 338"/>
        <xdr:cNvSpPr txBox="1"/>
      </xdr:nvSpPr>
      <xdr:spPr>
        <a:xfrm>
          <a:off x="12364085"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40" name="楕円 339"/>
        <xdr:cNvSpPr/>
      </xdr:nvSpPr>
      <xdr:spPr>
        <a:xfrm>
          <a:off x="11856720" y="6216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156210</xdr:rowOff>
    </xdr:from>
    <xdr:ext cx="761365" cy="258445"/>
    <xdr:sp macro="" textlink="">
      <xdr:nvSpPr>
        <xdr:cNvPr id="341" name="テキスト ボックス 340"/>
        <xdr:cNvSpPr txBox="1"/>
      </xdr:nvSpPr>
      <xdr:spPr>
        <a:xfrm>
          <a:off x="11543665" y="5985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2" name="正方形/長方形 341"/>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9" name="正方形/長方形 348"/>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1" name="正方形/長方形 350"/>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地方債の新規借入額は償還額以内とし、単年度当たりの地方債発行額を抑制したほか、任意の繰上償還（約６６５百万円）を実施したことで、前年度より０．６ポイント減少となり、類似団体平均を３．５ポイント下回っている。</a:t>
          </a:r>
        </a:p>
        <a:p>
          <a:r>
            <a:rPr kumimoji="1" lang="ja-JP" altLang="en-US" sz="1100">
              <a:solidFill>
                <a:sysClr val="windowText" lastClr="000000"/>
              </a:solidFill>
              <a:latin typeface="ＭＳ Ｐゴシック"/>
              <a:ea typeface="ＭＳ Ｐゴシック"/>
            </a:rPr>
            <a:t>　今後も同様の取組を継続し、後年度負担の軽減に努める。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3" name="テキスト ボックス 352"/>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4" name="直線コネクタ 353"/>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5" name="テキスト ボックス 354"/>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182880</xdr:colOff>
      <xdr:row>80</xdr:row>
      <xdr:rowOff>127000</xdr:rowOff>
    </xdr:to>
    <xdr:cxnSp macro="">
      <xdr:nvCxnSpPr>
        <xdr:cNvPr id="356" name="直線コネクタ 355"/>
        <xdr:cNvCxnSpPr/>
      </xdr:nvCxnSpPr>
      <xdr:spPr>
        <a:xfrm>
          <a:off x="710565" y="13843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8000" cy="258445"/>
    <xdr:sp macro="" textlink="">
      <xdr:nvSpPr>
        <xdr:cNvPr id="357" name="テキスト ボックス 356"/>
        <xdr:cNvSpPr txBox="1"/>
      </xdr:nvSpPr>
      <xdr:spPr>
        <a:xfrm>
          <a:off x="236855" y="1370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8" name="直線コネクタ 357"/>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9" name="テキスト ボックス 358"/>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182880</xdr:colOff>
      <xdr:row>74</xdr:row>
      <xdr:rowOff>12700</xdr:rowOff>
    </xdr:to>
    <xdr:cxnSp macro="">
      <xdr:nvCxnSpPr>
        <xdr:cNvPr id="360" name="直線コネクタ 359"/>
        <xdr:cNvCxnSpPr/>
      </xdr:nvCxnSpPr>
      <xdr:spPr>
        <a:xfrm>
          <a:off x="710565" y="12700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8000" cy="258445"/>
    <xdr:sp macro="" textlink="">
      <xdr:nvSpPr>
        <xdr:cNvPr id="361" name="テキスト ボックス 360"/>
        <xdr:cNvSpPr txBox="1"/>
      </xdr:nvSpPr>
      <xdr:spPr>
        <a:xfrm>
          <a:off x="236855" y="12557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58420</xdr:rowOff>
    </xdr:from>
    <xdr:to xmlns:xdr="http://schemas.openxmlformats.org/drawingml/2006/spreadsheetDrawing">
      <xdr:col>24</xdr:col>
      <xdr:colOff>25400</xdr:colOff>
      <xdr:row>81</xdr:row>
      <xdr:rowOff>64135</xdr:rowOff>
    </xdr:to>
    <xdr:cxnSp macro="">
      <xdr:nvCxnSpPr>
        <xdr:cNvPr id="364" name="直線コネクタ 363"/>
        <xdr:cNvCxnSpPr/>
      </xdr:nvCxnSpPr>
      <xdr:spPr>
        <a:xfrm flipV="1">
          <a:off x="4414520" y="127457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36195</xdr:rowOff>
    </xdr:from>
    <xdr:ext cx="761365" cy="259080"/>
    <xdr:sp macro="" textlink="">
      <xdr:nvSpPr>
        <xdr:cNvPr id="365" name="公債費最小値テキスト"/>
        <xdr:cNvSpPr txBox="1"/>
      </xdr:nvSpPr>
      <xdr:spPr>
        <a:xfrm>
          <a:off x="4503420" y="13923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64135</xdr:rowOff>
    </xdr:from>
    <xdr:to xmlns:xdr="http://schemas.openxmlformats.org/drawingml/2006/spreadsheetDrawing">
      <xdr:col>24</xdr:col>
      <xdr:colOff>114300</xdr:colOff>
      <xdr:row>81</xdr:row>
      <xdr:rowOff>64135</xdr:rowOff>
    </xdr:to>
    <xdr:cxnSp macro="">
      <xdr:nvCxnSpPr>
        <xdr:cNvPr id="366" name="直線コネクタ 365"/>
        <xdr:cNvCxnSpPr/>
      </xdr:nvCxnSpPr>
      <xdr:spPr>
        <a:xfrm>
          <a:off x="4342765" y="139515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144780</xdr:rowOff>
    </xdr:from>
    <xdr:ext cx="761365" cy="258445"/>
    <xdr:sp macro="" textlink="">
      <xdr:nvSpPr>
        <xdr:cNvPr id="367" name="公債費最大値テキスト"/>
        <xdr:cNvSpPr txBox="1"/>
      </xdr:nvSpPr>
      <xdr:spPr>
        <a:xfrm>
          <a:off x="4503420" y="12489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58420</xdr:rowOff>
    </xdr:from>
    <xdr:to xmlns:xdr="http://schemas.openxmlformats.org/drawingml/2006/spreadsheetDrawing">
      <xdr:col>24</xdr:col>
      <xdr:colOff>114300</xdr:colOff>
      <xdr:row>74</xdr:row>
      <xdr:rowOff>58420</xdr:rowOff>
    </xdr:to>
    <xdr:cxnSp macro="">
      <xdr:nvCxnSpPr>
        <xdr:cNvPr id="368" name="直線コネクタ 367"/>
        <xdr:cNvCxnSpPr/>
      </xdr:nvCxnSpPr>
      <xdr:spPr>
        <a:xfrm>
          <a:off x="4342765" y="12745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149860</xdr:rowOff>
    </xdr:from>
    <xdr:to xmlns:xdr="http://schemas.openxmlformats.org/drawingml/2006/spreadsheetDrawing">
      <xdr:col>24</xdr:col>
      <xdr:colOff>25400</xdr:colOff>
      <xdr:row>78</xdr:row>
      <xdr:rowOff>12700</xdr:rowOff>
    </xdr:to>
    <xdr:cxnSp macro="">
      <xdr:nvCxnSpPr>
        <xdr:cNvPr id="369" name="直線コネクタ 368"/>
        <xdr:cNvCxnSpPr/>
      </xdr:nvCxnSpPr>
      <xdr:spPr>
        <a:xfrm flipV="1">
          <a:off x="3657600" y="13351510"/>
          <a:ext cx="7569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99695</xdr:rowOff>
    </xdr:from>
    <xdr:ext cx="761365" cy="258445"/>
    <xdr:sp macro="" textlink="">
      <xdr:nvSpPr>
        <xdr:cNvPr id="370" name="公債費平均値テキスト"/>
        <xdr:cNvSpPr txBox="1"/>
      </xdr:nvSpPr>
      <xdr:spPr>
        <a:xfrm>
          <a:off x="4503420" y="134727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127635</xdr:rowOff>
    </xdr:from>
    <xdr:to xmlns:xdr="http://schemas.openxmlformats.org/drawingml/2006/spreadsheetDrawing">
      <xdr:col>24</xdr:col>
      <xdr:colOff>76200</xdr:colOff>
      <xdr:row>79</xdr:row>
      <xdr:rowOff>57785</xdr:rowOff>
    </xdr:to>
    <xdr:sp macro="" textlink="">
      <xdr:nvSpPr>
        <xdr:cNvPr id="371" name="フローチャート: 判断 370"/>
        <xdr:cNvSpPr/>
      </xdr:nvSpPr>
      <xdr:spPr>
        <a:xfrm>
          <a:off x="4380865" y="135007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182880</xdr:colOff>
      <xdr:row>78</xdr:row>
      <xdr:rowOff>18415</xdr:rowOff>
    </xdr:to>
    <xdr:cxnSp macro="">
      <xdr:nvCxnSpPr>
        <xdr:cNvPr id="372" name="直線コネクタ 371"/>
        <xdr:cNvCxnSpPr/>
      </xdr:nvCxnSpPr>
      <xdr:spPr>
        <a:xfrm flipV="1">
          <a:off x="2841625" y="13385800"/>
          <a:ext cx="8159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156210</xdr:rowOff>
    </xdr:from>
    <xdr:to xmlns:xdr="http://schemas.openxmlformats.org/drawingml/2006/spreadsheetDrawing">
      <xdr:col>20</xdr:col>
      <xdr:colOff>38100</xdr:colOff>
      <xdr:row>79</xdr:row>
      <xdr:rowOff>86360</xdr:rowOff>
    </xdr:to>
    <xdr:sp macro="" textlink="">
      <xdr:nvSpPr>
        <xdr:cNvPr id="373" name="フローチャート: 判断 372"/>
        <xdr:cNvSpPr/>
      </xdr:nvSpPr>
      <xdr:spPr>
        <a:xfrm>
          <a:off x="3611245" y="13529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71120</xdr:rowOff>
    </xdr:from>
    <xdr:ext cx="736600" cy="259080"/>
    <xdr:sp macro="" textlink="">
      <xdr:nvSpPr>
        <xdr:cNvPr id="374" name="テキスト ボックス 373"/>
        <xdr:cNvSpPr txBox="1"/>
      </xdr:nvSpPr>
      <xdr:spPr>
        <a:xfrm>
          <a:off x="3298190" y="1361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18415</xdr:rowOff>
    </xdr:from>
    <xdr:to xmlns:xdr="http://schemas.openxmlformats.org/drawingml/2006/spreadsheetDrawing">
      <xdr:col>15</xdr:col>
      <xdr:colOff>98425</xdr:colOff>
      <xdr:row>78</xdr:row>
      <xdr:rowOff>52705</xdr:rowOff>
    </xdr:to>
    <xdr:cxnSp macro="">
      <xdr:nvCxnSpPr>
        <xdr:cNvPr id="375" name="直線コネクタ 374"/>
        <xdr:cNvCxnSpPr/>
      </xdr:nvCxnSpPr>
      <xdr:spPr>
        <a:xfrm flipV="1">
          <a:off x="2021205" y="13391515"/>
          <a:ext cx="8204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127635</xdr:rowOff>
    </xdr:from>
    <xdr:to xmlns:xdr="http://schemas.openxmlformats.org/drawingml/2006/spreadsheetDrawing">
      <xdr:col>15</xdr:col>
      <xdr:colOff>149225</xdr:colOff>
      <xdr:row>79</xdr:row>
      <xdr:rowOff>57785</xdr:rowOff>
    </xdr:to>
    <xdr:sp macro="" textlink="">
      <xdr:nvSpPr>
        <xdr:cNvPr id="376" name="フローチャート: 判断 375"/>
        <xdr:cNvSpPr/>
      </xdr:nvSpPr>
      <xdr:spPr>
        <a:xfrm>
          <a:off x="2790825"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42545</xdr:rowOff>
    </xdr:from>
    <xdr:ext cx="761365" cy="258445"/>
    <xdr:sp macro="" textlink="">
      <xdr:nvSpPr>
        <xdr:cNvPr id="377" name="テキスト ボックス 376"/>
        <xdr:cNvSpPr txBox="1"/>
      </xdr:nvSpPr>
      <xdr:spPr>
        <a:xfrm>
          <a:off x="2494915" y="13587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52705</xdr:rowOff>
    </xdr:from>
    <xdr:to xmlns:xdr="http://schemas.openxmlformats.org/drawingml/2006/spreadsheetDrawing">
      <xdr:col>11</xdr:col>
      <xdr:colOff>9525</xdr:colOff>
      <xdr:row>78</xdr:row>
      <xdr:rowOff>52705</xdr:rowOff>
    </xdr:to>
    <xdr:cxnSp macro="">
      <xdr:nvCxnSpPr>
        <xdr:cNvPr id="378" name="直線コネクタ 377"/>
        <xdr:cNvCxnSpPr/>
      </xdr:nvCxnSpPr>
      <xdr:spPr>
        <a:xfrm>
          <a:off x="1217930" y="1342580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79</xdr:row>
      <xdr:rowOff>13335</xdr:rowOff>
    </xdr:from>
    <xdr:to xmlns:xdr="http://schemas.openxmlformats.org/drawingml/2006/spreadsheetDrawing">
      <xdr:col>11</xdr:col>
      <xdr:colOff>60325</xdr:colOff>
      <xdr:row>79</xdr:row>
      <xdr:rowOff>114935</xdr:rowOff>
    </xdr:to>
    <xdr:sp macro="" textlink="">
      <xdr:nvSpPr>
        <xdr:cNvPr id="379" name="フローチャート: 判断 378"/>
        <xdr:cNvSpPr/>
      </xdr:nvSpPr>
      <xdr:spPr>
        <a:xfrm>
          <a:off x="1987550" y="135578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99695</xdr:rowOff>
    </xdr:from>
    <xdr:ext cx="762000" cy="258445"/>
    <xdr:sp macro="" textlink="">
      <xdr:nvSpPr>
        <xdr:cNvPr id="380" name="テキスト ボックス 379"/>
        <xdr:cNvSpPr txBox="1"/>
      </xdr:nvSpPr>
      <xdr:spPr>
        <a:xfrm>
          <a:off x="1674495" y="13644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19050</xdr:rowOff>
    </xdr:from>
    <xdr:to xmlns:xdr="http://schemas.openxmlformats.org/drawingml/2006/spreadsheetDrawing">
      <xdr:col>6</xdr:col>
      <xdr:colOff>171450</xdr:colOff>
      <xdr:row>78</xdr:row>
      <xdr:rowOff>120650</xdr:rowOff>
    </xdr:to>
    <xdr:sp macro="" textlink="">
      <xdr:nvSpPr>
        <xdr:cNvPr id="381" name="フローチャート: 判断 380"/>
        <xdr:cNvSpPr/>
      </xdr:nvSpPr>
      <xdr:spPr>
        <a:xfrm>
          <a:off x="116713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105410</xdr:rowOff>
    </xdr:from>
    <xdr:ext cx="761365" cy="259080"/>
    <xdr:sp macro="" textlink="">
      <xdr:nvSpPr>
        <xdr:cNvPr id="382" name="テキスト ボックス 381"/>
        <xdr:cNvSpPr txBox="1"/>
      </xdr:nvSpPr>
      <xdr:spPr>
        <a:xfrm>
          <a:off x="871220" y="1347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99060</xdr:rowOff>
    </xdr:from>
    <xdr:to xmlns:xdr="http://schemas.openxmlformats.org/drawingml/2006/spreadsheetDrawing">
      <xdr:col>24</xdr:col>
      <xdr:colOff>76200</xdr:colOff>
      <xdr:row>78</xdr:row>
      <xdr:rowOff>29210</xdr:rowOff>
    </xdr:to>
    <xdr:sp macro="" textlink="">
      <xdr:nvSpPr>
        <xdr:cNvPr id="388" name="楕円 387"/>
        <xdr:cNvSpPr/>
      </xdr:nvSpPr>
      <xdr:spPr>
        <a:xfrm>
          <a:off x="4380865" y="13300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115570</xdr:rowOff>
    </xdr:from>
    <xdr:ext cx="761365" cy="259080"/>
    <xdr:sp macro="" textlink="">
      <xdr:nvSpPr>
        <xdr:cNvPr id="389" name="公債費該当値テキスト"/>
        <xdr:cNvSpPr txBox="1"/>
      </xdr:nvSpPr>
      <xdr:spPr>
        <a:xfrm>
          <a:off x="4503420" y="13145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90" name="楕円 389"/>
        <xdr:cNvSpPr/>
      </xdr:nvSpPr>
      <xdr:spPr>
        <a:xfrm>
          <a:off x="3611245" y="1333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73660</xdr:rowOff>
    </xdr:from>
    <xdr:ext cx="736600" cy="259080"/>
    <xdr:sp macro="" textlink="">
      <xdr:nvSpPr>
        <xdr:cNvPr id="391" name="テキスト ボックス 390"/>
        <xdr:cNvSpPr txBox="1"/>
      </xdr:nvSpPr>
      <xdr:spPr>
        <a:xfrm>
          <a:off x="3298190" y="1310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139065</xdr:rowOff>
    </xdr:from>
    <xdr:to xmlns:xdr="http://schemas.openxmlformats.org/drawingml/2006/spreadsheetDrawing">
      <xdr:col>15</xdr:col>
      <xdr:colOff>149225</xdr:colOff>
      <xdr:row>78</xdr:row>
      <xdr:rowOff>69215</xdr:rowOff>
    </xdr:to>
    <xdr:sp macro="" textlink="">
      <xdr:nvSpPr>
        <xdr:cNvPr id="392" name="楕円 391"/>
        <xdr:cNvSpPr/>
      </xdr:nvSpPr>
      <xdr:spPr>
        <a:xfrm>
          <a:off x="2790825"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79375</xdr:rowOff>
    </xdr:from>
    <xdr:ext cx="761365" cy="258445"/>
    <xdr:sp macro="" textlink="">
      <xdr:nvSpPr>
        <xdr:cNvPr id="393" name="テキスト ボックス 392"/>
        <xdr:cNvSpPr txBox="1"/>
      </xdr:nvSpPr>
      <xdr:spPr>
        <a:xfrm>
          <a:off x="2494915" y="13109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1905</xdr:rowOff>
    </xdr:from>
    <xdr:to xmlns:xdr="http://schemas.openxmlformats.org/drawingml/2006/spreadsheetDrawing">
      <xdr:col>11</xdr:col>
      <xdr:colOff>60325</xdr:colOff>
      <xdr:row>78</xdr:row>
      <xdr:rowOff>103505</xdr:rowOff>
    </xdr:to>
    <xdr:sp macro="" textlink="">
      <xdr:nvSpPr>
        <xdr:cNvPr id="394" name="楕円 393"/>
        <xdr:cNvSpPr/>
      </xdr:nvSpPr>
      <xdr:spPr>
        <a:xfrm>
          <a:off x="1987550" y="13375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113665</xdr:rowOff>
    </xdr:from>
    <xdr:ext cx="762000" cy="258445"/>
    <xdr:sp macro="" textlink="">
      <xdr:nvSpPr>
        <xdr:cNvPr id="395" name="テキスト ボックス 394"/>
        <xdr:cNvSpPr txBox="1"/>
      </xdr:nvSpPr>
      <xdr:spPr>
        <a:xfrm>
          <a:off x="1674495" y="1314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1905</xdr:rowOff>
    </xdr:from>
    <xdr:to xmlns:xdr="http://schemas.openxmlformats.org/drawingml/2006/spreadsheetDrawing">
      <xdr:col>6</xdr:col>
      <xdr:colOff>171450</xdr:colOff>
      <xdr:row>78</xdr:row>
      <xdr:rowOff>103505</xdr:rowOff>
    </xdr:to>
    <xdr:sp macro="" textlink="">
      <xdr:nvSpPr>
        <xdr:cNvPr id="396" name="楕円 395"/>
        <xdr:cNvSpPr/>
      </xdr:nvSpPr>
      <xdr:spPr>
        <a:xfrm>
          <a:off x="116713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113665</xdr:rowOff>
    </xdr:from>
    <xdr:ext cx="761365" cy="258445"/>
    <xdr:sp macro="" textlink="">
      <xdr:nvSpPr>
        <xdr:cNvPr id="397" name="テキスト ボックス 396"/>
        <xdr:cNvSpPr txBox="1"/>
      </xdr:nvSpPr>
      <xdr:spPr>
        <a:xfrm>
          <a:off x="871220" y="13143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労務単価の上昇による公園等管理委託料の増加による物件費の増、当該年度の対象者の増加による美郷暮らし促進奨励金の増加による補助費等の増等により、前年度から０．４ポイントの増加となったが、類似団体平均より２．６ポイント下回ってい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今後も、第４次美郷町職員定員適正化計画に基づく定員管理の適正化や財政健全化方針に基づく経費削減等の取組により、さらなる指標の改善に努める。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2" name="直線コネクタ 411"/>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13" name="テキスト ボックス 412"/>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4" name="直線コネクタ 413"/>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5" name="テキスト ボックス 414"/>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7" name="テキスト ボックス 416"/>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8" name="直線コネクタ 417"/>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9" name="テキスト ボックス 418"/>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0" name="直線コネクタ 419"/>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21" name="テキスト ボックス 420"/>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3" name="テキスト ボックス 422"/>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82</xdr:row>
      <xdr:rowOff>58420</xdr:rowOff>
    </xdr:to>
    <xdr:cxnSp macro="">
      <xdr:nvCxnSpPr>
        <xdr:cNvPr id="425" name="直線コネクタ 424"/>
        <xdr:cNvCxnSpPr/>
      </xdr:nvCxnSpPr>
      <xdr:spPr>
        <a:xfrm flipV="1">
          <a:off x="1510411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82</xdr:row>
      <xdr:rowOff>30480</xdr:rowOff>
    </xdr:from>
    <xdr:ext cx="762000" cy="258445"/>
    <xdr:sp macro="" textlink="">
      <xdr:nvSpPr>
        <xdr:cNvPr id="426" name="公債費以外最小値テキスト"/>
        <xdr:cNvSpPr txBox="1"/>
      </xdr:nvSpPr>
      <xdr:spPr>
        <a:xfrm>
          <a:off x="1517904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182880</xdr:colOff>
      <xdr:row>82</xdr:row>
      <xdr:rowOff>58420</xdr:rowOff>
    </xdr:to>
    <xdr:cxnSp macro="">
      <xdr:nvCxnSpPr>
        <xdr:cNvPr id="427" name="直線コネクタ 426"/>
        <xdr:cNvCxnSpPr/>
      </xdr:nvCxnSpPr>
      <xdr:spPr>
        <a:xfrm>
          <a:off x="15015210" y="141173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152400</xdr:rowOff>
    </xdr:from>
    <xdr:ext cx="762000" cy="259080"/>
    <xdr:sp macro="" textlink="">
      <xdr:nvSpPr>
        <xdr:cNvPr id="428" name="公債費以外最大値テキスト"/>
        <xdr:cNvSpPr txBox="1"/>
      </xdr:nvSpPr>
      <xdr:spPr>
        <a:xfrm>
          <a:off x="1517904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182880</xdr:colOff>
      <xdr:row>74</xdr:row>
      <xdr:rowOff>66040</xdr:rowOff>
    </xdr:to>
    <xdr:cxnSp macro="">
      <xdr:nvCxnSpPr>
        <xdr:cNvPr id="429" name="直線コネクタ 428"/>
        <xdr:cNvCxnSpPr/>
      </xdr:nvCxnSpPr>
      <xdr:spPr>
        <a:xfrm>
          <a:off x="15015210" y="12753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77470</xdr:rowOff>
    </xdr:from>
    <xdr:to xmlns:xdr="http://schemas.openxmlformats.org/drawingml/2006/spreadsheetDrawing">
      <xdr:col>82</xdr:col>
      <xdr:colOff>107950</xdr:colOff>
      <xdr:row>77</xdr:row>
      <xdr:rowOff>107950</xdr:rowOff>
    </xdr:to>
    <xdr:cxnSp macro="">
      <xdr:nvCxnSpPr>
        <xdr:cNvPr id="430" name="直線コネクタ 429"/>
        <xdr:cNvCxnSpPr/>
      </xdr:nvCxnSpPr>
      <xdr:spPr>
        <a:xfrm>
          <a:off x="14334490" y="13279120"/>
          <a:ext cx="769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78</xdr:row>
      <xdr:rowOff>55880</xdr:rowOff>
    </xdr:from>
    <xdr:ext cx="762000" cy="259080"/>
    <xdr:sp macro="" textlink="">
      <xdr:nvSpPr>
        <xdr:cNvPr id="431" name="公債費以外平均値テキスト"/>
        <xdr:cNvSpPr txBox="1"/>
      </xdr:nvSpPr>
      <xdr:spPr>
        <a:xfrm>
          <a:off x="15179040" y="13428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83820</xdr:rowOff>
    </xdr:from>
    <xdr:to xmlns:xdr="http://schemas.openxmlformats.org/drawingml/2006/spreadsheetDrawing">
      <xdr:col>82</xdr:col>
      <xdr:colOff>158750</xdr:colOff>
      <xdr:row>79</xdr:row>
      <xdr:rowOff>13970</xdr:rowOff>
    </xdr:to>
    <xdr:sp macro="" textlink="">
      <xdr:nvSpPr>
        <xdr:cNvPr id="432" name="フローチャート: 判断 431"/>
        <xdr:cNvSpPr/>
      </xdr:nvSpPr>
      <xdr:spPr>
        <a:xfrm>
          <a:off x="1505331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77470</xdr:rowOff>
    </xdr:from>
    <xdr:to xmlns:xdr="http://schemas.openxmlformats.org/drawingml/2006/spreadsheetDrawing">
      <xdr:col>78</xdr:col>
      <xdr:colOff>69850</xdr:colOff>
      <xdr:row>77</xdr:row>
      <xdr:rowOff>107950</xdr:rowOff>
    </xdr:to>
    <xdr:cxnSp macro="">
      <xdr:nvCxnSpPr>
        <xdr:cNvPr id="433" name="直線コネクタ 432"/>
        <xdr:cNvCxnSpPr/>
      </xdr:nvCxnSpPr>
      <xdr:spPr>
        <a:xfrm flipV="1">
          <a:off x="13531215" y="1327912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140970</xdr:rowOff>
    </xdr:from>
    <xdr:to xmlns:xdr="http://schemas.openxmlformats.org/drawingml/2006/spreadsheetDrawing">
      <xdr:col>78</xdr:col>
      <xdr:colOff>120650</xdr:colOff>
      <xdr:row>78</xdr:row>
      <xdr:rowOff>71120</xdr:rowOff>
    </xdr:to>
    <xdr:sp macro="" textlink="">
      <xdr:nvSpPr>
        <xdr:cNvPr id="434" name="フローチャート: 判断 433"/>
        <xdr:cNvSpPr/>
      </xdr:nvSpPr>
      <xdr:spPr>
        <a:xfrm>
          <a:off x="1428369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55880</xdr:rowOff>
    </xdr:from>
    <xdr:ext cx="735965" cy="259080"/>
    <xdr:sp macro="" textlink="">
      <xdr:nvSpPr>
        <xdr:cNvPr id="435" name="テキスト ボックス 434"/>
        <xdr:cNvSpPr txBox="1"/>
      </xdr:nvSpPr>
      <xdr:spPr>
        <a:xfrm>
          <a:off x="13987780" y="13428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107950</xdr:rowOff>
    </xdr:from>
    <xdr:to xmlns:xdr="http://schemas.openxmlformats.org/drawingml/2006/spreadsheetDrawing">
      <xdr:col>73</xdr:col>
      <xdr:colOff>180975</xdr:colOff>
      <xdr:row>78</xdr:row>
      <xdr:rowOff>27940</xdr:rowOff>
    </xdr:to>
    <xdr:cxnSp macro="">
      <xdr:nvCxnSpPr>
        <xdr:cNvPr id="436" name="直線コネクタ 435"/>
        <xdr:cNvCxnSpPr/>
      </xdr:nvCxnSpPr>
      <xdr:spPr>
        <a:xfrm flipV="1">
          <a:off x="12710795" y="1330960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83820</xdr:rowOff>
    </xdr:from>
    <xdr:to xmlns:xdr="http://schemas.openxmlformats.org/drawingml/2006/spreadsheetDrawing">
      <xdr:col>74</xdr:col>
      <xdr:colOff>31750</xdr:colOff>
      <xdr:row>77</xdr:row>
      <xdr:rowOff>13970</xdr:rowOff>
    </xdr:to>
    <xdr:sp macro="" textlink="">
      <xdr:nvSpPr>
        <xdr:cNvPr id="437" name="フローチャート: 判断 436"/>
        <xdr:cNvSpPr/>
      </xdr:nvSpPr>
      <xdr:spPr>
        <a:xfrm>
          <a:off x="13480415" y="13114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24130</xdr:rowOff>
    </xdr:from>
    <xdr:ext cx="762000" cy="259080"/>
    <xdr:sp macro="" textlink="">
      <xdr:nvSpPr>
        <xdr:cNvPr id="438" name="テキスト ボックス 437"/>
        <xdr:cNvSpPr txBox="1"/>
      </xdr:nvSpPr>
      <xdr:spPr>
        <a:xfrm>
          <a:off x="1316736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149860</xdr:rowOff>
    </xdr:from>
    <xdr:to xmlns:xdr="http://schemas.openxmlformats.org/drawingml/2006/spreadsheetDrawing">
      <xdr:col>69</xdr:col>
      <xdr:colOff>92075</xdr:colOff>
      <xdr:row>78</xdr:row>
      <xdr:rowOff>27940</xdr:rowOff>
    </xdr:to>
    <xdr:cxnSp macro="">
      <xdr:nvCxnSpPr>
        <xdr:cNvPr id="439" name="直線コネクタ 438"/>
        <xdr:cNvCxnSpPr/>
      </xdr:nvCxnSpPr>
      <xdr:spPr>
        <a:xfrm>
          <a:off x="11890375" y="13180060"/>
          <a:ext cx="82042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102870</xdr:rowOff>
    </xdr:from>
    <xdr:to xmlns:xdr="http://schemas.openxmlformats.org/drawingml/2006/spreadsheetDrawing">
      <xdr:col>69</xdr:col>
      <xdr:colOff>142875</xdr:colOff>
      <xdr:row>78</xdr:row>
      <xdr:rowOff>33020</xdr:rowOff>
    </xdr:to>
    <xdr:sp macro="" textlink="">
      <xdr:nvSpPr>
        <xdr:cNvPr id="440" name="フローチャート: 判断 439"/>
        <xdr:cNvSpPr/>
      </xdr:nvSpPr>
      <xdr:spPr>
        <a:xfrm>
          <a:off x="12659995"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43180</xdr:rowOff>
    </xdr:from>
    <xdr:ext cx="762000" cy="258445"/>
    <xdr:sp macro="" textlink="">
      <xdr:nvSpPr>
        <xdr:cNvPr id="441" name="テキスト ボックス 440"/>
        <xdr:cNvSpPr txBox="1"/>
      </xdr:nvSpPr>
      <xdr:spPr>
        <a:xfrm>
          <a:off x="12364085" y="1307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87630</xdr:rowOff>
    </xdr:from>
    <xdr:to xmlns:xdr="http://schemas.openxmlformats.org/drawingml/2006/spreadsheetDrawing">
      <xdr:col>65</xdr:col>
      <xdr:colOff>53975</xdr:colOff>
      <xdr:row>80</xdr:row>
      <xdr:rowOff>17780</xdr:rowOff>
    </xdr:to>
    <xdr:sp macro="" textlink="">
      <xdr:nvSpPr>
        <xdr:cNvPr id="442" name="フローチャート: 判断 441"/>
        <xdr:cNvSpPr/>
      </xdr:nvSpPr>
      <xdr:spPr>
        <a:xfrm>
          <a:off x="11856720" y="13632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2540</xdr:rowOff>
    </xdr:from>
    <xdr:ext cx="761365" cy="259080"/>
    <xdr:sp macro="" textlink="">
      <xdr:nvSpPr>
        <xdr:cNvPr id="443" name="テキスト ボックス 442"/>
        <xdr:cNvSpPr txBox="1"/>
      </xdr:nvSpPr>
      <xdr:spPr>
        <a:xfrm>
          <a:off x="11543665"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4" name="テキスト ボックス 443"/>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5" name="テキスト ボックス 444"/>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6" name="テキスト ボックス 445"/>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7" name="テキスト ボックス 446"/>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8" name="テキスト ボックス 447"/>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57150</xdr:rowOff>
    </xdr:from>
    <xdr:to xmlns:xdr="http://schemas.openxmlformats.org/drawingml/2006/spreadsheetDrawing">
      <xdr:col>82</xdr:col>
      <xdr:colOff>158750</xdr:colOff>
      <xdr:row>77</xdr:row>
      <xdr:rowOff>158750</xdr:rowOff>
    </xdr:to>
    <xdr:sp macro="" textlink="">
      <xdr:nvSpPr>
        <xdr:cNvPr id="449" name="楕円 448"/>
        <xdr:cNvSpPr/>
      </xdr:nvSpPr>
      <xdr:spPr>
        <a:xfrm>
          <a:off x="1505331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73660</xdr:rowOff>
    </xdr:from>
    <xdr:ext cx="762000" cy="259080"/>
    <xdr:sp macro="" textlink="">
      <xdr:nvSpPr>
        <xdr:cNvPr id="450" name="公債費以外該当値テキスト"/>
        <xdr:cNvSpPr txBox="1"/>
      </xdr:nvSpPr>
      <xdr:spPr>
        <a:xfrm>
          <a:off x="1517904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26670</xdr:rowOff>
    </xdr:from>
    <xdr:to xmlns:xdr="http://schemas.openxmlformats.org/drawingml/2006/spreadsheetDrawing">
      <xdr:col>78</xdr:col>
      <xdr:colOff>120650</xdr:colOff>
      <xdr:row>77</xdr:row>
      <xdr:rowOff>128270</xdr:rowOff>
    </xdr:to>
    <xdr:sp macro="" textlink="">
      <xdr:nvSpPr>
        <xdr:cNvPr id="451" name="楕円 450"/>
        <xdr:cNvSpPr/>
      </xdr:nvSpPr>
      <xdr:spPr>
        <a:xfrm>
          <a:off x="1428369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138430</xdr:rowOff>
    </xdr:from>
    <xdr:ext cx="735965" cy="259080"/>
    <xdr:sp macro="" textlink="">
      <xdr:nvSpPr>
        <xdr:cNvPr id="452" name="テキスト ボックス 451"/>
        <xdr:cNvSpPr txBox="1"/>
      </xdr:nvSpPr>
      <xdr:spPr>
        <a:xfrm>
          <a:off x="13987780" y="12997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57150</xdr:rowOff>
    </xdr:from>
    <xdr:to xmlns:xdr="http://schemas.openxmlformats.org/drawingml/2006/spreadsheetDrawing">
      <xdr:col>74</xdr:col>
      <xdr:colOff>31750</xdr:colOff>
      <xdr:row>77</xdr:row>
      <xdr:rowOff>158750</xdr:rowOff>
    </xdr:to>
    <xdr:sp macro="" textlink="">
      <xdr:nvSpPr>
        <xdr:cNvPr id="453" name="楕円 452"/>
        <xdr:cNvSpPr/>
      </xdr:nvSpPr>
      <xdr:spPr>
        <a:xfrm>
          <a:off x="13480415" y="1325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143510</xdr:rowOff>
    </xdr:from>
    <xdr:ext cx="762000" cy="258445"/>
    <xdr:sp macro="" textlink="">
      <xdr:nvSpPr>
        <xdr:cNvPr id="454" name="テキスト ボックス 453"/>
        <xdr:cNvSpPr txBox="1"/>
      </xdr:nvSpPr>
      <xdr:spPr>
        <a:xfrm>
          <a:off x="13167360" y="1334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55" name="楕円 454"/>
        <xdr:cNvSpPr/>
      </xdr:nvSpPr>
      <xdr:spPr>
        <a:xfrm>
          <a:off x="12659995"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63500</xdr:rowOff>
    </xdr:from>
    <xdr:ext cx="762000" cy="258445"/>
    <xdr:sp macro="" textlink="">
      <xdr:nvSpPr>
        <xdr:cNvPr id="456" name="テキスト ボックス 455"/>
        <xdr:cNvSpPr txBox="1"/>
      </xdr:nvSpPr>
      <xdr:spPr>
        <a:xfrm>
          <a:off x="12364085"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57" name="楕円 456"/>
        <xdr:cNvSpPr/>
      </xdr:nvSpPr>
      <xdr:spPr>
        <a:xfrm>
          <a:off x="11856720" y="13129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39370</xdr:rowOff>
    </xdr:from>
    <xdr:ext cx="761365" cy="259080"/>
    <xdr:sp macro="" textlink="">
      <xdr:nvSpPr>
        <xdr:cNvPr id="458" name="テキスト ボックス 457"/>
        <xdr:cNvSpPr txBox="1"/>
      </xdr:nvSpPr>
      <xdr:spPr>
        <a:xfrm>
          <a:off x="11543665" y="1289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34925</xdr:rowOff>
    </xdr:from>
    <xdr:to xmlns:xdr="http://schemas.openxmlformats.org/drawingml/2006/spreadsheetDrawing">
      <xdr:col>29</xdr:col>
      <xdr:colOff>127000</xdr:colOff>
      <xdr:row>19</xdr:row>
      <xdr:rowOff>127000</xdr:rowOff>
    </xdr:to>
    <xdr:cxnSp macro="">
      <xdr:nvCxnSpPr>
        <xdr:cNvPr id="47" name="直線コネクタ 46"/>
        <xdr:cNvCxnSpPr/>
      </xdr:nvCxnSpPr>
      <xdr:spPr>
        <a:xfrm flipV="1">
          <a:off x="5191125" y="1914525"/>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99695</xdr:rowOff>
    </xdr:from>
    <xdr:ext cx="762000" cy="249555"/>
    <xdr:sp macro="" textlink="">
      <xdr:nvSpPr>
        <xdr:cNvPr id="48" name="人口1人当たり決算額の推移最小値テキスト130"/>
        <xdr:cNvSpPr txBox="1"/>
      </xdr:nvSpPr>
      <xdr:spPr>
        <a:xfrm>
          <a:off x="5264150" y="3325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127000</xdr:rowOff>
    </xdr:from>
    <xdr:to xmlns:xdr="http://schemas.openxmlformats.org/drawingml/2006/spreadsheetDrawing">
      <xdr:col>30</xdr:col>
      <xdr:colOff>25400</xdr:colOff>
      <xdr:row>19</xdr:row>
      <xdr:rowOff>127000</xdr:rowOff>
    </xdr:to>
    <xdr:cxnSp macro="">
      <xdr:nvCxnSpPr>
        <xdr:cNvPr id="49" name="直線コネクタ 48"/>
        <xdr:cNvCxnSpPr/>
      </xdr:nvCxnSpPr>
      <xdr:spPr>
        <a:xfrm>
          <a:off x="5102225" y="33528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121285</xdr:rowOff>
    </xdr:from>
    <xdr:ext cx="762000" cy="258445"/>
    <xdr:sp macro="" textlink="">
      <xdr:nvSpPr>
        <xdr:cNvPr id="50" name="人口1人当たり決算額の推移最大値テキスト130"/>
        <xdr:cNvSpPr txBox="1"/>
      </xdr:nvSpPr>
      <xdr:spPr>
        <a:xfrm>
          <a:off x="5264150" y="1657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34925</xdr:rowOff>
    </xdr:from>
    <xdr:to xmlns:xdr="http://schemas.openxmlformats.org/drawingml/2006/spreadsheetDrawing">
      <xdr:col>30</xdr:col>
      <xdr:colOff>25400</xdr:colOff>
      <xdr:row>11</xdr:row>
      <xdr:rowOff>34925</xdr:rowOff>
    </xdr:to>
    <xdr:cxnSp macro="">
      <xdr:nvCxnSpPr>
        <xdr:cNvPr id="51" name="直線コネクタ 50"/>
        <xdr:cNvCxnSpPr/>
      </xdr:nvCxnSpPr>
      <xdr:spPr>
        <a:xfrm>
          <a:off x="5102225" y="19145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166370</xdr:rowOff>
    </xdr:from>
    <xdr:to xmlns:xdr="http://schemas.openxmlformats.org/drawingml/2006/spreadsheetDrawing">
      <xdr:col>29</xdr:col>
      <xdr:colOff>127000</xdr:colOff>
      <xdr:row>13</xdr:row>
      <xdr:rowOff>93345</xdr:rowOff>
    </xdr:to>
    <xdr:cxnSp macro="">
      <xdr:nvCxnSpPr>
        <xdr:cNvPr id="52" name="直線コネクタ 51"/>
        <xdr:cNvCxnSpPr/>
      </xdr:nvCxnSpPr>
      <xdr:spPr>
        <a:xfrm flipV="1">
          <a:off x="4591050" y="2217420"/>
          <a:ext cx="600075"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12065</xdr:rowOff>
    </xdr:from>
    <xdr:ext cx="762000" cy="249555"/>
    <xdr:sp macro="" textlink="">
      <xdr:nvSpPr>
        <xdr:cNvPr id="53" name="人口1人当たり決算額の推移平均値テキスト130"/>
        <xdr:cNvSpPr txBox="1"/>
      </xdr:nvSpPr>
      <xdr:spPr>
        <a:xfrm>
          <a:off x="5264150" y="25774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38735</xdr:rowOff>
    </xdr:from>
    <xdr:to xmlns:xdr="http://schemas.openxmlformats.org/drawingml/2006/spreadsheetDrawing">
      <xdr:col>29</xdr:col>
      <xdr:colOff>174625</xdr:colOff>
      <xdr:row>15</xdr:row>
      <xdr:rowOff>137160</xdr:rowOff>
    </xdr:to>
    <xdr:sp macro="" textlink="">
      <xdr:nvSpPr>
        <xdr:cNvPr id="54" name="フローチャート: 判断 53"/>
        <xdr:cNvSpPr/>
      </xdr:nvSpPr>
      <xdr:spPr>
        <a:xfrm>
          <a:off x="5140325" y="260413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93345</xdr:rowOff>
    </xdr:from>
    <xdr:to xmlns:xdr="http://schemas.openxmlformats.org/drawingml/2006/spreadsheetDrawing">
      <xdr:col>26</xdr:col>
      <xdr:colOff>50800</xdr:colOff>
      <xdr:row>13</xdr:row>
      <xdr:rowOff>146685</xdr:rowOff>
    </xdr:to>
    <xdr:cxnSp macro="">
      <xdr:nvCxnSpPr>
        <xdr:cNvPr id="55" name="直線コネクタ 54"/>
        <xdr:cNvCxnSpPr/>
      </xdr:nvCxnSpPr>
      <xdr:spPr>
        <a:xfrm flipV="1">
          <a:off x="3956050" y="2315845"/>
          <a:ext cx="6350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102235</xdr:rowOff>
    </xdr:from>
    <xdr:to xmlns:xdr="http://schemas.openxmlformats.org/drawingml/2006/spreadsheetDrawing">
      <xdr:col>26</xdr:col>
      <xdr:colOff>101600</xdr:colOff>
      <xdr:row>16</xdr:row>
      <xdr:rowOff>34925</xdr:rowOff>
    </xdr:to>
    <xdr:sp macro="" textlink="">
      <xdr:nvSpPr>
        <xdr:cNvPr id="56" name="フローチャート: 判断 55"/>
        <xdr:cNvSpPr/>
      </xdr:nvSpPr>
      <xdr:spPr>
        <a:xfrm>
          <a:off x="4540250" y="26676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6600" cy="248920"/>
    <xdr:sp macro="" textlink="">
      <xdr:nvSpPr>
        <xdr:cNvPr id="57" name="テキスト ボックス 56"/>
        <xdr:cNvSpPr txBox="1"/>
      </xdr:nvSpPr>
      <xdr:spPr>
        <a:xfrm>
          <a:off x="4241800" y="2750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13</xdr:row>
      <xdr:rowOff>146685</xdr:rowOff>
    </xdr:from>
    <xdr:to xmlns:xdr="http://schemas.openxmlformats.org/drawingml/2006/spreadsheetDrawing">
      <xdr:col>22</xdr:col>
      <xdr:colOff>114300</xdr:colOff>
      <xdr:row>14</xdr:row>
      <xdr:rowOff>83185</xdr:rowOff>
    </xdr:to>
    <xdr:cxnSp macro="">
      <xdr:nvCxnSpPr>
        <xdr:cNvPr id="58" name="直線コネクタ 57"/>
        <xdr:cNvCxnSpPr/>
      </xdr:nvCxnSpPr>
      <xdr:spPr>
        <a:xfrm flipV="1">
          <a:off x="3317875" y="2369185"/>
          <a:ext cx="638175" cy="1079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149225</xdr:rowOff>
    </xdr:from>
    <xdr:to xmlns:xdr="http://schemas.openxmlformats.org/drawingml/2006/spreadsheetDrawing">
      <xdr:col>22</xdr:col>
      <xdr:colOff>165100</xdr:colOff>
      <xdr:row>16</xdr:row>
      <xdr:rowOff>81280</xdr:rowOff>
    </xdr:to>
    <xdr:sp macro="" textlink="">
      <xdr:nvSpPr>
        <xdr:cNvPr id="59" name="フローチャート: 判断 58"/>
        <xdr:cNvSpPr/>
      </xdr:nvSpPr>
      <xdr:spPr>
        <a:xfrm>
          <a:off x="3905250" y="271462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66675</xdr:rowOff>
    </xdr:from>
    <xdr:ext cx="762000" cy="249555"/>
    <xdr:sp macro="" textlink="">
      <xdr:nvSpPr>
        <xdr:cNvPr id="60" name="テキスト ボックス 59"/>
        <xdr:cNvSpPr txBox="1"/>
      </xdr:nvSpPr>
      <xdr:spPr>
        <a:xfrm>
          <a:off x="3606800" y="2797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83185</xdr:rowOff>
    </xdr:from>
    <xdr:to xmlns:xdr="http://schemas.openxmlformats.org/drawingml/2006/spreadsheetDrawing">
      <xdr:col>18</xdr:col>
      <xdr:colOff>174625</xdr:colOff>
      <xdr:row>16</xdr:row>
      <xdr:rowOff>10160</xdr:rowOff>
    </xdr:to>
    <xdr:cxnSp macro="">
      <xdr:nvCxnSpPr>
        <xdr:cNvPr id="61" name="直線コネクタ 60"/>
        <xdr:cNvCxnSpPr/>
      </xdr:nvCxnSpPr>
      <xdr:spPr>
        <a:xfrm flipV="1">
          <a:off x="2670175" y="2477135"/>
          <a:ext cx="647700" cy="263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55880</xdr:rowOff>
    </xdr:from>
    <xdr:to xmlns:xdr="http://schemas.openxmlformats.org/drawingml/2006/spreadsheetDrawing">
      <xdr:col>19</xdr:col>
      <xdr:colOff>38100</xdr:colOff>
      <xdr:row>16</xdr:row>
      <xdr:rowOff>153670</xdr:rowOff>
    </xdr:to>
    <xdr:sp macro="" textlink="">
      <xdr:nvSpPr>
        <xdr:cNvPr id="62" name="フローチャート: 判断 61"/>
        <xdr:cNvSpPr/>
      </xdr:nvSpPr>
      <xdr:spPr>
        <a:xfrm>
          <a:off x="3270250" y="278638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138430</xdr:rowOff>
    </xdr:from>
    <xdr:ext cx="762000" cy="249555"/>
    <xdr:sp macro="" textlink="">
      <xdr:nvSpPr>
        <xdr:cNvPr id="63" name="テキスト ボックス 62"/>
        <xdr:cNvSpPr txBox="1"/>
      </xdr:nvSpPr>
      <xdr:spPr>
        <a:xfrm>
          <a:off x="2968625" y="28689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116205</xdr:rowOff>
    </xdr:from>
    <xdr:to xmlns:xdr="http://schemas.openxmlformats.org/drawingml/2006/spreadsheetDrawing">
      <xdr:col>15</xdr:col>
      <xdr:colOff>101600</xdr:colOff>
      <xdr:row>19</xdr:row>
      <xdr:rowOff>48895</xdr:rowOff>
    </xdr:to>
    <xdr:sp macro="" textlink="">
      <xdr:nvSpPr>
        <xdr:cNvPr id="64" name="フローチャート: 判断 63"/>
        <xdr:cNvSpPr/>
      </xdr:nvSpPr>
      <xdr:spPr>
        <a:xfrm>
          <a:off x="2619375" y="31769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34290</xdr:rowOff>
    </xdr:from>
    <xdr:ext cx="762000" cy="249555"/>
    <xdr:sp macro="" textlink="">
      <xdr:nvSpPr>
        <xdr:cNvPr id="65" name="テキスト ボックス 64"/>
        <xdr:cNvSpPr txBox="1"/>
      </xdr:nvSpPr>
      <xdr:spPr>
        <a:xfrm>
          <a:off x="2320925" y="3260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114935</xdr:rowOff>
    </xdr:from>
    <xdr:to xmlns:xdr="http://schemas.openxmlformats.org/drawingml/2006/spreadsheetDrawing">
      <xdr:col>29</xdr:col>
      <xdr:colOff>174625</xdr:colOff>
      <xdr:row>13</xdr:row>
      <xdr:rowOff>45085</xdr:rowOff>
    </xdr:to>
    <xdr:sp macro="" textlink="">
      <xdr:nvSpPr>
        <xdr:cNvPr id="71" name="楕円 70"/>
        <xdr:cNvSpPr/>
      </xdr:nvSpPr>
      <xdr:spPr>
        <a:xfrm>
          <a:off x="5140325" y="216598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132080</xdr:rowOff>
    </xdr:from>
    <xdr:ext cx="762000" cy="258445"/>
    <xdr:sp macro="" textlink="">
      <xdr:nvSpPr>
        <xdr:cNvPr id="72" name="人口1人当たり決算額の推移該当値テキスト130"/>
        <xdr:cNvSpPr txBox="1"/>
      </xdr:nvSpPr>
      <xdr:spPr>
        <a:xfrm>
          <a:off x="5264150" y="201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42545</xdr:rowOff>
    </xdr:from>
    <xdr:to xmlns:xdr="http://schemas.openxmlformats.org/drawingml/2006/spreadsheetDrawing">
      <xdr:col>26</xdr:col>
      <xdr:colOff>101600</xdr:colOff>
      <xdr:row>13</xdr:row>
      <xdr:rowOff>144145</xdr:rowOff>
    </xdr:to>
    <xdr:sp macro="" textlink="">
      <xdr:nvSpPr>
        <xdr:cNvPr id="73" name="楕円 72"/>
        <xdr:cNvSpPr/>
      </xdr:nvSpPr>
      <xdr:spPr>
        <a:xfrm>
          <a:off x="4540250" y="226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154940</xdr:rowOff>
    </xdr:from>
    <xdr:ext cx="736600" cy="258445"/>
    <xdr:sp macro="" textlink="">
      <xdr:nvSpPr>
        <xdr:cNvPr id="74" name="テキスト ボックス 73"/>
        <xdr:cNvSpPr txBox="1"/>
      </xdr:nvSpPr>
      <xdr:spPr>
        <a:xfrm>
          <a:off x="4241800" y="2034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95885</xdr:rowOff>
    </xdr:from>
    <xdr:to xmlns:xdr="http://schemas.openxmlformats.org/drawingml/2006/spreadsheetDrawing">
      <xdr:col>22</xdr:col>
      <xdr:colOff>165100</xdr:colOff>
      <xdr:row>14</xdr:row>
      <xdr:rowOff>26035</xdr:rowOff>
    </xdr:to>
    <xdr:sp macro="" textlink="">
      <xdr:nvSpPr>
        <xdr:cNvPr id="75" name="楕円 74"/>
        <xdr:cNvSpPr/>
      </xdr:nvSpPr>
      <xdr:spPr>
        <a:xfrm>
          <a:off x="3905250" y="231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36195</xdr:rowOff>
    </xdr:from>
    <xdr:ext cx="762000" cy="259080"/>
    <xdr:sp macro="" textlink="">
      <xdr:nvSpPr>
        <xdr:cNvPr id="76" name="テキスト ボックス 75"/>
        <xdr:cNvSpPr txBox="1"/>
      </xdr:nvSpPr>
      <xdr:spPr>
        <a:xfrm>
          <a:off x="3606800" y="208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32385</xdr:rowOff>
    </xdr:from>
    <xdr:to xmlns:xdr="http://schemas.openxmlformats.org/drawingml/2006/spreadsheetDrawing">
      <xdr:col>19</xdr:col>
      <xdr:colOff>38100</xdr:colOff>
      <xdr:row>14</xdr:row>
      <xdr:rowOff>133985</xdr:rowOff>
    </xdr:to>
    <xdr:sp macro="" textlink="">
      <xdr:nvSpPr>
        <xdr:cNvPr id="77" name="楕円 76"/>
        <xdr:cNvSpPr/>
      </xdr:nvSpPr>
      <xdr:spPr>
        <a:xfrm>
          <a:off x="3270250" y="24263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12</xdr:row>
      <xdr:rowOff>144145</xdr:rowOff>
    </xdr:from>
    <xdr:ext cx="762000" cy="258445"/>
    <xdr:sp macro="" textlink="">
      <xdr:nvSpPr>
        <xdr:cNvPr id="78" name="テキスト ボックス 77"/>
        <xdr:cNvSpPr txBox="1"/>
      </xdr:nvSpPr>
      <xdr:spPr>
        <a:xfrm>
          <a:off x="2968625" y="219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127000</xdr:rowOff>
    </xdr:from>
    <xdr:to xmlns:xdr="http://schemas.openxmlformats.org/drawingml/2006/spreadsheetDrawing">
      <xdr:col>15</xdr:col>
      <xdr:colOff>101600</xdr:colOff>
      <xdr:row>16</xdr:row>
      <xdr:rowOff>59690</xdr:rowOff>
    </xdr:to>
    <xdr:sp macro="" textlink="">
      <xdr:nvSpPr>
        <xdr:cNvPr id="79" name="楕円 78"/>
        <xdr:cNvSpPr/>
      </xdr:nvSpPr>
      <xdr:spPr>
        <a:xfrm>
          <a:off x="2619375" y="26924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71755</xdr:rowOff>
    </xdr:from>
    <xdr:ext cx="762000" cy="253365"/>
    <xdr:sp macro="" textlink="">
      <xdr:nvSpPr>
        <xdr:cNvPr id="80" name="テキスト ボックス 79"/>
        <xdr:cNvSpPr txBox="1"/>
      </xdr:nvSpPr>
      <xdr:spPr>
        <a:xfrm>
          <a:off x="2320925" y="2465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6" name="直線コネクタ 95"/>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0" name="テキスト ボックス 99"/>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217805</xdr:rowOff>
    </xdr:to>
    <xdr:cxnSp macro="">
      <xdr:nvCxnSpPr>
        <xdr:cNvPr id="108" name="直線コネクタ 107"/>
        <xdr:cNvCxnSpPr/>
      </xdr:nvCxnSpPr>
      <xdr:spPr>
        <a:xfrm flipV="1">
          <a:off x="5191125" y="59924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228600</xdr:rowOff>
    </xdr:from>
    <xdr:ext cx="762000" cy="253365"/>
    <xdr:sp macro="" textlink="">
      <xdr:nvSpPr>
        <xdr:cNvPr id="109" name="人口1人当たり決算額の推移最小値テキスト445"/>
        <xdr:cNvSpPr txBox="1"/>
      </xdr:nvSpPr>
      <xdr:spPr>
        <a:xfrm>
          <a:off x="5264150" y="7200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10" name="直線コネクタ 109"/>
        <xdr:cNvCxnSpPr/>
      </xdr:nvCxnSpPr>
      <xdr:spPr>
        <a:xfrm>
          <a:off x="5102225" y="71901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62000" cy="257810"/>
    <xdr:sp macro="" textlink="">
      <xdr:nvSpPr>
        <xdr:cNvPr id="111" name="人口1人当たり決算額の推移最大値テキスト445"/>
        <xdr:cNvSpPr txBox="1"/>
      </xdr:nvSpPr>
      <xdr:spPr>
        <a:xfrm>
          <a:off x="5264150" y="5735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102225" y="59924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140970</xdr:rowOff>
    </xdr:from>
    <xdr:to xmlns:xdr="http://schemas.openxmlformats.org/drawingml/2006/spreadsheetDrawing">
      <xdr:col>29</xdr:col>
      <xdr:colOff>127000</xdr:colOff>
      <xdr:row>37</xdr:row>
      <xdr:rowOff>217805</xdr:rowOff>
    </xdr:to>
    <xdr:cxnSp macro="">
      <xdr:nvCxnSpPr>
        <xdr:cNvPr id="113" name="直線コネクタ 112"/>
        <xdr:cNvCxnSpPr/>
      </xdr:nvCxnSpPr>
      <xdr:spPr>
        <a:xfrm>
          <a:off x="4591050" y="7113270"/>
          <a:ext cx="600075"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233680</xdr:rowOff>
    </xdr:from>
    <xdr:ext cx="762000" cy="258445"/>
    <xdr:sp macro="" textlink="">
      <xdr:nvSpPr>
        <xdr:cNvPr id="114" name="人口1人当たり決算額の推移平均値テキスト445"/>
        <xdr:cNvSpPr txBox="1"/>
      </xdr:nvSpPr>
      <xdr:spPr>
        <a:xfrm>
          <a:off x="5264150" y="63487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45720</xdr:rowOff>
    </xdr:from>
    <xdr:to xmlns:xdr="http://schemas.openxmlformats.org/drawingml/2006/spreadsheetDrawing">
      <xdr:col>29</xdr:col>
      <xdr:colOff>174625</xdr:colOff>
      <xdr:row>35</xdr:row>
      <xdr:rowOff>147955</xdr:rowOff>
    </xdr:to>
    <xdr:sp macro="" textlink="">
      <xdr:nvSpPr>
        <xdr:cNvPr id="115" name="フローチャート: 判断 114"/>
        <xdr:cNvSpPr/>
      </xdr:nvSpPr>
      <xdr:spPr>
        <a:xfrm>
          <a:off x="5140325" y="650367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140970</xdr:rowOff>
    </xdr:from>
    <xdr:to xmlns:xdr="http://schemas.openxmlformats.org/drawingml/2006/spreadsheetDrawing">
      <xdr:col>26</xdr:col>
      <xdr:colOff>50800</xdr:colOff>
      <xdr:row>37</xdr:row>
      <xdr:rowOff>198755</xdr:rowOff>
    </xdr:to>
    <xdr:cxnSp macro="">
      <xdr:nvCxnSpPr>
        <xdr:cNvPr id="116" name="直線コネクタ 115"/>
        <xdr:cNvCxnSpPr/>
      </xdr:nvCxnSpPr>
      <xdr:spPr>
        <a:xfrm flipV="1">
          <a:off x="3956050" y="7113270"/>
          <a:ext cx="6350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21590</xdr:rowOff>
    </xdr:from>
    <xdr:to xmlns:xdr="http://schemas.openxmlformats.org/drawingml/2006/spreadsheetDrawing">
      <xdr:col>26</xdr:col>
      <xdr:colOff>101600</xdr:colOff>
      <xdr:row>35</xdr:row>
      <xdr:rowOff>122555</xdr:rowOff>
    </xdr:to>
    <xdr:sp macro="" textlink="">
      <xdr:nvSpPr>
        <xdr:cNvPr id="117" name="フローチャート: 判断 116"/>
        <xdr:cNvSpPr/>
      </xdr:nvSpPr>
      <xdr:spPr>
        <a:xfrm>
          <a:off x="4540250" y="64795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133350</xdr:rowOff>
    </xdr:from>
    <xdr:ext cx="736600" cy="257810"/>
    <xdr:sp macro="" textlink="">
      <xdr:nvSpPr>
        <xdr:cNvPr id="118" name="テキスト ボックス 117"/>
        <xdr:cNvSpPr txBox="1"/>
      </xdr:nvSpPr>
      <xdr:spPr>
        <a:xfrm>
          <a:off x="4241800" y="6248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126365</xdr:rowOff>
    </xdr:from>
    <xdr:to xmlns:xdr="http://schemas.openxmlformats.org/drawingml/2006/spreadsheetDrawing">
      <xdr:col>22</xdr:col>
      <xdr:colOff>114300</xdr:colOff>
      <xdr:row>37</xdr:row>
      <xdr:rowOff>198755</xdr:rowOff>
    </xdr:to>
    <xdr:cxnSp macro="">
      <xdr:nvCxnSpPr>
        <xdr:cNvPr id="119" name="直線コネクタ 118"/>
        <xdr:cNvCxnSpPr/>
      </xdr:nvCxnSpPr>
      <xdr:spPr>
        <a:xfrm>
          <a:off x="3317875" y="7098665"/>
          <a:ext cx="638175"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55245</xdr:rowOff>
    </xdr:from>
    <xdr:to xmlns:xdr="http://schemas.openxmlformats.org/drawingml/2006/spreadsheetDrawing">
      <xdr:col>22</xdr:col>
      <xdr:colOff>165100</xdr:colOff>
      <xdr:row>35</xdr:row>
      <xdr:rowOff>157480</xdr:rowOff>
    </xdr:to>
    <xdr:sp macro="" textlink="">
      <xdr:nvSpPr>
        <xdr:cNvPr id="120" name="フローチャート: 判断 119"/>
        <xdr:cNvSpPr/>
      </xdr:nvSpPr>
      <xdr:spPr>
        <a:xfrm>
          <a:off x="3905250" y="65131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167005</xdr:rowOff>
    </xdr:from>
    <xdr:ext cx="762000" cy="257810"/>
    <xdr:sp macro="" textlink="">
      <xdr:nvSpPr>
        <xdr:cNvPr id="121" name="テキスト ボックス 120"/>
        <xdr:cNvSpPr txBox="1"/>
      </xdr:nvSpPr>
      <xdr:spPr>
        <a:xfrm>
          <a:off x="3606800" y="6282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93980</xdr:rowOff>
    </xdr:from>
    <xdr:to xmlns:xdr="http://schemas.openxmlformats.org/drawingml/2006/spreadsheetDrawing">
      <xdr:col>18</xdr:col>
      <xdr:colOff>174625</xdr:colOff>
      <xdr:row>37</xdr:row>
      <xdr:rowOff>126365</xdr:rowOff>
    </xdr:to>
    <xdr:cxnSp macro="">
      <xdr:nvCxnSpPr>
        <xdr:cNvPr id="122" name="直線コネクタ 121"/>
        <xdr:cNvCxnSpPr/>
      </xdr:nvCxnSpPr>
      <xdr:spPr>
        <a:xfrm>
          <a:off x="2670175" y="7066280"/>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83185</xdr:rowOff>
    </xdr:from>
    <xdr:to xmlns:xdr="http://schemas.openxmlformats.org/drawingml/2006/spreadsheetDrawing">
      <xdr:col>19</xdr:col>
      <xdr:colOff>38100</xdr:colOff>
      <xdr:row>35</xdr:row>
      <xdr:rowOff>185420</xdr:rowOff>
    </xdr:to>
    <xdr:sp macro="" textlink="">
      <xdr:nvSpPr>
        <xdr:cNvPr id="123" name="フローチャート: 判断 122"/>
        <xdr:cNvSpPr/>
      </xdr:nvSpPr>
      <xdr:spPr>
        <a:xfrm>
          <a:off x="3270250" y="654113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194945</xdr:rowOff>
    </xdr:from>
    <xdr:ext cx="762000" cy="259715"/>
    <xdr:sp macro="" textlink="">
      <xdr:nvSpPr>
        <xdr:cNvPr id="124" name="テキスト ボックス 123"/>
        <xdr:cNvSpPr txBox="1"/>
      </xdr:nvSpPr>
      <xdr:spPr>
        <a:xfrm>
          <a:off x="2968625" y="6309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241935</xdr:rowOff>
    </xdr:from>
    <xdr:to xmlns:xdr="http://schemas.openxmlformats.org/drawingml/2006/spreadsheetDrawing">
      <xdr:col>15</xdr:col>
      <xdr:colOff>101600</xdr:colOff>
      <xdr:row>36</xdr:row>
      <xdr:rowOff>1270</xdr:rowOff>
    </xdr:to>
    <xdr:sp macro="" textlink="">
      <xdr:nvSpPr>
        <xdr:cNvPr id="125" name="フローチャート: 判断 124"/>
        <xdr:cNvSpPr/>
      </xdr:nvSpPr>
      <xdr:spPr>
        <a:xfrm>
          <a:off x="2619375" y="66998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12065</xdr:rowOff>
    </xdr:from>
    <xdr:ext cx="762000" cy="259715"/>
    <xdr:sp macro="" textlink="">
      <xdr:nvSpPr>
        <xdr:cNvPr id="126" name="テキスト ボックス 125"/>
        <xdr:cNvSpPr txBox="1"/>
      </xdr:nvSpPr>
      <xdr:spPr>
        <a:xfrm>
          <a:off x="2320925" y="64700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7" name="テキスト ボックス 126"/>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8" name="テキスト ボックス 127"/>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9" name="テキスト ボックス 128"/>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0" name="テキスト ボックス 129"/>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1" name="テキスト ボックス 130"/>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168275</xdr:rowOff>
    </xdr:from>
    <xdr:to xmlns:xdr="http://schemas.openxmlformats.org/drawingml/2006/spreadsheetDrawing">
      <xdr:col>29</xdr:col>
      <xdr:colOff>174625</xdr:colOff>
      <xdr:row>37</xdr:row>
      <xdr:rowOff>269240</xdr:rowOff>
    </xdr:to>
    <xdr:sp macro="" textlink="">
      <xdr:nvSpPr>
        <xdr:cNvPr id="132" name="楕円 131"/>
        <xdr:cNvSpPr/>
      </xdr:nvSpPr>
      <xdr:spPr>
        <a:xfrm>
          <a:off x="5140325" y="714057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76835</xdr:rowOff>
    </xdr:from>
    <xdr:ext cx="762000" cy="257810"/>
    <xdr:sp macro="" textlink="">
      <xdr:nvSpPr>
        <xdr:cNvPr id="133" name="人口1人当たり決算額の推移該当値テキスト445"/>
        <xdr:cNvSpPr txBox="1"/>
      </xdr:nvSpPr>
      <xdr:spPr>
        <a:xfrm>
          <a:off x="5264150" y="7049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91440</xdr:rowOff>
    </xdr:from>
    <xdr:to xmlns:xdr="http://schemas.openxmlformats.org/drawingml/2006/spreadsheetDrawing">
      <xdr:col>26</xdr:col>
      <xdr:colOff>101600</xdr:colOff>
      <xdr:row>37</xdr:row>
      <xdr:rowOff>192405</xdr:rowOff>
    </xdr:to>
    <xdr:sp macro="" textlink="">
      <xdr:nvSpPr>
        <xdr:cNvPr id="134" name="楕円 133"/>
        <xdr:cNvSpPr/>
      </xdr:nvSpPr>
      <xdr:spPr>
        <a:xfrm>
          <a:off x="4540250" y="7063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177800</xdr:rowOff>
    </xdr:from>
    <xdr:ext cx="736600" cy="255270"/>
    <xdr:sp macro="" textlink="">
      <xdr:nvSpPr>
        <xdr:cNvPr id="135" name="テキスト ボックス 134"/>
        <xdr:cNvSpPr txBox="1"/>
      </xdr:nvSpPr>
      <xdr:spPr>
        <a:xfrm>
          <a:off x="4241800" y="71501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149225</xdr:rowOff>
    </xdr:from>
    <xdr:to xmlns:xdr="http://schemas.openxmlformats.org/drawingml/2006/spreadsheetDrawing">
      <xdr:col>22</xdr:col>
      <xdr:colOff>165100</xdr:colOff>
      <xdr:row>37</xdr:row>
      <xdr:rowOff>250190</xdr:rowOff>
    </xdr:to>
    <xdr:sp macro="" textlink="">
      <xdr:nvSpPr>
        <xdr:cNvPr id="136" name="楕円 135"/>
        <xdr:cNvSpPr/>
      </xdr:nvSpPr>
      <xdr:spPr>
        <a:xfrm>
          <a:off x="3905250" y="7121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235585</xdr:rowOff>
    </xdr:from>
    <xdr:ext cx="762000" cy="252730"/>
    <xdr:sp macro="" textlink="">
      <xdr:nvSpPr>
        <xdr:cNvPr id="137" name="テキスト ボックス 136"/>
        <xdr:cNvSpPr txBox="1"/>
      </xdr:nvSpPr>
      <xdr:spPr>
        <a:xfrm>
          <a:off x="3606800" y="7207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75565</xdr:rowOff>
    </xdr:from>
    <xdr:to xmlns:xdr="http://schemas.openxmlformats.org/drawingml/2006/spreadsheetDrawing">
      <xdr:col>19</xdr:col>
      <xdr:colOff>38100</xdr:colOff>
      <xdr:row>37</xdr:row>
      <xdr:rowOff>175895</xdr:rowOff>
    </xdr:to>
    <xdr:sp macro="" textlink="">
      <xdr:nvSpPr>
        <xdr:cNvPr id="138" name="楕円 137"/>
        <xdr:cNvSpPr/>
      </xdr:nvSpPr>
      <xdr:spPr>
        <a:xfrm>
          <a:off x="3270250" y="7047865"/>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161290</xdr:rowOff>
    </xdr:from>
    <xdr:ext cx="762000" cy="255905"/>
    <xdr:sp macro="" textlink="">
      <xdr:nvSpPr>
        <xdr:cNvPr id="139" name="テキスト ボックス 138"/>
        <xdr:cNvSpPr txBox="1"/>
      </xdr:nvSpPr>
      <xdr:spPr>
        <a:xfrm>
          <a:off x="2968625" y="713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43180</xdr:rowOff>
    </xdr:from>
    <xdr:to xmlns:xdr="http://schemas.openxmlformats.org/drawingml/2006/spreadsheetDrawing">
      <xdr:col>15</xdr:col>
      <xdr:colOff>101600</xdr:colOff>
      <xdr:row>37</xdr:row>
      <xdr:rowOff>145415</xdr:rowOff>
    </xdr:to>
    <xdr:sp macro="" textlink="">
      <xdr:nvSpPr>
        <xdr:cNvPr id="140" name="楕円 139"/>
        <xdr:cNvSpPr/>
      </xdr:nvSpPr>
      <xdr:spPr>
        <a:xfrm>
          <a:off x="2619375" y="7015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128905</xdr:rowOff>
    </xdr:from>
    <xdr:ext cx="762000" cy="257175"/>
    <xdr:sp macro="" textlink="">
      <xdr:nvSpPr>
        <xdr:cNvPr id="141" name="テキスト ボックス 140"/>
        <xdr:cNvSpPr txBox="1"/>
      </xdr:nvSpPr>
      <xdr:spPr>
        <a:xfrm>
          <a:off x="2320925" y="7101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17,831
17,762
168.32
13,639,146
12,894,649
575,019
8,186,578
8,907,981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96520</xdr:rowOff>
    </xdr:from>
    <xdr:to xmlns:xdr="http://schemas.openxmlformats.org/drawingml/2006/spreadsheetDrawing">
      <xdr:col>24</xdr:col>
      <xdr:colOff>62865</xdr:colOff>
      <xdr:row>38</xdr:row>
      <xdr:rowOff>138430</xdr:rowOff>
    </xdr:to>
    <xdr:cxnSp macro="">
      <xdr:nvCxnSpPr>
        <xdr:cNvPr id="56" name="直線コネクタ 55"/>
        <xdr:cNvCxnSpPr/>
      </xdr:nvCxnSpPr>
      <xdr:spPr>
        <a:xfrm flipV="1">
          <a:off x="4252595" y="522097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142240</xdr:rowOff>
    </xdr:from>
    <xdr:ext cx="534670" cy="248920"/>
    <xdr:sp macro="" textlink="">
      <xdr:nvSpPr>
        <xdr:cNvPr id="57" name="人件費最小値テキスト"/>
        <xdr:cNvSpPr txBox="1"/>
      </xdr:nvSpPr>
      <xdr:spPr>
        <a:xfrm>
          <a:off x="4305300" y="64223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138430</xdr:rowOff>
    </xdr:from>
    <xdr:to xmlns:xdr="http://schemas.openxmlformats.org/drawingml/2006/spreadsheetDrawing">
      <xdr:col>24</xdr:col>
      <xdr:colOff>152400</xdr:colOff>
      <xdr:row>38</xdr:row>
      <xdr:rowOff>138430</xdr:rowOff>
    </xdr:to>
    <xdr:cxnSp macro="">
      <xdr:nvCxnSpPr>
        <xdr:cNvPr id="58" name="直線コネクタ 57"/>
        <xdr:cNvCxnSpPr/>
      </xdr:nvCxnSpPr>
      <xdr:spPr>
        <a:xfrm>
          <a:off x="4181475" y="6418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49555"/>
    <xdr:sp macro="" textlink="">
      <xdr:nvSpPr>
        <xdr:cNvPr id="59" name="人件費最大値テキスト"/>
        <xdr:cNvSpPr txBox="1"/>
      </xdr:nvSpPr>
      <xdr:spPr>
        <a:xfrm>
          <a:off x="4305300" y="5004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96520</xdr:rowOff>
    </xdr:from>
    <xdr:to xmlns:xdr="http://schemas.openxmlformats.org/drawingml/2006/spreadsheetDrawing">
      <xdr:col>24</xdr:col>
      <xdr:colOff>152400</xdr:colOff>
      <xdr:row>31</xdr:row>
      <xdr:rowOff>96520</xdr:rowOff>
    </xdr:to>
    <xdr:cxnSp macro="">
      <xdr:nvCxnSpPr>
        <xdr:cNvPr id="60" name="直線コネクタ 59"/>
        <xdr:cNvCxnSpPr/>
      </xdr:nvCxnSpPr>
      <xdr:spPr>
        <a:xfrm>
          <a:off x="4181475" y="5220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158750</xdr:rowOff>
    </xdr:from>
    <xdr:to xmlns:xdr="http://schemas.openxmlformats.org/drawingml/2006/spreadsheetDrawing">
      <xdr:col>24</xdr:col>
      <xdr:colOff>63500</xdr:colOff>
      <xdr:row>35</xdr:row>
      <xdr:rowOff>59055</xdr:rowOff>
    </xdr:to>
    <xdr:cxnSp macro="">
      <xdr:nvCxnSpPr>
        <xdr:cNvPr id="61" name="直線コネクタ 60"/>
        <xdr:cNvCxnSpPr/>
      </xdr:nvCxnSpPr>
      <xdr:spPr>
        <a:xfrm flipV="1">
          <a:off x="3492500" y="577850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117475</xdr:rowOff>
    </xdr:from>
    <xdr:ext cx="598805" cy="248920"/>
    <xdr:sp macro="" textlink="">
      <xdr:nvSpPr>
        <xdr:cNvPr id="62" name="人件費平均値テキスト"/>
        <xdr:cNvSpPr txBox="1"/>
      </xdr:nvSpPr>
      <xdr:spPr>
        <a:xfrm>
          <a:off x="4305300" y="590232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137795</xdr:rowOff>
    </xdr:from>
    <xdr:to xmlns:xdr="http://schemas.openxmlformats.org/drawingml/2006/spreadsheetDrawing">
      <xdr:col>24</xdr:col>
      <xdr:colOff>114300</xdr:colOff>
      <xdr:row>36</xdr:row>
      <xdr:rowOff>71120</xdr:rowOff>
    </xdr:to>
    <xdr:sp macro="" textlink="">
      <xdr:nvSpPr>
        <xdr:cNvPr id="63" name="フローチャート: 判断 62"/>
        <xdr:cNvSpPr/>
      </xdr:nvSpPr>
      <xdr:spPr>
        <a:xfrm>
          <a:off x="4203700" y="5922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59055</xdr:rowOff>
    </xdr:from>
    <xdr:to xmlns:xdr="http://schemas.openxmlformats.org/drawingml/2006/spreadsheetDrawing">
      <xdr:col>19</xdr:col>
      <xdr:colOff>174625</xdr:colOff>
      <xdr:row>35</xdr:row>
      <xdr:rowOff>74930</xdr:rowOff>
    </xdr:to>
    <xdr:cxnSp macro="">
      <xdr:nvCxnSpPr>
        <xdr:cNvPr id="64" name="直線コネクタ 63"/>
        <xdr:cNvCxnSpPr/>
      </xdr:nvCxnSpPr>
      <xdr:spPr>
        <a:xfrm flipV="1">
          <a:off x="2670175" y="584390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12065</xdr:rowOff>
    </xdr:from>
    <xdr:to xmlns:xdr="http://schemas.openxmlformats.org/drawingml/2006/spreadsheetDrawing">
      <xdr:col>20</xdr:col>
      <xdr:colOff>38100</xdr:colOff>
      <xdr:row>36</xdr:row>
      <xdr:rowOff>109855</xdr:rowOff>
    </xdr:to>
    <xdr:sp macro="" textlink="">
      <xdr:nvSpPr>
        <xdr:cNvPr id="65" name="フローチャート: 判断 64"/>
        <xdr:cNvSpPr/>
      </xdr:nvSpPr>
      <xdr:spPr>
        <a:xfrm>
          <a:off x="3444875" y="5962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101600</xdr:rowOff>
    </xdr:from>
    <xdr:ext cx="534035" cy="249555"/>
    <xdr:sp macro="" textlink="">
      <xdr:nvSpPr>
        <xdr:cNvPr id="66" name="テキスト ボックス 65"/>
        <xdr:cNvSpPr txBox="1"/>
      </xdr:nvSpPr>
      <xdr:spPr>
        <a:xfrm>
          <a:off x="3244215" y="60515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74930</xdr:rowOff>
    </xdr:from>
    <xdr:to xmlns:xdr="http://schemas.openxmlformats.org/drawingml/2006/spreadsheetDrawing">
      <xdr:col>15</xdr:col>
      <xdr:colOff>50800</xdr:colOff>
      <xdr:row>35</xdr:row>
      <xdr:rowOff>147320</xdr:rowOff>
    </xdr:to>
    <xdr:cxnSp macro="">
      <xdr:nvCxnSpPr>
        <xdr:cNvPr id="67" name="直線コネクタ 66"/>
        <xdr:cNvCxnSpPr/>
      </xdr:nvCxnSpPr>
      <xdr:spPr>
        <a:xfrm flipV="1">
          <a:off x="1860550" y="585978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36195</xdr:rowOff>
    </xdr:from>
    <xdr:to xmlns:xdr="http://schemas.openxmlformats.org/drawingml/2006/spreadsheetDrawing">
      <xdr:col>15</xdr:col>
      <xdr:colOff>101600</xdr:colOff>
      <xdr:row>36</xdr:row>
      <xdr:rowOff>133985</xdr:rowOff>
    </xdr:to>
    <xdr:sp macro="" textlink="">
      <xdr:nvSpPr>
        <xdr:cNvPr id="68" name="フローチャート: 判断 67"/>
        <xdr:cNvSpPr/>
      </xdr:nvSpPr>
      <xdr:spPr>
        <a:xfrm>
          <a:off x="2619375"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125730</xdr:rowOff>
    </xdr:from>
    <xdr:ext cx="534035" cy="248920"/>
    <xdr:sp macro="" textlink="">
      <xdr:nvSpPr>
        <xdr:cNvPr id="69" name="テキスト ボックス 68"/>
        <xdr:cNvSpPr txBox="1"/>
      </xdr:nvSpPr>
      <xdr:spPr>
        <a:xfrm>
          <a:off x="2434590" y="60756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147320</xdr:rowOff>
    </xdr:from>
    <xdr:to xmlns:xdr="http://schemas.openxmlformats.org/drawingml/2006/spreadsheetDrawing">
      <xdr:col>10</xdr:col>
      <xdr:colOff>114300</xdr:colOff>
      <xdr:row>37</xdr:row>
      <xdr:rowOff>120015</xdr:rowOff>
    </xdr:to>
    <xdr:cxnSp macro="">
      <xdr:nvCxnSpPr>
        <xdr:cNvPr id="70" name="直線コネクタ 69"/>
        <xdr:cNvCxnSpPr/>
      </xdr:nvCxnSpPr>
      <xdr:spPr>
        <a:xfrm flipV="1">
          <a:off x="1047750" y="5932170"/>
          <a:ext cx="8128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93980</xdr:rowOff>
    </xdr:from>
    <xdr:to xmlns:xdr="http://schemas.openxmlformats.org/drawingml/2006/spreadsheetDrawing">
      <xdr:col>10</xdr:col>
      <xdr:colOff>165100</xdr:colOff>
      <xdr:row>37</xdr:row>
      <xdr:rowOff>27305</xdr:rowOff>
    </xdr:to>
    <xdr:sp macro="" textlink="">
      <xdr:nvSpPr>
        <xdr:cNvPr id="71" name="フローチャート: 判断 70"/>
        <xdr:cNvSpPr/>
      </xdr:nvSpPr>
      <xdr:spPr>
        <a:xfrm>
          <a:off x="1809750" y="60439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18415</xdr:rowOff>
    </xdr:from>
    <xdr:ext cx="534035" cy="248920"/>
    <xdr:sp macro="" textlink="">
      <xdr:nvSpPr>
        <xdr:cNvPr id="72" name="テキスト ボックス 71"/>
        <xdr:cNvSpPr txBox="1"/>
      </xdr:nvSpPr>
      <xdr:spPr>
        <a:xfrm>
          <a:off x="1609090" y="6133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123190</xdr:rowOff>
    </xdr:from>
    <xdr:to xmlns:xdr="http://schemas.openxmlformats.org/drawingml/2006/spreadsheetDrawing">
      <xdr:col>6</xdr:col>
      <xdr:colOff>38100</xdr:colOff>
      <xdr:row>39</xdr:row>
      <xdr:rowOff>55880</xdr:rowOff>
    </xdr:to>
    <xdr:sp macro="" textlink="">
      <xdr:nvSpPr>
        <xdr:cNvPr id="73" name="フローチャート: 判断 72"/>
        <xdr:cNvSpPr/>
      </xdr:nvSpPr>
      <xdr:spPr>
        <a:xfrm>
          <a:off x="1000125" y="6403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46990</xdr:rowOff>
    </xdr:from>
    <xdr:ext cx="534035" cy="249555"/>
    <xdr:sp macro="" textlink="">
      <xdr:nvSpPr>
        <xdr:cNvPr id="74" name="テキスト ボックス 73"/>
        <xdr:cNvSpPr txBox="1"/>
      </xdr:nvSpPr>
      <xdr:spPr>
        <a:xfrm>
          <a:off x="799465" y="6492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109220</xdr:rowOff>
    </xdr:from>
    <xdr:to xmlns:xdr="http://schemas.openxmlformats.org/drawingml/2006/spreadsheetDrawing">
      <xdr:col>24</xdr:col>
      <xdr:colOff>114300</xdr:colOff>
      <xdr:row>35</xdr:row>
      <xdr:rowOff>41910</xdr:rowOff>
    </xdr:to>
    <xdr:sp macro="" textlink="">
      <xdr:nvSpPr>
        <xdr:cNvPr id="80" name="楕円 79"/>
        <xdr:cNvSpPr/>
      </xdr:nvSpPr>
      <xdr:spPr>
        <a:xfrm>
          <a:off x="4203700" y="572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131445</xdr:rowOff>
    </xdr:from>
    <xdr:ext cx="598805" cy="248920"/>
    <xdr:sp macro="" textlink="">
      <xdr:nvSpPr>
        <xdr:cNvPr id="81" name="人件費該当値テキスト"/>
        <xdr:cNvSpPr txBox="1"/>
      </xdr:nvSpPr>
      <xdr:spPr>
        <a:xfrm>
          <a:off x="4305300" y="558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9525</xdr:rowOff>
    </xdr:from>
    <xdr:to xmlns:xdr="http://schemas.openxmlformats.org/drawingml/2006/spreadsheetDrawing">
      <xdr:col>20</xdr:col>
      <xdr:colOff>38100</xdr:colOff>
      <xdr:row>35</xdr:row>
      <xdr:rowOff>107315</xdr:rowOff>
    </xdr:to>
    <xdr:sp macro="" textlink="">
      <xdr:nvSpPr>
        <xdr:cNvPr id="82" name="楕円 81"/>
        <xdr:cNvSpPr/>
      </xdr:nvSpPr>
      <xdr:spPr>
        <a:xfrm>
          <a:off x="3444875" y="5794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123825</xdr:rowOff>
    </xdr:from>
    <xdr:ext cx="598805" cy="248920"/>
    <xdr:sp macro="" textlink="">
      <xdr:nvSpPr>
        <xdr:cNvPr id="83" name="テキスト ボックス 82"/>
        <xdr:cNvSpPr txBox="1"/>
      </xdr:nvSpPr>
      <xdr:spPr>
        <a:xfrm>
          <a:off x="3211830" y="5578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26670</xdr:rowOff>
    </xdr:from>
    <xdr:to xmlns:xdr="http://schemas.openxmlformats.org/drawingml/2006/spreadsheetDrawing">
      <xdr:col>15</xdr:col>
      <xdr:colOff>101600</xdr:colOff>
      <xdr:row>35</xdr:row>
      <xdr:rowOff>124460</xdr:rowOff>
    </xdr:to>
    <xdr:sp macro="" textlink="">
      <xdr:nvSpPr>
        <xdr:cNvPr id="84" name="楕円 83"/>
        <xdr:cNvSpPr/>
      </xdr:nvSpPr>
      <xdr:spPr>
        <a:xfrm>
          <a:off x="2619375" y="5811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139700</xdr:rowOff>
    </xdr:from>
    <xdr:ext cx="598805" cy="249555"/>
    <xdr:sp macro="" textlink="">
      <xdr:nvSpPr>
        <xdr:cNvPr id="85" name="テキスト ボックス 84"/>
        <xdr:cNvSpPr txBox="1"/>
      </xdr:nvSpPr>
      <xdr:spPr>
        <a:xfrm>
          <a:off x="2402205" y="5594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98425</xdr:rowOff>
    </xdr:from>
    <xdr:to xmlns:xdr="http://schemas.openxmlformats.org/drawingml/2006/spreadsheetDrawing">
      <xdr:col>10</xdr:col>
      <xdr:colOff>165100</xdr:colOff>
      <xdr:row>36</xdr:row>
      <xdr:rowOff>31115</xdr:rowOff>
    </xdr:to>
    <xdr:sp macro="" textlink="">
      <xdr:nvSpPr>
        <xdr:cNvPr id="86" name="楕円 85"/>
        <xdr:cNvSpPr/>
      </xdr:nvSpPr>
      <xdr:spPr>
        <a:xfrm>
          <a:off x="1809750" y="588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46990</xdr:rowOff>
    </xdr:from>
    <xdr:ext cx="598805" cy="249555"/>
    <xdr:sp macro="" textlink="">
      <xdr:nvSpPr>
        <xdr:cNvPr id="87" name="テキスト ボックス 86"/>
        <xdr:cNvSpPr txBox="1"/>
      </xdr:nvSpPr>
      <xdr:spPr>
        <a:xfrm>
          <a:off x="1576705" y="5666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71120</xdr:rowOff>
    </xdr:from>
    <xdr:to xmlns:xdr="http://schemas.openxmlformats.org/drawingml/2006/spreadsheetDrawing">
      <xdr:col>6</xdr:col>
      <xdr:colOff>38100</xdr:colOff>
      <xdr:row>38</xdr:row>
      <xdr:rowOff>3810</xdr:rowOff>
    </xdr:to>
    <xdr:sp macro="" textlink="">
      <xdr:nvSpPr>
        <xdr:cNvPr id="88" name="楕円 87"/>
        <xdr:cNvSpPr/>
      </xdr:nvSpPr>
      <xdr:spPr>
        <a:xfrm>
          <a:off x="1000125" y="6186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19685</xdr:rowOff>
    </xdr:from>
    <xdr:ext cx="534035" cy="248920"/>
    <xdr:sp macro="" textlink="">
      <xdr:nvSpPr>
        <xdr:cNvPr id="89" name="テキスト ボックス 88"/>
        <xdr:cNvSpPr txBox="1"/>
      </xdr:nvSpPr>
      <xdr:spPr>
        <a:xfrm>
          <a:off x="799465" y="59696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0" name="テキスト ボックス 99"/>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8920"/>
    <xdr:sp macro="" textlink="">
      <xdr:nvSpPr>
        <xdr:cNvPr id="106" name="テキスト ボックス 105"/>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10" name="テキスト ボックス 109"/>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70485</xdr:rowOff>
    </xdr:from>
    <xdr:to xmlns:xdr="http://schemas.openxmlformats.org/drawingml/2006/spreadsheetDrawing">
      <xdr:col>24</xdr:col>
      <xdr:colOff>62865</xdr:colOff>
      <xdr:row>59</xdr:row>
      <xdr:rowOff>40640</xdr:rowOff>
    </xdr:to>
    <xdr:cxnSp macro="">
      <xdr:nvCxnSpPr>
        <xdr:cNvPr id="116" name="直線コネクタ 115"/>
        <xdr:cNvCxnSpPr/>
      </xdr:nvCxnSpPr>
      <xdr:spPr>
        <a:xfrm flipV="1">
          <a:off x="4252595" y="833183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44450</xdr:rowOff>
    </xdr:from>
    <xdr:ext cx="534670" cy="249555"/>
    <xdr:sp macro="" textlink="">
      <xdr:nvSpPr>
        <xdr:cNvPr id="117" name="物件費最小値テキスト"/>
        <xdr:cNvSpPr txBox="1"/>
      </xdr:nvSpPr>
      <xdr:spPr>
        <a:xfrm>
          <a:off x="4305300" y="97917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40640</xdr:rowOff>
    </xdr:from>
    <xdr:to xmlns:xdr="http://schemas.openxmlformats.org/drawingml/2006/spreadsheetDrawing">
      <xdr:col>24</xdr:col>
      <xdr:colOff>152400</xdr:colOff>
      <xdr:row>59</xdr:row>
      <xdr:rowOff>40640</xdr:rowOff>
    </xdr:to>
    <xdr:cxnSp macro="">
      <xdr:nvCxnSpPr>
        <xdr:cNvPr id="118" name="直線コネクタ 117"/>
        <xdr:cNvCxnSpPr/>
      </xdr:nvCxnSpPr>
      <xdr:spPr>
        <a:xfrm>
          <a:off x="4181475" y="978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19050</xdr:rowOff>
    </xdr:from>
    <xdr:ext cx="598805" cy="248920"/>
    <xdr:sp macro="" textlink="">
      <xdr:nvSpPr>
        <xdr:cNvPr id="119" name="物件費最大値テキスト"/>
        <xdr:cNvSpPr txBox="1"/>
      </xdr:nvSpPr>
      <xdr:spPr>
        <a:xfrm>
          <a:off x="4305300" y="81153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70485</xdr:rowOff>
    </xdr:from>
    <xdr:to xmlns:xdr="http://schemas.openxmlformats.org/drawingml/2006/spreadsheetDrawing">
      <xdr:col>24</xdr:col>
      <xdr:colOff>152400</xdr:colOff>
      <xdr:row>50</xdr:row>
      <xdr:rowOff>70485</xdr:rowOff>
    </xdr:to>
    <xdr:cxnSp macro="">
      <xdr:nvCxnSpPr>
        <xdr:cNvPr id="120" name="直線コネクタ 119"/>
        <xdr:cNvCxnSpPr/>
      </xdr:nvCxnSpPr>
      <xdr:spPr>
        <a:xfrm>
          <a:off x="4181475" y="8331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160020</xdr:rowOff>
    </xdr:from>
    <xdr:to xmlns:xdr="http://schemas.openxmlformats.org/drawingml/2006/spreadsheetDrawing">
      <xdr:col>24</xdr:col>
      <xdr:colOff>63500</xdr:colOff>
      <xdr:row>55</xdr:row>
      <xdr:rowOff>65405</xdr:rowOff>
    </xdr:to>
    <xdr:cxnSp macro="">
      <xdr:nvCxnSpPr>
        <xdr:cNvPr id="121" name="直線コネクタ 120"/>
        <xdr:cNvCxnSpPr/>
      </xdr:nvCxnSpPr>
      <xdr:spPr>
        <a:xfrm flipV="1">
          <a:off x="3492500" y="9081770"/>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78105</xdr:rowOff>
    </xdr:from>
    <xdr:ext cx="534670" cy="249555"/>
    <xdr:sp macro="" textlink="">
      <xdr:nvSpPr>
        <xdr:cNvPr id="122" name="物件費平均値テキスト"/>
        <xdr:cNvSpPr txBox="1"/>
      </xdr:nvSpPr>
      <xdr:spPr>
        <a:xfrm>
          <a:off x="4305300" y="91649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99060</xdr:rowOff>
    </xdr:from>
    <xdr:to xmlns:xdr="http://schemas.openxmlformats.org/drawingml/2006/spreadsheetDrawing">
      <xdr:col>24</xdr:col>
      <xdr:colOff>114300</xdr:colOff>
      <xdr:row>56</xdr:row>
      <xdr:rowOff>31750</xdr:rowOff>
    </xdr:to>
    <xdr:sp macro="" textlink="">
      <xdr:nvSpPr>
        <xdr:cNvPr id="123" name="フローチャート: 判断 122"/>
        <xdr:cNvSpPr/>
      </xdr:nvSpPr>
      <xdr:spPr>
        <a:xfrm>
          <a:off x="4203700" y="918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65405</xdr:rowOff>
    </xdr:from>
    <xdr:to xmlns:xdr="http://schemas.openxmlformats.org/drawingml/2006/spreadsheetDrawing">
      <xdr:col>19</xdr:col>
      <xdr:colOff>174625</xdr:colOff>
      <xdr:row>55</xdr:row>
      <xdr:rowOff>122555</xdr:rowOff>
    </xdr:to>
    <xdr:cxnSp macro="">
      <xdr:nvCxnSpPr>
        <xdr:cNvPr id="124" name="直線コネクタ 123"/>
        <xdr:cNvCxnSpPr/>
      </xdr:nvCxnSpPr>
      <xdr:spPr>
        <a:xfrm flipV="1">
          <a:off x="2670175" y="9152255"/>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119380</xdr:rowOff>
    </xdr:from>
    <xdr:to xmlns:xdr="http://schemas.openxmlformats.org/drawingml/2006/spreadsheetDrawing">
      <xdr:col>20</xdr:col>
      <xdr:colOff>38100</xdr:colOff>
      <xdr:row>56</xdr:row>
      <xdr:rowOff>52070</xdr:rowOff>
    </xdr:to>
    <xdr:sp macro="" textlink="">
      <xdr:nvSpPr>
        <xdr:cNvPr id="125" name="フローチャート: 判断 124"/>
        <xdr:cNvSpPr/>
      </xdr:nvSpPr>
      <xdr:spPr>
        <a:xfrm>
          <a:off x="3444875" y="9206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43180</xdr:rowOff>
    </xdr:from>
    <xdr:ext cx="534035" cy="248920"/>
    <xdr:sp macro="" textlink="">
      <xdr:nvSpPr>
        <xdr:cNvPr id="126" name="テキスト ボックス 125"/>
        <xdr:cNvSpPr txBox="1"/>
      </xdr:nvSpPr>
      <xdr:spPr>
        <a:xfrm>
          <a:off x="3244215" y="9295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122555</xdr:rowOff>
    </xdr:from>
    <xdr:to xmlns:xdr="http://schemas.openxmlformats.org/drawingml/2006/spreadsheetDrawing">
      <xdr:col>15</xdr:col>
      <xdr:colOff>50800</xdr:colOff>
      <xdr:row>55</xdr:row>
      <xdr:rowOff>142240</xdr:rowOff>
    </xdr:to>
    <xdr:cxnSp macro="">
      <xdr:nvCxnSpPr>
        <xdr:cNvPr id="127" name="直線コネクタ 126"/>
        <xdr:cNvCxnSpPr/>
      </xdr:nvCxnSpPr>
      <xdr:spPr>
        <a:xfrm flipV="1">
          <a:off x="1860550" y="920940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31115</xdr:rowOff>
    </xdr:from>
    <xdr:to xmlns:xdr="http://schemas.openxmlformats.org/drawingml/2006/spreadsheetDrawing">
      <xdr:col>15</xdr:col>
      <xdr:colOff>101600</xdr:colOff>
      <xdr:row>56</xdr:row>
      <xdr:rowOff>128905</xdr:rowOff>
    </xdr:to>
    <xdr:sp macro="" textlink="">
      <xdr:nvSpPr>
        <xdr:cNvPr id="128" name="フローチャート: 判断 127"/>
        <xdr:cNvSpPr/>
      </xdr:nvSpPr>
      <xdr:spPr>
        <a:xfrm>
          <a:off x="2619375" y="9283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120650</xdr:rowOff>
    </xdr:from>
    <xdr:ext cx="534035" cy="248285"/>
    <xdr:sp macro="" textlink="">
      <xdr:nvSpPr>
        <xdr:cNvPr id="129" name="テキスト ボックス 128"/>
        <xdr:cNvSpPr txBox="1"/>
      </xdr:nvSpPr>
      <xdr:spPr>
        <a:xfrm>
          <a:off x="2434590" y="93726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142240</xdr:rowOff>
    </xdr:from>
    <xdr:to xmlns:xdr="http://schemas.openxmlformats.org/drawingml/2006/spreadsheetDrawing">
      <xdr:col>10</xdr:col>
      <xdr:colOff>114300</xdr:colOff>
      <xdr:row>57</xdr:row>
      <xdr:rowOff>0</xdr:rowOff>
    </xdr:to>
    <xdr:cxnSp macro="">
      <xdr:nvCxnSpPr>
        <xdr:cNvPr id="130" name="直線コネクタ 129"/>
        <xdr:cNvCxnSpPr/>
      </xdr:nvCxnSpPr>
      <xdr:spPr>
        <a:xfrm flipV="1">
          <a:off x="1047750" y="9229090"/>
          <a:ext cx="8128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66040</xdr:rowOff>
    </xdr:from>
    <xdr:to xmlns:xdr="http://schemas.openxmlformats.org/drawingml/2006/spreadsheetDrawing">
      <xdr:col>10</xdr:col>
      <xdr:colOff>165100</xdr:colOff>
      <xdr:row>56</xdr:row>
      <xdr:rowOff>163830</xdr:rowOff>
    </xdr:to>
    <xdr:sp macro="" textlink="">
      <xdr:nvSpPr>
        <xdr:cNvPr id="131" name="フローチャート: 判断 130"/>
        <xdr:cNvSpPr/>
      </xdr:nvSpPr>
      <xdr:spPr>
        <a:xfrm>
          <a:off x="1809750" y="931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155575</xdr:rowOff>
    </xdr:from>
    <xdr:ext cx="534035" cy="248920"/>
    <xdr:sp macro="" textlink="">
      <xdr:nvSpPr>
        <xdr:cNvPr id="132" name="テキスト ボックス 131"/>
        <xdr:cNvSpPr txBox="1"/>
      </xdr:nvSpPr>
      <xdr:spPr>
        <a:xfrm>
          <a:off x="1609090" y="9407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12700</xdr:rowOff>
    </xdr:to>
    <xdr:sp macro="" textlink="">
      <xdr:nvSpPr>
        <xdr:cNvPr id="133" name="フローチャート: 判断 132"/>
        <xdr:cNvSpPr/>
      </xdr:nvSpPr>
      <xdr:spPr>
        <a:xfrm>
          <a:off x="1000125" y="966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4445</xdr:rowOff>
    </xdr:from>
    <xdr:ext cx="534035" cy="249555"/>
    <xdr:sp macro="" textlink="">
      <xdr:nvSpPr>
        <xdr:cNvPr id="134" name="テキスト ボックス 133"/>
        <xdr:cNvSpPr txBox="1"/>
      </xdr:nvSpPr>
      <xdr:spPr>
        <a:xfrm>
          <a:off x="799465" y="9751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110490</xdr:rowOff>
    </xdr:from>
    <xdr:to xmlns:xdr="http://schemas.openxmlformats.org/drawingml/2006/spreadsheetDrawing">
      <xdr:col>24</xdr:col>
      <xdr:colOff>114300</xdr:colOff>
      <xdr:row>55</xdr:row>
      <xdr:rowOff>43180</xdr:rowOff>
    </xdr:to>
    <xdr:sp macro="" textlink="">
      <xdr:nvSpPr>
        <xdr:cNvPr id="140" name="楕円 139"/>
        <xdr:cNvSpPr/>
      </xdr:nvSpPr>
      <xdr:spPr>
        <a:xfrm>
          <a:off x="4203700" y="903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132715</xdr:rowOff>
    </xdr:from>
    <xdr:ext cx="598805" cy="249555"/>
    <xdr:sp macro="" textlink="">
      <xdr:nvSpPr>
        <xdr:cNvPr id="141" name="物件費該当値テキスト"/>
        <xdr:cNvSpPr txBox="1"/>
      </xdr:nvSpPr>
      <xdr:spPr>
        <a:xfrm>
          <a:off x="4305300" y="8889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17145</xdr:rowOff>
    </xdr:from>
    <xdr:to xmlns:xdr="http://schemas.openxmlformats.org/drawingml/2006/spreadsheetDrawing">
      <xdr:col>20</xdr:col>
      <xdr:colOff>38100</xdr:colOff>
      <xdr:row>55</xdr:row>
      <xdr:rowOff>114300</xdr:rowOff>
    </xdr:to>
    <xdr:sp macro="" textlink="">
      <xdr:nvSpPr>
        <xdr:cNvPr id="142" name="楕円 141"/>
        <xdr:cNvSpPr/>
      </xdr:nvSpPr>
      <xdr:spPr>
        <a:xfrm>
          <a:off x="3444875" y="91039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130175</xdr:rowOff>
    </xdr:from>
    <xdr:ext cx="598805" cy="248920"/>
    <xdr:sp macro="" textlink="">
      <xdr:nvSpPr>
        <xdr:cNvPr id="143" name="テキスト ボックス 142"/>
        <xdr:cNvSpPr txBox="1"/>
      </xdr:nvSpPr>
      <xdr:spPr>
        <a:xfrm>
          <a:off x="3211830" y="8886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73025</xdr:rowOff>
    </xdr:from>
    <xdr:to xmlns:xdr="http://schemas.openxmlformats.org/drawingml/2006/spreadsheetDrawing">
      <xdr:col>15</xdr:col>
      <xdr:colOff>101600</xdr:colOff>
      <xdr:row>56</xdr:row>
      <xdr:rowOff>5715</xdr:rowOff>
    </xdr:to>
    <xdr:sp macro="" textlink="">
      <xdr:nvSpPr>
        <xdr:cNvPr id="144" name="楕円 143"/>
        <xdr:cNvSpPr/>
      </xdr:nvSpPr>
      <xdr:spPr>
        <a:xfrm>
          <a:off x="2619375" y="915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22225</xdr:rowOff>
    </xdr:from>
    <xdr:ext cx="598805" cy="248920"/>
    <xdr:sp macro="" textlink="">
      <xdr:nvSpPr>
        <xdr:cNvPr id="145" name="テキスト ボックス 144"/>
        <xdr:cNvSpPr txBox="1"/>
      </xdr:nvSpPr>
      <xdr:spPr>
        <a:xfrm>
          <a:off x="2402205" y="8943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93980</xdr:rowOff>
    </xdr:from>
    <xdr:to xmlns:xdr="http://schemas.openxmlformats.org/drawingml/2006/spreadsheetDrawing">
      <xdr:col>10</xdr:col>
      <xdr:colOff>165100</xdr:colOff>
      <xdr:row>56</xdr:row>
      <xdr:rowOff>26670</xdr:rowOff>
    </xdr:to>
    <xdr:sp macro="" textlink="">
      <xdr:nvSpPr>
        <xdr:cNvPr id="146" name="楕円 145"/>
        <xdr:cNvSpPr/>
      </xdr:nvSpPr>
      <xdr:spPr>
        <a:xfrm>
          <a:off x="1809750" y="918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41910</xdr:rowOff>
    </xdr:from>
    <xdr:ext cx="534035" cy="249555"/>
    <xdr:sp macro="" textlink="">
      <xdr:nvSpPr>
        <xdr:cNvPr id="147" name="テキスト ボックス 146"/>
        <xdr:cNvSpPr txBox="1"/>
      </xdr:nvSpPr>
      <xdr:spPr>
        <a:xfrm>
          <a:off x="1609090" y="8963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116205</xdr:rowOff>
    </xdr:from>
    <xdr:to xmlns:xdr="http://schemas.openxmlformats.org/drawingml/2006/spreadsheetDrawing">
      <xdr:col>6</xdr:col>
      <xdr:colOff>38100</xdr:colOff>
      <xdr:row>57</xdr:row>
      <xdr:rowOff>48895</xdr:rowOff>
    </xdr:to>
    <xdr:sp macro="" textlink="">
      <xdr:nvSpPr>
        <xdr:cNvPr id="148" name="楕円 147"/>
        <xdr:cNvSpPr/>
      </xdr:nvSpPr>
      <xdr:spPr>
        <a:xfrm>
          <a:off x="1000125" y="9368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64770</xdr:rowOff>
    </xdr:from>
    <xdr:ext cx="534035" cy="249555"/>
    <xdr:sp macro="" textlink="">
      <xdr:nvSpPr>
        <xdr:cNvPr id="149" name="テキスト ボックス 148"/>
        <xdr:cNvSpPr txBox="1"/>
      </xdr:nvSpPr>
      <xdr:spPr>
        <a:xfrm>
          <a:off x="799465" y="91516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1" name="テキスト ボックス 160"/>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63" name="テキスト ボックス 162"/>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5" name="テキスト ボックス 164"/>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7" name="テキスト ボックス 166"/>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18415</xdr:rowOff>
    </xdr:from>
    <xdr:to xmlns:xdr="http://schemas.openxmlformats.org/drawingml/2006/spreadsheetDrawing">
      <xdr:col>24</xdr:col>
      <xdr:colOff>62865</xdr:colOff>
      <xdr:row>78</xdr:row>
      <xdr:rowOff>91440</xdr:rowOff>
    </xdr:to>
    <xdr:cxnSp macro="">
      <xdr:nvCxnSpPr>
        <xdr:cNvPr id="171" name="直線コネクタ 170"/>
        <xdr:cNvCxnSpPr/>
      </xdr:nvCxnSpPr>
      <xdr:spPr>
        <a:xfrm flipV="1">
          <a:off x="4252595" y="11911965"/>
          <a:ext cx="127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94615</xdr:rowOff>
    </xdr:from>
    <xdr:ext cx="378460" cy="248920"/>
    <xdr:sp macro="" textlink="">
      <xdr:nvSpPr>
        <xdr:cNvPr id="172" name="維持補修費最小値テキスト"/>
        <xdr:cNvSpPr txBox="1"/>
      </xdr:nvSpPr>
      <xdr:spPr>
        <a:xfrm>
          <a:off x="4305300" y="129787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91440</xdr:rowOff>
    </xdr:from>
    <xdr:to xmlns:xdr="http://schemas.openxmlformats.org/drawingml/2006/spreadsheetDrawing">
      <xdr:col>24</xdr:col>
      <xdr:colOff>152400</xdr:colOff>
      <xdr:row>78</xdr:row>
      <xdr:rowOff>91440</xdr:rowOff>
    </xdr:to>
    <xdr:cxnSp macro="">
      <xdr:nvCxnSpPr>
        <xdr:cNvPr id="173" name="直線コネクタ 172"/>
        <xdr:cNvCxnSpPr/>
      </xdr:nvCxnSpPr>
      <xdr:spPr>
        <a:xfrm>
          <a:off x="4181475" y="1297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132080</xdr:rowOff>
    </xdr:from>
    <xdr:ext cx="534670" cy="249555"/>
    <xdr:sp macro="" textlink="">
      <xdr:nvSpPr>
        <xdr:cNvPr id="174" name="維持補修費最大値テキスト"/>
        <xdr:cNvSpPr txBox="1"/>
      </xdr:nvSpPr>
      <xdr:spPr>
        <a:xfrm>
          <a:off x="4305300" y="116954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18415</xdr:rowOff>
    </xdr:from>
    <xdr:to xmlns:xdr="http://schemas.openxmlformats.org/drawingml/2006/spreadsheetDrawing">
      <xdr:col>24</xdr:col>
      <xdr:colOff>152400</xdr:colOff>
      <xdr:row>72</xdr:row>
      <xdr:rowOff>18415</xdr:rowOff>
    </xdr:to>
    <xdr:cxnSp macro="">
      <xdr:nvCxnSpPr>
        <xdr:cNvPr id="175" name="直線コネクタ 174"/>
        <xdr:cNvCxnSpPr/>
      </xdr:nvCxnSpPr>
      <xdr:spPr>
        <a:xfrm>
          <a:off x="4181475" y="1191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72</xdr:row>
      <xdr:rowOff>164465</xdr:rowOff>
    </xdr:from>
    <xdr:to xmlns:xdr="http://schemas.openxmlformats.org/drawingml/2006/spreadsheetDrawing">
      <xdr:col>24</xdr:col>
      <xdr:colOff>63500</xdr:colOff>
      <xdr:row>73</xdr:row>
      <xdr:rowOff>161290</xdr:rowOff>
    </xdr:to>
    <xdr:cxnSp macro="">
      <xdr:nvCxnSpPr>
        <xdr:cNvPr id="176" name="直線コネクタ 175"/>
        <xdr:cNvCxnSpPr/>
      </xdr:nvCxnSpPr>
      <xdr:spPr>
        <a:xfrm>
          <a:off x="3492500" y="12058015"/>
          <a:ext cx="762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27940</xdr:rowOff>
    </xdr:from>
    <xdr:ext cx="469900" cy="248920"/>
    <xdr:sp macro="" textlink="">
      <xdr:nvSpPr>
        <xdr:cNvPr id="177" name="維持補修費平均値テキスト"/>
        <xdr:cNvSpPr txBox="1"/>
      </xdr:nvSpPr>
      <xdr:spPr>
        <a:xfrm>
          <a:off x="4305300" y="125818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146685</xdr:rowOff>
    </xdr:to>
    <xdr:sp macro="" textlink="">
      <xdr:nvSpPr>
        <xdr:cNvPr id="178" name="フローチャート: 判断 177"/>
        <xdr:cNvSpPr/>
      </xdr:nvSpPr>
      <xdr:spPr>
        <a:xfrm>
          <a:off x="4203700" y="1260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87630</xdr:rowOff>
    </xdr:from>
    <xdr:to xmlns:xdr="http://schemas.openxmlformats.org/drawingml/2006/spreadsheetDrawing">
      <xdr:col>19</xdr:col>
      <xdr:colOff>174625</xdr:colOff>
      <xdr:row>72</xdr:row>
      <xdr:rowOff>164465</xdr:rowOff>
    </xdr:to>
    <xdr:cxnSp macro="">
      <xdr:nvCxnSpPr>
        <xdr:cNvPr id="179" name="直線コネクタ 178"/>
        <xdr:cNvCxnSpPr/>
      </xdr:nvCxnSpPr>
      <xdr:spPr>
        <a:xfrm>
          <a:off x="2670175" y="11816080"/>
          <a:ext cx="8223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22225</xdr:rowOff>
    </xdr:from>
    <xdr:to xmlns:xdr="http://schemas.openxmlformats.org/drawingml/2006/spreadsheetDrawing">
      <xdr:col>20</xdr:col>
      <xdr:colOff>38100</xdr:colOff>
      <xdr:row>76</xdr:row>
      <xdr:rowOff>120015</xdr:rowOff>
    </xdr:to>
    <xdr:sp macro="" textlink="">
      <xdr:nvSpPr>
        <xdr:cNvPr id="180" name="フローチャート: 判断 179"/>
        <xdr:cNvSpPr/>
      </xdr:nvSpPr>
      <xdr:spPr>
        <a:xfrm>
          <a:off x="3444875" y="12576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111125</xdr:rowOff>
    </xdr:from>
    <xdr:ext cx="469265" cy="249555"/>
    <xdr:sp macro="" textlink="">
      <xdr:nvSpPr>
        <xdr:cNvPr id="181" name="テキスト ボックス 180"/>
        <xdr:cNvSpPr txBox="1"/>
      </xdr:nvSpPr>
      <xdr:spPr>
        <a:xfrm>
          <a:off x="3276600" y="126650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87630</xdr:rowOff>
    </xdr:from>
    <xdr:to xmlns:xdr="http://schemas.openxmlformats.org/drawingml/2006/spreadsheetDrawing">
      <xdr:col>15</xdr:col>
      <xdr:colOff>50800</xdr:colOff>
      <xdr:row>72</xdr:row>
      <xdr:rowOff>65405</xdr:rowOff>
    </xdr:to>
    <xdr:cxnSp macro="">
      <xdr:nvCxnSpPr>
        <xdr:cNvPr id="182" name="直線コネクタ 181"/>
        <xdr:cNvCxnSpPr/>
      </xdr:nvCxnSpPr>
      <xdr:spPr>
        <a:xfrm flipV="1">
          <a:off x="1860550" y="11816080"/>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164465</xdr:rowOff>
    </xdr:from>
    <xdr:to xmlns:xdr="http://schemas.openxmlformats.org/drawingml/2006/spreadsheetDrawing">
      <xdr:col>15</xdr:col>
      <xdr:colOff>101600</xdr:colOff>
      <xdr:row>76</xdr:row>
      <xdr:rowOff>97155</xdr:rowOff>
    </xdr:to>
    <xdr:sp macro="" textlink="">
      <xdr:nvSpPr>
        <xdr:cNvPr id="183" name="フローチャート: 判断 182"/>
        <xdr:cNvSpPr/>
      </xdr:nvSpPr>
      <xdr:spPr>
        <a:xfrm>
          <a:off x="2619375" y="1255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88900</xdr:rowOff>
    </xdr:from>
    <xdr:ext cx="469265" cy="248920"/>
    <xdr:sp macro="" textlink="">
      <xdr:nvSpPr>
        <xdr:cNvPr id="184" name="テキスト ボックス 183"/>
        <xdr:cNvSpPr txBox="1"/>
      </xdr:nvSpPr>
      <xdr:spPr>
        <a:xfrm>
          <a:off x="2451100" y="126428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72</xdr:row>
      <xdr:rowOff>65405</xdr:rowOff>
    </xdr:from>
    <xdr:to xmlns:xdr="http://schemas.openxmlformats.org/drawingml/2006/spreadsheetDrawing">
      <xdr:col>10</xdr:col>
      <xdr:colOff>114300</xdr:colOff>
      <xdr:row>75</xdr:row>
      <xdr:rowOff>97155</xdr:rowOff>
    </xdr:to>
    <xdr:cxnSp macro="">
      <xdr:nvCxnSpPr>
        <xdr:cNvPr id="185" name="直線コネクタ 184"/>
        <xdr:cNvCxnSpPr/>
      </xdr:nvCxnSpPr>
      <xdr:spPr>
        <a:xfrm flipV="1">
          <a:off x="1047750" y="11958955"/>
          <a:ext cx="8128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164465</xdr:rowOff>
    </xdr:from>
    <xdr:to xmlns:xdr="http://schemas.openxmlformats.org/drawingml/2006/spreadsheetDrawing">
      <xdr:col>10</xdr:col>
      <xdr:colOff>165100</xdr:colOff>
      <xdr:row>76</xdr:row>
      <xdr:rowOff>97155</xdr:rowOff>
    </xdr:to>
    <xdr:sp macro="" textlink="">
      <xdr:nvSpPr>
        <xdr:cNvPr id="186" name="フローチャート: 判断 185"/>
        <xdr:cNvSpPr/>
      </xdr:nvSpPr>
      <xdr:spPr>
        <a:xfrm>
          <a:off x="1809750" y="1255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88900</xdr:rowOff>
    </xdr:from>
    <xdr:ext cx="469265" cy="248920"/>
    <xdr:sp macro="" textlink="">
      <xdr:nvSpPr>
        <xdr:cNvPr id="187" name="テキスト ボックス 186"/>
        <xdr:cNvSpPr txBox="1"/>
      </xdr:nvSpPr>
      <xdr:spPr>
        <a:xfrm>
          <a:off x="1641475" y="126428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65405</xdr:rowOff>
    </xdr:from>
    <xdr:to xmlns:xdr="http://schemas.openxmlformats.org/drawingml/2006/spreadsheetDrawing">
      <xdr:col>6</xdr:col>
      <xdr:colOff>38100</xdr:colOff>
      <xdr:row>77</xdr:row>
      <xdr:rowOff>163195</xdr:rowOff>
    </xdr:to>
    <xdr:sp macro="" textlink="">
      <xdr:nvSpPr>
        <xdr:cNvPr id="188" name="フローチャート: 判断 187"/>
        <xdr:cNvSpPr/>
      </xdr:nvSpPr>
      <xdr:spPr>
        <a:xfrm>
          <a:off x="1000125" y="1278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154940</xdr:rowOff>
    </xdr:from>
    <xdr:ext cx="469265" cy="248920"/>
    <xdr:sp macro="" textlink="">
      <xdr:nvSpPr>
        <xdr:cNvPr id="189" name="テキスト ボックス 188"/>
        <xdr:cNvSpPr txBox="1"/>
      </xdr:nvSpPr>
      <xdr:spPr>
        <a:xfrm>
          <a:off x="831850" y="12873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112395</xdr:rowOff>
    </xdr:from>
    <xdr:to xmlns:xdr="http://schemas.openxmlformats.org/drawingml/2006/spreadsheetDrawing">
      <xdr:col>24</xdr:col>
      <xdr:colOff>114300</xdr:colOff>
      <xdr:row>74</xdr:row>
      <xdr:rowOff>45085</xdr:rowOff>
    </xdr:to>
    <xdr:sp macro="" textlink="">
      <xdr:nvSpPr>
        <xdr:cNvPr id="195" name="楕円 194"/>
        <xdr:cNvSpPr/>
      </xdr:nvSpPr>
      <xdr:spPr>
        <a:xfrm>
          <a:off x="4203700" y="1217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134620</xdr:rowOff>
    </xdr:from>
    <xdr:ext cx="534670" cy="249555"/>
    <xdr:sp macro="" textlink="">
      <xdr:nvSpPr>
        <xdr:cNvPr id="196" name="維持補修費該当値テキスト"/>
        <xdr:cNvSpPr txBox="1"/>
      </xdr:nvSpPr>
      <xdr:spPr>
        <a:xfrm>
          <a:off x="4305300" y="120281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116205</xdr:rowOff>
    </xdr:from>
    <xdr:to xmlns:xdr="http://schemas.openxmlformats.org/drawingml/2006/spreadsheetDrawing">
      <xdr:col>20</xdr:col>
      <xdr:colOff>38100</xdr:colOff>
      <xdr:row>73</xdr:row>
      <xdr:rowOff>48260</xdr:rowOff>
    </xdr:to>
    <xdr:sp macro="" textlink="">
      <xdr:nvSpPr>
        <xdr:cNvPr id="197" name="楕円 196"/>
        <xdr:cNvSpPr/>
      </xdr:nvSpPr>
      <xdr:spPr>
        <a:xfrm>
          <a:off x="3444875" y="120097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64135</xdr:rowOff>
    </xdr:from>
    <xdr:ext cx="534035" cy="248920"/>
    <xdr:sp macro="" textlink="">
      <xdr:nvSpPr>
        <xdr:cNvPr id="198" name="テキスト ボックス 197"/>
        <xdr:cNvSpPr txBox="1"/>
      </xdr:nvSpPr>
      <xdr:spPr>
        <a:xfrm>
          <a:off x="3244215" y="117925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38735</xdr:rowOff>
    </xdr:from>
    <xdr:to xmlns:xdr="http://schemas.openxmlformats.org/drawingml/2006/spreadsheetDrawing">
      <xdr:col>15</xdr:col>
      <xdr:colOff>101600</xdr:colOff>
      <xdr:row>71</xdr:row>
      <xdr:rowOff>136525</xdr:rowOff>
    </xdr:to>
    <xdr:sp macro="" textlink="">
      <xdr:nvSpPr>
        <xdr:cNvPr id="199" name="楕円 198"/>
        <xdr:cNvSpPr/>
      </xdr:nvSpPr>
      <xdr:spPr>
        <a:xfrm>
          <a:off x="2619375" y="1176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152400</xdr:rowOff>
    </xdr:from>
    <xdr:ext cx="534035" cy="248920"/>
    <xdr:sp macro="" textlink="">
      <xdr:nvSpPr>
        <xdr:cNvPr id="200" name="テキスト ボックス 199"/>
        <xdr:cNvSpPr txBox="1"/>
      </xdr:nvSpPr>
      <xdr:spPr>
        <a:xfrm>
          <a:off x="2434590" y="115506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17145</xdr:rowOff>
    </xdr:from>
    <xdr:to xmlns:xdr="http://schemas.openxmlformats.org/drawingml/2006/spreadsheetDrawing">
      <xdr:col>10</xdr:col>
      <xdr:colOff>165100</xdr:colOff>
      <xdr:row>72</xdr:row>
      <xdr:rowOff>114300</xdr:rowOff>
    </xdr:to>
    <xdr:sp macro="" textlink="">
      <xdr:nvSpPr>
        <xdr:cNvPr id="201" name="楕円 200"/>
        <xdr:cNvSpPr/>
      </xdr:nvSpPr>
      <xdr:spPr>
        <a:xfrm>
          <a:off x="1809750" y="119106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130175</xdr:rowOff>
    </xdr:from>
    <xdr:ext cx="534035" cy="248920"/>
    <xdr:sp macro="" textlink="">
      <xdr:nvSpPr>
        <xdr:cNvPr id="202" name="テキスト ボックス 201"/>
        <xdr:cNvSpPr txBox="1"/>
      </xdr:nvSpPr>
      <xdr:spPr>
        <a:xfrm>
          <a:off x="1609090" y="11693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48260</xdr:rowOff>
    </xdr:from>
    <xdr:to xmlns:xdr="http://schemas.openxmlformats.org/drawingml/2006/spreadsheetDrawing">
      <xdr:col>6</xdr:col>
      <xdr:colOff>38100</xdr:colOff>
      <xdr:row>75</xdr:row>
      <xdr:rowOff>146050</xdr:rowOff>
    </xdr:to>
    <xdr:sp macro="" textlink="">
      <xdr:nvSpPr>
        <xdr:cNvPr id="203" name="楕円 202"/>
        <xdr:cNvSpPr/>
      </xdr:nvSpPr>
      <xdr:spPr>
        <a:xfrm>
          <a:off x="1000125" y="12437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161925</xdr:rowOff>
    </xdr:from>
    <xdr:ext cx="534035" cy="248920"/>
    <xdr:sp macro="" textlink="">
      <xdr:nvSpPr>
        <xdr:cNvPr id="204" name="テキスト ボックス 203"/>
        <xdr:cNvSpPr txBox="1"/>
      </xdr:nvSpPr>
      <xdr:spPr>
        <a:xfrm>
          <a:off x="799465" y="122205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9" name="テキスト ボックス 218"/>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1" name="テキスト ボックス 220"/>
        <xdr:cNvSpPr txBox="1"/>
      </xdr:nvSpPr>
      <xdr:spPr>
        <a:xfrm>
          <a:off x="21463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90170</xdr:rowOff>
    </xdr:to>
    <xdr:cxnSp macro="">
      <xdr:nvCxnSpPr>
        <xdr:cNvPr id="231" name="直線コネクタ 230"/>
        <xdr:cNvCxnSpPr/>
      </xdr:nvCxnSpPr>
      <xdr:spPr>
        <a:xfrm flipV="1">
          <a:off x="4252595" y="14803755"/>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32" name="扶助費最小値テキスト"/>
        <xdr:cNvSpPr txBox="1"/>
      </xdr:nvSpPr>
      <xdr:spPr>
        <a:xfrm>
          <a:off x="4305300" y="16324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33" name="直線コネクタ 232"/>
        <xdr:cNvCxnSpPr/>
      </xdr:nvCxnSpPr>
      <xdr:spPr>
        <a:xfrm>
          <a:off x="4181475" y="16320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52070</xdr:rowOff>
    </xdr:from>
    <xdr:ext cx="598805" cy="248920"/>
    <xdr:sp macro="" textlink="">
      <xdr:nvSpPr>
        <xdr:cNvPr id="234" name="扶助費最大値テキスト"/>
        <xdr:cNvSpPr txBox="1"/>
      </xdr:nvSpPr>
      <xdr:spPr>
        <a:xfrm>
          <a:off x="4305300" y="14587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5" name="直線コネクタ 234"/>
        <xdr:cNvCxnSpPr/>
      </xdr:nvCxnSpPr>
      <xdr:spPr>
        <a:xfrm>
          <a:off x="4181475" y="14803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128270</xdr:rowOff>
    </xdr:from>
    <xdr:to xmlns:xdr="http://schemas.openxmlformats.org/drawingml/2006/spreadsheetDrawing">
      <xdr:col>24</xdr:col>
      <xdr:colOff>63500</xdr:colOff>
      <xdr:row>96</xdr:row>
      <xdr:rowOff>132080</xdr:rowOff>
    </xdr:to>
    <xdr:cxnSp macro="">
      <xdr:nvCxnSpPr>
        <xdr:cNvPr id="236" name="直線コネクタ 235"/>
        <xdr:cNvCxnSpPr/>
      </xdr:nvCxnSpPr>
      <xdr:spPr>
        <a:xfrm flipV="1">
          <a:off x="3492500" y="15844520"/>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15875</xdr:rowOff>
    </xdr:from>
    <xdr:ext cx="534670" cy="259080"/>
    <xdr:sp macro="" textlink="">
      <xdr:nvSpPr>
        <xdr:cNvPr id="237" name="扶助費平均値テキスト"/>
        <xdr:cNvSpPr txBox="1"/>
      </xdr:nvSpPr>
      <xdr:spPr>
        <a:xfrm>
          <a:off x="4305300" y="15560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164465</xdr:rowOff>
    </xdr:from>
    <xdr:to xmlns:xdr="http://schemas.openxmlformats.org/drawingml/2006/spreadsheetDrawing">
      <xdr:col>24</xdr:col>
      <xdr:colOff>114300</xdr:colOff>
      <xdr:row>95</xdr:row>
      <xdr:rowOff>94615</xdr:rowOff>
    </xdr:to>
    <xdr:sp macro="" textlink="">
      <xdr:nvSpPr>
        <xdr:cNvPr id="238" name="フローチャート: 判断 237"/>
        <xdr:cNvSpPr/>
      </xdr:nvSpPr>
      <xdr:spPr>
        <a:xfrm>
          <a:off x="4203700" y="1570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109220</xdr:rowOff>
    </xdr:from>
    <xdr:to xmlns:xdr="http://schemas.openxmlformats.org/drawingml/2006/spreadsheetDrawing">
      <xdr:col>19</xdr:col>
      <xdr:colOff>174625</xdr:colOff>
      <xdr:row>96</xdr:row>
      <xdr:rowOff>132080</xdr:rowOff>
    </xdr:to>
    <xdr:cxnSp macro="">
      <xdr:nvCxnSpPr>
        <xdr:cNvPr id="239" name="直線コネクタ 238"/>
        <xdr:cNvCxnSpPr/>
      </xdr:nvCxnSpPr>
      <xdr:spPr>
        <a:xfrm>
          <a:off x="2670175" y="15825470"/>
          <a:ext cx="82232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116205</xdr:rowOff>
    </xdr:from>
    <xdr:to xmlns:xdr="http://schemas.openxmlformats.org/drawingml/2006/spreadsheetDrawing">
      <xdr:col>20</xdr:col>
      <xdr:colOff>38100</xdr:colOff>
      <xdr:row>96</xdr:row>
      <xdr:rowOff>46355</xdr:rowOff>
    </xdr:to>
    <xdr:sp macro="" textlink="">
      <xdr:nvSpPr>
        <xdr:cNvPr id="240" name="フローチャート: 判断 239"/>
        <xdr:cNvSpPr/>
      </xdr:nvSpPr>
      <xdr:spPr>
        <a:xfrm>
          <a:off x="3444875" y="15832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63500</xdr:rowOff>
    </xdr:from>
    <xdr:ext cx="534035" cy="258445"/>
    <xdr:sp macro="" textlink="">
      <xdr:nvSpPr>
        <xdr:cNvPr id="241" name="テキスト ボックス 240"/>
        <xdr:cNvSpPr txBox="1"/>
      </xdr:nvSpPr>
      <xdr:spPr>
        <a:xfrm>
          <a:off x="3244215" y="1560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109220</xdr:rowOff>
    </xdr:from>
    <xdr:to xmlns:xdr="http://schemas.openxmlformats.org/drawingml/2006/spreadsheetDrawing">
      <xdr:col>15</xdr:col>
      <xdr:colOff>50800</xdr:colOff>
      <xdr:row>97</xdr:row>
      <xdr:rowOff>123825</xdr:rowOff>
    </xdr:to>
    <xdr:cxnSp macro="">
      <xdr:nvCxnSpPr>
        <xdr:cNvPr id="242" name="直線コネクタ 241"/>
        <xdr:cNvCxnSpPr/>
      </xdr:nvCxnSpPr>
      <xdr:spPr>
        <a:xfrm flipV="1">
          <a:off x="1860550" y="15825470"/>
          <a:ext cx="809625"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100330</xdr:rowOff>
    </xdr:from>
    <xdr:to xmlns:xdr="http://schemas.openxmlformats.org/drawingml/2006/spreadsheetDrawing">
      <xdr:col>15</xdr:col>
      <xdr:colOff>101600</xdr:colOff>
      <xdr:row>95</xdr:row>
      <xdr:rowOff>30480</xdr:rowOff>
    </xdr:to>
    <xdr:sp macro="" textlink="">
      <xdr:nvSpPr>
        <xdr:cNvPr id="243" name="フローチャート: 判断 242"/>
        <xdr:cNvSpPr/>
      </xdr:nvSpPr>
      <xdr:spPr>
        <a:xfrm>
          <a:off x="2619375" y="156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46990</xdr:rowOff>
    </xdr:from>
    <xdr:ext cx="534035" cy="259080"/>
    <xdr:sp macro="" textlink="">
      <xdr:nvSpPr>
        <xdr:cNvPr id="244" name="テキスト ボックス 243"/>
        <xdr:cNvSpPr txBox="1"/>
      </xdr:nvSpPr>
      <xdr:spPr>
        <a:xfrm>
          <a:off x="2434590" y="1542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73025</xdr:rowOff>
    </xdr:from>
    <xdr:to xmlns:xdr="http://schemas.openxmlformats.org/drawingml/2006/spreadsheetDrawing">
      <xdr:col>10</xdr:col>
      <xdr:colOff>114300</xdr:colOff>
      <xdr:row>97</xdr:row>
      <xdr:rowOff>123825</xdr:rowOff>
    </xdr:to>
    <xdr:cxnSp macro="">
      <xdr:nvCxnSpPr>
        <xdr:cNvPr id="245" name="直線コネクタ 244"/>
        <xdr:cNvCxnSpPr/>
      </xdr:nvCxnSpPr>
      <xdr:spPr>
        <a:xfrm>
          <a:off x="1047750" y="1613217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macro="" textlink="">
      <xdr:nvSpPr>
        <xdr:cNvPr id="246" name="フローチャート: 判断 245"/>
        <xdr:cNvSpPr/>
      </xdr:nvSpPr>
      <xdr:spPr>
        <a:xfrm>
          <a:off x="1809750" y="160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147320</xdr:rowOff>
    </xdr:from>
    <xdr:ext cx="534035" cy="259080"/>
    <xdr:sp macro="" textlink="">
      <xdr:nvSpPr>
        <xdr:cNvPr id="247" name="テキスト ボックス 246"/>
        <xdr:cNvSpPr txBox="1"/>
      </xdr:nvSpPr>
      <xdr:spPr>
        <a:xfrm>
          <a:off x="1609090" y="1586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8" name="フローチャート: 判断 247"/>
        <xdr:cNvSpPr/>
      </xdr:nvSpPr>
      <xdr:spPr>
        <a:xfrm>
          <a:off x="1000125" y="16039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98425</xdr:rowOff>
    </xdr:from>
    <xdr:ext cx="534035" cy="258445"/>
    <xdr:sp macro="" textlink="">
      <xdr:nvSpPr>
        <xdr:cNvPr id="249" name="テキスト ボックス 248"/>
        <xdr:cNvSpPr txBox="1"/>
      </xdr:nvSpPr>
      <xdr:spPr>
        <a:xfrm>
          <a:off x="799465" y="15814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77470</xdr:rowOff>
    </xdr:from>
    <xdr:to xmlns:xdr="http://schemas.openxmlformats.org/drawingml/2006/spreadsheetDrawing">
      <xdr:col>24</xdr:col>
      <xdr:colOff>114300</xdr:colOff>
      <xdr:row>96</xdr:row>
      <xdr:rowOff>7620</xdr:rowOff>
    </xdr:to>
    <xdr:sp macro="" textlink="">
      <xdr:nvSpPr>
        <xdr:cNvPr id="255" name="楕円 254"/>
        <xdr:cNvSpPr/>
      </xdr:nvSpPr>
      <xdr:spPr>
        <a:xfrm>
          <a:off x="4203700" y="15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55880</xdr:rowOff>
    </xdr:from>
    <xdr:ext cx="534670" cy="259080"/>
    <xdr:sp macro="" textlink="">
      <xdr:nvSpPr>
        <xdr:cNvPr id="256" name="扶助費該当値テキスト"/>
        <xdr:cNvSpPr txBox="1"/>
      </xdr:nvSpPr>
      <xdr:spPr>
        <a:xfrm>
          <a:off x="4305300" y="1577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57" name="楕円 256"/>
        <xdr:cNvSpPr/>
      </xdr:nvSpPr>
      <xdr:spPr>
        <a:xfrm>
          <a:off x="3444875" y="15968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1905</xdr:rowOff>
    </xdr:from>
    <xdr:ext cx="534035" cy="259080"/>
    <xdr:sp macro="" textlink="">
      <xdr:nvSpPr>
        <xdr:cNvPr id="258" name="テキスト ボックス 257"/>
        <xdr:cNvSpPr txBox="1"/>
      </xdr:nvSpPr>
      <xdr:spPr>
        <a:xfrm>
          <a:off x="3244215" y="16061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57785</xdr:rowOff>
    </xdr:from>
    <xdr:to xmlns:xdr="http://schemas.openxmlformats.org/drawingml/2006/spreadsheetDrawing">
      <xdr:col>15</xdr:col>
      <xdr:colOff>101600</xdr:colOff>
      <xdr:row>95</xdr:row>
      <xdr:rowOff>159385</xdr:rowOff>
    </xdr:to>
    <xdr:sp macro="" textlink="">
      <xdr:nvSpPr>
        <xdr:cNvPr id="259" name="楕円 258"/>
        <xdr:cNvSpPr/>
      </xdr:nvSpPr>
      <xdr:spPr>
        <a:xfrm>
          <a:off x="2619375" y="157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150495</xdr:rowOff>
    </xdr:from>
    <xdr:ext cx="534035" cy="259080"/>
    <xdr:sp macro="" textlink="">
      <xdr:nvSpPr>
        <xdr:cNvPr id="260" name="テキスト ボックス 259"/>
        <xdr:cNvSpPr txBox="1"/>
      </xdr:nvSpPr>
      <xdr:spPr>
        <a:xfrm>
          <a:off x="2434590" y="15866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73025</xdr:rowOff>
    </xdr:from>
    <xdr:to xmlns:xdr="http://schemas.openxmlformats.org/drawingml/2006/spreadsheetDrawing">
      <xdr:col>10</xdr:col>
      <xdr:colOff>165100</xdr:colOff>
      <xdr:row>98</xdr:row>
      <xdr:rowOff>3175</xdr:rowOff>
    </xdr:to>
    <xdr:sp macro="" textlink="">
      <xdr:nvSpPr>
        <xdr:cNvPr id="261" name="楕円 260"/>
        <xdr:cNvSpPr/>
      </xdr:nvSpPr>
      <xdr:spPr>
        <a:xfrm>
          <a:off x="180975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166370</xdr:rowOff>
    </xdr:from>
    <xdr:ext cx="534035" cy="258445"/>
    <xdr:sp macro="" textlink="">
      <xdr:nvSpPr>
        <xdr:cNvPr id="262" name="テキスト ボックス 261"/>
        <xdr:cNvSpPr txBox="1"/>
      </xdr:nvSpPr>
      <xdr:spPr>
        <a:xfrm>
          <a:off x="1609090"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22225</xdr:rowOff>
    </xdr:from>
    <xdr:to xmlns:xdr="http://schemas.openxmlformats.org/drawingml/2006/spreadsheetDrawing">
      <xdr:col>6</xdr:col>
      <xdr:colOff>38100</xdr:colOff>
      <xdr:row>97</xdr:row>
      <xdr:rowOff>123825</xdr:rowOff>
    </xdr:to>
    <xdr:sp macro="" textlink="">
      <xdr:nvSpPr>
        <xdr:cNvPr id="263" name="楕円 262"/>
        <xdr:cNvSpPr/>
      </xdr:nvSpPr>
      <xdr:spPr>
        <a:xfrm>
          <a:off x="1000125" y="16081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114935</xdr:rowOff>
    </xdr:from>
    <xdr:ext cx="534035" cy="259080"/>
    <xdr:sp macro="" textlink="">
      <xdr:nvSpPr>
        <xdr:cNvPr id="264" name="テキスト ボックス 263"/>
        <xdr:cNvSpPr txBox="1"/>
      </xdr:nvSpPr>
      <xdr:spPr>
        <a:xfrm>
          <a:off x="799465" y="16174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5" name="テキスト ボックス 274"/>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6" name="直線コネクタ 275"/>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71120</xdr:rowOff>
    </xdr:from>
    <xdr:ext cx="530860" cy="249555"/>
    <xdr:sp macro="" textlink="">
      <xdr:nvSpPr>
        <xdr:cNvPr id="277" name="テキスト ボックス 276"/>
        <xdr:cNvSpPr txBox="1"/>
      </xdr:nvSpPr>
      <xdr:spPr>
        <a:xfrm>
          <a:off x="558038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8" name="直線コネクタ 277"/>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9" name="テキスト ボックス 278"/>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80" name="直線コネクタ 279"/>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81" name="テキスト ボックス 280"/>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2" name="直線コネクタ 281"/>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3" name="テキスト ボックス 282"/>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4" name="直線コネクタ 283"/>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5" name="テキスト ボックス 284"/>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7" name="テキスト ボックス 286"/>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8"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31115</xdr:rowOff>
    </xdr:from>
    <xdr:to xmlns:xdr="http://schemas.openxmlformats.org/drawingml/2006/spreadsheetDrawing">
      <xdr:col>54</xdr:col>
      <xdr:colOff>174625</xdr:colOff>
      <xdr:row>39</xdr:row>
      <xdr:rowOff>44450</xdr:rowOff>
    </xdr:to>
    <xdr:cxnSp macro="">
      <xdr:nvCxnSpPr>
        <xdr:cNvPr id="289" name="直線コネクタ 288"/>
        <xdr:cNvCxnSpPr/>
      </xdr:nvCxnSpPr>
      <xdr:spPr>
        <a:xfrm flipV="1">
          <a:off x="9604375" y="5650865"/>
          <a:ext cx="0" cy="838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534670" cy="249555"/>
    <xdr:sp macro="" textlink="">
      <xdr:nvSpPr>
        <xdr:cNvPr id="290" name="補助費等最小値テキスト"/>
        <xdr:cNvSpPr txBox="1"/>
      </xdr:nvSpPr>
      <xdr:spPr>
        <a:xfrm>
          <a:off x="9655175" y="64935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1" name="直線コネクタ 290"/>
        <xdr:cNvCxnSpPr/>
      </xdr:nvCxnSpPr>
      <xdr:spPr>
        <a:xfrm>
          <a:off x="9531350" y="648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144780</xdr:rowOff>
    </xdr:from>
    <xdr:ext cx="598805" cy="249555"/>
    <xdr:sp macro="" textlink="">
      <xdr:nvSpPr>
        <xdr:cNvPr id="292" name="補助費等最大値テキスト"/>
        <xdr:cNvSpPr txBox="1"/>
      </xdr:nvSpPr>
      <xdr:spPr>
        <a:xfrm>
          <a:off x="9655175" y="5434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31115</xdr:rowOff>
    </xdr:from>
    <xdr:to xmlns:xdr="http://schemas.openxmlformats.org/drawingml/2006/spreadsheetDrawing">
      <xdr:col>55</xdr:col>
      <xdr:colOff>88900</xdr:colOff>
      <xdr:row>34</xdr:row>
      <xdr:rowOff>31115</xdr:rowOff>
    </xdr:to>
    <xdr:cxnSp macro="">
      <xdr:nvCxnSpPr>
        <xdr:cNvPr id="293" name="直線コネクタ 292"/>
        <xdr:cNvCxnSpPr/>
      </xdr:nvCxnSpPr>
      <xdr:spPr>
        <a:xfrm>
          <a:off x="9531350" y="565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114300</xdr:rowOff>
    </xdr:from>
    <xdr:to xmlns:xdr="http://schemas.openxmlformats.org/drawingml/2006/spreadsheetDrawing">
      <xdr:col>55</xdr:col>
      <xdr:colOff>0</xdr:colOff>
      <xdr:row>36</xdr:row>
      <xdr:rowOff>109220</xdr:rowOff>
    </xdr:to>
    <xdr:cxnSp macro="">
      <xdr:nvCxnSpPr>
        <xdr:cNvPr id="294" name="直線コネクタ 293"/>
        <xdr:cNvCxnSpPr/>
      </xdr:nvCxnSpPr>
      <xdr:spPr>
        <a:xfrm flipV="1">
          <a:off x="8845550" y="5899150"/>
          <a:ext cx="75882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104140</xdr:rowOff>
    </xdr:from>
    <xdr:ext cx="534670" cy="249555"/>
    <xdr:sp macro="" textlink="">
      <xdr:nvSpPr>
        <xdr:cNvPr id="295" name="補助費等平均値テキスト"/>
        <xdr:cNvSpPr txBox="1"/>
      </xdr:nvSpPr>
      <xdr:spPr>
        <a:xfrm>
          <a:off x="9655175" y="60540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125095</xdr:rowOff>
    </xdr:from>
    <xdr:to xmlns:xdr="http://schemas.openxmlformats.org/drawingml/2006/spreadsheetDrawing">
      <xdr:col>55</xdr:col>
      <xdr:colOff>50800</xdr:colOff>
      <xdr:row>37</xdr:row>
      <xdr:rowOff>57785</xdr:rowOff>
    </xdr:to>
    <xdr:sp macro="" textlink="">
      <xdr:nvSpPr>
        <xdr:cNvPr id="296" name="フローチャート: 判断 295"/>
        <xdr:cNvSpPr/>
      </xdr:nvSpPr>
      <xdr:spPr>
        <a:xfrm>
          <a:off x="9569450" y="6075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97790</xdr:rowOff>
    </xdr:from>
    <xdr:to xmlns:xdr="http://schemas.openxmlformats.org/drawingml/2006/spreadsheetDrawing">
      <xdr:col>50</xdr:col>
      <xdr:colOff>114300</xdr:colOff>
      <xdr:row>36</xdr:row>
      <xdr:rowOff>109220</xdr:rowOff>
    </xdr:to>
    <xdr:cxnSp macro="">
      <xdr:nvCxnSpPr>
        <xdr:cNvPr id="297" name="直線コネクタ 296"/>
        <xdr:cNvCxnSpPr/>
      </xdr:nvCxnSpPr>
      <xdr:spPr>
        <a:xfrm>
          <a:off x="8032750" y="604774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135890</xdr:rowOff>
    </xdr:from>
    <xdr:to xmlns:xdr="http://schemas.openxmlformats.org/drawingml/2006/spreadsheetDrawing">
      <xdr:col>50</xdr:col>
      <xdr:colOff>165100</xdr:colOff>
      <xdr:row>37</xdr:row>
      <xdr:rowOff>68580</xdr:rowOff>
    </xdr:to>
    <xdr:sp macro="" textlink="">
      <xdr:nvSpPr>
        <xdr:cNvPr id="298" name="フローチャート: 判断 297"/>
        <xdr:cNvSpPr/>
      </xdr:nvSpPr>
      <xdr:spPr>
        <a:xfrm>
          <a:off x="8794750" y="6085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60325</xdr:rowOff>
    </xdr:from>
    <xdr:ext cx="534035" cy="248920"/>
    <xdr:sp macro="" textlink="">
      <xdr:nvSpPr>
        <xdr:cNvPr id="299" name="テキスト ボックス 298"/>
        <xdr:cNvSpPr txBox="1"/>
      </xdr:nvSpPr>
      <xdr:spPr>
        <a:xfrm>
          <a:off x="8594090" y="6175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132080</xdr:rowOff>
    </xdr:from>
    <xdr:to xmlns:xdr="http://schemas.openxmlformats.org/drawingml/2006/spreadsheetDrawing">
      <xdr:col>45</xdr:col>
      <xdr:colOff>174625</xdr:colOff>
      <xdr:row>36</xdr:row>
      <xdr:rowOff>97790</xdr:rowOff>
    </xdr:to>
    <xdr:cxnSp macro="">
      <xdr:nvCxnSpPr>
        <xdr:cNvPr id="300" name="直線コネクタ 299"/>
        <xdr:cNvCxnSpPr/>
      </xdr:nvCxnSpPr>
      <xdr:spPr>
        <a:xfrm>
          <a:off x="7210425" y="5256530"/>
          <a:ext cx="822325" cy="791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19050</xdr:rowOff>
    </xdr:from>
    <xdr:to xmlns:xdr="http://schemas.openxmlformats.org/drawingml/2006/spreadsheetDrawing">
      <xdr:col>46</xdr:col>
      <xdr:colOff>38100</xdr:colOff>
      <xdr:row>37</xdr:row>
      <xdr:rowOff>116840</xdr:rowOff>
    </xdr:to>
    <xdr:sp macro="" textlink="">
      <xdr:nvSpPr>
        <xdr:cNvPr id="301" name="フローチャート: 判断 300"/>
        <xdr:cNvSpPr/>
      </xdr:nvSpPr>
      <xdr:spPr>
        <a:xfrm>
          <a:off x="7985125" y="6134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107950</xdr:rowOff>
    </xdr:from>
    <xdr:ext cx="534035" cy="249555"/>
    <xdr:sp macro="" textlink="">
      <xdr:nvSpPr>
        <xdr:cNvPr id="302" name="テキスト ボックス 301"/>
        <xdr:cNvSpPr txBox="1"/>
      </xdr:nvSpPr>
      <xdr:spPr>
        <a:xfrm>
          <a:off x="7784465" y="6223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132080</xdr:rowOff>
    </xdr:from>
    <xdr:to xmlns:xdr="http://schemas.openxmlformats.org/drawingml/2006/spreadsheetDrawing">
      <xdr:col>41</xdr:col>
      <xdr:colOff>50800</xdr:colOff>
      <xdr:row>37</xdr:row>
      <xdr:rowOff>36195</xdr:rowOff>
    </xdr:to>
    <xdr:cxnSp macro="">
      <xdr:nvCxnSpPr>
        <xdr:cNvPr id="303" name="直線コネクタ 302"/>
        <xdr:cNvCxnSpPr/>
      </xdr:nvCxnSpPr>
      <xdr:spPr>
        <a:xfrm flipV="1">
          <a:off x="6400800" y="5256530"/>
          <a:ext cx="809625" cy="894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73660</xdr:rowOff>
    </xdr:from>
    <xdr:to xmlns:xdr="http://schemas.openxmlformats.org/drawingml/2006/spreadsheetDrawing">
      <xdr:col>41</xdr:col>
      <xdr:colOff>101600</xdr:colOff>
      <xdr:row>33</xdr:row>
      <xdr:rowOff>6350</xdr:rowOff>
    </xdr:to>
    <xdr:sp macro="" textlink="">
      <xdr:nvSpPr>
        <xdr:cNvPr id="304" name="フローチャート: 判断 303"/>
        <xdr:cNvSpPr/>
      </xdr:nvSpPr>
      <xdr:spPr>
        <a:xfrm>
          <a:off x="7159625" y="536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163195</xdr:rowOff>
    </xdr:from>
    <xdr:ext cx="598805" cy="248920"/>
    <xdr:sp macro="" textlink="">
      <xdr:nvSpPr>
        <xdr:cNvPr id="305" name="テキスト ボックス 304"/>
        <xdr:cNvSpPr txBox="1"/>
      </xdr:nvSpPr>
      <xdr:spPr>
        <a:xfrm>
          <a:off x="6942455" y="54527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20955</xdr:rowOff>
    </xdr:to>
    <xdr:sp macro="" textlink="">
      <xdr:nvSpPr>
        <xdr:cNvPr id="306" name="フローチャート: 判断 305"/>
        <xdr:cNvSpPr/>
      </xdr:nvSpPr>
      <xdr:spPr>
        <a:xfrm>
          <a:off x="6350000" y="636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12700</xdr:rowOff>
    </xdr:from>
    <xdr:ext cx="534035" cy="249555"/>
    <xdr:sp macro="" textlink="">
      <xdr:nvSpPr>
        <xdr:cNvPr id="307" name="テキスト ボックス 306"/>
        <xdr:cNvSpPr txBox="1"/>
      </xdr:nvSpPr>
      <xdr:spPr>
        <a:xfrm>
          <a:off x="6149340" y="64579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8" name="テキスト ボックス 307"/>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9" name="テキスト ボックス 308"/>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0" name="テキスト ボックス 309"/>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1" name="テキスト ボックス 310"/>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2" name="テキスト ボックス 311"/>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65405</xdr:rowOff>
    </xdr:from>
    <xdr:to xmlns:xdr="http://schemas.openxmlformats.org/drawingml/2006/spreadsheetDrawing">
      <xdr:col>55</xdr:col>
      <xdr:colOff>50800</xdr:colOff>
      <xdr:row>35</xdr:row>
      <xdr:rowOff>163195</xdr:rowOff>
    </xdr:to>
    <xdr:sp macro="" textlink="">
      <xdr:nvSpPr>
        <xdr:cNvPr id="313" name="楕円 312"/>
        <xdr:cNvSpPr/>
      </xdr:nvSpPr>
      <xdr:spPr>
        <a:xfrm>
          <a:off x="9569450" y="5850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87630</xdr:rowOff>
    </xdr:from>
    <xdr:ext cx="598805" cy="248285"/>
    <xdr:sp macro="" textlink="">
      <xdr:nvSpPr>
        <xdr:cNvPr id="314" name="補助費等該当値テキスト"/>
        <xdr:cNvSpPr txBox="1"/>
      </xdr:nvSpPr>
      <xdr:spPr>
        <a:xfrm>
          <a:off x="9655175" y="57073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60960</xdr:rowOff>
    </xdr:from>
    <xdr:to xmlns:xdr="http://schemas.openxmlformats.org/drawingml/2006/spreadsheetDrawing">
      <xdr:col>50</xdr:col>
      <xdr:colOff>165100</xdr:colOff>
      <xdr:row>36</xdr:row>
      <xdr:rowOff>158750</xdr:rowOff>
    </xdr:to>
    <xdr:sp macro="" textlink="">
      <xdr:nvSpPr>
        <xdr:cNvPr id="315" name="楕円 314"/>
        <xdr:cNvSpPr/>
      </xdr:nvSpPr>
      <xdr:spPr>
        <a:xfrm>
          <a:off x="879475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8890</xdr:rowOff>
    </xdr:from>
    <xdr:ext cx="598805" cy="249555"/>
    <xdr:sp macro="" textlink="">
      <xdr:nvSpPr>
        <xdr:cNvPr id="316" name="テキスト ボックス 315"/>
        <xdr:cNvSpPr txBox="1"/>
      </xdr:nvSpPr>
      <xdr:spPr>
        <a:xfrm>
          <a:off x="8561705" y="5793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48895</xdr:rowOff>
    </xdr:from>
    <xdr:to xmlns:xdr="http://schemas.openxmlformats.org/drawingml/2006/spreadsheetDrawing">
      <xdr:col>46</xdr:col>
      <xdr:colOff>38100</xdr:colOff>
      <xdr:row>36</xdr:row>
      <xdr:rowOff>146685</xdr:rowOff>
    </xdr:to>
    <xdr:sp macro="" textlink="">
      <xdr:nvSpPr>
        <xdr:cNvPr id="317" name="楕円 316"/>
        <xdr:cNvSpPr/>
      </xdr:nvSpPr>
      <xdr:spPr>
        <a:xfrm>
          <a:off x="7985125" y="5998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162560</xdr:rowOff>
    </xdr:from>
    <xdr:ext cx="598805" cy="248920"/>
    <xdr:sp macro="" textlink="">
      <xdr:nvSpPr>
        <xdr:cNvPr id="318" name="テキスト ボックス 317"/>
        <xdr:cNvSpPr txBox="1"/>
      </xdr:nvSpPr>
      <xdr:spPr>
        <a:xfrm>
          <a:off x="7752080" y="57823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83185</xdr:rowOff>
    </xdr:from>
    <xdr:to xmlns:xdr="http://schemas.openxmlformats.org/drawingml/2006/spreadsheetDrawing">
      <xdr:col>41</xdr:col>
      <xdr:colOff>101600</xdr:colOff>
      <xdr:row>32</xdr:row>
      <xdr:rowOff>15875</xdr:rowOff>
    </xdr:to>
    <xdr:sp macro="" textlink="">
      <xdr:nvSpPr>
        <xdr:cNvPr id="319" name="楕円 318"/>
        <xdr:cNvSpPr/>
      </xdr:nvSpPr>
      <xdr:spPr>
        <a:xfrm>
          <a:off x="7159625" y="52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31750</xdr:rowOff>
    </xdr:from>
    <xdr:ext cx="598805" cy="249555"/>
    <xdr:sp macro="" textlink="">
      <xdr:nvSpPr>
        <xdr:cNvPr id="320" name="テキスト ボックス 319"/>
        <xdr:cNvSpPr txBox="1"/>
      </xdr:nvSpPr>
      <xdr:spPr>
        <a:xfrm>
          <a:off x="6942455" y="4991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152400</xdr:rowOff>
    </xdr:from>
    <xdr:to xmlns:xdr="http://schemas.openxmlformats.org/drawingml/2006/spreadsheetDrawing">
      <xdr:col>36</xdr:col>
      <xdr:colOff>165100</xdr:colOff>
      <xdr:row>37</xdr:row>
      <xdr:rowOff>85090</xdr:rowOff>
    </xdr:to>
    <xdr:sp macro="" textlink="">
      <xdr:nvSpPr>
        <xdr:cNvPr id="321" name="楕円 320"/>
        <xdr:cNvSpPr/>
      </xdr:nvSpPr>
      <xdr:spPr>
        <a:xfrm>
          <a:off x="6350000" y="6102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100965</xdr:rowOff>
    </xdr:from>
    <xdr:ext cx="534035" cy="249555"/>
    <xdr:sp macro="" textlink="">
      <xdr:nvSpPr>
        <xdr:cNvPr id="322" name="テキスト ボックス 321"/>
        <xdr:cNvSpPr txBox="1"/>
      </xdr:nvSpPr>
      <xdr:spPr>
        <a:xfrm>
          <a:off x="6149340" y="5885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3" name="正方形/長方形 322"/>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4" name="正方形/長方形 323"/>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6" name="正方形/長方形 325"/>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8" name="正方形/長方形 327"/>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0" name="正方形/長方形 329"/>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1" name="テキスト ボックス 330"/>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2" name="直線コネクタ 331"/>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3" name="直線コネクタ 332"/>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4" name="テキスト ボックス 333"/>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5" name="直線コネクタ 334"/>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6" name="テキスト ボックス 335"/>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7" name="直線コネクタ 336"/>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8" name="テキスト ボックス 337"/>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9" name="直線コネクタ 338"/>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40" name="テキスト ボックス 339"/>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2" name="テキスト ボックス 341"/>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52</xdr:row>
      <xdr:rowOff>41910</xdr:rowOff>
    </xdr:from>
    <xdr:to xmlns:xdr="http://schemas.openxmlformats.org/drawingml/2006/spreadsheetDrawing">
      <xdr:col>54</xdr:col>
      <xdr:colOff>174625</xdr:colOff>
      <xdr:row>58</xdr:row>
      <xdr:rowOff>29210</xdr:rowOff>
    </xdr:to>
    <xdr:cxnSp macro="">
      <xdr:nvCxnSpPr>
        <xdr:cNvPr id="344" name="直線コネクタ 343"/>
        <xdr:cNvCxnSpPr/>
      </xdr:nvCxnSpPr>
      <xdr:spPr>
        <a:xfrm flipV="1">
          <a:off x="9604375" y="863346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33020</xdr:rowOff>
    </xdr:from>
    <xdr:ext cx="534670" cy="249555"/>
    <xdr:sp macro="" textlink="">
      <xdr:nvSpPr>
        <xdr:cNvPr id="345" name="普通建設事業費最小値テキスト"/>
        <xdr:cNvSpPr txBox="1"/>
      </xdr:nvSpPr>
      <xdr:spPr>
        <a:xfrm>
          <a:off x="9655175" y="96151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29210</xdr:rowOff>
    </xdr:from>
    <xdr:to xmlns:xdr="http://schemas.openxmlformats.org/drawingml/2006/spreadsheetDrawing">
      <xdr:col>55</xdr:col>
      <xdr:colOff>88900</xdr:colOff>
      <xdr:row>58</xdr:row>
      <xdr:rowOff>29210</xdr:rowOff>
    </xdr:to>
    <xdr:cxnSp macro="">
      <xdr:nvCxnSpPr>
        <xdr:cNvPr id="346" name="直線コネクタ 345"/>
        <xdr:cNvCxnSpPr/>
      </xdr:nvCxnSpPr>
      <xdr:spPr>
        <a:xfrm>
          <a:off x="9531350" y="9611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156210</xdr:rowOff>
    </xdr:from>
    <xdr:ext cx="598805" cy="248920"/>
    <xdr:sp macro="" textlink="">
      <xdr:nvSpPr>
        <xdr:cNvPr id="347" name="普通建設事業費最大値テキスト"/>
        <xdr:cNvSpPr txBox="1"/>
      </xdr:nvSpPr>
      <xdr:spPr>
        <a:xfrm>
          <a:off x="9655175" y="84175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41910</xdr:rowOff>
    </xdr:from>
    <xdr:to xmlns:xdr="http://schemas.openxmlformats.org/drawingml/2006/spreadsheetDrawing">
      <xdr:col>55</xdr:col>
      <xdr:colOff>88900</xdr:colOff>
      <xdr:row>52</xdr:row>
      <xdr:rowOff>41910</xdr:rowOff>
    </xdr:to>
    <xdr:cxnSp macro="">
      <xdr:nvCxnSpPr>
        <xdr:cNvPr id="348" name="直線コネクタ 347"/>
        <xdr:cNvCxnSpPr/>
      </xdr:nvCxnSpPr>
      <xdr:spPr>
        <a:xfrm>
          <a:off x="9531350" y="8633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160020</xdr:rowOff>
    </xdr:from>
    <xdr:to xmlns:xdr="http://schemas.openxmlformats.org/drawingml/2006/spreadsheetDrawing">
      <xdr:col>55</xdr:col>
      <xdr:colOff>0</xdr:colOff>
      <xdr:row>56</xdr:row>
      <xdr:rowOff>17145</xdr:rowOff>
    </xdr:to>
    <xdr:cxnSp macro="">
      <xdr:nvCxnSpPr>
        <xdr:cNvPr id="349" name="直線コネクタ 348"/>
        <xdr:cNvCxnSpPr/>
      </xdr:nvCxnSpPr>
      <xdr:spPr>
        <a:xfrm>
          <a:off x="8845550" y="9246870"/>
          <a:ext cx="7588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45085</xdr:rowOff>
    </xdr:from>
    <xdr:ext cx="534670" cy="249555"/>
    <xdr:sp macro="" textlink="">
      <xdr:nvSpPr>
        <xdr:cNvPr id="350" name="普通建設事業費平均値テキスト"/>
        <xdr:cNvSpPr txBox="1"/>
      </xdr:nvSpPr>
      <xdr:spPr>
        <a:xfrm>
          <a:off x="9655175" y="9297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66040</xdr:rowOff>
    </xdr:from>
    <xdr:to xmlns:xdr="http://schemas.openxmlformats.org/drawingml/2006/spreadsheetDrawing">
      <xdr:col>55</xdr:col>
      <xdr:colOff>50800</xdr:colOff>
      <xdr:row>56</xdr:row>
      <xdr:rowOff>163830</xdr:rowOff>
    </xdr:to>
    <xdr:sp macro="" textlink="">
      <xdr:nvSpPr>
        <xdr:cNvPr id="351" name="フローチャート: 判断 350"/>
        <xdr:cNvSpPr/>
      </xdr:nvSpPr>
      <xdr:spPr>
        <a:xfrm>
          <a:off x="9569450" y="9317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160020</xdr:rowOff>
    </xdr:from>
    <xdr:to xmlns:xdr="http://schemas.openxmlformats.org/drawingml/2006/spreadsheetDrawing">
      <xdr:col>50</xdr:col>
      <xdr:colOff>114300</xdr:colOff>
      <xdr:row>56</xdr:row>
      <xdr:rowOff>1270</xdr:rowOff>
    </xdr:to>
    <xdr:cxnSp macro="">
      <xdr:nvCxnSpPr>
        <xdr:cNvPr id="352" name="直線コネクタ 351"/>
        <xdr:cNvCxnSpPr/>
      </xdr:nvCxnSpPr>
      <xdr:spPr>
        <a:xfrm flipV="1">
          <a:off x="8032750" y="924687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91440</xdr:rowOff>
    </xdr:from>
    <xdr:to xmlns:xdr="http://schemas.openxmlformats.org/drawingml/2006/spreadsheetDrawing">
      <xdr:col>50</xdr:col>
      <xdr:colOff>165100</xdr:colOff>
      <xdr:row>57</xdr:row>
      <xdr:rowOff>24130</xdr:rowOff>
    </xdr:to>
    <xdr:sp macro="" textlink="">
      <xdr:nvSpPr>
        <xdr:cNvPr id="353" name="フローチャート: 判断 352"/>
        <xdr:cNvSpPr/>
      </xdr:nvSpPr>
      <xdr:spPr>
        <a:xfrm>
          <a:off x="8794750" y="934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15240</xdr:rowOff>
    </xdr:from>
    <xdr:ext cx="534035" cy="249555"/>
    <xdr:sp macro="" textlink="">
      <xdr:nvSpPr>
        <xdr:cNvPr id="354" name="テキスト ボックス 353"/>
        <xdr:cNvSpPr txBox="1"/>
      </xdr:nvSpPr>
      <xdr:spPr>
        <a:xfrm>
          <a:off x="8594090" y="94322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1270</xdr:rowOff>
    </xdr:from>
    <xdr:to xmlns:xdr="http://schemas.openxmlformats.org/drawingml/2006/spreadsheetDrawing">
      <xdr:col>45</xdr:col>
      <xdr:colOff>174625</xdr:colOff>
      <xdr:row>56</xdr:row>
      <xdr:rowOff>24130</xdr:rowOff>
    </xdr:to>
    <xdr:cxnSp macro="">
      <xdr:nvCxnSpPr>
        <xdr:cNvPr id="355" name="直線コネクタ 354"/>
        <xdr:cNvCxnSpPr/>
      </xdr:nvCxnSpPr>
      <xdr:spPr>
        <a:xfrm flipV="1">
          <a:off x="7210425" y="925322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87630</xdr:rowOff>
    </xdr:from>
    <xdr:to xmlns:xdr="http://schemas.openxmlformats.org/drawingml/2006/spreadsheetDrawing">
      <xdr:col>46</xdr:col>
      <xdr:colOff>38100</xdr:colOff>
      <xdr:row>57</xdr:row>
      <xdr:rowOff>20320</xdr:rowOff>
    </xdr:to>
    <xdr:sp macro="" textlink="">
      <xdr:nvSpPr>
        <xdr:cNvPr id="356" name="フローチャート: 判断 355"/>
        <xdr:cNvSpPr/>
      </xdr:nvSpPr>
      <xdr:spPr>
        <a:xfrm>
          <a:off x="7985125" y="9339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11430</xdr:rowOff>
    </xdr:from>
    <xdr:ext cx="534035" cy="249555"/>
    <xdr:sp macro="" textlink="">
      <xdr:nvSpPr>
        <xdr:cNvPr id="357" name="テキスト ボックス 356"/>
        <xdr:cNvSpPr txBox="1"/>
      </xdr:nvSpPr>
      <xdr:spPr>
        <a:xfrm>
          <a:off x="7784465" y="9428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24130</xdr:rowOff>
    </xdr:from>
    <xdr:to xmlns:xdr="http://schemas.openxmlformats.org/drawingml/2006/spreadsheetDrawing">
      <xdr:col>41</xdr:col>
      <xdr:colOff>50800</xdr:colOff>
      <xdr:row>56</xdr:row>
      <xdr:rowOff>41275</xdr:rowOff>
    </xdr:to>
    <xdr:cxnSp macro="">
      <xdr:nvCxnSpPr>
        <xdr:cNvPr id="358" name="直線コネクタ 357"/>
        <xdr:cNvCxnSpPr/>
      </xdr:nvCxnSpPr>
      <xdr:spPr>
        <a:xfrm flipV="1">
          <a:off x="6400800" y="927608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43815</xdr:rowOff>
    </xdr:from>
    <xdr:to xmlns:xdr="http://schemas.openxmlformats.org/drawingml/2006/spreadsheetDrawing">
      <xdr:col>41</xdr:col>
      <xdr:colOff>101600</xdr:colOff>
      <xdr:row>56</xdr:row>
      <xdr:rowOff>141605</xdr:rowOff>
    </xdr:to>
    <xdr:sp macro="" textlink="">
      <xdr:nvSpPr>
        <xdr:cNvPr id="359" name="フローチャート: 判断 358"/>
        <xdr:cNvSpPr/>
      </xdr:nvSpPr>
      <xdr:spPr>
        <a:xfrm>
          <a:off x="7159625" y="9295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133350</xdr:rowOff>
    </xdr:from>
    <xdr:ext cx="534035" cy="249555"/>
    <xdr:sp macro="" textlink="">
      <xdr:nvSpPr>
        <xdr:cNvPr id="360" name="テキスト ボックス 359"/>
        <xdr:cNvSpPr txBox="1"/>
      </xdr:nvSpPr>
      <xdr:spPr>
        <a:xfrm>
          <a:off x="6974840" y="9385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155575</xdr:rowOff>
    </xdr:from>
    <xdr:to xmlns:xdr="http://schemas.openxmlformats.org/drawingml/2006/spreadsheetDrawing">
      <xdr:col>36</xdr:col>
      <xdr:colOff>165100</xdr:colOff>
      <xdr:row>57</xdr:row>
      <xdr:rowOff>88265</xdr:rowOff>
    </xdr:to>
    <xdr:sp macro="" textlink="">
      <xdr:nvSpPr>
        <xdr:cNvPr id="361" name="フローチャート: 判断 360"/>
        <xdr:cNvSpPr/>
      </xdr:nvSpPr>
      <xdr:spPr>
        <a:xfrm>
          <a:off x="6350000" y="9407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79375</xdr:rowOff>
    </xdr:from>
    <xdr:ext cx="534035" cy="249555"/>
    <xdr:sp macro="" textlink="">
      <xdr:nvSpPr>
        <xdr:cNvPr id="362" name="テキスト ボックス 361"/>
        <xdr:cNvSpPr txBox="1"/>
      </xdr:nvSpPr>
      <xdr:spPr>
        <a:xfrm>
          <a:off x="6149340" y="9496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132715</xdr:rowOff>
    </xdr:from>
    <xdr:to xmlns:xdr="http://schemas.openxmlformats.org/drawingml/2006/spreadsheetDrawing">
      <xdr:col>55</xdr:col>
      <xdr:colOff>50800</xdr:colOff>
      <xdr:row>56</xdr:row>
      <xdr:rowOff>65405</xdr:rowOff>
    </xdr:to>
    <xdr:sp macro="" textlink="">
      <xdr:nvSpPr>
        <xdr:cNvPr id="368" name="楕円 367"/>
        <xdr:cNvSpPr/>
      </xdr:nvSpPr>
      <xdr:spPr>
        <a:xfrm>
          <a:off x="9569450" y="9219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154940</xdr:rowOff>
    </xdr:from>
    <xdr:ext cx="598805" cy="248920"/>
    <xdr:sp macro="" textlink="">
      <xdr:nvSpPr>
        <xdr:cNvPr id="369" name="普通建設事業費該当値テキスト"/>
        <xdr:cNvSpPr txBox="1"/>
      </xdr:nvSpPr>
      <xdr:spPr>
        <a:xfrm>
          <a:off x="9655175" y="90766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110490</xdr:rowOff>
    </xdr:from>
    <xdr:to xmlns:xdr="http://schemas.openxmlformats.org/drawingml/2006/spreadsheetDrawing">
      <xdr:col>50</xdr:col>
      <xdr:colOff>165100</xdr:colOff>
      <xdr:row>56</xdr:row>
      <xdr:rowOff>43180</xdr:rowOff>
    </xdr:to>
    <xdr:sp macro="" textlink="">
      <xdr:nvSpPr>
        <xdr:cNvPr id="370" name="楕円 369"/>
        <xdr:cNvSpPr/>
      </xdr:nvSpPr>
      <xdr:spPr>
        <a:xfrm>
          <a:off x="8794750" y="9197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59690</xdr:rowOff>
    </xdr:from>
    <xdr:ext cx="598805" cy="248920"/>
    <xdr:sp macro="" textlink="">
      <xdr:nvSpPr>
        <xdr:cNvPr id="371" name="テキスト ボックス 370"/>
        <xdr:cNvSpPr txBox="1"/>
      </xdr:nvSpPr>
      <xdr:spPr>
        <a:xfrm>
          <a:off x="8561705" y="89814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117475</xdr:rowOff>
    </xdr:from>
    <xdr:to xmlns:xdr="http://schemas.openxmlformats.org/drawingml/2006/spreadsheetDrawing">
      <xdr:col>46</xdr:col>
      <xdr:colOff>38100</xdr:colOff>
      <xdr:row>56</xdr:row>
      <xdr:rowOff>50165</xdr:rowOff>
    </xdr:to>
    <xdr:sp macro="" textlink="">
      <xdr:nvSpPr>
        <xdr:cNvPr id="372" name="楕円 371"/>
        <xdr:cNvSpPr/>
      </xdr:nvSpPr>
      <xdr:spPr>
        <a:xfrm>
          <a:off x="7985125" y="9204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66040</xdr:rowOff>
    </xdr:from>
    <xdr:ext cx="598805" cy="249555"/>
    <xdr:sp macro="" textlink="">
      <xdr:nvSpPr>
        <xdr:cNvPr id="373" name="テキスト ボックス 372"/>
        <xdr:cNvSpPr txBox="1"/>
      </xdr:nvSpPr>
      <xdr:spPr>
        <a:xfrm>
          <a:off x="7752080" y="8987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139700</xdr:rowOff>
    </xdr:from>
    <xdr:to xmlns:xdr="http://schemas.openxmlformats.org/drawingml/2006/spreadsheetDrawing">
      <xdr:col>41</xdr:col>
      <xdr:colOff>101600</xdr:colOff>
      <xdr:row>56</xdr:row>
      <xdr:rowOff>72390</xdr:rowOff>
    </xdr:to>
    <xdr:sp macro="" textlink="">
      <xdr:nvSpPr>
        <xdr:cNvPr id="374" name="楕円 373"/>
        <xdr:cNvSpPr/>
      </xdr:nvSpPr>
      <xdr:spPr>
        <a:xfrm>
          <a:off x="7159625" y="922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88900</xdr:rowOff>
    </xdr:from>
    <xdr:ext cx="598805" cy="248920"/>
    <xdr:sp macro="" textlink="">
      <xdr:nvSpPr>
        <xdr:cNvPr id="375" name="テキスト ボックス 374"/>
        <xdr:cNvSpPr txBox="1"/>
      </xdr:nvSpPr>
      <xdr:spPr>
        <a:xfrm>
          <a:off x="6942455" y="9010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158115</xdr:rowOff>
    </xdr:from>
    <xdr:to xmlns:xdr="http://schemas.openxmlformats.org/drawingml/2006/spreadsheetDrawing">
      <xdr:col>36</xdr:col>
      <xdr:colOff>165100</xdr:colOff>
      <xdr:row>56</xdr:row>
      <xdr:rowOff>90805</xdr:rowOff>
    </xdr:to>
    <xdr:sp macro="" textlink="">
      <xdr:nvSpPr>
        <xdr:cNvPr id="376" name="楕円 375"/>
        <xdr:cNvSpPr/>
      </xdr:nvSpPr>
      <xdr:spPr>
        <a:xfrm>
          <a:off x="6350000" y="924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106045</xdr:rowOff>
    </xdr:from>
    <xdr:ext cx="534035" cy="249555"/>
    <xdr:sp macro="" textlink="">
      <xdr:nvSpPr>
        <xdr:cNvPr id="377" name="テキスト ボックス 376"/>
        <xdr:cNvSpPr txBox="1"/>
      </xdr:nvSpPr>
      <xdr:spPr>
        <a:xfrm>
          <a:off x="6149340" y="90277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8" name="直線コネクタ 387"/>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9" name="テキスト ボックス 388"/>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0" name="直線コネクタ 389"/>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1" name="テキスト ボックス 390"/>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2" name="直線コネクタ 391"/>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3" name="テキスト ボックス 392"/>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4" name="直線コネクタ 393"/>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5" name="テキスト ボックス 394"/>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6" name="直線コネクタ 395"/>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397" name="テキスト ボックス 396"/>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8" name="直線コネクタ 397"/>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9" name="テキスト ボックス 398"/>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0"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137160</xdr:rowOff>
    </xdr:from>
    <xdr:to xmlns:xdr="http://schemas.openxmlformats.org/drawingml/2006/spreadsheetDrawing">
      <xdr:col>54</xdr:col>
      <xdr:colOff>174625</xdr:colOff>
      <xdr:row>79</xdr:row>
      <xdr:rowOff>40005</xdr:rowOff>
    </xdr:to>
    <xdr:cxnSp macro="">
      <xdr:nvCxnSpPr>
        <xdr:cNvPr id="401" name="直線コネクタ 400"/>
        <xdr:cNvCxnSpPr/>
      </xdr:nvCxnSpPr>
      <xdr:spPr>
        <a:xfrm flipV="1">
          <a:off x="9604375" y="11865610"/>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49555"/>
    <xdr:sp macro="" textlink="">
      <xdr:nvSpPr>
        <xdr:cNvPr id="402" name="普通建設事業費 （ うち新規整備　）最小値テキスト"/>
        <xdr:cNvSpPr txBox="1"/>
      </xdr:nvSpPr>
      <xdr:spPr>
        <a:xfrm>
          <a:off x="9655175" y="130937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403" name="直線コネクタ 402"/>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85725</xdr:rowOff>
    </xdr:from>
    <xdr:ext cx="534670" cy="248920"/>
    <xdr:sp macro="" textlink="">
      <xdr:nvSpPr>
        <xdr:cNvPr id="404" name="普通建設事業費 （ うち新規整備　）最大値テキスト"/>
        <xdr:cNvSpPr txBox="1"/>
      </xdr:nvSpPr>
      <xdr:spPr>
        <a:xfrm>
          <a:off x="9655175" y="116490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137160</xdr:rowOff>
    </xdr:from>
    <xdr:to xmlns:xdr="http://schemas.openxmlformats.org/drawingml/2006/spreadsheetDrawing">
      <xdr:col>55</xdr:col>
      <xdr:colOff>88900</xdr:colOff>
      <xdr:row>71</xdr:row>
      <xdr:rowOff>137160</xdr:rowOff>
    </xdr:to>
    <xdr:cxnSp macro="">
      <xdr:nvCxnSpPr>
        <xdr:cNvPr id="405" name="直線コネクタ 404"/>
        <xdr:cNvCxnSpPr/>
      </xdr:nvCxnSpPr>
      <xdr:spPr>
        <a:xfrm>
          <a:off x="9531350" y="1186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147955</xdr:rowOff>
    </xdr:from>
    <xdr:to xmlns:xdr="http://schemas.openxmlformats.org/drawingml/2006/spreadsheetDrawing">
      <xdr:col>55</xdr:col>
      <xdr:colOff>0</xdr:colOff>
      <xdr:row>78</xdr:row>
      <xdr:rowOff>106045</xdr:rowOff>
    </xdr:to>
    <xdr:cxnSp macro="">
      <xdr:nvCxnSpPr>
        <xdr:cNvPr id="406" name="直線コネクタ 405"/>
        <xdr:cNvCxnSpPr/>
      </xdr:nvCxnSpPr>
      <xdr:spPr>
        <a:xfrm flipV="1">
          <a:off x="8845550" y="12867005"/>
          <a:ext cx="7588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65405</xdr:rowOff>
    </xdr:from>
    <xdr:ext cx="534670" cy="248920"/>
    <xdr:sp macro="" textlink="">
      <xdr:nvSpPr>
        <xdr:cNvPr id="407" name="普通建設事業費 （ うち新規整備　）平均値テキスト"/>
        <xdr:cNvSpPr txBox="1"/>
      </xdr:nvSpPr>
      <xdr:spPr>
        <a:xfrm>
          <a:off x="9655175" y="126193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43180</xdr:rowOff>
    </xdr:from>
    <xdr:to xmlns:xdr="http://schemas.openxmlformats.org/drawingml/2006/spreadsheetDrawing">
      <xdr:col>55</xdr:col>
      <xdr:colOff>50800</xdr:colOff>
      <xdr:row>77</xdr:row>
      <xdr:rowOff>140970</xdr:rowOff>
    </xdr:to>
    <xdr:sp macro="" textlink="">
      <xdr:nvSpPr>
        <xdr:cNvPr id="408" name="フローチャート: 判断 407"/>
        <xdr:cNvSpPr/>
      </xdr:nvSpPr>
      <xdr:spPr>
        <a:xfrm>
          <a:off x="9569450" y="12762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74295</xdr:rowOff>
    </xdr:from>
    <xdr:to xmlns:xdr="http://schemas.openxmlformats.org/drawingml/2006/spreadsheetDrawing">
      <xdr:col>50</xdr:col>
      <xdr:colOff>114300</xdr:colOff>
      <xdr:row>78</xdr:row>
      <xdr:rowOff>106045</xdr:rowOff>
    </xdr:to>
    <xdr:cxnSp macro="">
      <xdr:nvCxnSpPr>
        <xdr:cNvPr id="409" name="直線コネクタ 408"/>
        <xdr:cNvCxnSpPr/>
      </xdr:nvCxnSpPr>
      <xdr:spPr>
        <a:xfrm>
          <a:off x="8032750" y="1295844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40005</xdr:rowOff>
    </xdr:from>
    <xdr:to xmlns:xdr="http://schemas.openxmlformats.org/drawingml/2006/spreadsheetDrawing">
      <xdr:col>50</xdr:col>
      <xdr:colOff>165100</xdr:colOff>
      <xdr:row>77</xdr:row>
      <xdr:rowOff>137795</xdr:rowOff>
    </xdr:to>
    <xdr:sp macro="" textlink="">
      <xdr:nvSpPr>
        <xdr:cNvPr id="410" name="フローチャート: 判断 409"/>
        <xdr:cNvSpPr/>
      </xdr:nvSpPr>
      <xdr:spPr>
        <a:xfrm>
          <a:off x="8794750" y="1275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154305</xdr:rowOff>
    </xdr:from>
    <xdr:ext cx="534035" cy="248920"/>
    <xdr:sp macro="" textlink="">
      <xdr:nvSpPr>
        <xdr:cNvPr id="411" name="テキスト ボックス 410"/>
        <xdr:cNvSpPr txBox="1"/>
      </xdr:nvSpPr>
      <xdr:spPr>
        <a:xfrm>
          <a:off x="8594090" y="12543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74295</xdr:rowOff>
    </xdr:from>
    <xdr:to xmlns:xdr="http://schemas.openxmlformats.org/drawingml/2006/spreadsheetDrawing">
      <xdr:col>45</xdr:col>
      <xdr:colOff>174625</xdr:colOff>
      <xdr:row>78</xdr:row>
      <xdr:rowOff>97155</xdr:rowOff>
    </xdr:to>
    <xdr:cxnSp macro="">
      <xdr:nvCxnSpPr>
        <xdr:cNvPr id="412" name="直線コネクタ 411"/>
        <xdr:cNvCxnSpPr/>
      </xdr:nvCxnSpPr>
      <xdr:spPr>
        <a:xfrm flipV="1">
          <a:off x="7210425" y="1295844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57150</xdr:rowOff>
    </xdr:from>
    <xdr:to xmlns:xdr="http://schemas.openxmlformats.org/drawingml/2006/spreadsheetDrawing">
      <xdr:col>46</xdr:col>
      <xdr:colOff>38100</xdr:colOff>
      <xdr:row>77</xdr:row>
      <xdr:rowOff>154940</xdr:rowOff>
    </xdr:to>
    <xdr:sp macro="" textlink="">
      <xdr:nvSpPr>
        <xdr:cNvPr id="413" name="フローチャート: 判断 412"/>
        <xdr:cNvSpPr/>
      </xdr:nvSpPr>
      <xdr:spPr>
        <a:xfrm>
          <a:off x="7985125" y="12776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5715</xdr:rowOff>
    </xdr:from>
    <xdr:ext cx="534035" cy="249555"/>
    <xdr:sp macro="" textlink="">
      <xdr:nvSpPr>
        <xdr:cNvPr id="414" name="テキスト ボックス 413"/>
        <xdr:cNvSpPr txBox="1"/>
      </xdr:nvSpPr>
      <xdr:spPr>
        <a:xfrm>
          <a:off x="7784465" y="12559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29210</xdr:rowOff>
    </xdr:from>
    <xdr:to xmlns:xdr="http://schemas.openxmlformats.org/drawingml/2006/spreadsheetDrawing">
      <xdr:col>41</xdr:col>
      <xdr:colOff>50800</xdr:colOff>
      <xdr:row>78</xdr:row>
      <xdr:rowOff>97155</xdr:rowOff>
    </xdr:to>
    <xdr:cxnSp macro="">
      <xdr:nvCxnSpPr>
        <xdr:cNvPr id="415" name="直線コネクタ 414"/>
        <xdr:cNvCxnSpPr/>
      </xdr:nvCxnSpPr>
      <xdr:spPr>
        <a:xfrm>
          <a:off x="6400800" y="12748260"/>
          <a:ext cx="8096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64135</xdr:rowOff>
    </xdr:from>
    <xdr:to xmlns:xdr="http://schemas.openxmlformats.org/drawingml/2006/spreadsheetDrawing">
      <xdr:col>41</xdr:col>
      <xdr:colOff>101600</xdr:colOff>
      <xdr:row>77</xdr:row>
      <xdr:rowOff>161925</xdr:rowOff>
    </xdr:to>
    <xdr:sp macro="" textlink="">
      <xdr:nvSpPr>
        <xdr:cNvPr id="416" name="フローチャート: 判断 415"/>
        <xdr:cNvSpPr/>
      </xdr:nvSpPr>
      <xdr:spPr>
        <a:xfrm>
          <a:off x="7159625" y="1278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12700</xdr:rowOff>
    </xdr:from>
    <xdr:ext cx="534035" cy="249555"/>
    <xdr:sp macro="" textlink="">
      <xdr:nvSpPr>
        <xdr:cNvPr id="417" name="テキスト ボックス 416"/>
        <xdr:cNvSpPr txBox="1"/>
      </xdr:nvSpPr>
      <xdr:spPr>
        <a:xfrm>
          <a:off x="6974840" y="12566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31115</xdr:rowOff>
    </xdr:from>
    <xdr:to xmlns:xdr="http://schemas.openxmlformats.org/drawingml/2006/spreadsheetDrawing">
      <xdr:col>36</xdr:col>
      <xdr:colOff>165100</xdr:colOff>
      <xdr:row>77</xdr:row>
      <xdr:rowOff>128905</xdr:rowOff>
    </xdr:to>
    <xdr:sp macro="" textlink="">
      <xdr:nvSpPr>
        <xdr:cNvPr id="418" name="フローチャート: 判断 417"/>
        <xdr:cNvSpPr/>
      </xdr:nvSpPr>
      <xdr:spPr>
        <a:xfrm>
          <a:off x="6350000" y="12750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120650</xdr:rowOff>
    </xdr:from>
    <xdr:ext cx="534035" cy="248285"/>
    <xdr:sp macro="" textlink="">
      <xdr:nvSpPr>
        <xdr:cNvPr id="419" name="テキスト ボックス 418"/>
        <xdr:cNvSpPr txBox="1"/>
      </xdr:nvSpPr>
      <xdr:spPr>
        <a:xfrm>
          <a:off x="6149340" y="128397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0" name="テキスト ボックス 419"/>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1" name="テキスト ボックス 420"/>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2" name="テキスト ボックス 421"/>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3" name="テキスト ボックス 422"/>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4" name="テキスト ボックス 423"/>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99060</xdr:rowOff>
    </xdr:from>
    <xdr:to xmlns:xdr="http://schemas.openxmlformats.org/drawingml/2006/spreadsheetDrawing">
      <xdr:col>55</xdr:col>
      <xdr:colOff>50800</xdr:colOff>
      <xdr:row>78</xdr:row>
      <xdr:rowOff>31750</xdr:rowOff>
    </xdr:to>
    <xdr:sp macro="" textlink="">
      <xdr:nvSpPr>
        <xdr:cNvPr id="425" name="楕円 424"/>
        <xdr:cNvSpPr/>
      </xdr:nvSpPr>
      <xdr:spPr>
        <a:xfrm>
          <a:off x="9569450" y="12818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78105</xdr:rowOff>
    </xdr:from>
    <xdr:ext cx="534670" cy="249555"/>
    <xdr:sp macro="" textlink="">
      <xdr:nvSpPr>
        <xdr:cNvPr id="426" name="普通建設事業費 （ うち新規整備　）該当値テキスト"/>
        <xdr:cNvSpPr txBox="1"/>
      </xdr:nvSpPr>
      <xdr:spPr>
        <a:xfrm>
          <a:off x="9655175" y="12797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57785</xdr:rowOff>
    </xdr:from>
    <xdr:to xmlns:xdr="http://schemas.openxmlformats.org/drawingml/2006/spreadsheetDrawing">
      <xdr:col>50</xdr:col>
      <xdr:colOff>165100</xdr:colOff>
      <xdr:row>78</xdr:row>
      <xdr:rowOff>155575</xdr:rowOff>
    </xdr:to>
    <xdr:sp macro="" textlink="">
      <xdr:nvSpPr>
        <xdr:cNvPr id="427" name="楕円 426"/>
        <xdr:cNvSpPr/>
      </xdr:nvSpPr>
      <xdr:spPr>
        <a:xfrm>
          <a:off x="8794750" y="1294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146685</xdr:rowOff>
    </xdr:from>
    <xdr:ext cx="469265" cy="249555"/>
    <xdr:sp macro="" textlink="">
      <xdr:nvSpPr>
        <xdr:cNvPr id="428" name="テキスト ボックス 427"/>
        <xdr:cNvSpPr txBox="1"/>
      </xdr:nvSpPr>
      <xdr:spPr>
        <a:xfrm>
          <a:off x="8626475" y="13030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26035</xdr:rowOff>
    </xdr:from>
    <xdr:to xmlns:xdr="http://schemas.openxmlformats.org/drawingml/2006/spreadsheetDrawing">
      <xdr:col>46</xdr:col>
      <xdr:colOff>38100</xdr:colOff>
      <xdr:row>78</xdr:row>
      <xdr:rowOff>123825</xdr:rowOff>
    </xdr:to>
    <xdr:sp macro="" textlink="">
      <xdr:nvSpPr>
        <xdr:cNvPr id="429" name="楕円 428"/>
        <xdr:cNvSpPr/>
      </xdr:nvSpPr>
      <xdr:spPr>
        <a:xfrm>
          <a:off x="7985125" y="12910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114935</xdr:rowOff>
    </xdr:from>
    <xdr:ext cx="469265" cy="249555"/>
    <xdr:sp macro="" textlink="">
      <xdr:nvSpPr>
        <xdr:cNvPr id="430" name="テキスト ボックス 429"/>
        <xdr:cNvSpPr txBox="1"/>
      </xdr:nvSpPr>
      <xdr:spPr>
        <a:xfrm>
          <a:off x="7816850" y="129990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48260</xdr:rowOff>
    </xdr:from>
    <xdr:to xmlns:xdr="http://schemas.openxmlformats.org/drawingml/2006/spreadsheetDrawing">
      <xdr:col>41</xdr:col>
      <xdr:colOff>101600</xdr:colOff>
      <xdr:row>78</xdr:row>
      <xdr:rowOff>146050</xdr:rowOff>
    </xdr:to>
    <xdr:sp macro="" textlink="">
      <xdr:nvSpPr>
        <xdr:cNvPr id="431" name="楕円 430"/>
        <xdr:cNvSpPr/>
      </xdr:nvSpPr>
      <xdr:spPr>
        <a:xfrm>
          <a:off x="7159625" y="1293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137795</xdr:rowOff>
    </xdr:from>
    <xdr:ext cx="469265" cy="249555"/>
    <xdr:sp macro="" textlink="">
      <xdr:nvSpPr>
        <xdr:cNvPr id="432" name="テキスト ボックス 431"/>
        <xdr:cNvSpPr txBox="1"/>
      </xdr:nvSpPr>
      <xdr:spPr>
        <a:xfrm>
          <a:off x="6991350" y="13021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145415</xdr:rowOff>
    </xdr:from>
    <xdr:to xmlns:xdr="http://schemas.openxmlformats.org/drawingml/2006/spreadsheetDrawing">
      <xdr:col>36</xdr:col>
      <xdr:colOff>165100</xdr:colOff>
      <xdr:row>77</xdr:row>
      <xdr:rowOff>78105</xdr:rowOff>
    </xdr:to>
    <xdr:sp macro="" textlink="">
      <xdr:nvSpPr>
        <xdr:cNvPr id="433" name="楕円 432"/>
        <xdr:cNvSpPr/>
      </xdr:nvSpPr>
      <xdr:spPr>
        <a:xfrm>
          <a:off x="6350000" y="1269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93980</xdr:rowOff>
    </xdr:from>
    <xdr:ext cx="534035" cy="248920"/>
    <xdr:sp macro="" textlink="">
      <xdr:nvSpPr>
        <xdr:cNvPr id="434" name="テキスト ボックス 433"/>
        <xdr:cNvSpPr txBox="1"/>
      </xdr:nvSpPr>
      <xdr:spPr>
        <a:xfrm>
          <a:off x="6149340" y="12482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5" name="正方形/長方形 434"/>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6" name="正方形/長方形 435"/>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8" name="正方形/長方形 437"/>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0" name="正方形/長方形 439"/>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3" name="テキスト ボックス 442"/>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6" name="テキスト ボックス 445"/>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8" name="テキスト ボックス 447"/>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50" name="テキスト ボックス 449"/>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51" name="直線コネクタ 450"/>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52" name="テキスト ボックス 451"/>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4" name="テキスト ボックス 453"/>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66675</xdr:rowOff>
    </xdr:from>
    <xdr:to xmlns:xdr="http://schemas.openxmlformats.org/drawingml/2006/spreadsheetDrawing">
      <xdr:col>54</xdr:col>
      <xdr:colOff>174625</xdr:colOff>
      <xdr:row>98</xdr:row>
      <xdr:rowOff>77470</xdr:rowOff>
    </xdr:to>
    <xdr:cxnSp macro="">
      <xdr:nvCxnSpPr>
        <xdr:cNvPr id="456" name="直線コネクタ 455"/>
        <xdr:cNvCxnSpPr/>
      </xdr:nvCxnSpPr>
      <xdr:spPr>
        <a:xfrm flipV="1">
          <a:off x="9604375" y="15268575"/>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81280</xdr:rowOff>
    </xdr:from>
    <xdr:ext cx="534670" cy="259080"/>
    <xdr:sp macro="" textlink="">
      <xdr:nvSpPr>
        <xdr:cNvPr id="457" name="普通建設事業費 （ うち更新整備　）最小値テキスト"/>
        <xdr:cNvSpPr txBox="1"/>
      </xdr:nvSpPr>
      <xdr:spPr>
        <a:xfrm>
          <a:off x="9655175"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77470</xdr:rowOff>
    </xdr:from>
    <xdr:to xmlns:xdr="http://schemas.openxmlformats.org/drawingml/2006/spreadsheetDrawing">
      <xdr:col>55</xdr:col>
      <xdr:colOff>88900</xdr:colOff>
      <xdr:row>98</xdr:row>
      <xdr:rowOff>77470</xdr:rowOff>
    </xdr:to>
    <xdr:cxnSp macro="">
      <xdr:nvCxnSpPr>
        <xdr:cNvPr id="458" name="直線コネクタ 457"/>
        <xdr:cNvCxnSpPr/>
      </xdr:nvCxnSpPr>
      <xdr:spPr>
        <a:xfrm>
          <a:off x="9531350" y="16308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13335</xdr:rowOff>
    </xdr:from>
    <xdr:ext cx="598805" cy="259080"/>
    <xdr:sp macro="" textlink="">
      <xdr:nvSpPr>
        <xdr:cNvPr id="459" name="普通建設事業費 （ うち更新整備　）最大値テキスト"/>
        <xdr:cNvSpPr txBox="1"/>
      </xdr:nvSpPr>
      <xdr:spPr>
        <a:xfrm>
          <a:off x="9655175" y="15043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66675</xdr:rowOff>
    </xdr:from>
    <xdr:to xmlns:xdr="http://schemas.openxmlformats.org/drawingml/2006/spreadsheetDrawing">
      <xdr:col>55</xdr:col>
      <xdr:colOff>88900</xdr:colOff>
      <xdr:row>92</xdr:row>
      <xdr:rowOff>66675</xdr:rowOff>
    </xdr:to>
    <xdr:cxnSp macro="">
      <xdr:nvCxnSpPr>
        <xdr:cNvPr id="460" name="直線コネクタ 459"/>
        <xdr:cNvCxnSpPr/>
      </xdr:nvCxnSpPr>
      <xdr:spPr>
        <a:xfrm>
          <a:off x="9531350" y="1526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119380</xdr:rowOff>
    </xdr:from>
    <xdr:to xmlns:xdr="http://schemas.openxmlformats.org/drawingml/2006/spreadsheetDrawing">
      <xdr:col>55</xdr:col>
      <xdr:colOff>0</xdr:colOff>
      <xdr:row>96</xdr:row>
      <xdr:rowOff>135890</xdr:rowOff>
    </xdr:to>
    <xdr:cxnSp macro="">
      <xdr:nvCxnSpPr>
        <xdr:cNvPr id="461" name="直線コネクタ 460"/>
        <xdr:cNvCxnSpPr/>
      </xdr:nvCxnSpPr>
      <xdr:spPr>
        <a:xfrm flipV="1">
          <a:off x="8845550" y="1600708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161290</xdr:rowOff>
    </xdr:from>
    <xdr:ext cx="534670" cy="259080"/>
    <xdr:sp macro="" textlink="">
      <xdr:nvSpPr>
        <xdr:cNvPr id="462" name="普通建設事業費 （ うち更新整備　）平均値テキスト"/>
        <xdr:cNvSpPr txBox="1"/>
      </xdr:nvSpPr>
      <xdr:spPr>
        <a:xfrm>
          <a:off x="9655175" y="16048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11430</xdr:rowOff>
    </xdr:from>
    <xdr:to xmlns:xdr="http://schemas.openxmlformats.org/drawingml/2006/spreadsheetDrawing">
      <xdr:col>55</xdr:col>
      <xdr:colOff>50800</xdr:colOff>
      <xdr:row>97</xdr:row>
      <xdr:rowOff>113030</xdr:rowOff>
    </xdr:to>
    <xdr:sp macro="" textlink="">
      <xdr:nvSpPr>
        <xdr:cNvPr id="463" name="フローチャート: 判断 462"/>
        <xdr:cNvSpPr/>
      </xdr:nvSpPr>
      <xdr:spPr>
        <a:xfrm>
          <a:off x="9569450" y="16070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133350</xdr:rowOff>
    </xdr:from>
    <xdr:to xmlns:xdr="http://schemas.openxmlformats.org/drawingml/2006/spreadsheetDrawing">
      <xdr:col>50</xdr:col>
      <xdr:colOff>114300</xdr:colOff>
      <xdr:row>96</xdr:row>
      <xdr:rowOff>135890</xdr:rowOff>
    </xdr:to>
    <xdr:cxnSp macro="">
      <xdr:nvCxnSpPr>
        <xdr:cNvPr id="464" name="直線コネクタ 463"/>
        <xdr:cNvCxnSpPr/>
      </xdr:nvCxnSpPr>
      <xdr:spPr>
        <a:xfrm>
          <a:off x="8032750" y="160210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142240</xdr:rowOff>
    </xdr:to>
    <xdr:sp macro="" textlink="">
      <xdr:nvSpPr>
        <xdr:cNvPr id="465" name="フローチャート: 判断 464"/>
        <xdr:cNvSpPr/>
      </xdr:nvSpPr>
      <xdr:spPr>
        <a:xfrm>
          <a:off x="879475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133350</xdr:rowOff>
    </xdr:from>
    <xdr:ext cx="534035" cy="258445"/>
    <xdr:sp macro="" textlink="">
      <xdr:nvSpPr>
        <xdr:cNvPr id="466" name="テキスト ボックス 465"/>
        <xdr:cNvSpPr txBox="1"/>
      </xdr:nvSpPr>
      <xdr:spPr>
        <a:xfrm>
          <a:off x="8594090" y="1619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120650</xdr:rowOff>
    </xdr:from>
    <xdr:to xmlns:xdr="http://schemas.openxmlformats.org/drawingml/2006/spreadsheetDrawing">
      <xdr:col>45</xdr:col>
      <xdr:colOff>174625</xdr:colOff>
      <xdr:row>96</xdr:row>
      <xdr:rowOff>133350</xdr:rowOff>
    </xdr:to>
    <xdr:cxnSp macro="">
      <xdr:nvCxnSpPr>
        <xdr:cNvPr id="467" name="直線コネクタ 466"/>
        <xdr:cNvCxnSpPr/>
      </xdr:nvCxnSpPr>
      <xdr:spPr>
        <a:xfrm>
          <a:off x="7210425" y="1600835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41275</xdr:rowOff>
    </xdr:from>
    <xdr:to xmlns:xdr="http://schemas.openxmlformats.org/drawingml/2006/spreadsheetDrawing">
      <xdr:col>46</xdr:col>
      <xdr:colOff>38100</xdr:colOff>
      <xdr:row>97</xdr:row>
      <xdr:rowOff>143510</xdr:rowOff>
    </xdr:to>
    <xdr:sp macro="" textlink="">
      <xdr:nvSpPr>
        <xdr:cNvPr id="468" name="フローチャート: 判断 467"/>
        <xdr:cNvSpPr/>
      </xdr:nvSpPr>
      <xdr:spPr>
        <a:xfrm>
          <a:off x="7985125" y="161004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133985</xdr:rowOff>
    </xdr:from>
    <xdr:ext cx="534035" cy="258445"/>
    <xdr:sp macro="" textlink="">
      <xdr:nvSpPr>
        <xdr:cNvPr id="469" name="テキスト ボックス 468"/>
        <xdr:cNvSpPr txBox="1"/>
      </xdr:nvSpPr>
      <xdr:spPr>
        <a:xfrm>
          <a:off x="7784465" y="1619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97</xdr:row>
      <xdr:rowOff>40640</xdr:rowOff>
    </xdr:to>
    <xdr:cxnSp macro="">
      <xdr:nvCxnSpPr>
        <xdr:cNvPr id="470" name="直線コネクタ 469"/>
        <xdr:cNvCxnSpPr/>
      </xdr:nvCxnSpPr>
      <xdr:spPr>
        <a:xfrm flipV="1">
          <a:off x="6400800" y="16008350"/>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164465</xdr:rowOff>
    </xdr:from>
    <xdr:to xmlns:xdr="http://schemas.openxmlformats.org/drawingml/2006/spreadsheetDrawing">
      <xdr:col>41</xdr:col>
      <xdr:colOff>101600</xdr:colOff>
      <xdr:row>97</xdr:row>
      <xdr:rowOff>94615</xdr:rowOff>
    </xdr:to>
    <xdr:sp macro="" textlink="">
      <xdr:nvSpPr>
        <xdr:cNvPr id="471" name="フローチャート: 判断 470"/>
        <xdr:cNvSpPr/>
      </xdr:nvSpPr>
      <xdr:spPr>
        <a:xfrm>
          <a:off x="7159625" y="160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86360</xdr:rowOff>
    </xdr:from>
    <xdr:ext cx="534035" cy="258445"/>
    <xdr:sp macro="" textlink="">
      <xdr:nvSpPr>
        <xdr:cNvPr id="472" name="テキスト ボックス 471"/>
        <xdr:cNvSpPr txBox="1"/>
      </xdr:nvSpPr>
      <xdr:spPr>
        <a:xfrm>
          <a:off x="6974840" y="1614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111760</xdr:rowOff>
    </xdr:from>
    <xdr:to xmlns:xdr="http://schemas.openxmlformats.org/drawingml/2006/spreadsheetDrawing">
      <xdr:col>36</xdr:col>
      <xdr:colOff>165100</xdr:colOff>
      <xdr:row>98</xdr:row>
      <xdr:rowOff>41910</xdr:rowOff>
    </xdr:to>
    <xdr:sp macro="" textlink="">
      <xdr:nvSpPr>
        <xdr:cNvPr id="473" name="フローチャート: 判断 472"/>
        <xdr:cNvSpPr/>
      </xdr:nvSpPr>
      <xdr:spPr>
        <a:xfrm>
          <a:off x="6350000" y="1617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33020</xdr:rowOff>
    </xdr:from>
    <xdr:ext cx="534035" cy="259080"/>
    <xdr:sp macro="" textlink="">
      <xdr:nvSpPr>
        <xdr:cNvPr id="474" name="テキスト ボックス 473"/>
        <xdr:cNvSpPr txBox="1"/>
      </xdr:nvSpPr>
      <xdr:spPr>
        <a:xfrm>
          <a:off x="6149340" y="1626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68580</xdr:rowOff>
    </xdr:from>
    <xdr:to xmlns:xdr="http://schemas.openxmlformats.org/drawingml/2006/spreadsheetDrawing">
      <xdr:col>55</xdr:col>
      <xdr:colOff>50800</xdr:colOff>
      <xdr:row>96</xdr:row>
      <xdr:rowOff>170180</xdr:rowOff>
    </xdr:to>
    <xdr:sp macro="" textlink="">
      <xdr:nvSpPr>
        <xdr:cNvPr id="480" name="楕円 479"/>
        <xdr:cNvSpPr/>
      </xdr:nvSpPr>
      <xdr:spPr>
        <a:xfrm>
          <a:off x="9569450" y="15956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91440</xdr:rowOff>
    </xdr:from>
    <xdr:ext cx="534670" cy="259080"/>
    <xdr:sp macro="" textlink="">
      <xdr:nvSpPr>
        <xdr:cNvPr id="481" name="普通建設事業費 （ うち更新整備　）該当値テキスト"/>
        <xdr:cNvSpPr txBox="1"/>
      </xdr:nvSpPr>
      <xdr:spPr>
        <a:xfrm>
          <a:off x="9655175" y="1580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85090</xdr:rowOff>
    </xdr:from>
    <xdr:to xmlns:xdr="http://schemas.openxmlformats.org/drawingml/2006/spreadsheetDrawing">
      <xdr:col>50</xdr:col>
      <xdr:colOff>165100</xdr:colOff>
      <xdr:row>97</xdr:row>
      <xdr:rowOff>15240</xdr:rowOff>
    </xdr:to>
    <xdr:sp macro="" textlink="">
      <xdr:nvSpPr>
        <xdr:cNvPr id="482" name="楕円 481"/>
        <xdr:cNvSpPr/>
      </xdr:nvSpPr>
      <xdr:spPr>
        <a:xfrm>
          <a:off x="8794750"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31750</xdr:rowOff>
    </xdr:from>
    <xdr:ext cx="534035" cy="258445"/>
    <xdr:sp macro="" textlink="">
      <xdr:nvSpPr>
        <xdr:cNvPr id="483" name="テキスト ボックス 482"/>
        <xdr:cNvSpPr txBox="1"/>
      </xdr:nvSpPr>
      <xdr:spPr>
        <a:xfrm>
          <a:off x="8594090" y="1574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82550</xdr:rowOff>
    </xdr:from>
    <xdr:to xmlns:xdr="http://schemas.openxmlformats.org/drawingml/2006/spreadsheetDrawing">
      <xdr:col>46</xdr:col>
      <xdr:colOff>38100</xdr:colOff>
      <xdr:row>97</xdr:row>
      <xdr:rowOff>12700</xdr:rowOff>
    </xdr:to>
    <xdr:sp macro="" textlink="">
      <xdr:nvSpPr>
        <xdr:cNvPr id="484" name="楕円 483"/>
        <xdr:cNvSpPr/>
      </xdr:nvSpPr>
      <xdr:spPr>
        <a:xfrm>
          <a:off x="7985125" y="15970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29210</xdr:rowOff>
    </xdr:from>
    <xdr:ext cx="534035" cy="258445"/>
    <xdr:sp macro="" textlink="">
      <xdr:nvSpPr>
        <xdr:cNvPr id="485" name="テキスト ボックス 484"/>
        <xdr:cNvSpPr txBox="1"/>
      </xdr:nvSpPr>
      <xdr:spPr>
        <a:xfrm>
          <a:off x="7784465" y="15745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69850</xdr:rowOff>
    </xdr:from>
    <xdr:to xmlns:xdr="http://schemas.openxmlformats.org/drawingml/2006/spreadsheetDrawing">
      <xdr:col>41</xdr:col>
      <xdr:colOff>101600</xdr:colOff>
      <xdr:row>96</xdr:row>
      <xdr:rowOff>171450</xdr:rowOff>
    </xdr:to>
    <xdr:sp macro="" textlink="">
      <xdr:nvSpPr>
        <xdr:cNvPr id="486" name="楕円 485"/>
        <xdr:cNvSpPr/>
      </xdr:nvSpPr>
      <xdr:spPr>
        <a:xfrm>
          <a:off x="7159625" y="159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16510</xdr:rowOff>
    </xdr:from>
    <xdr:ext cx="534035" cy="259080"/>
    <xdr:sp macro="" textlink="">
      <xdr:nvSpPr>
        <xdr:cNvPr id="487" name="テキスト ボックス 486"/>
        <xdr:cNvSpPr txBox="1"/>
      </xdr:nvSpPr>
      <xdr:spPr>
        <a:xfrm>
          <a:off x="6974840" y="1573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160655</xdr:rowOff>
    </xdr:from>
    <xdr:to xmlns:xdr="http://schemas.openxmlformats.org/drawingml/2006/spreadsheetDrawing">
      <xdr:col>36</xdr:col>
      <xdr:colOff>165100</xdr:colOff>
      <xdr:row>97</xdr:row>
      <xdr:rowOff>90805</xdr:rowOff>
    </xdr:to>
    <xdr:sp macro="" textlink="">
      <xdr:nvSpPr>
        <xdr:cNvPr id="488" name="楕円 487"/>
        <xdr:cNvSpPr/>
      </xdr:nvSpPr>
      <xdr:spPr>
        <a:xfrm>
          <a:off x="6350000" y="16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107315</xdr:rowOff>
    </xdr:from>
    <xdr:ext cx="534035" cy="259080"/>
    <xdr:sp macro="" textlink="">
      <xdr:nvSpPr>
        <xdr:cNvPr id="489" name="テキスト ボックス 488"/>
        <xdr:cNvSpPr txBox="1"/>
      </xdr:nvSpPr>
      <xdr:spPr>
        <a:xfrm>
          <a:off x="6149340" y="1582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0" name="正方形/長方形 48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1" name="正方形/長方形 49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3" name="正方形/長方形 49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5" name="正方形/長方形 49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7" name="正方形/長方形 49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8" name="テキスト ボックス 49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9" name="直線コネクタ 49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0" name="直線コネクタ 499"/>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1" name="テキスト ボックス 500"/>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2" name="直線コネクタ 501"/>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3" name="テキスト ボックス 502"/>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4" name="直線コネクタ 503"/>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5" name="テキスト ボックス 504"/>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6" name="直線コネクタ 505"/>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7" name="テキスト ボックス 506"/>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8" name="直線コネクタ 507"/>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9" name="テキスト ボックス 508"/>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0" name="直線コネクタ 509"/>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1" name="テキスト ボックス 510"/>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2"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50800</xdr:rowOff>
    </xdr:from>
    <xdr:to xmlns:xdr="http://schemas.openxmlformats.org/drawingml/2006/spreadsheetDrawing">
      <xdr:col>85</xdr:col>
      <xdr:colOff>126365</xdr:colOff>
      <xdr:row>39</xdr:row>
      <xdr:rowOff>42545</xdr:rowOff>
    </xdr:to>
    <xdr:cxnSp macro="">
      <xdr:nvCxnSpPr>
        <xdr:cNvPr id="513" name="直線コネクタ 512"/>
        <xdr:cNvCxnSpPr/>
      </xdr:nvCxnSpPr>
      <xdr:spPr>
        <a:xfrm flipV="1">
          <a:off x="14968220" y="517525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4"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5" name="直線コネクタ 514"/>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164465</xdr:rowOff>
    </xdr:from>
    <xdr:ext cx="598805" cy="248920"/>
    <xdr:sp macro="" textlink="">
      <xdr:nvSpPr>
        <xdr:cNvPr id="516" name="災害復旧事業費最大値テキスト"/>
        <xdr:cNvSpPr txBox="1"/>
      </xdr:nvSpPr>
      <xdr:spPr>
        <a:xfrm>
          <a:off x="15017750" y="49587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50800</xdr:rowOff>
    </xdr:from>
    <xdr:to xmlns:xdr="http://schemas.openxmlformats.org/drawingml/2006/spreadsheetDrawing">
      <xdr:col>86</xdr:col>
      <xdr:colOff>25400</xdr:colOff>
      <xdr:row>31</xdr:row>
      <xdr:rowOff>50800</xdr:rowOff>
    </xdr:to>
    <xdr:cxnSp macro="">
      <xdr:nvCxnSpPr>
        <xdr:cNvPr id="517" name="直線コネクタ 516"/>
        <xdr:cNvCxnSpPr/>
      </xdr:nvCxnSpPr>
      <xdr:spPr>
        <a:xfrm>
          <a:off x="14881225" y="5175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41275</xdr:rowOff>
    </xdr:from>
    <xdr:to xmlns:xdr="http://schemas.openxmlformats.org/drawingml/2006/spreadsheetDrawing">
      <xdr:col>85</xdr:col>
      <xdr:colOff>127000</xdr:colOff>
      <xdr:row>39</xdr:row>
      <xdr:rowOff>42545</xdr:rowOff>
    </xdr:to>
    <xdr:cxnSp macro="">
      <xdr:nvCxnSpPr>
        <xdr:cNvPr id="518" name="直線コネクタ 517"/>
        <xdr:cNvCxnSpPr/>
      </xdr:nvCxnSpPr>
      <xdr:spPr>
        <a:xfrm>
          <a:off x="14195425" y="648652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66675</xdr:rowOff>
    </xdr:from>
    <xdr:ext cx="469900" cy="249555"/>
    <xdr:sp macro="" textlink="">
      <xdr:nvSpPr>
        <xdr:cNvPr id="519" name="災害復旧事業費平均値テキスト"/>
        <xdr:cNvSpPr txBox="1"/>
      </xdr:nvSpPr>
      <xdr:spPr>
        <a:xfrm>
          <a:off x="15017750" y="61817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44450</xdr:rowOff>
    </xdr:from>
    <xdr:to xmlns:xdr="http://schemas.openxmlformats.org/drawingml/2006/spreadsheetDrawing">
      <xdr:col>85</xdr:col>
      <xdr:colOff>174625</xdr:colOff>
      <xdr:row>38</xdr:row>
      <xdr:rowOff>142240</xdr:rowOff>
    </xdr:to>
    <xdr:sp macro="" textlink="">
      <xdr:nvSpPr>
        <xdr:cNvPr id="520" name="フローチャート: 判断 519"/>
        <xdr:cNvSpPr/>
      </xdr:nvSpPr>
      <xdr:spPr>
        <a:xfrm>
          <a:off x="14919325" y="6324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11430</xdr:rowOff>
    </xdr:from>
    <xdr:to xmlns:xdr="http://schemas.openxmlformats.org/drawingml/2006/spreadsheetDrawing">
      <xdr:col>81</xdr:col>
      <xdr:colOff>50800</xdr:colOff>
      <xdr:row>39</xdr:row>
      <xdr:rowOff>41275</xdr:rowOff>
    </xdr:to>
    <xdr:cxnSp macro="">
      <xdr:nvCxnSpPr>
        <xdr:cNvPr id="521" name="直線コネクタ 520"/>
        <xdr:cNvCxnSpPr/>
      </xdr:nvCxnSpPr>
      <xdr:spPr>
        <a:xfrm>
          <a:off x="13385800" y="645668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92075</xdr:rowOff>
    </xdr:from>
    <xdr:to xmlns:xdr="http://schemas.openxmlformats.org/drawingml/2006/spreadsheetDrawing">
      <xdr:col>81</xdr:col>
      <xdr:colOff>101600</xdr:colOff>
      <xdr:row>39</xdr:row>
      <xdr:rowOff>24765</xdr:rowOff>
    </xdr:to>
    <xdr:sp macro="" textlink="">
      <xdr:nvSpPr>
        <xdr:cNvPr id="522" name="フローチャート: 判断 521"/>
        <xdr:cNvSpPr/>
      </xdr:nvSpPr>
      <xdr:spPr>
        <a:xfrm>
          <a:off x="14144625" y="637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40005</xdr:rowOff>
    </xdr:from>
    <xdr:ext cx="469265" cy="249555"/>
    <xdr:sp macro="" textlink="">
      <xdr:nvSpPr>
        <xdr:cNvPr id="523" name="テキスト ボックス 522"/>
        <xdr:cNvSpPr txBox="1"/>
      </xdr:nvSpPr>
      <xdr:spPr>
        <a:xfrm>
          <a:off x="13976350" y="61550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11430</xdr:rowOff>
    </xdr:from>
    <xdr:to xmlns:xdr="http://schemas.openxmlformats.org/drawingml/2006/spreadsheetDrawing">
      <xdr:col>76</xdr:col>
      <xdr:colOff>114300</xdr:colOff>
      <xdr:row>39</xdr:row>
      <xdr:rowOff>26670</xdr:rowOff>
    </xdr:to>
    <xdr:cxnSp macro="">
      <xdr:nvCxnSpPr>
        <xdr:cNvPr id="524" name="直線コネクタ 523"/>
        <xdr:cNvCxnSpPr/>
      </xdr:nvCxnSpPr>
      <xdr:spPr>
        <a:xfrm flipV="1">
          <a:off x="12573000" y="645668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98425</xdr:rowOff>
    </xdr:from>
    <xdr:to xmlns:xdr="http://schemas.openxmlformats.org/drawingml/2006/spreadsheetDrawing">
      <xdr:col>76</xdr:col>
      <xdr:colOff>165100</xdr:colOff>
      <xdr:row>39</xdr:row>
      <xdr:rowOff>31115</xdr:rowOff>
    </xdr:to>
    <xdr:sp macro="" textlink="">
      <xdr:nvSpPr>
        <xdr:cNvPr id="525" name="フローチャート: 判断 524"/>
        <xdr:cNvSpPr/>
      </xdr:nvSpPr>
      <xdr:spPr>
        <a:xfrm>
          <a:off x="13335000" y="637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46990</xdr:rowOff>
    </xdr:from>
    <xdr:ext cx="469265" cy="249555"/>
    <xdr:sp macro="" textlink="">
      <xdr:nvSpPr>
        <xdr:cNvPr id="526" name="テキスト ボックス 525"/>
        <xdr:cNvSpPr txBox="1"/>
      </xdr:nvSpPr>
      <xdr:spPr>
        <a:xfrm>
          <a:off x="13166725" y="6162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26670</xdr:rowOff>
    </xdr:from>
    <xdr:to xmlns:xdr="http://schemas.openxmlformats.org/drawingml/2006/spreadsheetDrawing">
      <xdr:col>71</xdr:col>
      <xdr:colOff>174625</xdr:colOff>
      <xdr:row>39</xdr:row>
      <xdr:rowOff>42545</xdr:rowOff>
    </xdr:to>
    <xdr:cxnSp macro="">
      <xdr:nvCxnSpPr>
        <xdr:cNvPr id="527" name="直線コネクタ 526"/>
        <xdr:cNvCxnSpPr/>
      </xdr:nvCxnSpPr>
      <xdr:spPr>
        <a:xfrm flipV="1">
          <a:off x="11750675" y="647192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71755</xdr:rowOff>
    </xdr:from>
    <xdr:to xmlns:xdr="http://schemas.openxmlformats.org/drawingml/2006/spreadsheetDrawing">
      <xdr:col>72</xdr:col>
      <xdr:colOff>38100</xdr:colOff>
      <xdr:row>39</xdr:row>
      <xdr:rowOff>4445</xdr:rowOff>
    </xdr:to>
    <xdr:sp macro="" textlink="">
      <xdr:nvSpPr>
        <xdr:cNvPr id="528" name="フローチャート: 判断 527"/>
        <xdr:cNvSpPr/>
      </xdr:nvSpPr>
      <xdr:spPr>
        <a:xfrm>
          <a:off x="12525375" y="6351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20320</xdr:rowOff>
    </xdr:from>
    <xdr:ext cx="469265" cy="248920"/>
    <xdr:sp macro="" textlink="">
      <xdr:nvSpPr>
        <xdr:cNvPr id="529" name="テキスト ボックス 528"/>
        <xdr:cNvSpPr txBox="1"/>
      </xdr:nvSpPr>
      <xdr:spPr>
        <a:xfrm>
          <a:off x="12357100" y="6135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114935</xdr:rowOff>
    </xdr:from>
    <xdr:to xmlns:xdr="http://schemas.openxmlformats.org/drawingml/2006/spreadsheetDrawing">
      <xdr:col>67</xdr:col>
      <xdr:colOff>101600</xdr:colOff>
      <xdr:row>39</xdr:row>
      <xdr:rowOff>47625</xdr:rowOff>
    </xdr:to>
    <xdr:sp macro="" textlink="">
      <xdr:nvSpPr>
        <xdr:cNvPr id="530" name="フローチャート: 判断 529"/>
        <xdr:cNvSpPr/>
      </xdr:nvSpPr>
      <xdr:spPr>
        <a:xfrm>
          <a:off x="11699875" y="639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63500</xdr:rowOff>
    </xdr:from>
    <xdr:ext cx="469265" cy="248920"/>
    <xdr:sp macro="" textlink="">
      <xdr:nvSpPr>
        <xdr:cNvPr id="531" name="テキスト ボックス 530"/>
        <xdr:cNvSpPr txBox="1"/>
      </xdr:nvSpPr>
      <xdr:spPr>
        <a:xfrm>
          <a:off x="11531600" y="6178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2" name="テキスト ボックス 531"/>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3" name="テキスト ボックス 532"/>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4" name="テキスト ボックス 533"/>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5" name="テキスト ボックス 534"/>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6" name="テキスト ボックス 535"/>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174625</xdr:colOff>
      <xdr:row>39</xdr:row>
      <xdr:rowOff>92075</xdr:rowOff>
    </xdr:to>
    <xdr:sp macro="" textlink="">
      <xdr:nvSpPr>
        <xdr:cNvPr id="537" name="楕円 536"/>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76835</xdr:rowOff>
    </xdr:from>
    <xdr:ext cx="249555" cy="249555"/>
    <xdr:sp macro="" textlink="">
      <xdr:nvSpPr>
        <xdr:cNvPr id="538"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158115</xdr:rowOff>
    </xdr:from>
    <xdr:to xmlns:xdr="http://schemas.openxmlformats.org/drawingml/2006/spreadsheetDrawing">
      <xdr:col>81</xdr:col>
      <xdr:colOff>101600</xdr:colOff>
      <xdr:row>39</xdr:row>
      <xdr:rowOff>90805</xdr:rowOff>
    </xdr:to>
    <xdr:sp macro="" textlink="">
      <xdr:nvSpPr>
        <xdr:cNvPr id="539" name="楕円 538"/>
        <xdr:cNvSpPr/>
      </xdr:nvSpPr>
      <xdr:spPr>
        <a:xfrm>
          <a:off x="14144625" y="6438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81915</xdr:rowOff>
    </xdr:from>
    <xdr:ext cx="313690" cy="249555"/>
    <xdr:sp macro="" textlink="">
      <xdr:nvSpPr>
        <xdr:cNvPr id="540" name="テキスト ボックス 539"/>
        <xdr:cNvSpPr txBox="1"/>
      </xdr:nvSpPr>
      <xdr:spPr>
        <a:xfrm>
          <a:off x="14054455" y="6527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127635</xdr:rowOff>
    </xdr:from>
    <xdr:to xmlns:xdr="http://schemas.openxmlformats.org/drawingml/2006/spreadsheetDrawing">
      <xdr:col>76</xdr:col>
      <xdr:colOff>165100</xdr:colOff>
      <xdr:row>39</xdr:row>
      <xdr:rowOff>60960</xdr:rowOff>
    </xdr:to>
    <xdr:sp macro="" textlink="">
      <xdr:nvSpPr>
        <xdr:cNvPr id="541" name="楕円 540"/>
        <xdr:cNvSpPr/>
      </xdr:nvSpPr>
      <xdr:spPr>
        <a:xfrm>
          <a:off x="13335000" y="6407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52070</xdr:rowOff>
    </xdr:from>
    <xdr:ext cx="469265" cy="248920"/>
    <xdr:sp macro="" textlink="">
      <xdr:nvSpPr>
        <xdr:cNvPr id="542" name="テキスト ボックス 541"/>
        <xdr:cNvSpPr txBox="1"/>
      </xdr:nvSpPr>
      <xdr:spPr>
        <a:xfrm>
          <a:off x="13166725" y="64973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142240</xdr:rowOff>
    </xdr:from>
    <xdr:to xmlns:xdr="http://schemas.openxmlformats.org/drawingml/2006/spreadsheetDrawing">
      <xdr:col>72</xdr:col>
      <xdr:colOff>38100</xdr:colOff>
      <xdr:row>39</xdr:row>
      <xdr:rowOff>74930</xdr:rowOff>
    </xdr:to>
    <xdr:sp macro="" textlink="">
      <xdr:nvSpPr>
        <xdr:cNvPr id="543" name="楕円 542"/>
        <xdr:cNvSpPr/>
      </xdr:nvSpPr>
      <xdr:spPr>
        <a:xfrm>
          <a:off x="12525375" y="6422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66675</xdr:rowOff>
    </xdr:from>
    <xdr:ext cx="469265" cy="249555"/>
    <xdr:sp macro="" textlink="">
      <xdr:nvSpPr>
        <xdr:cNvPr id="544" name="テキスト ボックス 543"/>
        <xdr:cNvSpPr txBox="1"/>
      </xdr:nvSpPr>
      <xdr:spPr>
        <a:xfrm>
          <a:off x="12357100" y="65119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92075</xdr:rowOff>
    </xdr:to>
    <xdr:sp macro="" textlink="">
      <xdr:nvSpPr>
        <xdr:cNvPr id="545" name="楕円 544"/>
        <xdr:cNvSpPr/>
      </xdr:nvSpPr>
      <xdr:spPr>
        <a:xfrm>
          <a:off x="11699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83185</xdr:rowOff>
    </xdr:from>
    <xdr:ext cx="248920" cy="248920"/>
    <xdr:sp macro="" textlink="">
      <xdr:nvSpPr>
        <xdr:cNvPr id="546" name="テキスト ボックス 545"/>
        <xdr:cNvSpPr txBox="1"/>
      </xdr:nvSpPr>
      <xdr:spPr>
        <a:xfrm>
          <a:off x="11642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7" name="正方形/長方形 546"/>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8" name="正方形/長方形 547"/>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0" name="正方形/長方形 549"/>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2" name="正方形/長方形 551"/>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4" name="正方形/長方形 553"/>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5" name="テキスト ボックス 554"/>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6" name="直線コネクタ 555"/>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7" name="直線コネクタ 55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8" name="テキスト ボックス 557"/>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0" name="テキスト ボックス 559"/>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2" name="直線コネクタ 561"/>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3"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5"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6" name="直線コネクタ 56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7" name="直線コネクタ 566"/>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8"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9" name="フローチャート: 判断 568"/>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0" name="直線コネクタ 569"/>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1" name="フローチャート: 判断 570"/>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2" name="テキスト ボックス 571"/>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3" name="直線コネクタ 572"/>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4" name="フローチャート: 判断 573"/>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5" name="テキスト ボックス 574"/>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6" name="直線コネクタ 575"/>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7" name="フローチャート: 判断 576"/>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8" name="テキスト ボックス 577"/>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9" name="フローチャート: 判断 578"/>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0" name="テキスト ボックス 579"/>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6" name="楕円 585"/>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7"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9" name="テキスト ボックス 588"/>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0" name="楕円 589"/>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1" name="テキスト ボックス 590"/>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2" name="楕円 591"/>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3" name="テキスト ボックス 592"/>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4" name="楕円 593"/>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5" name="テキスト ボックス 594"/>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9" name="テキスト ボックス 608"/>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3" name="テキスト ボックス 612"/>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5" name="テキスト ボックス 614"/>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7" name="テキスト ボックス 61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15875</xdr:rowOff>
    </xdr:from>
    <xdr:to xmlns:xdr="http://schemas.openxmlformats.org/drawingml/2006/spreadsheetDrawing">
      <xdr:col>85</xdr:col>
      <xdr:colOff>126365</xdr:colOff>
      <xdr:row>79</xdr:row>
      <xdr:rowOff>12065</xdr:rowOff>
    </xdr:to>
    <xdr:cxnSp macro="">
      <xdr:nvCxnSpPr>
        <xdr:cNvPr id="619" name="直線コネクタ 618"/>
        <xdr:cNvCxnSpPr/>
      </xdr:nvCxnSpPr>
      <xdr:spPr>
        <a:xfrm flipV="1">
          <a:off x="14968220" y="1157922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15875</xdr:rowOff>
    </xdr:from>
    <xdr:ext cx="469900" cy="249555"/>
    <xdr:sp macro="" textlink="">
      <xdr:nvSpPr>
        <xdr:cNvPr id="620" name="公債費最小値テキスト"/>
        <xdr:cNvSpPr txBox="1"/>
      </xdr:nvSpPr>
      <xdr:spPr>
        <a:xfrm>
          <a:off x="15017750" y="130651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12065</xdr:rowOff>
    </xdr:from>
    <xdr:to xmlns:xdr="http://schemas.openxmlformats.org/drawingml/2006/spreadsheetDrawing">
      <xdr:col>86</xdr:col>
      <xdr:colOff>25400</xdr:colOff>
      <xdr:row>79</xdr:row>
      <xdr:rowOff>12065</xdr:rowOff>
    </xdr:to>
    <xdr:cxnSp macro="">
      <xdr:nvCxnSpPr>
        <xdr:cNvPr id="621" name="直線コネクタ 620"/>
        <xdr:cNvCxnSpPr/>
      </xdr:nvCxnSpPr>
      <xdr:spPr>
        <a:xfrm>
          <a:off x="14881225" y="13061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129540</xdr:rowOff>
    </xdr:from>
    <xdr:ext cx="598805" cy="248920"/>
    <xdr:sp macro="" textlink="">
      <xdr:nvSpPr>
        <xdr:cNvPr id="622" name="公債費最大値テキスト"/>
        <xdr:cNvSpPr txBox="1"/>
      </xdr:nvSpPr>
      <xdr:spPr>
        <a:xfrm>
          <a:off x="15017750" y="113626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15875</xdr:rowOff>
    </xdr:from>
    <xdr:to xmlns:xdr="http://schemas.openxmlformats.org/drawingml/2006/spreadsheetDrawing">
      <xdr:col>86</xdr:col>
      <xdr:colOff>25400</xdr:colOff>
      <xdr:row>70</xdr:row>
      <xdr:rowOff>15875</xdr:rowOff>
    </xdr:to>
    <xdr:cxnSp macro="">
      <xdr:nvCxnSpPr>
        <xdr:cNvPr id="623" name="直線コネクタ 622"/>
        <xdr:cNvCxnSpPr/>
      </xdr:nvCxnSpPr>
      <xdr:spPr>
        <a:xfrm>
          <a:off x="14881225" y="11579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95250</xdr:rowOff>
    </xdr:from>
    <xdr:to xmlns:xdr="http://schemas.openxmlformats.org/drawingml/2006/spreadsheetDrawing">
      <xdr:col>85</xdr:col>
      <xdr:colOff>127000</xdr:colOff>
      <xdr:row>73</xdr:row>
      <xdr:rowOff>144145</xdr:rowOff>
    </xdr:to>
    <xdr:cxnSp macro="">
      <xdr:nvCxnSpPr>
        <xdr:cNvPr id="624" name="直線コネクタ 623"/>
        <xdr:cNvCxnSpPr/>
      </xdr:nvCxnSpPr>
      <xdr:spPr>
        <a:xfrm flipV="1">
          <a:off x="14195425" y="11988800"/>
          <a:ext cx="7747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86995</xdr:rowOff>
    </xdr:from>
    <xdr:ext cx="534670" cy="248920"/>
    <xdr:sp macro="" textlink="">
      <xdr:nvSpPr>
        <xdr:cNvPr id="625" name="公債費平均値テキスト"/>
        <xdr:cNvSpPr txBox="1"/>
      </xdr:nvSpPr>
      <xdr:spPr>
        <a:xfrm>
          <a:off x="15017750" y="123107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107315</xdr:rowOff>
    </xdr:from>
    <xdr:to xmlns:xdr="http://schemas.openxmlformats.org/drawingml/2006/spreadsheetDrawing">
      <xdr:col>85</xdr:col>
      <xdr:colOff>174625</xdr:colOff>
      <xdr:row>75</xdr:row>
      <xdr:rowOff>40005</xdr:rowOff>
    </xdr:to>
    <xdr:sp macro="" textlink="">
      <xdr:nvSpPr>
        <xdr:cNvPr id="626" name="フローチャート: 判断 625"/>
        <xdr:cNvSpPr/>
      </xdr:nvSpPr>
      <xdr:spPr>
        <a:xfrm>
          <a:off x="14919325" y="123310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144145</xdr:rowOff>
    </xdr:from>
    <xdr:to xmlns:xdr="http://schemas.openxmlformats.org/drawingml/2006/spreadsheetDrawing">
      <xdr:col>81</xdr:col>
      <xdr:colOff>50800</xdr:colOff>
      <xdr:row>73</xdr:row>
      <xdr:rowOff>160655</xdr:rowOff>
    </xdr:to>
    <xdr:cxnSp macro="">
      <xdr:nvCxnSpPr>
        <xdr:cNvPr id="627" name="直線コネクタ 626"/>
        <xdr:cNvCxnSpPr/>
      </xdr:nvCxnSpPr>
      <xdr:spPr>
        <a:xfrm flipV="1">
          <a:off x="13385800" y="1220279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85090</xdr:rowOff>
    </xdr:from>
    <xdr:to xmlns:xdr="http://schemas.openxmlformats.org/drawingml/2006/spreadsheetDrawing">
      <xdr:col>81</xdr:col>
      <xdr:colOff>101600</xdr:colOff>
      <xdr:row>75</xdr:row>
      <xdr:rowOff>17780</xdr:rowOff>
    </xdr:to>
    <xdr:sp macro="" textlink="">
      <xdr:nvSpPr>
        <xdr:cNvPr id="628" name="フローチャート: 判断 627"/>
        <xdr:cNvSpPr/>
      </xdr:nvSpPr>
      <xdr:spPr>
        <a:xfrm>
          <a:off x="14144625" y="1230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8890</xdr:rowOff>
    </xdr:from>
    <xdr:ext cx="534035" cy="249555"/>
    <xdr:sp macro="" textlink="">
      <xdr:nvSpPr>
        <xdr:cNvPr id="629" name="テキスト ボックス 628"/>
        <xdr:cNvSpPr txBox="1"/>
      </xdr:nvSpPr>
      <xdr:spPr>
        <a:xfrm>
          <a:off x="13959840" y="12397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73</xdr:row>
      <xdr:rowOff>160655</xdr:rowOff>
    </xdr:from>
    <xdr:to xmlns:xdr="http://schemas.openxmlformats.org/drawingml/2006/spreadsheetDrawing">
      <xdr:col>76</xdr:col>
      <xdr:colOff>114300</xdr:colOff>
      <xdr:row>74</xdr:row>
      <xdr:rowOff>27940</xdr:rowOff>
    </xdr:to>
    <xdr:cxnSp macro="">
      <xdr:nvCxnSpPr>
        <xdr:cNvPr id="630" name="直線コネクタ 629"/>
        <xdr:cNvCxnSpPr/>
      </xdr:nvCxnSpPr>
      <xdr:spPr>
        <a:xfrm flipV="1">
          <a:off x="12573000" y="1221930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107950</xdr:rowOff>
    </xdr:from>
    <xdr:to xmlns:xdr="http://schemas.openxmlformats.org/drawingml/2006/spreadsheetDrawing">
      <xdr:col>76</xdr:col>
      <xdr:colOff>165100</xdr:colOff>
      <xdr:row>75</xdr:row>
      <xdr:rowOff>40640</xdr:rowOff>
    </xdr:to>
    <xdr:sp macro="" textlink="">
      <xdr:nvSpPr>
        <xdr:cNvPr id="631" name="フローチャート: 判断 630"/>
        <xdr:cNvSpPr/>
      </xdr:nvSpPr>
      <xdr:spPr>
        <a:xfrm>
          <a:off x="13335000" y="1233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32385</xdr:rowOff>
    </xdr:from>
    <xdr:ext cx="534035" cy="248920"/>
    <xdr:sp macro="" textlink="">
      <xdr:nvSpPr>
        <xdr:cNvPr id="632" name="テキスト ボックス 631"/>
        <xdr:cNvSpPr txBox="1"/>
      </xdr:nvSpPr>
      <xdr:spPr>
        <a:xfrm>
          <a:off x="13134340" y="12421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120650</xdr:rowOff>
    </xdr:from>
    <xdr:to xmlns:xdr="http://schemas.openxmlformats.org/drawingml/2006/spreadsheetDrawing">
      <xdr:col>71</xdr:col>
      <xdr:colOff>174625</xdr:colOff>
      <xdr:row>74</xdr:row>
      <xdr:rowOff>27940</xdr:rowOff>
    </xdr:to>
    <xdr:cxnSp macro="">
      <xdr:nvCxnSpPr>
        <xdr:cNvPr id="633" name="直線コネクタ 632"/>
        <xdr:cNvCxnSpPr/>
      </xdr:nvCxnSpPr>
      <xdr:spPr>
        <a:xfrm>
          <a:off x="11750675" y="1217930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134620</xdr:rowOff>
    </xdr:from>
    <xdr:to xmlns:xdr="http://schemas.openxmlformats.org/drawingml/2006/spreadsheetDrawing">
      <xdr:col>72</xdr:col>
      <xdr:colOff>38100</xdr:colOff>
      <xdr:row>75</xdr:row>
      <xdr:rowOff>67310</xdr:rowOff>
    </xdr:to>
    <xdr:sp macro="" textlink="">
      <xdr:nvSpPr>
        <xdr:cNvPr id="634" name="フローチャート: 判断 633"/>
        <xdr:cNvSpPr/>
      </xdr:nvSpPr>
      <xdr:spPr>
        <a:xfrm>
          <a:off x="12525375" y="12358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59055</xdr:rowOff>
    </xdr:from>
    <xdr:ext cx="534035" cy="248920"/>
    <xdr:sp macro="" textlink="">
      <xdr:nvSpPr>
        <xdr:cNvPr id="635" name="テキスト ボックス 634"/>
        <xdr:cNvSpPr txBox="1"/>
      </xdr:nvSpPr>
      <xdr:spPr>
        <a:xfrm>
          <a:off x="12324715" y="124479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61595</xdr:rowOff>
    </xdr:from>
    <xdr:to xmlns:xdr="http://schemas.openxmlformats.org/drawingml/2006/spreadsheetDrawing">
      <xdr:col>67</xdr:col>
      <xdr:colOff>101600</xdr:colOff>
      <xdr:row>76</xdr:row>
      <xdr:rowOff>160020</xdr:rowOff>
    </xdr:to>
    <xdr:sp macro="" textlink="">
      <xdr:nvSpPr>
        <xdr:cNvPr id="636" name="フローチャート: 判断 635"/>
        <xdr:cNvSpPr/>
      </xdr:nvSpPr>
      <xdr:spPr>
        <a:xfrm>
          <a:off x="11699875" y="12615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151130</xdr:rowOff>
    </xdr:from>
    <xdr:ext cx="534035" cy="248920"/>
    <xdr:sp macro="" textlink="">
      <xdr:nvSpPr>
        <xdr:cNvPr id="637" name="テキスト ボックス 636"/>
        <xdr:cNvSpPr txBox="1"/>
      </xdr:nvSpPr>
      <xdr:spPr>
        <a:xfrm>
          <a:off x="11515090" y="127050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46355</xdr:rowOff>
    </xdr:from>
    <xdr:to xmlns:xdr="http://schemas.openxmlformats.org/drawingml/2006/spreadsheetDrawing">
      <xdr:col>85</xdr:col>
      <xdr:colOff>174625</xdr:colOff>
      <xdr:row>72</xdr:row>
      <xdr:rowOff>144145</xdr:rowOff>
    </xdr:to>
    <xdr:sp macro="" textlink="">
      <xdr:nvSpPr>
        <xdr:cNvPr id="643" name="楕円 642"/>
        <xdr:cNvSpPr/>
      </xdr:nvSpPr>
      <xdr:spPr>
        <a:xfrm>
          <a:off x="14919325" y="119399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71</xdr:row>
      <xdr:rowOff>69215</xdr:rowOff>
    </xdr:from>
    <xdr:ext cx="534670" cy="249555"/>
    <xdr:sp macro="" textlink="">
      <xdr:nvSpPr>
        <xdr:cNvPr id="644" name="公債費該当値テキスト"/>
        <xdr:cNvSpPr txBox="1"/>
      </xdr:nvSpPr>
      <xdr:spPr>
        <a:xfrm>
          <a:off x="15017750" y="11797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95250</xdr:rowOff>
    </xdr:from>
    <xdr:to xmlns:xdr="http://schemas.openxmlformats.org/drawingml/2006/spreadsheetDrawing">
      <xdr:col>81</xdr:col>
      <xdr:colOff>101600</xdr:colOff>
      <xdr:row>74</xdr:row>
      <xdr:rowOff>27940</xdr:rowOff>
    </xdr:to>
    <xdr:sp macro="" textlink="">
      <xdr:nvSpPr>
        <xdr:cNvPr id="645" name="楕円 644"/>
        <xdr:cNvSpPr/>
      </xdr:nvSpPr>
      <xdr:spPr>
        <a:xfrm>
          <a:off x="14144625" y="12153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43815</xdr:rowOff>
    </xdr:from>
    <xdr:ext cx="534035" cy="249555"/>
    <xdr:sp macro="" textlink="">
      <xdr:nvSpPr>
        <xdr:cNvPr id="646" name="テキスト ボックス 645"/>
        <xdr:cNvSpPr txBox="1"/>
      </xdr:nvSpPr>
      <xdr:spPr>
        <a:xfrm>
          <a:off x="13959840" y="11937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111760</xdr:rowOff>
    </xdr:from>
    <xdr:to xmlns:xdr="http://schemas.openxmlformats.org/drawingml/2006/spreadsheetDrawing">
      <xdr:col>76</xdr:col>
      <xdr:colOff>165100</xdr:colOff>
      <xdr:row>74</xdr:row>
      <xdr:rowOff>44450</xdr:rowOff>
    </xdr:to>
    <xdr:sp macro="" textlink="">
      <xdr:nvSpPr>
        <xdr:cNvPr id="647" name="楕円 646"/>
        <xdr:cNvSpPr/>
      </xdr:nvSpPr>
      <xdr:spPr>
        <a:xfrm>
          <a:off x="13335000" y="1217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60960</xdr:rowOff>
    </xdr:from>
    <xdr:ext cx="534035" cy="248920"/>
    <xdr:sp macro="" textlink="">
      <xdr:nvSpPr>
        <xdr:cNvPr id="648" name="テキスト ボックス 647"/>
        <xdr:cNvSpPr txBox="1"/>
      </xdr:nvSpPr>
      <xdr:spPr>
        <a:xfrm>
          <a:off x="13134340" y="11954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143510</xdr:rowOff>
    </xdr:from>
    <xdr:to xmlns:xdr="http://schemas.openxmlformats.org/drawingml/2006/spreadsheetDrawing">
      <xdr:col>72</xdr:col>
      <xdr:colOff>38100</xdr:colOff>
      <xdr:row>74</xdr:row>
      <xdr:rowOff>76200</xdr:rowOff>
    </xdr:to>
    <xdr:sp macro="" textlink="">
      <xdr:nvSpPr>
        <xdr:cNvPr id="649" name="楕円 648"/>
        <xdr:cNvSpPr/>
      </xdr:nvSpPr>
      <xdr:spPr>
        <a:xfrm>
          <a:off x="12525375" y="12202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92710</xdr:rowOff>
    </xdr:from>
    <xdr:ext cx="534035" cy="248920"/>
    <xdr:sp macro="" textlink="">
      <xdr:nvSpPr>
        <xdr:cNvPr id="650" name="テキスト ボックス 649"/>
        <xdr:cNvSpPr txBox="1"/>
      </xdr:nvSpPr>
      <xdr:spPr>
        <a:xfrm>
          <a:off x="12324715" y="11986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71755</xdr:rowOff>
    </xdr:from>
    <xdr:to xmlns:xdr="http://schemas.openxmlformats.org/drawingml/2006/spreadsheetDrawing">
      <xdr:col>67</xdr:col>
      <xdr:colOff>101600</xdr:colOff>
      <xdr:row>74</xdr:row>
      <xdr:rowOff>4445</xdr:rowOff>
    </xdr:to>
    <xdr:sp macro="" textlink="">
      <xdr:nvSpPr>
        <xdr:cNvPr id="651" name="楕円 650"/>
        <xdr:cNvSpPr/>
      </xdr:nvSpPr>
      <xdr:spPr>
        <a:xfrm>
          <a:off x="11699875" y="1213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20320</xdr:rowOff>
    </xdr:from>
    <xdr:ext cx="534035" cy="248920"/>
    <xdr:sp macro="" textlink="">
      <xdr:nvSpPr>
        <xdr:cNvPr id="652" name="テキスト ボックス 651"/>
        <xdr:cNvSpPr txBox="1"/>
      </xdr:nvSpPr>
      <xdr:spPr>
        <a:xfrm>
          <a:off x="11515090" y="119138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3" name="直線コネクタ 662"/>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4" name="テキスト ボックス 663"/>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5" name="直線コネクタ 664"/>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66" name="テキスト ボックス 665"/>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7" name="直線コネクタ 666"/>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68" name="テキスト ボックス 667"/>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9" name="直線コネクタ 668"/>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0" name="テキスト ボックス 669"/>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1" name="直線コネクタ 670"/>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72" name="テキスト ボックス 671"/>
        <xdr:cNvSpPr txBox="1"/>
      </xdr:nvSpPr>
      <xdr:spPr>
        <a:xfrm>
          <a:off x="1093025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3" name="直線コネクタ 672"/>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74" name="テキスト ボックス 673"/>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5" name="直線コネクタ 67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6" name="テキスト ボックス 675"/>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24765</xdr:rowOff>
    </xdr:from>
    <xdr:to xmlns:xdr="http://schemas.openxmlformats.org/drawingml/2006/spreadsheetDrawing">
      <xdr:col>85</xdr:col>
      <xdr:colOff>126365</xdr:colOff>
      <xdr:row>99</xdr:row>
      <xdr:rowOff>57150</xdr:rowOff>
    </xdr:to>
    <xdr:cxnSp macro="">
      <xdr:nvCxnSpPr>
        <xdr:cNvPr id="678" name="直線コネクタ 677"/>
        <xdr:cNvCxnSpPr/>
      </xdr:nvCxnSpPr>
      <xdr:spPr>
        <a:xfrm flipV="1">
          <a:off x="14968220" y="150552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61595</xdr:rowOff>
    </xdr:from>
    <xdr:ext cx="469900" cy="259080"/>
    <xdr:sp macro="" textlink="">
      <xdr:nvSpPr>
        <xdr:cNvPr id="679" name="積立金最小値テキスト"/>
        <xdr:cNvSpPr txBox="1"/>
      </xdr:nvSpPr>
      <xdr:spPr>
        <a:xfrm>
          <a:off x="15017750" y="16463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57150</xdr:rowOff>
    </xdr:from>
    <xdr:to xmlns:xdr="http://schemas.openxmlformats.org/drawingml/2006/spreadsheetDrawing">
      <xdr:col>86</xdr:col>
      <xdr:colOff>25400</xdr:colOff>
      <xdr:row>99</xdr:row>
      <xdr:rowOff>57150</xdr:rowOff>
    </xdr:to>
    <xdr:cxnSp macro="">
      <xdr:nvCxnSpPr>
        <xdr:cNvPr id="680" name="直線コネクタ 679"/>
        <xdr:cNvCxnSpPr/>
      </xdr:nvCxnSpPr>
      <xdr:spPr>
        <a:xfrm>
          <a:off x="14881225" y="1645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137795</xdr:rowOff>
    </xdr:from>
    <xdr:ext cx="534670" cy="251460"/>
    <xdr:sp macro="" textlink="">
      <xdr:nvSpPr>
        <xdr:cNvPr id="681" name="積立金最大値テキスト"/>
        <xdr:cNvSpPr txBox="1"/>
      </xdr:nvSpPr>
      <xdr:spPr>
        <a:xfrm>
          <a:off x="15017750" y="148380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24765</xdr:rowOff>
    </xdr:from>
    <xdr:to xmlns:xdr="http://schemas.openxmlformats.org/drawingml/2006/spreadsheetDrawing">
      <xdr:col>86</xdr:col>
      <xdr:colOff>25400</xdr:colOff>
      <xdr:row>91</xdr:row>
      <xdr:rowOff>24765</xdr:rowOff>
    </xdr:to>
    <xdr:cxnSp macro="">
      <xdr:nvCxnSpPr>
        <xdr:cNvPr id="682" name="直線コネクタ 681"/>
        <xdr:cNvCxnSpPr/>
      </xdr:nvCxnSpPr>
      <xdr:spPr>
        <a:xfrm>
          <a:off x="14881225" y="15055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90805</xdr:rowOff>
    </xdr:from>
    <xdr:to xmlns:xdr="http://schemas.openxmlformats.org/drawingml/2006/spreadsheetDrawing">
      <xdr:col>85</xdr:col>
      <xdr:colOff>127000</xdr:colOff>
      <xdr:row>99</xdr:row>
      <xdr:rowOff>57150</xdr:rowOff>
    </xdr:to>
    <xdr:cxnSp macro="">
      <xdr:nvCxnSpPr>
        <xdr:cNvPr id="683" name="直線コネクタ 682"/>
        <xdr:cNvCxnSpPr/>
      </xdr:nvCxnSpPr>
      <xdr:spPr>
        <a:xfrm>
          <a:off x="14195425" y="15978505"/>
          <a:ext cx="774700" cy="480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124460</xdr:rowOff>
    </xdr:from>
    <xdr:ext cx="534670" cy="259080"/>
    <xdr:sp macro="" textlink="">
      <xdr:nvSpPr>
        <xdr:cNvPr id="684" name="積立金平均値テキスト"/>
        <xdr:cNvSpPr txBox="1"/>
      </xdr:nvSpPr>
      <xdr:spPr>
        <a:xfrm>
          <a:off x="15017750" y="15840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174625</xdr:colOff>
      <xdr:row>97</xdr:row>
      <xdr:rowOff>31750</xdr:rowOff>
    </xdr:to>
    <xdr:sp macro="" textlink="">
      <xdr:nvSpPr>
        <xdr:cNvPr id="685" name="フローチャート: 判断 684"/>
        <xdr:cNvSpPr/>
      </xdr:nvSpPr>
      <xdr:spPr>
        <a:xfrm>
          <a:off x="14919325" y="15989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27305</xdr:rowOff>
    </xdr:from>
    <xdr:to xmlns:xdr="http://schemas.openxmlformats.org/drawingml/2006/spreadsheetDrawing">
      <xdr:col>81</xdr:col>
      <xdr:colOff>50800</xdr:colOff>
      <xdr:row>96</xdr:row>
      <xdr:rowOff>90805</xdr:rowOff>
    </xdr:to>
    <xdr:cxnSp macro="">
      <xdr:nvCxnSpPr>
        <xdr:cNvPr id="686" name="直線コネクタ 685"/>
        <xdr:cNvCxnSpPr/>
      </xdr:nvCxnSpPr>
      <xdr:spPr>
        <a:xfrm>
          <a:off x="13385800" y="15915005"/>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10160</xdr:rowOff>
    </xdr:from>
    <xdr:to xmlns:xdr="http://schemas.openxmlformats.org/drawingml/2006/spreadsheetDrawing">
      <xdr:col>81</xdr:col>
      <xdr:colOff>101600</xdr:colOff>
      <xdr:row>96</xdr:row>
      <xdr:rowOff>111760</xdr:rowOff>
    </xdr:to>
    <xdr:sp macro="" textlink="">
      <xdr:nvSpPr>
        <xdr:cNvPr id="687" name="フローチャート: 判断 686"/>
        <xdr:cNvSpPr/>
      </xdr:nvSpPr>
      <xdr:spPr>
        <a:xfrm>
          <a:off x="14144625" y="158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128270</xdr:rowOff>
    </xdr:from>
    <xdr:ext cx="534035" cy="259080"/>
    <xdr:sp macro="" textlink="">
      <xdr:nvSpPr>
        <xdr:cNvPr id="688" name="テキスト ボックス 687"/>
        <xdr:cNvSpPr txBox="1"/>
      </xdr:nvSpPr>
      <xdr:spPr>
        <a:xfrm>
          <a:off x="13959840" y="1567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27305</xdr:rowOff>
    </xdr:from>
    <xdr:to xmlns:xdr="http://schemas.openxmlformats.org/drawingml/2006/spreadsheetDrawing">
      <xdr:col>76</xdr:col>
      <xdr:colOff>114300</xdr:colOff>
      <xdr:row>98</xdr:row>
      <xdr:rowOff>158750</xdr:rowOff>
    </xdr:to>
    <xdr:cxnSp macro="">
      <xdr:nvCxnSpPr>
        <xdr:cNvPr id="689" name="直線コネクタ 688"/>
        <xdr:cNvCxnSpPr/>
      </xdr:nvCxnSpPr>
      <xdr:spPr>
        <a:xfrm flipV="1">
          <a:off x="12573000" y="15915005"/>
          <a:ext cx="8128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109855</xdr:rowOff>
    </xdr:from>
    <xdr:to xmlns:xdr="http://schemas.openxmlformats.org/drawingml/2006/spreadsheetDrawing">
      <xdr:col>76</xdr:col>
      <xdr:colOff>165100</xdr:colOff>
      <xdr:row>96</xdr:row>
      <xdr:rowOff>40640</xdr:rowOff>
    </xdr:to>
    <xdr:sp macro="" textlink="">
      <xdr:nvSpPr>
        <xdr:cNvPr id="690" name="フローチャート: 判断 689"/>
        <xdr:cNvSpPr/>
      </xdr:nvSpPr>
      <xdr:spPr>
        <a:xfrm>
          <a:off x="13335000" y="15826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56515</xdr:rowOff>
    </xdr:from>
    <xdr:ext cx="534035" cy="258445"/>
    <xdr:sp macro="" textlink="">
      <xdr:nvSpPr>
        <xdr:cNvPr id="691" name="テキスト ボックス 690"/>
        <xdr:cNvSpPr txBox="1"/>
      </xdr:nvSpPr>
      <xdr:spPr>
        <a:xfrm>
          <a:off x="13134340" y="1560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158750</xdr:rowOff>
    </xdr:from>
    <xdr:to xmlns:xdr="http://schemas.openxmlformats.org/drawingml/2006/spreadsheetDrawing">
      <xdr:col>71</xdr:col>
      <xdr:colOff>174625</xdr:colOff>
      <xdr:row>99</xdr:row>
      <xdr:rowOff>76835</xdr:rowOff>
    </xdr:to>
    <xdr:cxnSp macro="">
      <xdr:nvCxnSpPr>
        <xdr:cNvPr id="692" name="直線コネクタ 691"/>
        <xdr:cNvCxnSpPr/>
      </xdr:nvCxnSpPr>
      <xdr:spPr>
        <a:xfrm flipV="1">
          <a:off x="11750675" y="16389350"/>
          <a:ext cx="8223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80010</xdr:rowOff>
    </xdr:from>
    <xdr:to xmlns:xdr="http://schemas.openxmlformats.org/drawingml/2006/spreadsheetDrawing">
      <xdr:col>72</xdr:col>
      <xdr:colOff>38100</xdr:colOff>
      <xdr:row>98</xdr:row>
      <xdr:rowOff>10160</xdr:rowOff>
    </xdr:to>
    <xdr:sp macro="" textlink="">
      <xdr:nvSpPr>
        <xdr:cNvPr id="693" name="フローチャート: 判断 692"/>
        <xdr:cNvSpPr/>
      </xdr:nvSpPr>
      <xdr:spPr>
        <a:xfrm>
          <a:off x="12525375" y="16139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26670</xdr:rowOff>
    </xdr:from>
    <xdr:ext cx="534035" cy="259080"/>
    <xdr:sp macro="" textlink="">
      <xdr:nvSpPr>
        <xdr:cNvPr id="694" name="テキスト ボックス 693"/>
        <xdr:cNvSpPr txBox="1"/>
      </xdr:nvSpPr>
      <xdr:spPr>
        <a:xfrm>
          <a:off x="12324715" y="1591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154940</xdr:rowOff>
    </xdr:from>
    <xdr:to xmlns:xdr="http://schemas.openxmlformats.org/drawingml/2006/spreadsheetDrawing">
      <xdr:col>67</xdr:col>
      <xdr:colOff>101600</xdr:colOff>
      <xdr:row>98</xdr:row>
      <xdr:rowOff>85090</xdr:rowOff>
    </xdr:to>
    <xdr:sp macro="" textlink="">
      <xdr:nvSpPr>
        <xdr:cNvPr id="695" name="フローチャート: 判断 694"/>
        <xdr:cNvSpPr/>
      </xdr:nvSpPr>
      <xdr:spPr>
        <a:xfrm>
          <a:off x="11699875"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101600</xdr:rowOff>
    </xdr:from>
    <xdr:ext cx="534035" cy="259080"/>
    <xdr:sp macro="" textlink="">
      <xdr:nvSpPr>
        <xdr:cNvPr id="696" name="テキスト ボックス 695"/>
        <xdr:cNvSpPr txBox="1"/>
      </xdr:nvSpPr>
      <xdr:spPr>
        <a:xfrm>
          <a:off x="11515090" y="1598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0" name="テキスト ボックス 69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6350</xdr:rowOff>
    </xdr:from>
    <xdr:to xmlns:xdr="http://schemas.openxmlformats.org/drawingml/2006/spreadsheetDrawing">
      <xdr:col>85</xdr:col>
      <xdr:colOff>174625</xdr:colOff>
      <xdr:row>99</xdr:row>
      <xdr:rowOff>107950</xdr:rowOff>
    </xdr:to>
    <xdr:sp macro="" textlink="">
      <xdr:nvSpPr>
        <xdr:cNvPr id="702" name="楕円 701"/>
        <xdr:cNvSpPr/>
      </xdr:nvSpPr>
      <xdr:spPr>
        <a:xfrm>
          <a:off x="14919325" y="16408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93345</xdr:rowOff>
    </xdr:from>
    <xdr:ext cx="469900" cy="259080"/>
    <xdr:sp macro="" textlink="">
      <xdr:nvSpPr>
        <xdr:cNvPr id="703" name="積立金該当値テキスト"/>
        <xdr:cNvSpPr txBox="1"/>
      </xdr:nvSpPr>
      <xdr:spPr>
        <a:xfrm>
          <a:off x="15017750" y="16323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40640</xdr:rowOff>
    </xdr:from>
    <xdr:to xmlns:xdr="http://schemas.openxmlformats.org/drawingml/2006/spreadsheetDrawing">
      <xdr:col>81</xdr:col>
      <xdr:colOff>101600</xdr:colOff>
      <xdr:row>96</xdr:row>
      <xdr:rowOff>141605</xdr:rowOff>
    </xdr:to>
    <xdr:sp macro="" textlink="">
      <xdr:nvSpPr>
        <xdr:cNvPr id="704" name="楕円 703"/>
        <xdr:cNvSpPr/>
      </xdr:nvSpPr>
      <xdr:spPr>
        <a:xfrm>
          <a:off x="14144625"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132715</xdr:rowOff>
    </xdr:from>
    <xdr:ext cx="534035" cy="258445"/>
    <xdr:sp macro="" textlink="">
      <xdr:nvSpPr>
        <xdr:cNvPr id="705" name="テキスト ボックス 704"/>
        <xdr:cNvSpPr txBox="1"/>
      </xdr:nvSpPr>
      <xdr:spPr>
        <a:xfrm>
          <a:off x="13959840" y="16020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147955</xdr:rowOff>
    </xdr:from>
    <xdr:to xmlns:xdr="http://schemas.openxmlformats.org/drawingml/2006/spreadsheetDrawing">
      <xdr:col>76</xdr:col>
      <xdr:colOff>165100</xdr:colOff>
      <xdr:row>96</xdr:row>
      <xdr:rowOff>78105</xdr:rowOff>
    </xdr:to>
    <xdr:sp macro="" textlink="">
      <xdr:nvSpPr>
        <xdr:cNvPr id="706" name="楕円 705"/>
        <xdr:cNvSpPr/>
      </xdr:nvSpPr>
      <xdr:spPr>
        <a:xfrm>
          <a:off x="1333500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69215</xdr:rowOff>
    </xdr:from>
    <xdr:ext cx="534035" cy="259080"/>
    <xdr:sp macro="" textlink="">
      <xdr:nvSpPr>
        <xdr:cNvPr id="707" name="テキスト ボックス 706"/>
        <xdr:cNvSpPr txBox="1"/>
      </xdr:nvSpPr>
      <xdr:spPr>
        <a:xfrm>
          <a:off x="13134340" y="1595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107950</xdr:rowOff>
    </xdr:from>
    <xdr:to xmlns:xdr="http://schemas.openxmlformats.org/drawingml/2006/spreadsheetDrawing">
      <xdr:col>72</xdr:col>
      <xdr:colOff>38100</xdr:colOff>
      <xdr:row>99</xdr:row>
      <xdr:rowOff>38100</xdr:rowOff>
    </xdr:to>
    <xdr:sp macro="" textlink="">
      <xdr:nvSpPr>
        <xdr:cNvPr id="708" name="楕円 707"/>
        <xdr:cNvSpPr/>
      </xdr:nvSpPr>
      <xdr:spPr>
        <a:xfrm>
          <a:off x="12525375" y="16338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29210</xdr:rowOff>
    </xdr:from>
    <xdr:ext cx="469265" cy="258445"/>
    <xdr:sp macro="" textlink="">
      <xdr:nvSpPr>
        <xdr:cNvPr id="709" name="テキスト ボックス 708"/>
        <xdr:cNvSpPr txBox="1"/>
      </xdr:nvSpPr>
      <xdr:spPr>
        <a:xfrm>
          <a:off x="12357100" y="1643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26035</xdr:rowOff>
    </xdr:from>
    <xdr:to xmlns:xdr="http://schemas.openxmlformats.org/drawingml/2006/spreadsheetDrawing">
      <xdr:col>67</xdr:col>
      <xdr:colOff>101600</xdr:colOff>
      <xdr:row>99</xdr:row>
      <xdr:rowOff>127635</xdr:rowOff>
    </xdr:to>
    <xdr:sp macro="" textlink="">
      <xdr:nvSpPr>
        <xdr:cNvPr id="710" name="楕円 709"/>
        <xdr:cNvSpPr/>
      </xdr:nvSpPr>
      <xdr:spPr>
        <a:xfrm>
          <a:off x="11699875"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118745</xdr:rowOff>
    </xdr:from>
    <xdr:ext cx="469265" cy="259080"/>
    <xdr:sp macro="" textlink="">
      <xdr:nvSpPr>
        <xdr:cNvPr id="711" name="テキスト ボックス 710"/>
        <xdr:cNvSpPr txBox="1"/>
      </xdr:nvSpPr>
      <xdr:spPr>
        <a:xfrm>
          <a:off x="11531600" y="16520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2" name="正方形/長方形 71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3" name="正方形/長方形 71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5" name="正方形/長方形 71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7" name="正方形/長方形 71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9" name="正方形/長方形 71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0" name="テキスト ボックス 719"/>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1" name="直線コネクタ 72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22" name="直線コネクタ 721"/>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52705</xdr:rowOff>
    </xdr:from>
    <xdr:ext cx="248920" cy="248920"/>
    <xdr:sp macro="" textlink="">
      <xdr:nvSpPr>
        <xdr:cNvPr id="723" name="テキスト ボックス 722"/>
        <xdr:cNvSpPr txBox="1"/>
      </xdr:nvSpPr>
      <xdr:spPr>
        <a:xfrm>
          <a:off x="16546830"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4" name="直線コネクタ 723"/>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25" name="テキスト ボックス 724"/>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79375</xdr:rowOff>
    </xdr:from>
    <xdr:to xmlns:xdr="http://schemas.openxmlformats.org/drawingml/2006/spreadsheetDrawing">
      <xdr:col>120</xdr:col>
      <xdr:colOff>114300</xdr:colOff>
      <xdr:row>31</xdr:row>
      <xdr:rowOff>79375</xdr:rowOff>
    </xdr:to>
    <xdr:cxnSp macro="">
      <xdr:nvCxnSpPr>
        <xdr:cNvPr id="726" name="直線コネクタ 725"/>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107315</xdr:rowOff>
    </xdr:from>
    <xdr:ext cx="530860" cy="249555"/>
    <xdr:sp macro="" textlink="">
      <xdr:nvSpPr>
        <xdr:cNvPr id="727" name="テキスト ボックス 726"/>
        <xdr:cNvSpPr txBox="1"/>
      </xdr:nvSpPr>
      <xdr:spPr>
        <a:xfrm>
          <a:off x="1628013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81280</xdr:rowOff>
    </xdr:from>
    <xdr:to xmlns:xdr="http://schemas.openxmlformats.org/drawingml/2006/spreadsheetDrawing">
      <xdr:col>116</xdr:col>
      <xdr:colOff>62865</xdr:colOff>
      <xdr:row>38</xdr:row>
      <xdr:rowOff>24765</xdr:rowOff>
    </xdr:to>
    <xdr:cxnSp macro="">
      <xdr:nvCxnSpPr>
        <xdr:cNvPr id="731" name="直線コネクタ 730"/>
        <xdr:cNvCxnSpPr/>
      </xdr:nvCxnSpPr>
      <xdr:spPr>
        <a:xfrm flipV="1">
          <a:off x="20318095" y="504063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249555" cy="248920"/>
    <xdr:sp macro="" textlink="">
      <xdr:nvSpPr>
        <xdr:cNvPr id="732" name="投資及び出資金最小値テキスト"/>
        <xdr:cNvSpPr txBox="1"/>
      </xdr:nvSpPr>
      <xdr:spPr>
        <a:xfrm>
          <a:off x="20370800" y="6308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33" name="直線コネクタ 732"/>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29845</xdr:rowOff>
    </xdr:from>
    <xdr:ext cx="534670" cy="248920"/>
    <xdr:sp macro="" textlink="">
      <xdr:nvSpPr>
        <xdr:cNvPr id="734" name="投資及び出資金最大値テキスト"/>
        <xdr:cNvSpPr txBox="1"/>
      </xdr:nvSpPr>
      <xdr:spPr>
        <a:xfrm>
          <a:off x="20370800" y="48240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81280</xdr:rowOff>
    </xdr:from>
    <xdr:to xmlns:xdr="http://schemas.openxmlformats.org/drawingml/2006/spreadsheetDrawing">
      <xdr:col>116</xdr:col>
      <xdr:colOff>152400</xdr:colOff>
      <xdr:row>30</xdr:row>
      <xdr:rowOff>81280</xdr:rowOff>
    </xdr:to>
    <xdr:cxnSp macro="">
      <xdr:nvCxnSpPr>
        <xdr:cNvPr id="735" name="直線コネクタ 734"/>
        <xdr:cNvCxnSpPr/>
      </xdr:nvCxnSpPr>
      <xdr:spPr>
        <a:xfrm>
          <a:off x="20246975" y="5040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36</xdr:row>
      <xdr:rowOff>130810</xdr:rowOff>
    </xdr:from>
    <xdr:to xmlns:xdr="http://schemas.openxmlformats.org/drawingml/2006/spreadsheetDrawing">
      <xdr:col>116</xdr:col>
      <xdr:colOff>63500</xdr:colOff>
      <xdr:row>36</xdr:row>
      <xdr:rowOff>149225</xdr:rowOff>
    </xdr:to>
    <xdr:cxnSp macro="">
      <xdr:nvCxnSpPr>
        <xdr:cNvPr id="736" name="直線コネクタ 735"/>
        <xdr:cNvCxnSpPr/>
      </xdr:nvCxnSpPr>
      <xdr:spPr>
        <a:xfrm>
          <a:off x="19558000" y="608076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88265</xdr:rowOff>
    </xdr:from>
    <xdr:ext cx="469900" cy="248920"/>
    <xdr:sp macro="" textlink="">
      <xdr:nvSpPr>
        <xdr:cNvPr id="737" name="投資及び出資金平均値テキスト"/>
        <xdr:cNvSpPr txBox="1"/>
      </xdr:nvSpPr>
      <xdr:spPr>
        <a:xfrm>
          <a:off x="20370800" y="60382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108585</xdr:rowOff>
    </xdr:from>
    <xdr:to xmlns:xdr="http://schemas.openxmlformats.org/drawingml/2006/spreadsheetDrawing">
      <xdr:col>116</xdr:col>
      <xdr:colOff>114300</xdr:colOff>
      <xdr:row>37</xdr:row>
      <xdr:rowOff>41275</xdr:rowOff>
    </xdr:to>
    <xdr:sp macro="" textlink="">
      <xdr:nvSpPr>
        <xdr:cNvPr id="738" name="フローチャート: 判断 737"/>
        <xdr:cNvSpPr/>
      </xdr:nvSpPr>
      <xdr:spPr>
        <a:xfrm>
          <a:off x="20269200" y="605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130810</xdr:rowOff>
    </xdr:from>
    <xdr:to xmlns:xdr="http://schemas.openxmlformats.org/drawingml/2006/spreadsheetDrawing">
      <xdr:col>111</xdr:col>
      <xdr:colOff>174625</xdr:colOff>
      <xdr:row>36</xdr:row>
      <xdr:rowOff>139700</xdr:rowOff>
    </xdr:to>
    <xdr:cxnSp macro="">
      <xdr:nvCxnSpPr>
        <xdr:cNvPr id="739" name="直線コネクタ 738"/>
        <xdr:cNvCxnSpPr/>
      </xdr:nvCxnSpPr>
      <xdr:spPr>
        <a:xfrm flipV="1">
          <a:off x="18735675" y="608076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128270</xdr:rowOff>
    </xdr:from>
    <xdr:to xmlns:xdr="http://schemas.openxmlformats.org/drawingml/2006/spreadsheetDrawing">
      <xdr:col>112</xdr:col>
      <xdr:colOff>38100</xdr:colOff>
      <xdr:row>37</xdr:row>
      <xdr:rowOff>60960</xdr:rowOff>
    </xdr:to>
    <xdr:sp macro="" textlink="">
      <xdr:nvSpPr>
        <xdr:cNvPr id="740" name="フローチャート: 判断 739"/>
        <xdr:cNvSpPr/>
      </xdr:nvSpPr>
      <xdr:spPr>
        <a:xfrm>
          <a:off x="19510375" y="6078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52705</xdr:rowOff>
    </xdr:from>
    <xdr:ext cx="469265" cy="248920"/>
    <xdr:sp macro="" textlink="">
      <xdr:nvSpPr>
        <xdr:cNvPr id="741" name="テキスト ボックス 740"/>
        <xdr:cNvSpPr txBox="1"/>
      </xdr:nvSpPr>
      <xdr:spPr>
        <a:xfrm>
          <a:off x="19342100" y="61677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66675</xdr:rowOff>
    </xdr:from>
    <xdr:to xmlns:xdr="http://schemas.openxmlformats.org/drawingml/2006/spreadsheetDrawing">
      <xdr:col>107</xdr:col>
      <xdr:colOff>50800</xdr:colOff>
      <xdr:row>36</xdr:row>
      <xdr:rowOff>139700</xdr:rowOff>
    </xdr:to>
    <xdr:cxnSp macro="">
      <xdr:nvCxnSpPr>
        <xdr:cNvPr id="742" name="直線コネクタ 741"/>
        <xdr:cNvCxnSpPr/>
      </xdr:nvCxnSpPr>
      <xdr:spPr>
        <a:xfrm>
          <a:off x="17926050" y="6016625"/>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109855</xdr:rowOff>
    </xdr:from>
    <xdr:to xmlns:xdr="http://schemas.openxmlformats.org/drawingml/2006/spreadsheetDrawing">
      <xdr:col>107</xdr:col>
      <xdr:colOff>101600</xdr:colOff>
      <xdr:row>37</xdr:row>
      <xdr:rowOff>42545</xdr:rowOff>
    </xdr:to>
    <xdr:sp macro="" textlink="">
      <xdr:nvSpPr>
        <xdr:cNvPr id="743" name="フローチャート: 判断 742"/>
        <xdr:cNvSpPr/>
      </xdr:nvSpPr>
      <xdr:spPr>
        <a:xfrm>
          <a:off x="18684875" y="6059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34290</xdr:rowOff>
    </xdr:from>
    <xdr:ext cx="469265" cy="249555"/>
    <xdr:sp macro="" textlink="">
      <xdr:nvSpPr>
        <xdr:cNvPr id="744" name="テキスト ボックス 743"/>
        <xdr:cNvSpPr txBox="1"/>
      </xdr:nvSpPr>
      <xdr:spPr>
        <a:xfrm>
          <a:off x="18516600" y="61493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36</xdr:row>
      <xdr:rowOff>66675</xdr:rowOff>
    </xdr:from>
    <xdr:to xmlns:xdr="http://schemas.openxmlformats.org/drawingml/2006/spreadsheetDrawing">
      <xdr:col>102</xdr:col>
      <xdr:colOff>114300</xdr:colOff>
      <xdr:row>36</xdr:row>
      <xdr:rowOff>137795</xdr:rowOff>
    </xdr:to>
    <xdr:cxnSp macro="">
      <xdr:nvCxnSpPr>
        <xdr:cNvPr id="745" name="直線コネクタ 744"/>
        <xdr:cNvCxnSpPr/>
      </xdr:nvCxnSpPr>
      <xdr:spPr>
        <a:xfrm flipV="1">
          <a:off x="17113250" y="6016625"/>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84455</xdr:rowOff>
    </xdr:from>
    <xdr:to xmlns:xdr="http://schemas.openxmlformats.org/drawingml/2006/spreadsheetDrawing">
      <xdr:col>102</xdr:col>
      <xdr:colOff>165100</xdr:colOff>
      <xdr:row>37</xdr:row>
      <xdr:rowOff>17145</xdr:rowOff>
    </xdr:to>
    <xdr:sp macro="" textlink="">
      <xdr:nvSpPr>
        <xdr:cNvPr id="746" name="フローチャート: 判断 745"/>
        <xdr:cNvSpPr/>
      </xdr:nvSpPr>
      <xdr:spPr>
        <a:xfrm>
          <a:off x="17875250" y="6034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8255</xdr:rowOff>
    </xdr:from>
    <xdr:ext cx="469265" cy="249555"/>
    <xdr:sp macro="" textlink="">
      <xdr:nvSpPr>
        <xdr:cNvPr id="747" name="テキスト ボックス 746"/>
        <xdr:cNvSpPr txBox="1"/>
      </xdr:nvSpPr>
      <xdr:spPr>
        <a:xfrm>
          <a:off x="17706975" y="61233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69215</xdr:rowOff>
    </xdr:from>
    <xdr:to xmlns:xdr="http://schemas.openxmlformats.org/drawingml/2006/spreadsheetDrawing">
      <xdr:col>98</xdr:col>
      <xdr:colOff>38100</xdr:colOff>
      <xdr:row>38</xdr:row>
      <xdr:rowOff>1905</xdr:rowOff>
    </xdr:to>
    <xdr:sp macro="" textlink="">
      <xdr:nvSpPr>
        <xdr:cNvPr id="748" name="フローチャート: 判断 747"/>
        <xdr:cNvSpPr/>
      </xdr:nvSpPr>
      <xdr:spPr>
        <a:xfrm>
          <a:off x="17065625" y="6184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158750</xdr:rowOff>
    </xdr:from>
    <xdr:ext cx="469265" cy="248920"/>
    <xdr:sp macro="" textlink="">
      <xdr:nvSpPr>
        <xdr:cNvPr id="749" name="テキスト ボックス 748"/>
        <xdr:cNvSpPr txBox="1"/>
      </xdr:nvSpPr>
      <xdr:spPr>
        <a:xfrm>
          <a:off x="16897350" y="62738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99695</xdr:rowOff>
    </xdr:from>
    <xdr:to xmlns:xdr="http://schemas.openxmlformats.org/drawingml/2006/spreadsheetDrawing">
      <xdr:col>116</xdr:col>
      <xdr:colOff>114300</xdr:colOff>
      <xdr:row>37</xdr:row>
      <xdr:rowOff>32385</xdr:rowOff>
    </xdr:to>
    <xdr:sp macro="" textlink="">
      <xdr:nvSpPr>
        <xdr:cNvPr id="755" name="楕円 754"/>
        <xdr:cNvSpPr/>
      </xdr:nvSpPr>
      <xdr:spPr>
        <a:xfrm>
          <a:off x="20269200" y="604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121920</xdr:rowOff>
    </xdr:from>
    <xdr:ext cx="469900" cy="248920"/>
    <xdr:sp macro="" textlink="">
      <xdr:nvSpPr>
        <xdr:cNvPr id="756" name="投資及び出資金該当値テキスト"/>
        <xdr:cNvSpPr txBox="1"/>
      </xdr:nvSpPr>
      <xdr:spPr>
        <a:xfrm>
          <a:off x="20370800" y="5906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81915</xdr:rowOff>
    </xdr:from>
    <xdr:to xmlns:xdr="http://schemas.openxmlformats.org/drawingml/2006/spreadsheetDrawing">
      <xdr:col>112</xdr:col>
      <xdr:colOff>38100</xdr:colOff>
      <xdr:row>37</xdr:row>
      <xdr:rowOff>14605</xdr:rowOff>
    </xdr:to>
    <xdr:sp macro="" textlink="">
      <xdr:nvSpPr>
        <xdr:cNvPr id="757" name="楕円 756"/>
        <xdr:cNvSpPr/>
      </xdr:nvSpPr>
      <xdr:spPr>
        <a:xfrm>
          <a:off x="19510375" y="6031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30480</xdr:rowOff>
    </xdr:from>
    <xdr:ext cx="469265" cy="248920"/>
    <xdr:sp macro="" textlink="">
      <xdr:nvSpPr>
        <xdr:cNvPr id="758" name="テキスト ボックス 757"/>
        <xdr:cNvSpPr txBox="1"/>
      </xdr:nvSpPr>
      <xdr:spPr>
        <a:xfrm>
          <a:off x="19342100" y="58153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91440</xdr:rowOff>
    </xdr:from>
    <xdr:to xmlns:xdr="http://schemas.openxmlformats.org/drawingml/2006/spreadsheetDrawing">
      <xdr:col>107</xdr:col>
      <xdr:colOff>101600</xdr:colOff>
      <xdr:row>37</xdr:row>
      <xdr:rowOff>24130</xdr:rowOff>
    </xdr:to>
    <xdr:sp macro="" textlink="">
      <xdr:nvSpPr>
        <xdr:cNvPr id="759" name="楕円 758"/>
        <xdr:cNvSpPr/>
      </xdr:nvSpPr>
      <xdr:spPr>
        <a:xfrm>
          <a:off x="18684875" y="604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39370</xdr:rowOff>
    </xdr:from>
    <xdr:ext cx="469265" cy="249555"/>
    <xdr:sp macro="" textlink="">
      <xdr:nvSpPr>
        <xdr:cNvPr id="760" name="テキスト ボックス 759"/>
        <xdr:cNvSpPr txBox="1"/>
      </xdr:nvSpPr>
      <xdr:spPr>
        <a:xfrm>
          <a:off x="18516600" y="58242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17780</xdr:rowOff>
    </xdr:from>
    <xdr:to xmlns:xdr="http://schemas.openxmlformats.org/drawingml/2006/spreadsheetDrawing">
      <xdr:col>102</xdr:col>
      <xdr:colOff>165100</xdr:colOff>
      <xdr:row>36</xdr:row>
      <xdr:rowOff>116205</xdr:rowOff>
    </xdr:to>
    <xdr:sp macro="" textlink="">
      <xdr:nvSpPr>
        <xdr:cNvPr id="761" name="楕円 760"/>
        <xdr:cNvSpPr/>
      </xdr:nvSpPr>
      <xdr:spPr>
        <a:xfrm>
          <a:off x="17875250" y="5967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131445</xdr:rowOff>
    </xdr:from>
    <xdr:ext cx="469265" cy="248920"/>
    <xdr:sp macro="" textlink="">
      <xdr:nvSpPr>
        <xdr:cNvPr id="762" name="テキスト ボックス 761"/>
        <xdr:cNvSpPr txBox="1"/>
      </xdr:nvSpPr>
      <xdr:spPr>
        <a:xfrm>
          <a:off x="17706975" y="57511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88900</xdr:rowOff>
    </xdr:from>
    <xdr:to xmlns:xdr="http://schemas.openxmlformats.org/drawingml/2006/spreadsheetDrawing">
      <xdr:col>98</xdr:col>
      <xdr:colOff>38100</xdr:colOff>
      <xdr:row>37</xdr:row>
      <xdr:rowOff>21590</xdr:rowOff>
    </xdr:to>
    <xdr:sp macro="" textlink="">
      <xdr:nvSpPr>
        <xdr:cNvPr id="763" name="楕円 762"/>
        <xdr:cNvSpPr/>
      </xdr:nvSpPr>
      <xdr:spPr>
        <a:xfrm>
          <a:off x="17065625" y="6038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38100</xdr:rowOff>
    </xdr:from>
    <xdr:ext cx="469265" cy="249555"/>
    <xdr:sp macro="" textlink="">
      <xdr:nvSpPr>
        <xdr:cNvPr id="764" name="テキスト ボックス 763"/>
        <xdr:cNvSpPr txBox="1"/>
      </xdr:nvSpPr>
      <xdr:spPr>
        <a:xfrm>
          <a:off x="16897350" y="58229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5" name="直線コネクタ 77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6" name="テキスト ボックス 77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7" name="直線コネクタ 77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8" name="テキスト ボックス 777"/>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9" name="直線コネクタ 77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80" name="テキスト ボックス 779"/>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1" name="直線コネクタ 78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82" name="テキスト ボックス 781"/>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4" name="テキスト ボックス 783"/>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151765</xdr:rowOff>
    </xdr:from>
    <xdr:to xmlns:xdr="http://schemas.openxmlformats.org/drawingml/2006/spreadsheetDrawing">
      <xdr:col>116</xdr:col>
      <xdr:colOff>62865</xdr:colOff>
      <xdr:row>58</xdr:row>
      <xdr:rowOff>134620</xdr:rowOff>
    </xdr:to>
    <xdr:cxnSp macro="">
      <xdr:nvCxnSpPr>
        <xdr:cNvPr id="786" name="直線コネクタ 785"/>
        <xdr:cNvCxnSpPr/>
      </xdr:nvCxnSpPr>
      <xdr:spPr>
        <a:xfrm flipV="1">
          <a:off x="20318095" y="857821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7"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8" name="直線コネクタ 78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100330</xdr:rowOff>
    </xdr:from>
    <xdr:ext cx="534670" cy="249555"/>
    <xdr:sp macro="" textlink="">
      <xdr:nvSpPr>
        <xdr:cNvPr id="789" name="貸付金最大値テキスト"/>
        <xdr:cNvSpPr txBox="1"/>
      </xdr:nvSpPr>
      <xdr:spPr>
        <a:xfrm>
          <a:off x="20370800" y="8361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151765</xdr:rowOff>
    </xdr:from>
    <xdr:to xmlns:xdr="http://schemas.openxmlformats.org/drawingml/2006/spreadsheetDrawing">
      <xdr:col>116</xdr:col>
      <xdr:colOff>152400</xdr:colOff>
      <xdr:row>51</xdr:row>
      <xdr:rowOff>151765</xdr:rowOff>
    </xdr:to>
    <xdr:cxnSp macro="">
      <xdr:nvCxnSpPr>
        <xdr:cNvPr id="790" name="直線コネクタ 789"/>
        <xdr:cNvCxnSpPr/>
      </xdr:nvCxnSpPr>
      <xdr:spPr>
        <a:xfrm>
          <a:off x="20246975" y="8578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56</xdr:row>
      <xdr:rowOff>130810</xdr:rowOff>
    </xdr:from>
    <xdr:to xmlns:xdr="http://schemas.openxmlformats.org/drawingml/2006/spreadsheetDrawing">
      <xdr:col>116</xdr:col>
      <xdr:colOff>63500</xdr:colOff>
      <xdr:row>56</xdr:row>
      <xdr:rowOff>137795</xdr:rowOff>
    </xdr:to>
    <xdr:cxnSp macro="">
      <xdr:nvCxnSpPr>
        <xdr:cNvPr id="791" name="直線コネクタ 790"/>
        <xdr:cNvCxnSpPr/>
      </xdr:nvCxnSpPr>
      <xdr:spPr>
        <a:xfrm flipV="1">
          <a:off x="19558000" y="93827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88900</xdr:rowOff>
    </xdr:from>
    <xdr:ext cx="469900" cy="248920"/>
    <xdr:sp macro="" textlink="">
      <xdr:nvSpPr>
        <xdr:cNvPr id="792" name="貸付金平均値テキスト"/>
        <xdr:cNvSpPr txBox="1"/>
      </xdr:nvSpPr>
      <xdr:spPr>
        <a:xfrm>
          <a:off x="20370800" y="95059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109220</xdr:rowOff>
    </xdr:from>
    <xdr:to xmlns:xdr="http://schemas.openxmlformats.org/drawingml/2006/spreadsheetDrawing">
      <xdr:col>116</xdr:col>
      <xdr:colOff>114300</xdr:colOff>
      <xdr:row>58</xdr:row>
      <xdr:rowOff>41910</xdr:rowOff>
    </xdr:to>
    <xdr:sp macro="" textlink="">
      <xdr:nvSpPr>
        <xdr:cNvPr id="793" name="フローチャート: 判断 792"/>
        <xdr:cNvSpPr/>
      </xdr:nvSpPr>
      <xdr:spPr>
        <a:xfrm>
          <a:off x="20269200" y="9526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136525</xdr:rowOff>
    </xdr:from>
    <xdr:to xmlns:xdr="http://schemas.openxmlformats.org/drawingml/2006/spreadsheetDrawing">
      <xdr:col>111</xdr:col>
      <xdr:colOff>174625</xdr:colOff>
      <xdr:row>56</xdr:row>
      <xdr:rowOff>137795</xdr:rowOff>
    </xdr:to>
    <xdr:cxnSp macro="">
      <xdr:nvCxnSpPr>
        <xdr:cNvPr id="794" name="直線コネクタ 793"/>
        <xdr:cNvCxnSpPr/>
      </xdr:nvCxnSpPr>
      <xdr:spPr>
        <a:xfrm>
          <a:off x="18735675" y="938847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104775</xdr:rowOff>
    </xdr:from>
    <xdr:to xmlns:xdr="http://schemas.openxmlformats.org/drawingml/2006/spreadsheetDrawing">
      <xdr:col>112</xdr:col>
      <xdr:colOff>38100</xdr:colOff>
      <xdr:row>58</xdr:row>
      <xdr:rowOff>38100</xdr:rowOff>
    </xdr:to>
    <xdr:sp macro="" textlink="">
      <xdr:nvSpPr>
        <xdr:cNvPr id="795" name="フローチャート: 判断 794"/>
        <xdr:cNvSpPr/>
      </xdr:nvSpPr>
      <xdr:spPr>
        <a:xfrm>
          <a:off x="19510375" y="95218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29210</xdr:rowOff>
    </xdr:from>
    <xdr:ext cx="469265" cy="248920"/>
    <xdr:sp macro="" textlink="">
      <xdr:nvSpPr>
        <xdr:cNvPr id="796" name="テキスト ボックス 795"/>
        <xdr:cNvSpPr txBox="1"/>
      </xdr:nvSpPr>
      <xdr:spPr>
        <a:xfrm>
          <a:off x="19342100" y="96113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136525</xdr:rowOff>
    </xdr:from>
    <xdr:to xmlns:xdr="http://schemas.openxmlformats.org/drawingml/2006/spreadsheetDrawing">
      <xdr:col>107</xdr:col>
      <xdr:colOff>50800</xdr:colOff>
      <xdr:row>56</xdr:row>
      <xdr:rowOff>145415</xdr:rowOff>
    </xdr:to>
    <xdr:cxnSp macro="">
      <xdr:nvCxnSpPr>
        <xdr:cNvPr id="797" name="直線コネクタ 796"/>
        <xdr:cNvCxnSpPr/>
      </xdr:nvCxnSpPr>
      <xdr:spPr>
        <a:xfrm flipV="1">
          <a:off x="17926050" y="938847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93980</xdr:rowOff>
    </xdr:from>
    <xdr:to xmlns:xdr="http://schemas.openxmlformats.org/drawingml/2006/spreadsheetDrawing">
      <xdr:col>107</xdr:col>
      <xdr:colOff>101600</xdr:colOff>
      <xdr:row>58</xdr:row>
      <xdr:rowOff>27305</xdr:rowOff>
    </xdr:to>
    <xdr:sp macro="" textlink="">
      <xdr:nvSpPr>
        <xdr:cNvPr id="798" name="フローチャート: 判断 797"/>
        <xdr:cNvSpPr/>
      </xdr:nvSpPr>
      <xdr:spPr>
        <a:xfrm>
          <a:off x="18684875" y="9511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18415</xdr:rowOff>
    </xdr:from>
    <xdr:ext cx="469265" cy="248920"/>
    <xdr:sp macro="" textlink="">
      <xdr:nvSpPr>
        <xdr:cNvPr id="799" name="テキスト ボックス 798"/>
        <xdr:cNvSpPr txBox="1"/>
      </xdr:nvSpPr>
      <xdr:spPr>
        <a:xfrm>
          <a:off x="18516600" y="96005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145415</xdr:rowOff>
    </xdr:from>
    <xdr:to xmlns:xdr="http://schemas.openxmlformats.org/drawingml/2006/spreadsheetDrawing">
      <xdr:col>102</xdr:col>
      <xdr:colOff>114300</xdr:colOff>
      <xdr:row>56</xdr:row>
      <xdr:rowOff>145415</xdr:rowOff>
    </xdr:to>
    <xdr:cxnSp macro="">
      <xdr:nvCxnSpPr>
        <xdr:cNvPr id="800" name="直線コネクタ 799"/>
        <xdr:cNvCxnSpPr/>
      </xdr:nvCxnSpPr>
      <xdr:spPr>
        <a:xfrm>
          <a:off x="17113250" y="93973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125730</xdr:rowOff>
    </xdr:from>
    <xdr:to xmlns:xdr="http://schemas.openxmlformats.org/drawingml/2006/spreadsheetDrawing">
      <xdr:col>102</xdr:col>
      <xdr:colOff>165100</xdr:colOff>
      <xdr:row>58</xdr:row>
      <xdr:rowOff>58420</xdr:rowOff>
    </xdr:to>
    <xdr:sp macro="" textlink="">
      <xdr:nvSpPr>
        <xdr:cNvPr id="801" name="フローチャート: 判断 800"/>
        <xdr:cNvSpPr/>
      </xdr:nvSpPr>
      <xdr:spPr>
        <a:xfrm>
          <a:off x="1787525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50165</xdr:rowOff>
    </xdr:from>
    <xdr:ext cx="469265" cy="248920"/>
    <xdr:sp macro="" textlink="">
      <xdr:nvSpPr>
        <xdr:cNvPr id="802" name="テキスト ボックス 801"/>
        <xdr:cNvSpPr txBox="1"/>
      </xdr:nvSpPr>
      <xdr:spPr>
        <a:xfrm>
          <a:off x="17706975" y="9632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156845</xdr:rowOff>
    </xdr:from>
    <xdr:to xmlns:xdr="http://schemas.openxmlformats.org/drawingml/2006/spreadsheetDrawing">
      <xdr:col>98</xdr:col>
      <xdr:colOff>38100</xdr:colOff>
      <xdr:row>58</xdr:row>
      <xdr:rowOff>89535</xdr:rowOff>
    </xdr:to>
    <xdr:sp macro="" textlink="">
      <xdr:nvSpPr>
        <xdr:cNvPr id="803" name="フローチャート: 判断 802"/>
        <xdr:cNvSpPr/>
      </xdr:nvSpPr>
      <xdr:spPr>
        <a:xfrm>
          <a:off x="17065625" y="9573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80645</xdr:rowOff>
    </xdr:from>
    <xdr:ext cx="469265" cy="249555"/>
    <xdr:sp macro="" textlink="">
      <xdr:nvSpPr>
        <xdr:cNvPr id="804" name="テキスト ボックス 803"/>
        <xdr:cNvSpPr txBox="1"/>
      </xdr:nvSpPr>
      <xdr:spPr>
        <a:xfrm>
          <a:off x="16897350" y="96627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5" name="テキスト ボックス 80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6" name="テキスト ボックス 80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7" name="テキスト ボックス 80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8" name="テキスト ボックス 80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9" name="テキスト ボックス 80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81915</xdr:rowOff>
    </xdr:from>
    <xdr:to xmlns:xdr="http://schemas.openxmlformats.org/drawingml/2006/spreadsheetDrawing">
      <xdr:col>116</xdr:col>
      <xdr:colOff>114300</xdr:colOff>
      <xdr:row>57</xdr:row>
      <xdr:rowOff>14605</xdr:rowOff>
    </xdr:to>
    <xdr:sp macro="" textlink="">
      <xdr:nvSpPr>
        <xdr:cNvPr id="810" name="楕円 809"/>
        <xdr:cNvSpPr/>
      </xdr:nvSpPr>
      <xdr:spPr>
        <a:xfrm>
          <a:off x="20269200" y="933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104140</xdr:rowOff>
    </xdr:from>
    <xdr:ext cx="469900" cy="249555"/>
    <xdr:sp macro="" textlink="">
      <xdr:nvSpPr>
        <xdr:cNvPr id="811" name="貸付金該当値テキスト"/>
        <xdr:cNvSpPr txBox="1"/>
      </xdr:nvSpPr>
      <xdr:spPr>
        <a:xfrm>
          <a:off x="20370800" y="9190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89535</xdr:rowOff>
    </xdr:from>
    <xdr:to xmlns:xdr="http://schemas.openxmlformats.org/drawingml/2006/spreadsheetDrawing">
      <xdr:col>112</xdr:col>
      <xdr:colOff>38100</xdr:colOff>
      <xdr:row>57</xdr:row>
      <xdr:rowOff>22225</xdr:rowOff>
    </xdr:to>
    <xdr:sp macro="" textlink="">
      <xdr:nvSpPr>
        <xdr:cNvPr id="812" name="楕円 811"/>
        <xdr:cNvSpPr/>
      </xdr:nvSpPr>
      <xdr:spPr>
        <a:xfrm>
          <a:off x="19510375" y="9341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38100</xdr:rowOff>
    </xdr:from>
    <xdr:ext cx="469265" cy="249555"/>
    <xdr:sp macro="" textlink="">
      <xdr:nvSpPr>
        <xdr:cNvPr id="813" name="テキスト ボックス 812"/>
        <xdr:cNvSpPr txBox="1"/>
      </xdr:nvSpPr>
      <xdr:spPr>
        <a:xfrm>
          <a:off x="19342100" y="91249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87630</xdr:rowOff>
    </xdr:from>
    <xdr:to xmlns:xdr="http://schemas.openxmlformats.org/drawingml/2006/spreadsheetDrawing">
      <xdr:col>107</xdr:col>
      <xdr:colOff>101600</xdr:colOff>
      <xdr:row>57</xdr:row>
      <xdr:rowOff>20320</xdr:rowOff>
    </xdr:to>
    <xdr:sp macro="" textlink="">
      <xdr:nvSpPr>
        <xdr:cNvPr id="814" name="楕円 813"/>
        <xdr:cNvSpPr/>
      </xdr:nvSpPr>
      <xdr:spPr>
        <a:xfrm>
          <a:off x="18684875" y="933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36195</xdr:rowOff>
    </xdr:from>
    <xdr:ext cx="469265" cy="249555"/>
    <xdr:sp macro="" textlink="">
      <xdr:nvSpPr>
        <xdr:cNvPr id="815" name="テキスト ボックス 814"/>
        <xdr:cNvSpPr txBox="1"/>
      </xdr:nvSpPr>
      <xdr:spPr>
        <a:xfrm>
          <a:off x="18516600" y="9123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96520</xdr:rowOff>
    </xdr:from>
    <xdr:to xmlns:xdr="http://schemas.openxmlformats.org/drawingml/2006/spreadsheetDrawing">
      <xdr:col>102</xdr:col>
      <xdr:colOff>165100</xdr:colOff>
      <xdr:row>57</xdr:row>
      <xdr:rowOff>29210</xdr:rowOff>
    </xdr:to>
    <xdr:sp macro="" textlink="">
      <xdr:nvSpPr>
        <xdr:cNvPr id="816" name="楕円 815"/>
        <xdr:cNvSpPr/>
      </xdr:nvSpPr>
      <xdr:spPr>
        <a:xfrm>
          <a:off x="17875250" y="934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45085</xdr:rowOff>
    </xdr:from>
    <xdr:ext cx="469265" cy="249555"/>
    <xdr:sp macro="" textlink="">
      <xdr:nvSpPr>
        <xdr:cNvPr id="817" name="テキスト ボックス 816"/>
        <xdr:cNvSpPr txBox="1"/>
      </xdr:nvSpPr>
      <xdr:spPr>
        <a:xfrm>
          <a:off x="17706975" y="9131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96520</xdr:rowOff>
    </xdr:from>
    <xdr:to xmlns:xdr="http://schemas.openxmlformats.org/drawingml/2006/spreadsheetDrawing">
      <xdr:col>98</xdr:col>
      <xdr:colOff>38100</xdr:colOff>
      <xdr:row>57</xdr:row>
      <xdr:rowOff>29210</xdr:rowOff>
    </xdr:to>
    <xdr:sp macro="" textlink="">
      <xdr:nvSpPr>
        <xdr:cNvPr id="818" name="楕円 817"/>
        <xdr:cNvSpPr/>
      </xdr:nvSpPr>
      <xdr:spPr>
        <a:xfrm>
          <a:off x="17065625" y="9348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45085</xdr:rowOff>
    </xdr:from>
    <xdr:ext cx="469265" cy="249555"/>
    <xdr:sp macro="" textlink="">
      <xdr:nvSpPr>
        <xdr:cNvPr id="819" name="テキスト ボックス 818"/>
        <xdr:cNvSpPr txBox="1"/>
      </xdr:nvSpPr>
      <xdr:spPr>
        <a:xfrm>
          <a:off x="16897350" y="9131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0" name="正方形/長方形 81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1" name="正方形/長方形 82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3" name="正方形/長方形 82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5" name="正方形/長方形 82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7" name="正方形/長方形 82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8" name="テキスト ボックス 82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9" name="直線コネクタ 82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0" name="テキスト ボックス 829"/>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1" name="直線コネクタ 830"/>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32" name="テキスト ボックス 831"/>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3" name="直線コネクタ 832"/>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4" name="テキスト ボックス 833"/>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5" name="直線コネクタ 834"/>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6" name="テキスト ボックス 835"/>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7" name="直線コネクタ 836"/>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38" name="テキスト ボックス 837"/>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9" name="直線コネクタ 838"/>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40" name="テキスト ボックス 839"/>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42" name="テキスト ボックス 841"/>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3"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157480</xdr:rowOff>
    </xdr:from>
    <xdr:to xmlns:xdr="http://schemas.openxmlformats.org/drawingml/2006/spreadsheetDrawing">
      <xdr:col>116</xdr:col>
      <xdr:colOff>62865</xdr:colOff>
      <xdr:row>78</xdr:row>
      <xdr:rowOff>99060</xdr:rowOff>
    </xdr:to>
    <xdr:cxnSp macro="">
      <xdr:nvCxnSpPr>
        <xdr:cNvPr id="844" name="直線コネクタ 843"/>
        <xdr:cNvCxnSpPr/>
      </xdr:nvCxnSpPr>
      <xdr:spPr>
        <a:xfrm flipV="1">
          <a:off x="20318095" y="1155573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102870</xdr:rowOff>
    </xdr:from>
    <xdr:ext cx="534670" cy="249555"/>
    <xdr:sp macro="" textlink="">
      <xdr:nvSpPr>
        <xdr:cNvPr id="845" name="繰出金最小値テキスト"/>
        <xdr:cNvSpPr txBox="1"/>
      </xdr:nvSpPr>
      <xdr:spPr>
        <a:xfrm>
          <a:off x="20370800" y="129870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99060</xdr:rowOff>
    </xdr:from>
    <xdr:to xmlns:xdr="http://schemas.openxmlformats.org/drawingml/2006/spreadsheetDrawing">
      <xdr:col>116</xdr:col>
      <xdr:colOff>152400</xdr:colOff>
      <xdr:row>78</xdr:row>
      <xdr:rowOff>99060</xdr:rowOff>
    </xdr:to>
    <xdr:cxnSp macro="">
      <xdr:nvCxnSpPr>
        <xdr:cNvPr id="846" name="直線コネクタ 845"/>
        <xdr:cNvCxnSpPr/>
      </xdr:nvCxnSpPr>
      <xdr:spPr>
        <a:xfrm>
          <a:off x="20246975" y="12983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105410</xdr:rowOff>
    </xdr:from>
    <xdr:ext cx="598805" cy="249555"/>
    <xdr:sp macro="" textlink="">
      <xdr:nvSpPr>
        <xdr:cNvPr id="847" name="繰出金最大値テキスト"/>
        <xdr:cNvSpPr txBox="1"/>
      </xdr:nvSpPr>
      <xdr:spPr>
        <a:xfrm>
          <a:off x="20370800" y="11338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157480</xdr:rowOff>
    </xdr:from>
    <xdr:to xmlns:xdr="http://schemas.openxmlformats.org/drawingml/2006/spreadsheetDrawing">
      <xdr:col>116</xdr:col>
      <xdr:colOff>152400</xdr:colOff>
      <xdr:row>69</xdr:row>
      <xdr:rowOff>157480</xdr:rowOff>
    </xdr:to>
    <xdr:cxnSp macro="">
      <xdr:nvCxnSpPr>
        <xdr:cNvPr id="848" name="直線コネクタ 847"/>
        <xdr:cNvCxnSpPr/>
      </xdr:nvCxnSpPr>
      <xdr:spPr>
        <a:xfrm>
          <a:off x="20246975" y="1155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83820</xdr:rowOff>
    </xdr:from>
    <xdr:to xmlns:xdr="http://schemas.openxmlformats.org/drawingml/2006/spreadsheetDrawing">
      <xdr:col>116</xdr:col>
      <xdr:colOff>63500</xdr:colOff>
      <xdr:row>74</xdr:row>
      <xdr:rowOff>93980</xdr:rowOff>
    </xdr:to>
    <xdr:cxnSp macro="">
      <xdr:nvCxnSpPr>
        <xdr:cNvPr id="849" name="直線コネクタ 848"/>
        <xdr:cNvCxnSpPr/>
      </xdr:nvCxnSpPr>
      <xdr:spPr>
        <a:xfrm>
          <a:off x="19558000" y="1230757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159385</xdr:rowOff>
    </xdr:from>
    <xdr:ext cx="534670" cy="248920"/>
    <xdr:sp macro="" textlink="">
      <xdr:nvSpPr>
        <xdr:cNvPr id="850" name="繰出金平均値テキスト"/>
        <xdr:cNvSpPr txBox="1"/>
      </xdr:nvSpPr>
      <xdr:spPr>
        <a:xfrm>
          <a:off x="20370800" y="123831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14605</xdr:rowOff>
    </xdr:from>
    <xdr:to xmlns:xdr="http://schemas.openxmlformats.org/drawingml/2006/spreadsheetDrawing">
      <xdr:col>116</xdr:col>
      <xdr:colOff>114300</xdr:colOff>
      <xdr:row>75</xdr:row>
      <xdr:rowOff>112395</xdr:rowOff>
    </xdr:to>
    <xdr:sp macro="" textlink="">
      <xdr:nvSpPr>
        <xdr:cNvPr id="851" name="フローチャート: 判断 850"/>
        <xdr:cNvSpPr/>
      </xdr:nvSpPr>
      <xdr:spPr>
        <a:xfrm>
          <a:off x="20269200" y="1240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83820</xdr:rowOff>
    </xdr:from>
    <xdr:to xmlns:xdr="http://schemas.openxmlformats.org/drawingml/2006/spreadsheetDrawing">
      <xdr:col>111</xdr:col>
      <xdr:colOff>174625</xdr:colOff>
      <xdr:row>74</xdr:row>
      <xdr:rowOff>137795</xdr:rowOff>
    </xdr:to>
    <xdr:cxnSp macro="">
      <xdr:nvCxnSpPr>
        <xdr:cNvPr id="852" name="直線コネクタ 851"/>
        <xdr:cNvCxnSpPr/>
      </xdr:nvCxnSpPr>
      <xdr:spPr>
        <a:xfrm flipV="1">
          <a:off x="18735675" y="12307570"/>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154305</xdr:rowOff>
    </xdr:from>
    <xdr:to xmlns:xdr="http://schemas.openxmlformats.org/drawingml/2006/spreadsheetDrawing">
      <xdr:col>112</xdr:col>
      <xdr:colOff>38100</xdr:colOff>
      <xdr:row>75</xdr:row>
      <xdr:rowOff>86995</xdr:rowOff>
    </xdr:to>
    <xdr:sp macro="" textlink="">
      <xdr:nvSpPr>
        <xdr:cNvPr id="853" name="フローチャート: 判断 852"/>
        <xdr:cNvSpPr/>
      </xdr:nvSpPr>
      <xdr:spPr>
        <a:xfrm>
          <a:off x="19510375" y="12378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78105</xdr:rowOff>
    </xdr:from>
    <xdr:ext cx="534035" cy="249555"/>
    <xdr:sp macro="" textlink="">
      <xdr:nvSpPr>
        <xdr:cNvPr id="854" name="テキスト ボックス 853"/>
        <xdr:cNvSpPr txBox="1"/>
      </xdr:nvSpPr>
      <xdr:spPr>
        <a:xfrm>
          <a:off x="19309715" y="12466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106045</xdr:rowOff>
    </xdr:from>
    <xdr:to xmlns:xdr="http://schemas.openxmlformats.org/drawingml/2006/spreadsheetDrawing">
      <xdr:col>107</xdr:col>
      <xdr:colOff>50800</xdr:colOff>
      <xdr:row>74</xdr:row>
      <xdr:rowOff>137795</xdr:rowOff>
    </xdr:to>
    <xdr:cxnSp macro="">
      <xdr:nvCxnSpPr>
        <xdr:cNvPr id="855" name="直線コネクタ 854"/>
        <xdr:cNvCxnSpPr/>
      </xdr:nvCxnSpPr>
      <xdr:spPr>
        <a:xfrm>
          <a:off x="17926050" y="1232979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139065</xdr:rowOff>
    </xdr:from>
    <xdr:to xmlns:xdr="http://schemas.openxmlformats.org/drawingml/2006/spreadsheetDrawing">
      <xdr:col>107</xdr:col>
      <xdr:colOff>101600</xdr:colOff>
      <xdr:row>75</xdr:row>
      <xdr:rowOff>71755</xdr:rowOff>
    </xdr:to>
    <xdr:sp macro="" textlink="">
      <xdr:nvSpPr>
        <xdr:cNvPr id="856" name="フローチャート: 判断 855"/>
        <xdr:cNvSpPr/>
      </xdr:nvSpPr>
      <xdr:spPr>
        <a:xfrm>
          <a:off x="18684875" y="1236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63500</xdr:rowOff>
    </xdr:from>
    <xdr:ext cx="534035" cy="248920"/>
    <xdr:sp macro="" textlink="">
      <xdr:nvSpPr>
        <xdr:cNvPr id="857" name="テキスト ボックス 856"/>
        <xdr:cNvSpPr txBox="1"/>
      </xdr:nvSpPr>
      <xdr:spPr>
        <a:xfrm>
          <a:off x="18500090" y="124523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106045</xdr:rowOff>
    </xdr:from>
    <xdr:to xmlns:xdr="http://schemas.openxmlformats.org/drawingml/2006/spreadsheetDrawing">
      <xdr:col>102</xdr:col>
      <xdr:colOff>114300</xdr:colOff>
      <xdr:row>74</xdr:row>
      <xdr:rowOff>149860</xdr:rowOff>
    </xdr:to>
    <xdr:cxnSp macro="">
      <xdr:nvCxnSpPr>
        <xdr:cNvPr id="858" name="直線コネクタ 857"/>
        <xdr:cNvCxnSpPr/>
      </xdr:nvCxnSpPr>
      <xdr:spPr>
        <a:xfrm flipV="1">
          <a:off x="17113250" y="1232979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26670</xdr:rowOff>
    </xdr:from>
    <xdr:to xmlns:xdr="http://schemas.openxmlformats.org/drawingml/2006/spreadsheetDrawing">
      <xdr:col>102</xdr:col>
      <xdr:colOff>165100</xdr:colOff>
      <xdr:row>75</xdr:row>
      <xdr:rowOff>124460</xdr:rowOff>
    </xdr:to>
    <xdr:sp macro="" textlink="">
      <xdr:nvSpPr>
        <xdr:cNvPr id="859" name="フローチャート: 判断 858"/>
        <xdr:cNvSpPr/>
      </xdr:nvSpPr>
      <xdr:spPr>
        <a:xfrm>
          <a:off x="17875250" y="1241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116205</xdr:rowOff>
    </xdr:from>
    <xdr:ext cx="534035" cy="248920"/>
    <xdr:sp macro="" textlink="">
      <xdr:nvSpPr>
        <xdr:cNvPr id="860" name="テキスト ボックス 859"/>
        <xdr:cNvSpPr txBox="1"/>
      </xdr:nvSpPr>
      <xdr:spPr>
        <a:xfrm>
          <a:off x="17674590" y="12505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52705</xdr:rowOff>
    </xdr:from>
    <xdr:to xmlns:xdr="http://schemas.openxmlformats.org/drawingml/2006/spreadsheetDrawing">
      <xdr:col>98</xdr:col>
      <xdr:colOff>38100</xdr:colOff>
      <xdr:row>76</xdr:row>
      <xdr:rowOff>150495</xdr:rowOff>
    </xdr:to>
    <xdr:sp macro="" textlink="">
      <xdr:nvSpPr>
        <xdr:cNvPr id="861" name="フローチャート: 判断 860"/>
        <xdr:cNvSpPr/>
      </xdr:nvSpPr>
      <xdr:spPr>
        <a:xfrm>
          <a:off x="17065625" y="12606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141605</xdr:rowOff>
    </xdr:from>
    <xdr:ext cx="534035" cy="249555"/>
    <xdr:sp macro="" textlink="">
      <xdr:nvSpPr>
        <xdr:cNvPr id="862" name="テキスト ボックス 861"/>
        <xdr:cNvSpPr txBox="1"/>
      </xdr:nvSpPr>
      <xdr:spPr>
        <a:xfrm>
          <a:off x="16864965" y="126955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3" name="テキスト ボックス 862"/>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4" name="テキスト ボックス 863"/>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5" name="テキスト ボックス 864"/>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6" name="テキスト ボックス 865"/>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7" name="テキスト ボックス 866"/>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45085</xdr:rowOff>
    </xdr:from>
    <xdr:to xmlns:xdr="http://schemas.openxmlformats.org/drawingml/2006/spreadsheetDrawing">
      <xdr:col>116</xdr:col>
      <xdr:colOff>114300</xdr:colOff>
      <xdr:row>74</xdr:row>
      <xdr:rowOff>142875</xdr:rowOff>
    </xdr:to>
    <xdr:sp macro="" textlink="">
      <xdr:nvSpPr>
        <xdr:cNvPr id="868" name="楕円 867"/>
        <xdr:cNvSpPr/>
      </xdr:nvSpPr>
      <xdr:spPr>
        <a:xfrm>
          <a:off x="20269200" y="1226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67310</xdr:rowOff>
    </xdr:from>
    <xdr:ext cx="534670" cy="249555"/>
    <xdr:sp macro="" textlink="">
      <xdr:nvSpPr>
        <xdr:cNvPr id="869" name="繰出金該当値テキスト"/>
        <xdr:cNvSpPr txBox="1"/>
      </xdr:nvSpPr>
      <xdr:spPr>
        <a:xfrm>
          <a:off x="20370800" y="12125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34925</xdr:rowOff>
    </xdr:from>
    <xdr:to xmlns:xdr="http://schemas.openxmlformats.org/drawingml/2006/spreadsheetDrawing">
      <xdr:col>112</xdr:col>
      <xdr:colOff>38100</xdr:colOff>
      <xdr:row>74</xdr:row>
      <xdr:rowOff>132715</xdr:rowOff>
    </xdr:to>
    <xdr:sp macro="" textlink="">
      <xdr:nvSpPr>
        <xdr:cNvPr id="870" name="楕円 869"/>
        <xdr:cNvSpPr/>
      </xdr:nvSpPr>
      <xdr:spPr>
        <a:xfrm>
          <a:off x="19510375" y="12258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149225</xdr:rowOff>
    </xdr:from>
    <xdr:ext cx="534035" cy="248920"/>
    <xdr:sp macro="" textlink="">
      <xdr:nvSpPr>
        <xdr:cNvPr id="871" name="テキスト ボックス 870"/>
        <xdr:cNvSpPr txBox="1"/>
      </xdr:nvSpPr>
      <xdr:spPr>
        <a:xfrm>
          <a:off x="19309715" y="120427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88900</xdr:rowOff>
    </xdr:from>
    <xdr:to xmlns:xdr="http://schemas.openxmlformats.org/drawingml/2006/spreadsheetDrawing">
      <xdr:col>107</xdr:col>
      <xdr:colOff>101600</xdr:colOff>
      <xdr:row>75</xdr:row>
      <xdr:rowOff>21590</xdr:rowOff>
    </xdr:to>
    <xdr:sp macro="" textlink="">
      <xdr:nvSpPr>
        <xdr:cNvPr id="872" name="楕円 871"/>
        <xdr:cNvSpPr/>
      </xdr:nvSpPr>
      <xdr:spPr>
        <a:xfrm>
          <a:off x="18684875" y="1231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37465</xdr:rowOff>
    </xdr:from>
    <xdr:ext cx="534035" cy="249555"/>
    <xdr:sp macro="" textlink="">
      <xdr:nvSpPr>
        <xdr:cNvPr id="873" name="テキスト ボックス 872"/>
        <xdr:cNvSpPr txBox="1"/>
      </xdr:nvSpPr>
      <xdr:spPr>
        <a:xfrm>
          <a:off x="18500090" y="120961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57785</xdr:rowOff>
    </xdr:from>
    <xdr:to xmlns:xdr="http://schemas.openxmlformats.org/drawingml/2006/spreadsheetDrawing">
      <xdr:col>102</xdr:col>
      <xdr:colOff>165100</xdr:colOff>
      <xdr:row>74</xdr:row>
      <xdr:rowOff>155575</xdr:rowOff>
    </xdr:to>
    <xdr:sp macro="" textlink="">
      <xdr:nvSpPr>
        <xdr:cNvPr id="874" name="楕円 873"/>
        <xdr:cNvSpPr/>
      </xdr:nvSpPr>
      <xdr:spPr>
        <a:xfrm>
          <a:off x="17875250" y="1228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5715</xdr:rowOff>
    </xdr:from>
    <xdr:ext cx="534035" cy="249555"/>
    <xdr:sp macro="" textlink="">
      <xdr:nvSpPr>
        <xdr:cNvPr id="875" name="テキスト ボックス 874"/>
        <xdr:cNvSpPr txBox="1"/>
      </xdr:nvSpPr>
      <xdr:spPr>
        <a:xfrm>
          <a:off x="17674590" y="12064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100965</xdr:rowOff>
    </xdr:from>
    <xdr:to xmlns:xdr="http://schemas.openxmlformats.org/drawingml/2006/spreadsheetDrawing">
      <xdr:col>98</xdr:col>
      <xdr:colOff>38100</xdr:colOff>
      <xdr:row>75</xdr:row>
      <xdr:rowOff>33655</xdr:rowOff>
    </xdr:to>
    <xdr:sp macro="" textlink="">
      <xdr:nvSpPr>
        <xdr:cNvPr id="876" name="楕円 875"/>
        <xdr:cNvSpPr/>
      </xdr:nvSpPr>
      <xdr:spPr>
        <a:xfrm>
          <a:off x="17065625" y="12324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50165</xdr:rowOff>
    </xdr:from>
    <xdr:ext cx="534035" cy="248920"/>
    <xdr:sp macro="" textlink="">
      <xdr:nvSpPr>
        <xdr:cNvPr id="877" name="テキスト ボックス 876"/>
        <xdr:cNvSpPr txBox="1"/>
      </xdr:nvSpPr>
      <xdr:spPr>
        <a:xfrm>
          <a:off x="16864965" y="12108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8" name="正方形/長方形 877"/>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9" name="正方形/長方形 878"/>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1" name="正方形/長方形 880"/>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3" name="正方形/長方形 882"/>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6" name="テキスト ボックス 885"/>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9" name="テキスト ボックス 888"/>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1" name="テキスト ボックス 890"/>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1" name="直線コネクタ 900"/>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9" name="テキスト ボックス 908"/>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3" name="テキスト ボックス 91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6" name="テキスト ボックス 91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4" name="テキスト ボックス 923"/>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歳出決算総額は、住民一人当たり約７２３，０００円となっている。人件費は、住民一人当たり１１８，０５４円と前年度より５，３４３円増加しており、類似団体と比較して一人当たりのコストが高い状態となっている。これは、常勤職員数に増減は無いものの、こども園等の施設運営に携わる会計年度任用職員の報酬等の増加が要因である。維持補修費は、住民一人当たり１８，１４２円となっており、類似団体平均と比較して一人当たりのコストが高い状況となっている。これは、冬期間の除排雪作業に係る経費が類似団体に比べて大幅に多いことが主な要因である。補助費等は、住民一人当たり１３０，２９１円と前年度より２１，８３６円増加しており、類似団体平均と比較して一人当たりのコストが高い状況となっている。これは、農林水産業費において農家に対する多面的機能支払交付金事業を継続していること加え、令和５年度は大曲仙北広域市町村圏組合が実施する新南部斎場建設事業等に係る負担金の増加が主な要因である。物件費は、住民一人当たり１０８，３９６円と前年度より４，５０８円増加しており、類似団体平均と比較して一人当たりのコストが高い状況となっている。これは、エネルギー・食料品等価格高騰支援換金業務委託料の増加、情報システム機器借上料の増加が主な要因である。普通建設事業費は、前年度より４，９６８円減少したが、類似団体平均と比較して一人当たりのコストが高い状況となっている。これは、学校給食センター施設整備工事費の増加、庁舎施設設備改修工事費の増加等が主な要因である。扶助費は、住民一人当たり８０，２１０円と前年度より１０，６９８円増加した。これはエネルギー・食料品等価格高騰支援給付金事業費の増加が主な要因である。公債費は、住民一人当たり９０，１７６円となっており、類似団体平均と比較して一人当たりのコストが高い状況となっている。これは、任意の繰上償還が主な要因である。積立金は、住民一人あたり２，５３７円と前年度より２９，４５０円減少している。これはふるさと美郷子ども育成基金積立金が増加したが減債基金積立金の減少が大きかったことが主な要因である。</a:t>
          </a:r>
        </a:p>
        <a:p>
          <a:r>
            <a:rPr kumimoji="1" lang="ja-JP" altLang="en-US" sz="1100">
              <a:solidFill>
                <a:sysClr val="windowText" lastClr="000000"/>
              </a:solidFill>
              <a:latin typeface="ＭＳ Ｐゴシック"/>
              <a:ea typeface="ＭＳ Ｐゴシック"/>
            </a:rPr>
            <a:t>　今後も、第４次美郷町職員定員適正化計画に基づく定員管理の適正化、財政健全化方針に基づく物件費等の経常経費の削減の取組及び繰上償還などを着実に実施していくことで、コストの削減に努める。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17,831
17,762
168.32
13,639,146
12,894,649
575,019
8,186,578
8,907,981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6725" cy="248920"/>
    <xdr:sp macro="" textlink="">
      <xdr:nvSpPr>
        <xdr:cNvPr id="52" name="テキスト ボックス 51"/>
        <xdr:cNvSpPr txBox="1"/>
      </xdr:nvSpPr>
      <xdr:spPr>
        <a:xfrm>
          <a:off x="2787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4" name="テキスト ボックス 53"/>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121285</xdr:rowOff>
    </xdr:from>
    <xdr:to xmlns:xdr="http://schemas.openxmlformats.org/drawingml/2006/spreadsheetDrawing">
      <xdr:col>24</xdr:col>
      <xdr:colOff>62865</xdr:colOff>
      <xdr:row>38</xdr:row>
      <xdr:rowOff>147955</xdr:rowOff>
    </xdr:to>
    <xdr:cxnSp macro="">
      <xdr:nvCxnSpPr>
        <xdr:cNvPr id="56" name="直線コネクタ 55"/>
        <xdr:cNvCxnSpPr/>
      </xdr:nvCxnSpPr>
      <xdr:spPr>
        <a:xfrm flipV="1">
          <a:off x="4252595" y="508063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151765</xdr:rowOff>
    </xdr:from>
    <xdr:ext cx="469900" cy="248920"/>
    <xdr:sp macro="" textlink="">
      <xdr:nvSpPr>
        <xdr:cNvPr id="57" name="議会費最小値テキスト"/>
        <xdr:cNvSpPr txBox="1"/>
      </xdr:nvSpPr>
      <xdr:spPr>
        <a:xfrm>
          <a:off x="4305300" y="6431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147955</xdr:rowOff>
    </xdr:from>
    <xdr:to xmlns:xdr="http://schemas.openxmlformats.org/drawingml/2006/spreadsheetDrawing">
      <xdr:col>24</xdr:col>
      <xdr:colOff>152400</xdr:colOff>
      <xdr:row>38</xdr:row>
      <xdr:rowOff>147955</xdr:rowOff>
    </xdr:to>
    <xdr:cxnSp macro="">
      <xdr:nvCxnSpPr>
        <xdr:cNvPr id="58" name="直線コネクタ 57"/>
        <xdr:cNvCxnSpPr/>
      </xdr:nvCxnSpPr>
      <xdr:spPr>
        <a:xfrm>
          <a:off x="4181475" y="6428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469900" cy="249555"/>
    <xdr:sp macro="" textlink="">
      <xdr:nvSpPr>
        <xdr:cNvPr id="59" name="議会費最大値テキスト"/>
        <xdr:cNvSpPr txBox="1"/>
      </xdr:nvSpPr>
      <xdr:spPr>
        <a:xfrm>
          <a:off x="4305300" y="48641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121285</xdr:rowOff>
    </xdr:from>
    <xdr:to xmlns:xdr="http://schemas.openxmlformats.org/drawingml/2006/spreadsheetDrawing">
      <xdr:col>24</xdr:col>
      <xdr:colOff>152400</xdr:colOff>
      <xdr:row>30</xdr:row>
      <xdr:rowOff>121285</xdr:rowOff>
    </xdr:to>
    <xdr:cxnSp macro="">
      <xdr:nvCxnSpPr>
        <xdr:cNvPr id="60" name="直線コネクタ 59"/>
        <xdr:cNvCxnSpPr/>
      </xdr:nvCxnSpPr>
      <xdr:spPr>
        <a:xfrm>
          <a:off x="4181475" y="5080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29845</xdr:rowOff>
    </xdr:from>
    <xdr:to xmlns:xdr="http://schemas.openxmlformats.org/drawingml/2006/spreadsheetDrawing">
      <xdr:col>24</xdr:col>
      <xdr:colOff>63500</xdr:colOff>
      <xdr:row>35</xdr:row>
      <xdr:rowOff>34925</xdr:rowOff>
    </xdr:to>
    <xdr:cxnSp macro="">
      <xdr:nvCxnSpPr>
        <xdr:cNvPr id="61" name="直線コネクタ 60"/>
        <xdr:cNvCxnSpPr/>
      </xdr:nvCxnSpPr>
      <xdr:spPr>
        <a:xfrm flipV="1">
          <a:off x="3492500" y="581469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5715</xdr:rowOff>
    </xdr:from>
    <xdr:ext cx="469900" cy="249555"/>
    <xdr:sp macro="" textlink="">
      <xdr:nvSpPr>
        <xdr:cNvPr id="62" name="議会費平均値テキスト"/>
        <xdr:cNvSpPr txBox="1"/>
      </xdr:nvSpPr>
      <xdr:spPr>
        <a:xfrm>
          <a:off x="4305300" y="57905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26670</xdr:rowOff>
    </xdr:from>
    <xdr:to xmlns:xdr="http://schemas.openxmlformats.org/drawingml/2006/spreadsheetDrawing">
      <xdr:col>24</xdr:col>
      <xdr:colOff>114300</xdr:colOff>
      <xdr:row>35</xdr:row>
      <xdr:rowOff>124460</xdr:rowOff>
    </xdr:to>
    <xdr:sp macro="" textlink="">
      <xdr:nvSpPr>
        <xdr:cNvPr id="63" name="フローチャート: 判断 62"/>
        <xdr:cNvSpPr/>
      </xdr:nvSpPr>
      <xdr:spPr>
        <a:xfrm>
          <a:off x="4203700" y="5811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34925</xdr:rowOff>
    </xdr:from>
    <xdr:to xmlns:xdr="http://schemas.openxmlformats.org/drawingml/2006/spreadsheetDrawing">
      <xdr:col>19</xdr:col>
      <xdr:colOff>174625</xdr:colOff>
      <xdr:row>35</xdr:row>
      <xdr:rowOff>41275</xdr:rowOff>
    </xdr:to>
    <xdr:cxnSp macro="">
      <xdr:nvCxnSpPr>
        <xdr:cNvPr id="64" name="直線コネクタ 63"/>
        <xdr:cNvCxnSpPr/>
      </xdr:nvCxnSpPr>
      <xdr:spPr>
        <a:xfrm flipV="1">
          <a:off x="2670175" y="581977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80645</xdr:rowOff>
    </xdr:from>
    <xdr:to xmlns:xdr="http://schemas.openxmlformats.org/drawingml/2006/spreadsheetDrawing">
      <xdr:col>20</xdr:col>
      <xdr:colOff>38100</xdr:colOff>
      <xdr:row>36</xdr:row>
      <xdr:rowOff>13335</xdr:rowOff>
    </xdr:to>
    <xdr:sp macro="" textlink="">
      <xdr:nvSpPr>
        <xdr:cNvPr id="65" name="フローチャート: 判断 64"/>
        <xdr:cNvSpPr/>
      </xdr:nvSpPr>
      <xdr:spPr>
        <a:xfrm>
          <a:off x="3444875" y="5865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5080</xdr:rowOff>
    </xdr:from>
    <xdr:ext cx="469265" cy="249555"/>
    <xdr:sp macro="" textlink="">
      <xdr:nvSpPr>
        <xdr:cNvPr id="66" name="テキスト ボックス 65"/>
        <xdr:cNvSpPr txBox="1"/>
      </xdr:nvSpPr>
      <xdr:spPr>
        <a:xfrm>
          <a:off x="3276600" y="59550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41275</xdr:rowOff>
    </xdr:from>
    <xdr:to xmlns:xdr="http://schemas.openxmlformats.org/drawingml/2006/spreadsheetDrawing">
      <xdr:col>15</xdr:col>
      <xdr:colOff>50800</xdr:colOff>
      <xdr:row>35</xdr:row>
      <xdr:rowOff>135255</xdr:rowOff>
    </xdr:to>
    <xdr:cxnSp macro="">
      <xdr:nvCxnSpPr>
        <xdr:cNvPr id="67" name="直線コネクタ 66"/>
        <xdr:cNvCxnSpPr/>
      </xdr:nvCxnSpPr>
      <xdr:spPr>
        <a:xfrm flipV="1">
          <a:off x="1860550" y="5826125"/>
          <a:ext cx="8096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125095</xdr:rowOff>
    </xdr:from>
    <xdr:to xmlns:xdr="http://schemas.openxmlformats.org/drawingml/2006/spreadsheetDrawing">
      <xdr:col>15</xdr:col>
      <xdr:colOff>101600</xdr:colOff>
      <xdr:row>36</xdr:row>
      <xdr:rowOff>57785</xdr:rowOff>
    </xdr:to>
    <xdr:sp macro="" textlink="">
      <xdr:nvSpPr>
        <xdr:cNvPr id="68" name="フローチャート: 判断 67"/>
        <xdr:cNvSpPr/>
      </xdr:nvSpPr>
      <xdr:spPr>
        <a:xfrm>
          <a:off x="2619375" y="590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48895</xdr:rowOff>
    </xdr:from>
    <xdr:ext cx="469265" cy="249555"/>
    <xdr:sp macro="" textlink="">
      <xdr:nvSpPr>
        <xdr:cNvPr id="69" name="テキスト ボックス 68"/>
        <xdr:cNvSpPr txBox="1"/>
      </xdr:nvSpPr>
      <xdr:spPr>
        <a:xfrm>
          <a:off x="2451100" y="59988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133985</xdr:rowOff>
    </xdr:from>
    <xdr:to xmlns:xdr="http://schemas.openxmlformats.org/drawingml/2006/spreadsheetDrawing">
      <xdr:col>10</xdr:col>
      <xdr:colOff>114300</xdr:colOff>
      <xdr:row>35</xdr:row>
      <xdr:rowOff>135255</xdr:rowOff>
    </xdr:to>
    <xdr:cxnSp macro="">
      <xdr:nvCxnSpPr>
        <xdr:cNvPr id="70" name="直線コネクタ 69"/>
        <xdr:cNvCxnSpPr/>
      </xdr:nvCxnSpPr>
      <xdr:spPr>
        <a:xfrm>
          <a:off x="1047750" y="59188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159385</xdr:rowOff>
    </xdr:from>
    <xdr:to xmlns:xdr="http://schemas.openxmlformats.org/drawingml/2006/spreadsheetDrawing">
      <xdr:col>10</xdr:col>
      <xdr:colOff>165100</xdr:colOff>
      <xdr:row>36</xdr:row>
      <xdr:rowOff>92075</xdr:rowOff>
    </xdr:to>
    <xdr:sp macro="" textlink="">
      <xdr:nvSpPr>
        <xdr:cNvPr id="71" name="フローチャート: 判断 70"/>
        <xdr:cNvSpPr/>
      </xdr:nvSpPr>
      <xdr:spPr>
        <a:xfrm>
          <a:off x="1809750" y="594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83185</xdr:rowOff>
    </xdr:from>
    <xdr:ext cx="469265" cy="248920"/>
    <xdr:sp macro="" textlink="">
      <xdr:nvSpPr>
        <xdr:cNvPr id="72" name="テキスト ボックス 71"/>
        <xdr:cNvSpPr txBox="1"/>
      </xdr:nvSpPr>
      <xdr:spPr>
        <a:xfrm>
          <a:off x="1641475" y="60331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129540</xdr:rowOff>
    </xdr:from>
    <xdr:to xmlns:xdr="http://schemas.openxmlformats.org/drawingml/2006/spreadsheetDrawing">
      <xdr:col>6</xdr:col>
      <xdr:colOff>38100</xdr:colOff>
      <xdr:row>39</xdr:row>
      <xdr:rowOff>62230</xdr:rowOff>
    </xdr:to>
    <xdr:sp macro="" textlink="">
      <xdr:nvSpPr>
        <xdr:cNvPr id="73" name="フローチャート: 判断 72"/>
        <xdr:cNvSpPr/>
      </xdr:nvSpPr>
      <xdr:spPr>
        <a:xfrm>
          <a:off x="1000125" y="6409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39</xdr:row>
      <xdr:rowOff>53975</xdr:rowOff>
    </xdr:from>
    <xdr:ext cx="469265" cy="248920"/>
    <xdr:sp macro="" textlink="">
      <xdr:nvSpPr>
        <xdr:cNvPr id="74" name="テキスト ボックス 73"/>
        <xdr:cNvSpPr txBox="1"/>
      </xdr:nvSpPr>
      <xdr:spPr>
        <a:xfrm>
          <a:off x="831850" y="64992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146050</xdr:rowOff>
    </xdr:from>
    <xdr:to xmlns:xdr="http://schemas.openxmlformats.org/drawingml/2006/spreadsheetDrawing">
      <xdr:col>24</xdr:col>
      <xdr:colOff>114300</xdr:colOff>
      <xdr:row>35</xdr:row>
      <xdr:rowOff>78740</xdr:rowOff>
    </xdr:to>
    <xdr:sp macro="" textlink="">
      <xdr:nvSpPr>
        <xdr:cNvPr id="80" name="楕円 79"/>
        <xdr:cNvSpPr/>
      </xdr:nvSpPr>
      <xdr:spPr>
        <a:xfrm>
          <a:off x="4203700" y="576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3175</xdr:rowOff>
    </xdr:from>
    <xdr:ext cx="469900" cy="249555"/>
    <xdr:sp macro="" textlink="">
      <xdr:nvSpPr>
        <xdr:cNvPr id="81" name="議会費該当値テキスト"/>
        <xdr:cNvSpPr txBox="1"/>
      </xdr:nvSpPr>
      <xdr:spPr>
        <a:xfrm>
          <a:off x="4305300" y="5622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151130</xdr:rowOff>
    </xdr:from>
    <xdr:to xmlns:xdr="http://schemas.openxmlformats.org/drawingml/2006/spreadsheetDrawing">
      <xdr:col>20</xdr:col>
      <xdr:colOff>38100</xdr:colOff>
      <xdr:row>35</xdr:row>
      <xdr:rowOff>83820</xdr:rowOff>
    </xdr:to>
    <xdr:sp macro="" textlink="">
      <xdr:nvSpPr>
        <xdr:cNvPr id="82" name="楕円 81"/>
        <xdr:cNvSpPr/>
      </xdr:nvSpPr>
      <xdr:spPr>
        <a:xfrm>
          <a:off x="3444875" y="5770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99695</xdr:rowOff>
    </xdr:from>
    <xdr:ext cx="469265" cy="249555"/>
    <xdr:sp macro="" textlink="">
      <xdr:nvSpPr>
        <xdr:cNvPr id="83" name="テキスト ボックス 82"/>
        <xdr:cNvSpPr txBox="1"/>
      </xdr:nvSpPr>
      <xdr:spPr>
        <a:xfrm>
          <a:off x="3276600" y="5554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158115</xdr:rowOff>
    </xdr:from>
    <xdr:to xmlns:xdr="http://schemas.openxmlformats.org/drawingml/2006/spreadsheetDrawing">
      <xdr:col>15</xdr:col>
      <xdr:colOff>101600</xdr:colOff>
      <xdr:row>35</xdr:row>
      <xdr:rowOff>90805</xdr:rowOff>
    </xdr:to>
    <xdr:sp macro="" textlink="">
      <xdr:nvSpPr>
        <xdr:cNvPr id="84" name="楕円 83"/>
        <xdr:cNvSpPr/>
      </xdr:nvSpPr>
      <xdr:spPr>
        <a:xfrm>
          <a:off x="2619375" y="5777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106045</xdr:rowOff>
    </xdr:from>
    <xdr:ext cx="469265" cy="249555"/>
    <xdr:sp macro="" textlink="">
      <xdr:nvSpPr>
        <xdr:cNvPr id="85" name="テキスト ボックス 84"/>
        <xdr:cNvSpPr txBox="1"/>
      </xdr:nvSpPr>
      <xdr:spPr>
        <a:xfrm>
          <a:off x="2451100" y="55606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19050</xdr:rowOff>
    </xdr:to>
    <xdr:sp macro="" textlink="">
      <xdr:nvSpPr>
        <xdr:cNvPr id="86" name="楕円 85"/>
        <xdr:cNvSpPr/>
      </xdr:nvSpPr>
      <xdr:spPr>
        <a:xfrm>
          <a:off x="1809750" y="5871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34925</xdr:rowOff>
    </xdr:from>
    <xdr:ext cx="469265" cy="249555"/>
    <xdr:sp macro="" textlink="">
      <xdr:nvSpPr>
        <xdr:cNvPr id="87" name="テキスト ボックス 86"/>
        <xdr:cNvSpPr txBox="1"/>
      </xdr:nvSpPr>
      <xdr:spPr>
        <a:xfrm>
          <a:off x="1641475" y="56546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85090</xdr:rowOff>
    </xdr:from>
    <xdr:to xmlns:xdr="http://schemas.openxmlformats.org/drawingml/2006/spreadsheetDrawing">
      <xdr:col>6</xdr:col>
      <xdr:colOff>38100</xdr:colOff>
      <xdr:row>36</xdr:row>
      <xdr:rowOff>17780</xdr:rowOff>
    </xdr:to>
    <xdr:sp macro="" textlink="">
      <xdr:nvSpPr>
        <xdr:cNvPr id="88" name="楕円 87"/>
        <xdr:cNvSpPr/>
      </xdr:nvSpPr>
      <xdr:spPr>
        <a:xfrm>
          <a:off x="1000125" y="5869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33655</xdr:rowOff>
    </xdr:from>
    <xdr:ext cx="469265" cy="249555"/>
    <xdr:sp macro="" textlink="">
      <xdr:nvSpPr>
        <xdr:cNvPr id="89" name="テキスト ボックス 88"/>
        <xdr:cNvSpPr txBox="1"/>
      </xdr:nvSpPr>
      <xdr:spPr>
        <a:xfrm>
          <a:off x="831850" y="5653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134620</xdr:rowOff>
    </xdr:from>
    <xdr:to xmlns:xdr="http://schemas.openxmlformats.org/drawingml/2006/spreadsheetDrawing">
      <xdr:col>28</xdr:col>
      <xdr:colOff>114300</xdr:colOff>
      <xdr:row>59</xdr:row>
      <xdr:rowOff>134620</xdr:rowOff>
    </xdr:to>
    <xdr:cxnSp macro="">
      <xdr:nvCxnSpPr>
        <xdr:cNvPr id="101" name="直線コネクタ 100"/>
        <xdr:cNvCxnSpPr/>
      </xdr:nvCxnSpPr>
      <xdr:spPr>
        <a:xfrm>
          <a:off x="698500" y="9881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162560</xdr:rowOff>
    </xdr:from>
    <xdr:ext cx="530860" cy="248920"/>
    <xdr:sp macro="" textlink="">
      <xdr:nvSpPr>
        <xdr:cNvPr id="102" name="テキスト ボックス 101"/>
        <xdr:cNvSpPr txBox="1"/>
      </xdr:nvSpPr>
      <xdr:spPr>
        <a:xfrm>
          <a:off x="214630" y="9744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103" name="直線コネクタ 102"/>
        <xdr:cNvCxnSpPr/>
      </xdr:nvCxnSpPr>
      <xdr:spPr>
        <a:xfrm>
          <a:off x="6985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52705</xdr:rowOff>
    </xdr:from>
    <xdr:ext cx="530860" cy="248920"/>
    <xdr:sp macro="" textlink="">
      <xdr:nvSpPr>
        <xdr:cNvPr id="104" name="テキスト ボックス 103"/>
        <xdr:cNvSpPr txBox="1"/>
      </xdr:nvSpPr>
      <xdr:spPr>
        <a:xfrm>
          <a:off x="214630" y="9469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79375</xdr:rowOff>
    </xdr:from>
    <xdr:to xmlns:xdr="http://schemas.openxmlformats.org/drawingml/2006/spreadsheetDrawing">
      <xdr:col>28</xdr:col>
      <xdr:colOff>114300</xdr:colOff>
      <xdr:row>56</xdr:row>
      <xdr:rowOff>79375</xdr:rowOff>
    </xdr:to>
    <xdr:cxnSp macro="">
      <xdr:nvCxnSpPr>
        <xdr:cNvPr id="105" name="直線コネクタ 104"/>
        <xdr:cNvCxnSpPr/>
      </xdr:nvCxnSpPr>
      <xdr:spPr>
        <a:xfrm>
          <a:off x="698500" y="9331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107315</xdr:rowOff>
    </xdr:from>
    <xdr:ext cx="530860" cy="249555"/>
    <xdr:sp macro="" textlink="">
      <xdr:nvSpPr>
        <xdr:cNvPr id="106" name="テキスト ボックス 105"/>
        <xdr:cNvSpPr txBox="1"/>
      </xdr:nvSpPr>
      <xdr:spPr>
        <a:xfrm>
          <a:off x="214630" y="9194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7" name="直線コネクタ 106"/>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8" name="テキスト ボックス 107"/>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24765</xdr:rowOff>
    </xdr:from>
    <xdr:to xmlns:xdr="http://schemas.openxmlformats.org/drawingml/2006/spreadsheetDrawing">
      <xdr:col>28</xdr:col>
      <xdr:colOff>114300</xdr:colOff>
      <xdr:row>53</xdr:row>
      <xdr:rowOff>24765</xdr:rowOff>
    </xdr:to>
    <xdr:cxnSp macro="">
      <xdr:nvCxnSpPr>
        <xdr:cNvPr id="109" name="直線コネクタ 108"/>
        <xdr:cNvCxnSpPr/>
      </xdr:nvCxnSpPr>
      <xdr:spPr>
        <a:xfrm>
          <a:off x="698500" y="8781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52705</xdr:rowOff>
    </xdr:from>
    <xdr:ext cx="595630" cy="248920"/>
    <xdr:sp macro="" textlink="">
      <xdr:nvSpPr>
        <xdr:cNvPr id="110" name="テキスト ボックス 109"/>
        <xdr:cNvSpPr txBox="1"/>
      </xdr:nvSpPr>
      <xdr:spPr>
        <a:xfrm>
          <a:off x="166370" y="86442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79375</xdr:rowOff>
    </xdr:from>
    <xdr:to xmlns:xdr="http://schemas.openxmlformats.org/drawingml/2006/spreadsheetDrawing">
      <xdr:col>28</xdr:col>
      <xdr:colOff>114300</xdr:colOff>
      <xdr:row>51</xdr:row>
      <xdr:rowOff>79375</xdr:rowOff>
    </xdr:to>
    <xdr:cxnSp macro="">
      <xdr:nvCxnSpPr>
        <xdr:cNvPr id="111" name="直線コネクタ 110"/>
        <xdr:cNvCxnSpPr/>
      </xdr:nvCxnSpPr>
      <xdr:spPr>
        <a:xfrm>
          <a:off x="6985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107315</xdr:rowOff>
    </xdr:from>
    <xdr:ext cx="595630" cy="249555"/>
    <xdr:sp macro="" textlink="">
      <xdr:nvSpPr>
        <xdr:cNvPr id="112" name="テキスト ボックス 111"/>
        <xdr:cNvSpPr txBox="1"/>
      </xdr:nvSpPr>
      <xdr:spPr>
        <a:xfrm>
          <a:off x="166370" y="8368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134620</xdr:rowOff>
    </xdr:from>
    <xdr:to xmlns:xdr="http://schemas.openxmlformats.org/drawingml/2006/spreadsheetDrawing">
      <xdr:col>28</xdr:col>
      <xdr:colOff>114300</xdr:colOff>
      <xdr:row>49</xdr:row>
      <xdr:rowOff>134620</xdr:rowOff>
    </xdr:to>
    <xdr:cxnSp macro="">
      <xdr:nvCxnSpPr>
        <xdr:cNvPr id="113" name="直線コネクタ 112"/>
        <xdr:cNvCxnSpPr/>
      </xdr:nvCxnSpPr>
      <xdr:spPr>
        <a:xfrm>
          <a:off x="698500" y="8230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48</xdr:row>
      <xdr:rowOff>162560</xdr:rowOff>
    </xdr:from>
    <xdr:ext cx="595630" cy="248920"/>
    <xdr:sp macro="" textlink="">
      <xdr:nvSpPr>
        <xdr:cNvPr id="114" name="テキスト ボックス 113"/>
        <xdr:cNvSpPr txBox="1"/>
      </xdr:nvSpPr>
      <xdr:spPr>
        <a:xfrm>
          <a:off x="166370" y="8093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5" name="直線コネクタ 11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6" name="テキスト ボックス 115"/>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7"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11430</xdr:rowOff>
    </xdr:from>
    <xdr:to xmlns:xdr="http://schemas.openxmlformats.org/drawingml/2006/spreadsheetDrawing">
      <xdr:col>24</xdr:col>
      <xdr:colOff>62865</xdr:colOff>
      <xdr:row>58</xdr:row>
      <xdr:rowOff>108585</xdr:rowOff>
    </xdr:to>
    <xdr:cxnSp macro="">
      <xdr:nvCxnSpPr>
        <xdr:cNvPr id="118" name="直線コネクタ 117"/>
        <xdr:cNvCxnSpPr/>
      </xdr:nvCxnSpPr>
      <xdr:spPr>
        <a:xfrm flipV="1">
          <a:off x="4252595" y="843788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112395</xdr:rowOff>
    </xdr:from>
    <xdr:ext cx="534670" cy="249555"/>
    <xdr:sp macro="" textlink="">
      <xdr:nvSpPr>
        <xdr:cNvPr id="119" name="総務費最小値テキスト"/>
        <xdr:cNvSpPr txBox="1"/>
      </xdr:nvSpPr>
      <xdr:spPr>
        <a:xfrm>
          <a:off x="4305300" y="9694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108585</xdr:rowOff>
    </xdr:from>
    <xdr:to xmlns:xdr="http://schemas.openxmlformats.org/drawingml/2006/spreadsheetDrawing">
      <xdr:col>24</xdr:col>
      <xdr:colOff>152400</xdr:colOff>
      <xdr:row>58</xdr:row>
      <xdr:rowOff>108585</xdr:rowOff>
    </xdr:to>
    <xdr:cxnSp macro="">
      <xdr:nvCxnSpPr>
        <xdr:cNvPr id="120" name="直線コネクタ 119"/>
        <xdr:cNvCxnSpPr/>
      </xdr:nvCxnSpPr>
      <xdr:spPr>
        <a:xfrm>
          <a:off x="4181475" y="9690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598805" cy="248920"/>
    <xdr:sp macro="" textlink="">
      <xdr:nvSpPr>
        <xdr:cNvPr id="121" name="総務費最大値テキスト"/>
        <xdr:cNvSpPr txBox="1"/>
      </xdr:nvSpPr>
      <xdr:spPr>
        <a:xfrm>
          <a:off x="4305300" y="82219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11430</xdr:rowOff>
    </xdr:from>
    <xdr:to xmlns:xdr="http://schemas.openxmlformats.org/drawingml/2006/spreadsheetDrawing">
      <xdr:col>24</xdr:col>
      <xdr:colOff>152400</xdr:colOff>
      <xdr:row>51</xdr:row>
      <xdr:rowOff>11430</xdr:rowOff>
    </xdr:to>
    <xdr:cxnSp macro="">
      <xdr:nvCxnSpPr>
        <xdr:cNvPr id="122" name="直線コネクタ 121"/>
        <xdr:cNvCxnSpPr/>
      </xdr:nvCxnSpPr>
      <xdr:spPr>
        <a:xfrm>
          <a:off x="4181475" y="8437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92710</xdr:rowOff>
    </xdr:from>
    <xdr:to xmlns:xdr="http://schemas.openxmlformats.org/drawingml/2006/spreadsheetDrawing">
      <xdr:col>24</xdr:col>
      <xdr:colOff>63500</xdr:colOff>
      <xdr:row>57</xdr:row>
      <xdr:rowOff>118745</xdr:rowOff>
    </xdr:to>
    <xdr:cxnSp macro="">
      <xdr:nvCxnSpPr>
        <xdr:cNvPr id="123" name="直線コネクタ 122"/>
        <xdr:cNvCxnSpPr/>
      </xdr:nvCxnSpPr>
      <xdr:spPr>
        <a:xfrm>
          <a:off x="3492500" y="9344660"/>
          <a:ext cx="762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72390</xdr:rowOff>
    </xdr:from>
    <xdr:ext cx="598805" cy="249555"/>
    <xdr:sp macro="" textlink="">
      <xdr:nvSpPr>
        <xdr:cNvPr id="124" name="総務費平均値テキスト"/>
        <xdr:cNvSpPr txBox="1"/>
      </xdr:nvSpPr>
      <xdr:spPr>
        <a:xfrm>
          <a:off x="4305300" y="899414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50800</xdr:rowOff>
    </xdr:from>
    <xdr:to xmlns:xdr="http://schemas.openxmlformats.org/drawingml/2006/spreadsheetDrawing">
      <xdr:col>24</xdr:col>
      <xdr:colOff>114300</xdr:colOff>
      <xdr:row>55</xdr:row>
      <xdr:rowOff>149225</xdr:rowOff>
    </xdr:to>
    <xdr:sp macro="" textlink="">
      <xdr:nvSpPr>
        <xdr:cNvPr id="125" name="フローチャート: 判断 124"/>
        <xdr:cNvSpPr/>
      </xdr:nvSpPr>
      <xdr:spPr>
        <a:xfrm>
          <a:off x="4203700" y="9137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92710</xdr:rowOff>
    </xdr:from>
    <xdr:to xmlns:xdr="http://schemas.openxmlformats.org/drawingml/2006/spreadsheetDrawing">
      <xdr:col>19</xdr:col>
      <xdr:colOff>174625</xdr:colOff>
      <xdr:row>56</xdr:row>
      <xdr:rowOff>99695</xdr:rowOff>
    </xdr:to>
    <xdr:cxnSp macro="">
      <xdr:nvCxnSpPr>
        <xdr:cNvPr id="126" name="直線コネクタ 125"/>
        <xdr:cNvCxnSpPr/>
      </xdr:nvCxnSpPr>
      <xdr:spPr>
        <a:xfrm flipV="1">
          <a:off x="2670175" y="934466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2540</xdr:rowOff>
    </xdr:from>
    <xdr:to xmlns:xdr="http://schemas.openxmlformats.org/drawingml/2006/spreadsheetDrawing">
      <xdr:col>20</xdr:col>
      <xdr:colOff>38100</xdr:colOff>
      <xdr:row>55</xdr:row>
      <xdr:rowOff>100330</xdr:rowOff>
    </xdr:to>
    <xdr:sp macro="" textlink="">
      <xdr:nvSpPr>
        <xdr:cNvPr id="127" name="フローチャート: 判断 126"/>
        <xdr:cNvSpPr/>
      </xdr:nvSpPr>
      <xdr:spPr>
        <a:xfrm>
          <a:off x="3444875" y="9089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116205</xdr:rowOff>
    </xdr:from>
    <xdr:ext cx="598805" cy="248920"/>
    <xdr:sp macro="" textlink="">
      <xdr:nvSpPr>
        <xdr:cNvPr id="128" name="テキスト ボックス 127"/>
        <xdr:cNvSpPr txBox="1"/>
      </xdr:nvSpPr>
      <xdr:spPr>
        <a:xfrm>
          <a:off x="3211830" y="88728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53975</xdr:rowOff>
    </xdr:from>
    <xdr:to xmlns:xdr="http://schemas.openxmlformats.org/drawingml/2006/spreadsheetDrawing">
      <xdr:col>15</xdr:col>
      <xdr:colOff>50800</xdr:colOff>
      <xdr:row>56</xdr:row>
      <xdr:rowOff>99695</xdr:rowOff>
    </xdr:to>
    <xdr:cxnSp macro="">
      <xdr:nvCxnSpPr>
        <xdr:cNvPr id="129" name="直線コネクタ 128"/>
        <xdr:cNvCxnSpPr/>
      </xdr:nvCxnSpPr>
      <xdr:spPr>
        <a:xfrm>
          <a:off x="1860550" y="8645525"/>
          <a:ext cx="809625" cy="706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137795</xdr:rowOff>
    </xdr:from>
    <xdr:to xmlns:xdr="http://schemas.openxmlformats.org/drawingml/2006/spreadsheetDrawing">
      <xdr:col>15</xdr:col>
      <xdr:colOff>101600</xdr:colOff>
      <xdr:row>55</xdr:row>
      <xdr:rowOff>70485</xdr:rowOff>
    </xdr:to>
    <xdr:sp macro="" textlink="">
      <xdr:nvSpPr>
        <xdr:cNvPr id="130" name="フローチャート: 判断 129"/>
        <xdr:cNvSpPr/>
      </xdr:nvSpPr>
      <xdr:spPr>
        <a:xfrm>
          <a:off x="2619375" y="905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86360</xdr:rowOff>
    </xdr:from>
    <xdr:ext cx="598805" cy="248920"/>
    <xdr:sp macro="" textlink="">
      <xdr:nvSpPr>
        <xdr:cNvPr id="131" name="テキスト ボックス 130"/>
        <xdr:cNvSpPr txBox="1"/>
      </xdr:nvSpPr>
      <xdr:spPr>
        <a:xfrm>
          <a:off x="2402205" y="8843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52</xdr:row>
      <xdr:rowOff>53975</xdr:rowOff>
    </xdr:from>
    <xdr:to xmlns:xdr="http://schemas.openxmlformats.org/drawingml/2006/spreadsheetDrawing">
      <xdr:col>10</xdr:col>
      <xdr:colOff>114300</xdr:colOff>
      <xdr:row>58</xdr:row>
      <xdr:rowOff>102235</xdr:rowOff>
    </xdr:to>
    <xdr:cxnSp macro="">
      <xdr:nvCxnSpPr>
        <xdr:cNvPr id="132" name="直線コネクタ 131"/>
        <xdr:cNvCxnSpPr/>
      </xdr:nvCxnSpPr>
      <xdr:spPr>
        <a:xfrm flipV="1">
          <a:off x="1047750" y="8645525"/>
          <a:ext cx="812800" cy="1038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55245</xdr:rowOff>
    </xdr:from>
    <xdr:to xmlns:xdr="http://schemas.openxmlformats.org/drawingml/2006/spreadsheetDrawing">
      <xdr:col>10</xdr:col>
      <xdr:colOff>165100</xdr:colOff>
      <xdr:row>50</xdr:row>
      <xdr:rowOff>153035</xdr:rowOff>
    </xdr:to>
    <xdr:sp macro="" textlink="">
      <xdr:nvSpPr>
        <xdr:cNvPr id="133" name="フローチャート: 判断 132"/>
        <xdr:cNvSpPr/>
      </xdr:nvSpPr>
      <xdr:spPr>
        <a:xfrm>
          <a:off x="1809750" y="831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3810</xdr:rowOff>
    </xdr:from>
    <xdr:ext cx="598805" cy="249555"/>
    <xdr:sp macro="" textlink="">
      <xdr:nvSpPr>
        <xdr:cNvPr id="134" name="テキスト ボックス 133"/>
        <xdr:cNvSpPr txBox="1"/>
      </xdr:nvSpPr>
      <xdr:spPr>
        <a:xfrm>
          <a:off x="1576705" y="81000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92710</xdr:rowOff>
    </xdr:from>
    <xdr:to xmlns:xdr="http://schemas.openxmlformats.org/drawingml/2006/spreadsheetDrawing">
      <xdr:col>6</xdr:col>
      <xdr:colOff>38100</xdr:colOff>
      <xdr:row>58</xdr:row>
      <xdr:rowOff>25400</xdr:rowOff>
    </xdr:to>
    <xdr:sp macro="" textlink="">
      <xdr:nvSpPr>
        <xdr:cNvPr id="135" name="フローチャート: 判断 134"/>
        <xdr:cNvSpPr/>
      </xdr:nvSpPr>
      <xdr:spPr>
        <a:xfrm>
          <a:off x="1000125" y="9509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40640</xdr:rowOff>
    </xdr:from>
    <xdr:ext cx="534035" cy="249555"/>
    <xdr:sp macro="" textlink="">
      <xdr:nvSpPr>
        <xdr:cNvPr id="136" name="テキスト ボックス 135"/>
        <xdr:cNvSpPr txBox="1"/>
      </xdr:nvSpPr>
      <xdr:spPr>
        <a:xfrm>
          <a:off x="799465" y="9292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7" name="テキスト ボックス 13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8" name="テキスト ボックス 13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9" name="テキスト ボックス 13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40" name="テキスト ボックス 13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41" name="テキスト ボックス 14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69850</xdr:rowOff>
    </xdr:from>
    <xdr:to xmlns:xdr="http://schemas.openxmlformats.org/drawingml/2006/spreadsheetDrawing">
      <xdr:col>24</xdr:col>
      <xdr:colOff>114300</xdr:colOff>
      <xdr:row>58</xdr:row>
      <xdr:rowOff>2540</xdr:rowOff>
    </xdr:to>
    <xdr:sp macro="" textlink="">
      <xdr:nvSpPr>
        <xdr:cNvPr id="142" name="楕円 141"/>
        <xdr:cNvSpPr/>
      </xdr:nvSpPr>
      <xdr:spPr>
        <a:xfrm>
          <a:off x="420370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48895</xdr:rowOff>
    </xdr:from>
    <xdr:ext cx="534670" cy="249555"/>
    <xdr:sp macro="" textlink="">
      <xdr:nvSpPr>
        <xdr:cNvPr id="143" name="総務費該当値テキスト"/>
        <xdr:cNvSpPr txBox="1"/>
      </xdr:nvSpPr>
      <xdr:spPr>
        <a:xfrm>
          <a:off x="4305300" y="94659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43180</xdr:rowOff>
    </xdr:from>
    <xdr:to xmlns:xdr="http://schemas.openxmlformats.org/drawingml/2006/spreadsheetDrawing">
      <xdr:col>20</xdr:col>
      <xdr:colOff>38100</xdr:colOff>
      <xdr:row>56</xdr:row>
      <xdr:rowOff>140970</xdr:rowOff>
    </xdr:to>
    <xdr:sp macro="" textlink="">
      <xdr:nvSpPr>
        <xdr:cNvPr id="144" name="楕円 143"/>
        <xdr:cNvSpPr/>
      </xdr:nvSpPr>
      <xdr:spPr>
        <a:xfrm>
          <a:off x="3444875" y="9295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132715</xdr:rowOff>
    </xdr:from>
    <xdr:ext cx="534035" cy="249555"/>
    <xdr:sp macro="" textlink="">
      <xdr:nvSpPr>
        <xdr:cNvPr id="145" name="テキスト ボックス 144"/>
        <xdr:cNvSpPr txBox="1"/>
      </xdr:nvSpPr>
      <xdr:spPr>
        <a:xfrm>
          <a:off x="3244215" y="9384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50800</xdr:rowOff>
    </xdr:from>
    <xdr:to xmlns:xdr="http://schemas.openxmlformats.org/drawingml/2006/spreadsheetDrawing">
      <xdr:col>15</xdr:col>
      <xdr:colOff>101600</xdr:colOff>
      <xdr:row>56</xdr:row>
      <xdr:rowOff>149225</xdr:rowOff>
    </xdr:to>
    <xdr:sp macro="" textlink="">
      <xdr:nvSpPr>
        <xdr:cNvPr id="146" name="楕円 145"/>
        <xdr:cNvSpPr/>
      </xdr:nvSpPr>
      <xdr:spPr>
        <a:xfrm>
          <a:off x="2619375" y="9302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139700</xdr:rowOff>
    </xdr:from>
    <xdr:ext cx="534035" cy="249555"/>
    <xdr:sp macro="" textlink="">
      <xdr:nvSpPr>
        <xdr:cNvPr id="147" name="テキスト ボックス 146"/>
        <xdr:cNvSpPr txBox="1"/>
      </xdr:nvSpPr>
      <xdr:spPr>
        <a:xfrm>
          <a:off x="2434590" y="9391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5080</xdr:rowOff>
    </xdr:from>
    <xdr:to xmlns:xdr="http://schemas.openxmlformats.org/drawingml/2006/spreadsheetDrawing">
      <xdr:col>10</xdr:col>
      <xdr:colOff>165100</xdr:colOff>
      <xdr:row>52</xdr:row>
      <xdr:rowOff>102870</xdr:rowOff>
    </xdr:to>
    <xdr:sp macro="" textlink="">
      <xdr:nvSpPr>
        <xdr:cNvPr id="148" name="楕円 147"/>
        <xdr:cNvSpPr/>
      </xdr:nvSpPr>
      <xdr:spPr>
        <a:xfrm>
          <a:off x="1809750" y="859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93980</xdr:rowOff>
    </xdr:from>
    <xdr:ext cx="598805" cy="248920"/>
    <xdr:sp macro="" textlink="">
      <xdr:nvSpPr>
        <xdr:cNvPr id="149" name="テキスト ボックス 148"/>
        <xdr:cNvSpPr txBox="1"/>
      </xdr:nvSpPr>
      <xdr:spPr>
        <a:xfrm>
          <a:off x="1576705" y="8685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53340</xdr:rowOff>
    </xdr:from>
    <xdr:to xmlns:xdr="http://schemas.openxmlformats.org/drawingml/2006/spreadsheetDrawing">
      <xdr:col>6</xdr:col>
      <xdr:colOff>38100</xdr:colOff>
      <xdr:row>58</xdr:row>
      <xdr:rowOff>151130</xdr:rowOff>
    </xdr:to>
    <xdr:sp macro="" textlink="">
      <xdr:nvSpPr>
        <xdr:cNvPr id="150" name="楕円 149"/>
        <xdr:cNvSpPr/>
      </xdr:nvSpPr>
      <xdr:spPr>
        <a:xfrm>
          <a:off x="1000125" y="96354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142240</xdr:rowOff>
    </xdr:from>
    <xdr:ext cx="534035" cy="248920"/>
    <xdr:sp macro="" textlink="">
      <xdr:nvSpPr>
        <xdr:cNvPr id="151" name="テキスト ボックス 150"/>
        <xdr:cNvSpPr txBox="1"/>
      </xdr:nvSpPr>
      <xdr:spPr>
        <a:xfrm>
          <a:off x="799465" y="9724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2" name="正方形/長方形 15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3" name="正方形/長方形 15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5" name="正方形/長方形 15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7" name="正方形/長方形 15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9" name="正方形/長方形 15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60" name="テキスト ボックス 159"/>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61" name="直線コネクタ 16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30860" cy="249555"/>
    <xdr:sp macro="" textlink="">
      <xdr:nvSpPr>
        <xdr:cNvPr id="162" name="テキスト ボックス 161"/>
        <xdr:cNvSpPr txBox="1"/>
      </xdr:nvSpPr>
      <xdr:spPr>
        <a:xfrm>
          <a:off x="2146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3" name="直線コネクタ 162"/>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4" name="テキスト ボックス 163"/>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5" name="直線コネクタ 164"/>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6" name="テキスト ボックス 165"/>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7" name="直線コネクタ 166"/>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68" name="テキスト ボックス 167"/>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9" name="直線コネクタ 168"/>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70" name="テキスト ボックス 169"/>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71" name="直線コネクタ 170"/>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72" name="テキスト ボックス 171"/>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3" name="直線コネクタ 172"/>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4" name="テキスト ボックス 173"/>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5"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125730</xdr:rowOff>
    </xdr:from>
    <xdr:to xmlns:xdr="http://schemas.openxmlformats.org/drawingml/2006/spreadsheetDrawing">
      <xdr:col>24</xdr:col>
      <xdr:colOff>62865</xdr:colOff>
      <xdr:row>77</xdr:row>
      <xdr:rowOff>67310</xdr:rowOff>
    </xdr:to>
    <xdr:cxnSp macro="">
      <xdr:nvCxnSpPr>
        <xdr:cNvPr id="176" name="直線コネクタ 175"/>
        <xdr:cNvCxnSpPr/>
      </xdr:nvCxnSpPr>
      <xdr:spPr>
        <a:xfrm flipV="1">
          <a:off x="4252595" y="1152398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98805" cy="249555"/>
    <xdr:sp macro="" textlink="">
      <xdr:nvSpPr>
        <xdr:cNvPr id="177" name="民生費最小値テキスト"/>
        <xdr:cNvSpPr txBox="1"/>
      </xdr:nvSpPr>
      <xdr:spPr>
        <a:xfrm>
          <a:off x="4305300" y="12790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67310</xdr:rowOff>
    </xdr:from>
    <xdr:to xmlns:xdr="http://schemas.openxmlformats.org/drawingml/2006/spreadsheetDrawing">
      <xdr:col>24</xdr:col>
      <xdr:colOff>152400</xdr:colOff>
      <xdr:row>77</xdr:row>
      <xdr:rowOff>67310</xdr:rowOff>
    </xdr:to>
    <xdr:cxnSp macro="">
      <xdr:nvCxnSpPr>
        <xdr:cNvPr id="178" name="直線コネクタ 177"/>
        <xdr:cNvCxnSpPr/>
      </xdr:nvCxnSpPr>
      <xdr:spPr>
        <a:xfrm>
          <a:off x="4181475" y="1278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73660</xdr:rowOff>
    </xdr:from>
    <xdr:ext cx="598805" cy="249555"/>
    <xdr:sp macro="" textlink="">
      <xdr:nvSpPr>
        <xdr:cNvPr id="179" name="民生費最大値テキスト"/>
        <xdr:cNvSpPr txBox="1"/>
      </xdr:nvSpPr>
      <xdr:spPr>
        <a:xfrm>
          <a:off x="4305300" y="11306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125730</xdr:rowOff>
    </xdr:from>
    <xdr:to xmlns:xdr="http://schemas.openxmlformats.org/drawingml/2006/spreadsheetDrawing">
      <xdr:col>24</xdr:col>
      <xdr:colOff>152400</xdr:colOff>
      <xdr:row>69</xdr:row>
      <xdr:rowOff>125730</xdr:rowOff>
    </xdr:to>
    <xdr:cxnSp macro="">
      <xdr:nvCxnSpPr>
        <xdr:cNvPr id="180" name="直線コネクタ 179"/>
        <xdr:cNvCxnSpPr/>
      </xdr:nvCxnSpPr>
      <xdr:spPr>
        <a:xfrm>
          <a:off x="4181475" y="11523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13335</xdr:rowOff>
    </xdr:from>
    <xdr:to xmlns:xdr="http://schemas.openxmlformats.org/drawingml/2006/spreadsheetDrawing">
      <xdr:col>24</xdr:col>
      <xdr:colOff>63500</xdr:colOff>
      <xdr:row>75</xdr:row>
      <xdr:rowOff>4445</xdr:rowOff>
    </xdr:to>
    <xdr:cxnSp macro="">
      <xdr:nvCxnSpPr>
        <xdr:cNvPr id="181" name="直線コネクタ 180"/>
        <xdr:cNvCxnSpPr/>
      </xdr:nvCxnSpPr>
      <xdr:spPr>
        <a:xfrm flipV="1">
          <a:off x="3492500" y="12237085"/>
          <a:ext cx="762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73025</xdr:rowOff>
    </xdr:from>
    <xdr:ext cx="598805" cy="249555"/>
    <xdr:sp macro="" textlink="">
      <xdr:nvSpPr>
        <xdr:cNvPr id="182" name="民生費平均値テキスト"/>
        <xdr:cNvSpPr txBox="1"/>
      </xdr:nvSpPr>
      <xdr:spPr>
        <a:xfrm>
          <a:off x="4305300" y="122967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93980</xdr:rowOff>
    </xdr:from>
    <xdr:to xmlns:xdr="http://schemas.openxmlformats.org/drawingml/2006/spreadsheetDrawing">
      <xdr:col>24</xdr:col>
      <xdr:colOff>114300</xdr:colOff>
      <xdr:row>75</xdr:row>
      <xdr:rowOff>27305</xdr:rowOff>
    </xdr:to>
    <xdr:sp macro="" textlink="">
      <xdr:nvSpPr>
        <xdr:cNvPr id="183" name="フローチャート: 判断 182"/>
        <xdr:cNvSpPr/>
      </xdr:nvSpPr>
      <xdr:spPr>
        <a:xfrm>
          <a:off x="4203700" y="12317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68580</xdr:rowOff>
    </xdr:from>
    <xdr:to xmlns:xdr="http://schemas.openxmlformats.org/drawingml/2006/spreadsheetDrawing">
      <xdr:col>19</xdr:col>
      <xdr:colOff>174625</xdr:colOff>
      <xdr:row>75</xdr:row>
      <xdr:rowOff>4445</xdr:rowOff>
    </xdr:to>
    <xdr:cxnSp macro="">
      <xdr:nvCxnSpPr>
        <xdr:cNvPr id="184" name="直線コネクタ 183"/>
        <xdr:cNvCxnSpPr/>
      </xdr:nvCxnSpPr>
      <xdr:spPr>
        <a:xfrm>
          <a:off x="2670175" y="12292330"/>
          <a:ext cx="8223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45085</xdr:rowOff>
    </xdr:from>
    <xdr:to xmlns:xdr="http://schemas.openxmlformats.org/drawingml/2006/spreadsheetDrawing">
      <xdr:col>20</xdr:col>
      <xdr:colOff>38100</xdr:colOff>
      <xdr:row>75</xdr:row>
      <xdr:rowOff>142875</xdr:rowOff>
    </xdr:to>
    <xdr:sp macro="" textlink="">
      <xdr:nvSpPr>
        <xdr:cNvPr id="185" name="フローチャート: 判断 184"/>
        <xdr:cNvSpPr/>
      </xdr:nvSpPr>
      <xdr:spPr>
        <a:xfrm>
          <a:off x="3444875" y="12433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134620</xdr:rowOff>
    </xdr:from>
    <xdr:ext cx="598805" cy="249555"/>
    <xdr:sp macro="" textlink="">
      <xdr:nvSpPr>
        <xdr:cNvPr id="186" name="テキスト ボックス 185"/>
        <xdr:cNvSpPr txBox="1"/>
      </xdr:nvSpPr>
      <xdr:spPr>
        <a:xfrm>
          <a:off x="3211830" y="125234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68580</xdr:rowOff>
    </xdr:from>
    <xdr:to xmlns:xdr="http://schemas.openxmlformats.org/drawingml/2006/spreadsheetDrawing">
      <xdr:col>15</xdr:col>
      <xdr:colOff>50800</xdr:colOff>
      <xdr:row>76</xdr:row>
      <xdr:rowOff>93980</xdr:rowOff>
    </xdr:to>
    <xdr:cxnSp macro="">
      <xdr:nvCxnSpPr>
        <xdr:cNvPr id="187" name="直線コネクタ 186"/>
        <xdr:cNvCxnSpPr/>
      </xdr:nvCxnSpPr>
      <xdr:spPr>
        <a:xfrm flipV="1">
          <a:off x="1860550" y="12292330"/>
          <a:ext cx="809625"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114300</xdr:rowOff>
    </xdr:from>
    <xdr:to xmlns:xdr="http://schemas.openxmlformats.org/drawingml/2006/spreadsheetDrawing">
      <xdr:col>15</xdr:col>
      <xdr:colOff>101600</xdr:colOff>
      <xdr:row>75</xdr:row>
      <xdr:rowOff>46990</xdr:rowOff>
    </xdr:to>
    <xdr:sp macro="" textlink="">
      <xdr:nvSpPr>
        <xdr:cNvPr id="188" name="フローチャート: 判断 187"/>
        <xdr:cNvSpPr/>
      </xdr:nvSpPr>
      <xdr:spPr>
        <a:xfrm>
          <a:off x="2619375" y="1233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38735</xdr:rowOff>
    </xdr:from>
    <xdr:ext cx="598805" cy="249555"/>
    <xdr:sp macro="" textlink="">
      <xdr:nvSpPr>
        <xdr:cNvPr id="189" name="テキスト ボックス 188"/>
        <xdr:cNvSpPr txBox="1"/>
      </xdr:nvSpPr>
      <xdr:spPr>
        <a:xfrm>
          <a:off x="2402205" y="12427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93980</xdr:rowOff>
    </xdr:from>
    <xdr:to xmlns:xdr="http://schemas.openxmlformats.org/drawingml/2006/spreadsheetDrawing">
      <xdr:col>10</xdr:col>
      <xdr:colOff>114300</xdr:colOff>
      <xdr:row>77</xdr:row>
      <xdr:rowOff>46355</xdr:rowOff>
    </xdr:to>
    <xdr:cxnSp macro="">
      <xdr:nvCxnSpPr>
        <xdr:cNvPr id="190" name="直線コネクタ 189"/>
        <xdr:cNvCxnSpPr/>
      </xdr:nvCxnSpPr>
      <xdr:spPr>
        <a:xfrm flipV="1">
          <a:off x="1047750" y="12647930"/>
          <a:ext cx="8128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158750</xdr:rowOff>
    </xdr:from>
    <xdr:to xmlns:xdr="http://schemas.openxmlformats.org/drawingml/2006/spreadsheetDrawing">
      <xdr:col>10</xdr:col>
      <xdr:colOff>165100</xdr:colOff>
      <xdr:row>77</xdr:row>
      <xdr:rowOff>91440</xdr:rowOff>
    </xdr:to>
    <xdr:sp macro="" textlink="">
      <xdr:nvSpPr>
        <xdr:cNvPr id="191" name="フローチャート: 判断 190"/>
        <xdr:cNvSpPr/>
      </xdr:nvSpPr>
      <xdr:spPr>
        <a:xfrm>
          <a:off x="1809750"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83185</xdr:rowOff>
    </xdr:from>
    <xdr:ext cx="598805" cy="248920"/>
    <xdr:sp macro="" textlink="">
      <xdr:nvSpPr>
        <xdr:cNvPr id="192" name="テキスト ボックス 191"/>
        <xdr:cNvSpPr txBox="1"/>
      </xdr:nvSpPr>
      <xdr:spPr>
        <a:xfrm>
          <a:off x="1576705" y="128022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38735</xdr:rowOff>
    </xdr:from>
    <xdr:to xmlns:xdr="http://schemas.openxmlformats.org/drawingml/2006/spreadsheetDrawing">
      <xdr:col>6</xdr:col>
      <xdr:colOff>38100</xdr:colOff>
      <xdr:row>78</xdr:row>
      <xdr:rowOff>136525</xdr:rowOff>
    </xdr:to>
    <xdr:sp macro="" textlink="">
      <xdr:nvSpPr>
        <xdr:cNvPr id="193" name="フローチャート: 判断 192"/>
        <xdr:cNvSpPr/>
      </xdr:nvSpPr>
      <xdr:spPr>
        <a:xfrm>
          <a:off x="1000125" y="12922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127635</xdr:rowOff>
    </xdr:from>
    <xdr:ext cx="598805" cy="248920"/>
    <xdr:sp macro="" textlink="">
      <xdr:nvSpPr>
        <xdr:cNvPr id="194" name="テキスト ボックス 193"/>
        <xdr:cNvSpPr txBox="1"/>
      </xdr:nvSpPr>
      <xdr:spPr>
        <a:xfrm>
          <a:off x="767080" y="13011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5" name="テキスト ボックス 194"/>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6" name="テキスト ボックス 195"/>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7" name="テキスト ボックス 196"/>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8" name="テキスト ボックス 197"/>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9" name="テキスト ボックス 198"/>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129540</xdr:rowOff>
    </xdr:from>
    <xdr:to xmlns:xdr="http://schemas.openxmlformats.org/drawingml/2006/spreadsheetDrawing">
      <xdr:col>24</xdr:col>
      <xdr:colOff>114300</xdr:colOff>
      <xdr:row>74</xdr:row>
      <xdr:rowOff>62230</xdr:rowOff>
    </xdr:to>
    <xdr:sp macro="" textlink="">
      <xdr:nvSpPr>
        <xdr:cNvPr id="200" name="楕円 199"/>
        <xdr:cNvSpPr/>
      </xdr:nvSpPr>
      <xdr:spPr>
        <a:xfrm>
          <a:off x="4203700" y="12188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151765</xdr:rowOff>
    </xdr:from>
    <xdr:ext cx="598805" cy="248920"/>
    <xdr:sp macro="" textlink="">
      <xdr:nvSpPr>
        <xdr:cNvPr id="201" name="民生費該当値テキスト"/>
        <xdr:cNvSpPr txBox="1"/>
      </xdr:nvSpPr>
      <xdr:spPr>
        <a:xfrm>
          <a:off x="4305300" y="120453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120650</xdr:rowOff>
    </xdr:from>
    <xdr:to xmlns:xdr="http://schemas.openxmlformats.org/drawingml/2006/spreadsheetDrawing">
      <xdr:col>20</xdr:col>
      <xdr:colOff>38100</xdr:colOff>
      <xdr:row>75</xdr:row>
      <xdr:rowOff>53340</xdr:rowOff>
    </xdr:to>
    <xdr:sp macro="" textlink="">
      <xdr:nvSpPr>
        <xdr:cNvPr id="202" name="楕円 201"/>
        <xdr:cNvSpPr/>
      </xdr:nvSpPr>
      <xdr:spPr>
        <a:xfrm>
          <a:off x="3444875" y="12344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69215</xdr:rowOff>
    </xdr:from>
    <xdr:ext cx="598805" cy="249555"/>
    <xdr:sp macro="" textlink="">
      <xdr:nvSpPr>
        <xdr:cNvPr id="203" name="テキスト ボックス 202"/>
        <xdr:cNvSpPr txBox="1"/>
      </xdr:nvSpPr>
      <xdr:spPr>
        <a:xfrm>
          <a:off x="3211830" y="12127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19685</xdr:rowOff>
    </xdr:from>
    <xdr:to xmlns:xdr="http://schemas.openxmlformats.org/drawingml/2006/spreadsheetDrawing">
      <xdr:col>15</xdr:col>
      <xdr:colOff>101600</xdr:colOff>
      <xdr:row>74</xdr:row>
      <xdr:rowOff>117475</xdr:rowOff>
    </xdr:to>
    <xdr:sp macro="" textlink="">
      <xdr:nvSpPr>
        <xdr:cNvPr id="204" name="楕円 203"/>
        <xdr:cNvSpPr/>
      </xdr:nvSpPr>
      <xdr:spPr>
        <a:xfrm>
          <a:off x="2619375" y="1224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133350</xdr:rowOff>
    </xdr:from>
    <xdr:ext cx="598805" cy="249555"/>
    <xdr:sp macro="" textlink="">
      <xdr:nvSpPr>
        <xdr:cNvPr id="205" name="テキスト ボックス 204"/>
        <xdr:cNvSpPr txBox="1"/>
      </xdr:nvSpPr>
      <xdr:spPr>
        <a:xfrm>
          <a:off x="2402205" y="120269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45085</xdr:rowOff>
    </xdr:from>
    <xdr:to xmlns:xdr="http://schemas.openxmlformats.org/drawingml/2006/spreadsheetDrawing">
      <xdr:col>10</xdr:col>
      <xdr:colOff>165100</xdr:colOff>
      <xdr:row>76</xdr:row>
      <xdr:rowOff>142875</xdr:rowOff>
    </xdr:to>
    <xdr:sp macro="" textlink="">
      <xdr:nvSpPr>
        <xdr:cNvPr id="206" name="楕円 205"/>
        <xdr:cNvSpPr/>
      </xdr:nvSpPr>
      <xdr:spPr>
        <a:xfrm>
          <a:off x="1809750" y="1259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159385</xdr:rowOff>
    </xdr:from>
    <xdr:ext cx="598805" cy="248920"/>
    <xdr:sp macro="" textlink="">
      <xdr:nvSpPr>
        <xdr:cNvPr id="207" name="テキスト ボックス 206"/>
        <xdr:cNvSpPr txBox="1"/>
      </xdr:nvSpPr>
      <xdr:spPr>
        <a:xfrm>
          <a:off x="1576705" y="12383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162560</xdr:rowOff>
    </xdr:from>
    <xdr:to xmlns:xdr="http://schemas.openxmlformats.org/drawingml/2006/spreadsheetDrawing">
      <xdr:col>6</xdr:col>
      <xdr:colOff>38100</xdr:colOff>
      <xdr:row>77</xdr:row>
      <xdr:rowOff>95250</xdr:rowOff>
    </xdr:to>
    <xdr:sp macro="" textlink="">
      <xdr:nvSpPr>
        <xdr:cNvPr id="208" name="楕円 207"/>
        <xdr:cNvSpPr/>
      </xdr:nvSpPr>
      <xdr:spPr>
        <a:xfrm>
          <a:off x="1000125" y="12716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111125</xdr:rowOff>
    </xdr:from>
    <xdr:ext cx="598805" cy="249555"/>
    <xdr:sp macro="" textlink="">
      <xdr:nvSpPr>
        <xdr:cNvPr id="209" name="テキスト ボックス 208"/>
        <xdr:cNvSpPr txBox="1"/>
      </xdr:nvSpPr>
      <xdr:spPr>
        <a:xfrm>
          <a:off x="767080" y="12499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10" name="正方形/長方形 209"/>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11" name="正方形/長方形 210"/>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3" name="正方形/長方形 212"/>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5" name="正方形/長方形 214"/>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8" name="テキスト ボックス 217"/>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20" name="テキスト ボックス 219"/>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22" name="テキスト ボックス 221"/>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4" name="テキスト ボックス 223"/>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6" name="テキスト ボックス 225"/>
        <xdr:cNvSpPr txBox="1"/>
      </xdr:nvSpPr>
      <xdr:spPr>
        <a:xfrm>
          <a:off x="21463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8445"/>
    <xdr:sp macro="" textlink="">
      <xdr:nvSpPr>
        <xdr:cNvPr id="228" name="テキスト ボックス 227"/>
        <xdr:cNvSpPr txBox="1"/>
      </xdr:nvSpPr>
      <xdr:spPr>
        <a:xfrm>
          <a:off x="21463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30" name="テキスト ボックス 229"/>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31" name="直線コネクタ 230"/>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32" name="テキスト ボックス 231"/>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3" name="直線コネクタ 232"/>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34" name="テキスト ボックス 233"/>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86995</xdr:rowOff>
    </xdr:from>
    <xdr:to xmlns:xdr="http://schemas.openxmlformats.org/drawingml/2006/spreadsheetDrawing">
      <xdr:col>24</xdr:col>
      <xdr:colOff>62865</xdr:colOff>
      <xdr:row>98</xdr:row>
      <xdr:rowOff>163830</xdr:rowOff>
    </xdr:to>
    <xdr:cxnSp macro="">
      <xdr:nvCxnSpPr>
        <xdr:cNvPr id="236" name="直線コネクタ 235"/>
        <xdr:cNvCxnSpPr/>
      </xdr:nvCxnSpPr>
      <xdr:spPr>
        <a:xfrm flipV="1">
          <a:off x="4252595" y="1478724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167640</xdr:rowOff>
    </xdr:from>
    <xdr:ext cx="534670" cy="258445"/>
    <xdr:sp macro="" textlink="">
      <xdr:nvSpPr>
        <xdr:cNvPr id="237" name="衛生費最小値テキスト"/>
        <xdr:cNvSpPr txBox="1"/>
      </xdr:nvSpPr>
      <xdr:spPr>
        <a:xfrm>
          <a:off x="4305300" y="16398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163830</xdr:rowOff>
    </xdr:from>
    <xdr:to xmlns:xdr="http://schemas.openxmlformats.org/drawingml/2006/spreadsheetDrawing">
      <xdr:col>24</xdr:col>
      <xdr:colOff>152400</xdr:colOff>
      <xdr:row>98</xdr:row>
      <xdr:rowOff>163830</xdr:rowOff>
    </xdr:to>
    <xdr:cxnSp macro="">
      <xdr:nvCxnSpPr>
        <xdr:cNvPr id="238" name="直線コネクタ 237"/>
        <xdr:cNvCxnSpPr/>
      </xdr:nvCxnSpPr>
      <xdr:spPr>
        <a:xfrm>
          <a:off x="4181475" y="16394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35560</xdr:rowOff>
    </xdr:from>
    <xdr:ext cx="598805" cy="249555"/>
    <xdr:sp macro="" textlink="">
      <xdr:nvSpPr>
        <xdr:cNvPr id="239" name="衛生費最大値テキスト"/>
        <xdr:cNvSpPr txBox="1"/>
      </xdr:nvSpPr>
      <xdr:spPr>
        <a:xfrm>
          <a:off x="4305300" y="14570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86995</xdr:rowOff>
    </xdr:from>
    <xdr:to xmlns:xdr="http://schemas.openxmlformats.org/drawingml/2006/spreadsheetDrawing">
      <xdr:col>24</xdr:col>
      <xdr:colOff>152400</xdr:colOff>
      <xdr:row>89</xdr:row>
      <xdr:rowOff>86995</xdr:rowOff>
    </xdr:to>
    <xdr:cxnSp macro="">
      <xdr:nvCxnSpPr>
        <xdr:cNvPr id="240" name="直線コネクタ 239"/>
        <xdr:cNvCxnSpPr/>
      </xdr:nvCxnSpPr>
      <xdr:spPr>
        <a:xfrm>
          <a:off x="4181475" y="14787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95250</xdr:rowOff>
    </xdr:from>
    <xdr:to xmlns:xdr="http://schemas.openxmlformats.org/drawingml/2006/spreadsheetDrawing">
      <xdr:col>24</xdr:col>
      <xdr:colOff>63500</xdr:colOff>
      <xdr:row>96</xdr:row>
      <xdr:rowOff>42545</xdr:rowOff>
    </xdr:to>
    <xdr:cxnSp macro="">
      <xdr:nvCxnSpPr>
        <xdr:cNvPr id="241" name="直線コネクタ 240"/>
        <xdr:cNvCxnSpPr/>
      </xdr:nvCxnSpPr>
      <xdr:spPr>
        <a:xfrm flipV="1">
          <a:off x="3492500" y="15640050"/>
          <a:ext cx="762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162560</xdr:rowOff>
    </xdr:from>
    <xdr:ext cx="534670" cy="259080"/>
    <xdr:sp macro="" textlink="">
      <xdr:nvSpPr>
        <xdr:cNvPr id="242" name="衛生費平均値テキスト"/>
        <xdr:cNvSpPr txBox="1"/>
      </xdr:nvSpPr>
      <xdr:spPr>
        <a:xfrm>
          <a:off x="4305300" y="15878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12700</xdr:rowOff>
    </xdr:from>
    <xdr:to xmlns:xdr="http://schemas.openxmlformats.org/drawingml/2006/spreadsheetDrawing">
      <xdr:col>24</xdr:col>
      <xdr:colOff>114300</xdr:colOff>
      <xdr:row>96</xdr:row>
      <xdr:rowOff>114300</xdr:rowOff>
    </xdr:to>
    <xdr:sp macro="" textlink="">
      <xdr:nvSpPr>
        <xdr:cNvPr id="243" name="フローチャート: 判断 242"/>
        <xdr:cNvSpPr/>
      </xdr:nvSpPr>
      <xdr:spPr>
        <a:xfrm>
          <a:off x="4203700" y="159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42545</xdr:rowOff>
    </xdr:from>
    <xdr:to xmlns:xdr="http://schemas.openxmlformats.org/drawingml/2006/spreadsheetDrawing">
      <xdr:col>19</xdr:col>
      <xdr:colOff>174625</xdr:colOff>
      <xdr:row>96</xdr:row>
      <xdr:rowOff>148590</xdr:rowOff>
    </xdr:to>
    <xdr:cxnSp macro="">
      <xdr:nvCxnSpPr>
        <xdr:cNvPr id="244" name="直線コネクタ 243"/>
        <xdr:cNvCxnSpPr/>
      </xdr:nvCxnSpPr>
      <xdr:spPr>
        <a:xfrm flipV="1">
          <a:off x="2670175" y="15930245"/>
          <a:ext cx="8223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45720</xdr:rowOff>
    </xdr:from>
    <xdr:to xmlns:xdr="http://schemas.openxmlformats.org/drawingml/2006/spreadsheetDrawing">
      <xdr:col>20</xdr:col>
      <xdr:colOff>38100</xdr:colOff>
      <xdr:row>96</xdr:row>
      <xdr:rowOff>147320</xdr:rowOff>
    </xdr:to>
    <xdr:sp macro="" textlink="">
      <xdr:nvSpPr>
        <xdr:cNvPr id="245" name="フローチャート: 判断 244"/>
        <xdr:cNvSpPr/>
      </xdr:nvSpPr>
      <xdr:spPr>
        <a:xfrm>
          <a:off x="3444875" y="15933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138430</xdr:rowOff>
    </xdr:from>
    <xdr:ext cx="534035" cy="259080"/>
    <xdr:sp macro="" textlink="">
      <xdr:nvSpPr>
        <xdr:cNvPr id="246" name="テキスト ボックス 245"/>
        <xdr:cNvSpPr txBox="1"/>
      </xdr:nvSpPr>
      <xdr:spPr>
        <a:xfrm>
          <a:off x="3244215" y="16026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148590</xdr:rowOff>
    </xdr:from>
    <xdr:to xmlns:xdr="http://schemas.openxmlformats.org/drawingml/2006/spreadsheetDrawing">
      <xdr:col>15</xdr:col>
      <xdr:colOff>50800</xdr:colOff>
      <xdr:row>97</xdr:row>
      <xdr:rowOff>121920</xdr:rowOff>
    </xdr:to>
    <xdr:cxnSp macro="">
      <xdr:nvCxnSpPr>
        <xdr:cNvPr id="247" name="直線コネクタ 246"/>
        <xdr:cNvCxnSpPr/>
      </xdr:nvCxnSpPr>
      <xdr:spPr>
        <a:xfrm flipV="1">
          <a:off x="1860550" y="16036290"/>
          <a:ext cx="80962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8890</xdr:rowOff>
    </xdr:from>
    <xdr:to xmlns:xdr="http://schemas.openxmlformats.org/drawingml/2006/spreadsheetDrawing">
      <xdr:col>15</xdr:col>
      <xdr:colOff>101600</xdr:colOff>
      <xdr:row>96</xdr:row>
      <xdr:rowOff>110490</xdr:rowOff>
    </xdr:to>
    <xdr:sp macro="" textlink="">
      <xdr:nvSpPr>
        <xdr:cNvPr id="248" name="フローチャート: 判断 247"/>
        <xdr:cNvSpPr/>
      </xdr:nvSpPr>
      <xdr:spPr>
        <a:xfrm>
          <a:off x="2619375"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127000</xdr:rowOff>
    </xdr:from>
    <xdr:ext cx="534035" cy="259080"/>
    <xdr:sp macro="" textlink="">
      <xdr:nvSpPr>
        <xdr:cNvPr id="249" name="テキスト ボックス 248"/>
        <xdr:cNvSpPr txBox="1"/>
      </xdr:nvSpPr>
      <xdr:spPr>
        <a:xfrm>
          <a:off x="2434590" y="1567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121920</xdr:rowOff>
    </xdr:from>
    <xdr:to xmlns:xdr="http://schemas.openxmlformats.org/drawingml/2006/spreadsheetDrawing">
      <xdr:col>10</xdr:col>
      <xdr:colOff>114300</xdr:colOff>
      <xdr:row>97</xdr:row>
      <xdr:rowOff>146050</xdr:rowOff>
    </xdr:to>
    <xdr:cxnSp macro="">
      <xdr:nvCxnSpPr>
        <xdr:cNvPr id="250" name="直線コネクタ 249"/>
        <xdr:cNvCxnSpPr/>
      </xdr:nvCxnSpPr>
      <xdr:spPr>
        <a:xfrm flipV="1">
          <a:off x="1047750" y="1618107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51" name="フローチャート: 判断 250"/>
        <xdr:cNvSpPr/>
      </xdr:nvSpPr>
      <xdr:spPr>
        <a:xfrm>
          <a:off x="180975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6350</xdr:rowOff>
    </xdr:from>
    <xdr:ext cx="534035" cy="258445"/>
    <xdr:sp macro="" textlink="">
      <xdr:nvSpPr>
        <xdr:cNvPr id="252" name="テキスト ボックス 251"/>
        <xdr:cNvSpPr txBox="1"/>
      </xdr:nvSpPr>
      <xdr:spPr>
        <a:xfrm>
          <a:off x="1609090" y="1572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111125</xdr:rowOff>
    </xdr:from>
    <xdr:to xmlns:xdr="http://schemas.openxmlformats.org/drawingml/2006/spreadsheetDrawing">
      <xdr:col>6</xdr:col>
      <xdr:colOff>38100</xdr:colOff>
      <xdr:row>98</xdr:row>
      <xdr:rowOff>41275</xdr:rowOff>
    </xdr:to>
    <xdr:sp macro="" textlink="">
      <xdr:nvSpPr>
        <xdr:cNvPr id="253" name="フローチャート: 判断 252"/>
        <xdr:cNvSpPr/>
      </xdr:nvSpPr>
      <xdr:spPr>
        <a:xfrm>
          <a:off x="1000125" y="16170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32385</xdr:rowOff>
    </xdr:from>
    <xdr:ext cx="534035" cy="258445"/>
    <xdr:sp macro="" textlink="">
      <xdr:nvSpPr>
        <xdr:cNvPr id="254" name="テキスト ボックス 253"/>
        <xdr:cNvSpPr txBox="1"/>
      </xdr:nvSpPr>
      <xdr:spPr>
        <a:xfrm>
          <a:off x="799465" y="1626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6" name="テキスト ボックス 255"/>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9" name="テキスト ボックス 258"/>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44450</xdr:rowOff>
    </xdr:from>
    <xdr:to xmlns:xdr="http://schemas.openxmlformats.org/drawingml/2006/spreadsheetDrawing">
      <xdr:col>24</xdr:col>
      <xdr:colOff>114300</xdr:colOff>
      <xdr:row>94</xdr:row>
      <xdr:rowOff>146050</xdr:rowOff>
    </xdr:to>
    <xdr:sp macro="" textlink="">
      <xdr:nvSpPr>
        <xdr:cNvPr id="260" name="楕円 259"/>
        <xdr:cNvSpPr/>
      </xdr:nvSpPr>
      <xdr:spPr>
        <a:xfrm>
          <a:off x="4203700" y="15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67310</xdr:rowOff>
    </xdr:from>
    <xdr:ext cx="534670" cy="259080"/>
    <xdr:sp macro="" textlink="">
      <xdr:nvSpPr>
        <xdr:cNvPr id="261" name="衛生費該当値テキスト"/>
        <xdr:cNvSpPr txBox="1"/>
      </xdr:nvSpPr>
      <xdr:spPr>
        <a:xfrm>
          <a:off x="4305300" y="1544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163195</xdr:rowOff>
    </xdr:from>
    <xdr:to xmlns:xdr="http://schemas.openxmlformats.org/drawingml/2006/spreadsheetDrawing">
      <xdr:col>20</xdr:col>
      <xdr:colOff>38100</xdr:colOff>
      <xdr:row>96</xdr:row>
      <xdr:rowOff>93345</xdr:rowOff>
    </xdr:to>
    <xdr:sp macro="" textlink="">
      <xdr:nvSpPr>
        <xdr:cNvPr id="262" name="楕円 261"/>
        <xdr:cNvSpPr/>
      </xdr:nvSpPr>
      <xdr:spPr>
        <a:xfrm>
          <a:off x="3444875" y="15879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109855</xdr:rowOff>
    </xdr:from>
    <xdr:ext cx="534035" cy="258445"/>
    <xdr:sp macro="" textlink="">
      <xdr:nvSpPr>
        <xdr:cNvPr id="263" name="テキスト ボックス 262"/>
        <xdr:cNvSpPr txBox="1"/>
      </xdr:nvSpPr>
      <xdr:spPr>
        <a:xfrm>
          <a:off x="3244215" y="1565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64" name="楕円 263"/>
        <xdr:cNvSpPr/>
      </xdr:nvSpPr>
      <xdr:spPr>
        <a:xfrm>
          <a:off x="2619375"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19685</xdr:rowOff>
    </xdr:from>
    <xdr:ext cx="534035" cy="258445"/>
    <xdr:sp macro="" textlink="">
      <xdr:nvSpPr>
        <xdr:cNvPr id="265" name="テキスト ボックス 264"/>
        <xdr:cNvSpPr txBox="1"/>
      </xdr:nvSpPr>
      <xdr:spPr>
        <a:xfrm>
          <a:off x="2434590" y="16078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71120</xdr:rowOff>
    </xdr:from>
    <xdr:to xmlns:xdr="http://schemas.openxmlformats.org/drawingml/2006/spreadsheetDrawing">
      <xdr:col>10</xdr:col>
      <xdr:colOff>165100</xdr:colOff>
      <xdr:row>98</xdr:row>
      <xdr:rowOff>1270</xdr:rowOff>
    </xdr:to>
    <xdr:sp macro="" textlink="">
      <xdr:nvSpPr>
        <xdr:cNvPr id="266" name="楕円 265"/>
        <xdr:cNvSpPr/>
      </xdr:nvSpPr>
      <xdr:spPr>
        <a:xfrm>
          <a:off x="180975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163830</xdr:rowOff>
    </xdr:from>
    <xdr:ext cx="534035" cy="259080"/>
    <xdr:sp macro="" textlink="">
      <xdr:nvSpPr>
        <xdr:cNvPr id="267" name="テキスト ボックス 266"/>
        <xdr:cNvSpPr txBox="1"/>
      </xdr:nvSpPr>
      <xdr:spPr>
        <a:xfrm>
          <a:off x="1609090"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268" name="楕円 267"/>
        <xdr:cNvSpPr/>
      </xdr:nvSpPr>
      <xdr:spPr>
        <a:xfrm>
          <a:off x="1000125" y="16154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41910</xdr:rowOff>
    </xdr:from>
    <xdr:ext cx="534035" cy="258445"/>
    <xdr:sp macro="" textlink="">
      <xdr:nvSpPr>
        <xdr:cNvPr id="269" name="テキスト ボックス 268"/>
        <xdr:cNvSpPr txBox="1"/>
      </xdr:nvSpPr>
      <xdr:spPr>
        <a:xfrm>
          <a:off x="799465" y="15929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70" name="正方形/長方形 269"/>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71" name="正方形/長方形 270"/>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3" name="正方形/長方形 272"/>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5" name="正方形/長方形 274"/>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7" name="正方形/長方形 276"/>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8" name="テキスト ボックス 277"/>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9" name="直線コネクタ 278"/>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80" name="直線コネクタ 279"/>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81" name="テキスト ボックス 280"/>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82" name="直線コネクタ 281"/>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6725" cy="248920"/>
    <xdr:sp macro="" textlink="">
      <xdr:nvSpPr>
        <xdr:cNvPr id="283" name="テキスト ボックス 282"/>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84" name="直線コネクタ 283"/>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107315</xdr:rowOff>
    </xdr:from>
    <xdr:ext cx="466725" cy="249555"/>
    <xdr:sp macro="" textlink="">
      <xdr:nvSpPr>
        <xdr:cNvPr id="285" name="テキスト ボックス 284"/>
        <xdr:cNvSpPr txBox="1"/>
      </xdr:nvSpPr>
      <xdr:spPr>
        <a:xfrm>
          <a:off x="5628640"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86" name="直線コネクタ 285"/>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162560</xdr:rowOff>
    </xdr:from>
    <xdr:ext cx="466725" cy="248920"/>
    <xdr:sp macro="" textlink="">
      <xdr:nvSpPr>
        <xdr:cNvPr id="287" name="テキスト ボックス 286"/>
        <xdr:cNvSpPr txBox="1"/>
      </xdr:nvSpPr>
      <xdr:spPr>
        <a:xfrm>
          <a:off x="5628640"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8" name="直線コネクタ 28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9" name="テキスト ボックス 288"/>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0"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134620</xdr:rowOff>
    </xdr:to>
    <xdr:cxnSp macro="">
      <xdr:nvCxnSpPr>
        <xdr:cNvPr id="291" name="直線コネクタ 290"/>
        <xdr:cNvCxnSpPr/>
      </xdr:nvCxnSpPr>
      <xdr:spPr>
        <a:xfrm flipV="1">
          <a:off x="9604375" y="51803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9555"/>
    <xdr:sp macro="" textlink="">
      <xdr:nvSpPr>
        <xdr:cNvPr id="292"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93" name="直線コネクタ 292"/>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4445</xdr:rowOff>
    </xdr:from>
    <xdr:ext cx="469900" cy="249555"/>
    <xdr:sp macro="" textlink="">
      <xdr:nvSpPr>
        <xdr:cNvPr id="294" name="労働費最大値テキスト"/>
        <xdr:cNvSpPr txBox="1"/>
      </xdr:nvSpPr>
      <xdr:spPr>
        <a:xfrm>
          <a:off x="9655175" y="49637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95" name="直線コネクタ 294"/>
        <xdr:cNvCxnSpPr/>
      </xdr:nvCxnSpPr>
      <xdr:spPr>
        <a:xfrm>
          <a:off x="9531350" y="518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81915</xdr:rowOff>
    </xdr:from>
    <xdr:to xmlns:xdr="http://schemas.openxmlformats.org/drawingml/2006/spreadsheetDrawing">
      <xdr:col>55</xdr:col>
      <xdr:colOff>0</xdr:colOff>
      <xdr:row>37</xdr:row>
      <xdr:rowOff>85090</xdr:rowOff>
    </xdr:to>
    <xdr:cxnSp macro="">
      <xdr:nvCxnSpPr>
        <xdr:cNvPr id="296" name="直線コネクタ 295"/>
        <xdr:cNvCxnSpPr/>
      </xdr:nvCxnSpPr>
      <xdr:spPr>
        <a:xfrm flipV="1">
          <a:off x="8845550" y="619696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41910</xdr:rowOff>
    </xdr:from>
    <xdr:ext cx="378460" cy="249555"/>
    <xdr:sp macro="" textlink="">
      <xdr:nvSpPr>
        <xdr:cNvPr id="297" name="労働費平均値テキスト"/>
        <xdr:cNvSpPr txBox="1"/>
      </xdr:nvSpPr>
      <xdr:spPr>
        <a:xfrm>
          <a:off x="9655175" y="599186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20320</xdr:rowOff>
    </xdr:from>
    <xdr:to xmlns:xdr="http://schemas.openxmlformats.org/drawingml/2006/spreadsheetDrawing">
      <xdr:col>55</xdr:col>
      <xdr:colOff>50800</xdr:colOff>
      <xdr:row>37</xdr:row>
      <xdr:rowOff>118110</xdr:rowOff>
    </xdr:to>
    <xdr:sp macro="" textlink="">
      <xdr:nvSpPr>
        <xdr:cNvPr id="298" name="フローチャート: 判断 297"/>
        <xdr:cNvSpPr/>
      </xdr:nvSpPr>
      <xdr:spPr>
        <a:xfrm>
          <a:off x="9569450" y="6135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75565</xdr:rowOff>
    </xdr:from>
    <xdr:to xmlns:xdr="http://schemas.openxmlformats.org/drawingml/2006/spreadsheetDrawing">
      <xdr:col>50</xdr:col>
      <xdr:colOff>114300</xdr:colOff>
      <xdr:row>37</xdr:row>
      <xdr:rowOff>85090</xdr:rowOff>
    </xdr:to>
    <xdr:cxnSp macro="">
      <xdr:nvCxnSpPr>
        <xdr:cNvPr id="299" name="直線コネクタ 298"/>
        <xdr:cNvCxnSpPr/>
      </xdr:nvCxnSpPr>
      <xdr:spPr>
        <a:xfrm>
          <a:off x="8032750" y="6025515"/>
          <a:ext cx="8128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1905</xdr:rowOff>
    </xdr:from>
    <xdr:to xmlns:xdr="http://schemas.openxmlformats.org/drawingml/2006/spreadsheetDrawing">
      <xdr:col>50</xdr:col>
      <xdr:colOff>165100</xdr:colOff>
      <xdr:row>37</xdr:row>
      <xdr:rowOff>99695</xdr:rowOff>
    </xdr:to>
    <xdr:sp macro="" textlink="">
      <xdr:nvSpPr>
        <xdr:cNvPr id="300" name="フローチャート: 判断 299"/>
        <xdr:cNvSpPr/>
      </xdr:nvSpPr>
      <xdr:spPr>
        <a:xfrm>
          <a:off x="8794750"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116205</xdr:rowOff>
    </xdr:from>
    <xdr:ext cx="377825" cy="248920"/>
    <xdr:sp macro="" textlink="">
      <xdr:nvSpPr>
        <xdr:cNvPr id="301" name="テキスト ボックス 300"/>
        <xdr:cNvSpPr txBox="1"/>
      </xdr:nvSpPr>
      <xdr:spPr>
        <a:xfrm>
          <a:off x="8672195" y="590105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75565</xdr:rowOff>
    </xdr:from>
    <xdr:to xmlns:xdr="http://schemas.openxmlformats.org/drawingml/2006/spreadsheetDrawing">
      <xdr:col>45</xdr:col>
      <xdr:colOff>174625</xdr:colOff>
      <xdr:row>37</xdr:row>
      <xdr:rowOff>25400</xdr:rowOff>
    </xdr:to>
    <xdr:cxnSp macro="">
      <xdr:nvCxnSpPr>
        <xdr:cNvPr id="302" name="直線コネクタ 301"/>
        <xdr:cNvCxnSpPr/>
      </xdr:nvCxnSpPr>
      <xdr:spPr>
        <a:xfrm flipV="1">
          <a:off x="7210425" y="6025515"/>
          <a:ext cx="8223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73660</xdr:rowOff>
    </xdr:from>
    <xdr:to xmlns:xdr="http://schemas.openxmlformats.org/drawingml/2006/spreadsheetDrawing">
      <xdr:col>46</xdr:col>
      <xdr:colOff>38100</xdr:colOff>
      <xdr:row>37</xdr:row>
      <xdr:rowOff>6350</xdr:rowOff>
    </xdr:to>
    <xdr:sp macro="" textlink="">
      <xdr:nvSpPr>
        <xdr:cNvPr id="303" name="フローチャート: 判断 302"/>
        <xdr:cNvSpPr/>
      </xdr:nvSpPr>
      <xdr:spPr>
        <a:xfrm>
          <a:off x="7985125" y="6023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163195</xdr:rowOff>
    </xdr:from>
    <xdr:ext cx="378460" cy="248920"/>
    <xdr:sp macro="" textlink="">
      <xdr:nvSpPr>
        <xdr:cNvPr id="304" name="テキスト ボックス 303"/>
        <xdr:cNvSpPr txBox="1"/>
      </xdr:nvSpPr>
      <xdr:spPr>
        <a:xfrm>
          <a:off x="7858125" y="61131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25400</xdr:rowOff>
    </xdr:from>
    <xdr:to xmlns:xdr="http://schemas.openxmlformats.org/drawingml/2006/spreadsheetDrawing">
      <xdr:col>41</xdr:col>
      <xdr:colOff>50800</xdr:colOff>
      <xdr:row>38</xdr:row>
      <xdr:rowOff>56515</xdr:rowOff>
    </xdr:to>
    <xdr:cxnSp macro="">
      <xdr:nvCxnSpPr>
        <xdr:cNvPr id="305" name="直線コネクタ 304"/>
        <xdr:cNvCxnSpPr/>
      </xdr:nvCxnSpPr>
      <xdr:spPr>
        <a:xfrm flipV="1">
          <a:off x="6400800" y="6140450"/>
          <a:ext cx="80962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21590</xdr:rowOff>
    </xdr:from>
    <xdr:to xmlns:xdr="http://schemas.openxmlformats.org/drawingml/2006/spreadsheetDrawing">
      <xdr:col>41</xdr:col>
      <xdr:colOff>101600</xdr:colOff>
      <xdr:row>37</xdr:row>
      <xdr:rowOff>119380</xdr:rowOff>
    </xdr:to>
    <xdr:sp macro="" textlink="">
      <xdr:nvSpPr>
        <xdr:cNvPr id="306" name="フローチャート: 判断 305"/>
        <xdr:cNvSpPr/>
      </xdr:nvSpPr>
      <xdr:spPr>
        <a:xfrm>
          <a:off x="7159625"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110490</xdr:rowOff>
    </xdr:from>
    <xdr:ext cx="377825" cy="249555"/>
    <xdr:sp macro="" textlink="">
      <xdr:nvSpPr>
        <xdr:cNvPr id="307" name="テキスト ボックス 306"/>
        <xdr:cNvSpPr txBox="1"/>
      </xdr:nvSpPr>
      <xdr:spPr>
        <a:xfrm>
          <a:off x="7037070" y="62255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66040</xdr:rowOff>
    </xdr:from>
    <xdr:to xmlns:xdr="http://schemas.openxmlformats.org/drawingml/2006/spreadsheetDrawing">
      <xdr:col>36</xdr:col>
      <xdr:colOff>165100</xdr:colOff>
      <xdr:row>36</xdr:row>
      <xdr:rowOff>163830</xdr:rowOff>
    </xdr:to>
    <xdr:sp macro="" textlink="">
      <xdr:nvSpPr>
        <xdr:cNvPr id="308" name="フローチャート: 判断 307"/>
        <xdr:cNvSpPr/>
      </xdr:nvSpPr>
      <xdr:spPr>
        <a:xfrm>
          <a:off x="6350000" y="601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14605</xdr:rowOff>
    </xdr:from>
    <xdr:ext cx="377825" cy="249555"/>
    <xdr:sp macro="" textlink="">
      <xdr:nvSpPr>
        <xdr:cNvPr id="309" name="テキスト ボックス 308"/>
        <xdr:cNvSpPr txBox="1"/>
      </xdr:nvSpPr>
      <xdr:spPr>
        <a:xfrm>
          <a:off x="6227445" y="579945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0" name="テキスト ボックス 30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1" name="テキスト ボックス 31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2" name="テキスト ボックス 31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3" name="テキスト ボックス 31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4" name="テキスト ボックス 31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33020</xdr:rowOff>
    </xdr:from>
    <xdr:to xmlns:xdr="http://schemas.openxmlformats.org/drawingml/2006/spreadsheetDrawing">
      <xdr:col>55</xdr:col>
      <xdr:colOff>50800</xdr:colOff>
      <xdr:row>37</xdr:row>
      <xdr:rowOff>130810</xdr:rowOff>
    </xdr:to>
    <xdr:sp macro="" textlink="">
      <xdr:nvSpPr>
        <xdr:cNvPr id="315" name="楕円 314"/>
        <xdr:cNvSpPr/>
      </xdr:nvSpPr>
      <xdr:spPr>
        <a:xfrm>
          <a:off x="9569450" y="6148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12065</xdr:rowOff>
    </xdr:from>
    <xdr:ext cx="378460" cy="249555"/>
    <xdr:sp macro="" textlink="">
      <xdr:nvSpPr>
        <xdr:cNvPr id="316" name="労働費該当値テキスト"/>
        <xdr:cNvSpPr txBox="1"/>
      </xdr:nvSpPr>
      <xdr:spPr>
        <a:xfrm>
          <a:off x="9655175" y="61271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36195</xdr:rowOff>
    </xdr:from>
    <xdr:to xmlns:xdr="http://schemas.openxmlformats.org/drawingml/2006/spreadsheetDrawing">
      <xdr:col>50</xdr:col>
      <xdr:colOff>165100</xdr:colOff>
      <xdr:row>37</xdr:row>
      <xdr:rowOff>133985</xdr:rowOff>
    </xdr:to>
    <xdr:sp macro="" textlink="">
      <xdr:nvSpPr>
        <xdr:cNvPr id="317" name="楕円 316"/>
        <xdr:cNvSpPr/>
      </xdr:nvSpPr>
      <xdr:spPr>
        <a:xfrm>
          <a:off x="8794750" y="615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125730</xdr:rowOff>
    </xdr:from>
    <xdr:ext cx="377825" cy="248920"/>
    <xdr:sp macro="" textlink="">
      <xdr:nvSpPr>
        <xdr:cNvPr id="318" name="テキスト ボックス 317"/>
        <xdr:cNvSpPr txBox="1"/>
      </xdr:nvSpPr>
      <xdr:spPr>
        <a:xfrm>
          <a:off x="8672195" y="624078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27305</xdr:rowOff>
    </xdr:from>
    <xdr:to xmlns:xdr="http://schemas.openxmlformats.org/drawingml/2006/spreadsheetDrawing">
      <xdr:col>46</xdr:col>
      <xdr:colOff>38100</xdr:colOff>
      <xdr:row>36</xdr:row>
      <xdr:rowOff>125095</xdr:rowOff>
    </xdr:to>
    <xdr:sp macro="" textlink="">
      <xdr:nvSpPr>
        <xdr:cNvPr id="319" name="楕円 318"/>
        <xdr:cNvSpPr/>
      </xdr:nvSpPr>
      <xdr:spPr>
        <a:xfrm>
          <a:off x="7985125" y="5977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34</xdr:row>
      <xdr:rowOff>140335</xdr:rowOff>
    </xdr:from>
    <xdr:ext cx="378460" cy="249555"/>
    <xdr:sp macro="" textlink="">
      <xdr:nvSpPr>
        <xdr:cNvPr id="320" name="テキスト ボックス 319"/>
        <xdr:cNvSpPr txBox="1"/>
      </xdr:nvSpPr>
      <xdr:spPr>
        <a:xfrm>
          <a:off x="7858125" y="57600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140970</xdr:rowOff>
    </xdr:from>
    <xdr:to xmlns:xdr="http://schemas.openxmlformats.org/drawingml/2006/spreadsheetDrawing">
      <xdr:col>41</xdr:col>
      <xdr:colOff>101600</xdr:colOff>
      <xdr:row>37</xdr:row>
      <xdr:rowOff>73660</xdr:rowOff>
    </xdr:to>
    <xdr:sp macro="" textlink="">
      <xdr:nvSpPr>
        <xdr:cNvPr id="321" name="楕円 320"/>
        <xdr:cNvSpPr/>
      </xdr:nvSpPr>
      <xdr:spPr>
        <a:xfrm>
          <a:off x="7159625" y="609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90170</xdr:rowOff>
    </xdr:from>
    <xdr:ext cx="377825" cy="248920"/>
    <xdr:sp macro="" textlink="">
      <xdr:nvSpPr>
        <xdr:cNvPr id="322" name="テキスト ボックス 321"/>
        <xdr:cNvSpPr txBox="1"/>
      </xdr:nvSpPr>
      <xdr:spPr>
        <a:xfrm>
          <a:off x="7037070" y="587502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6985</xdr:rowOff>
    </xdr:from>
    <xdr:to xmlns:xdr="http://schemas.openxmlformats.org/drawingml/2006/spreadsheetDrawing">
      <xdr:col>36</xdr:col>
      <xdr:colOff>165100</xdr:colOff>
      <xdr:row>38</xdr:row>
      <xdr:rowOff>104775</xdr:rowOff>
    </xdr:to>
    <xdr:sp macro="" textlink="">
      <xdr:nvSpPr>
        <xdr:cNvPr id="323" name="楕円 322"/>
        <xdr:cNvSpPr/>
      </xdr:nvSpPr>
      <xdr:spPr>
        <a:xfrm>
          <a:off x="635000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96520</xdr:rowOff>
    </xdr:from>
    <xdr:ext cx="377825" cy="248920"/>
    <xdr:sp macro="" textlink="">
      <xdr:nvSpPr>
        <xdr:cNvPr id="324" name="テキスト ボックス 323"/>
        <xdr:cNvSpPr txBox="1"/>
      </xdr:nvSpPr>
      <xdr:spPr>
        <a:xfrm>
          <a:off x="6227445" y="637667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5" name="正方形/長方形 32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6" name="正方形/長方形 32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8" name="正方形/長方形 32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0" name="正方形/長方形 32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2" name="正方形/長方形 33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3" name="テキスト ボックス 332"/>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4" name="直線コネクタ 33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5" name="直線コネクタ 334"/>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36" name="テキスト ボックス 335"/>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7" name="直線コネクタ 336"/>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30860" cy="249555"/>
    <xdr:sp macro="" textlink="">
      <xdr:nvSpPr>
        <xdr:cNvPr id="338" name="テキスト ボックス 337"/>
        <xdr:cNvSpPr txBox="1"/>
      </xdr:nvSpPr>
      <xdr:spPr>
        <a:xfrm>
          <a:off x="558038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9" name="直線コネクタ 338"/>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30860" cy="248920"/>
    <xdr:sp macro="" textlink="">
      <xdr:nvSpPr>
        <xdr:cNvPr id="340" name="テキスト ボックス 339"/>
        <xdr:cNvSpPr txBox="1"/>
      </xdr:nvSpPr>
      <xdr:spPr>
        <a:xfrm>
          <a:off x="558038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41" name="直線コネクタ 340"/>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49555"/>
    <xdr:sp macro="" textlink="">
      <xdr:nvSpPr>
        <xdr:cNvPr id="342" name="テキスト ボックス 341"/>
        <xdr:cNvSpPr txBox="1"/>
      </xdr:nvSpPr>
      <xdr:spPr>
        <a:xfrm>
          <a:off x="558038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43" name="直線コネクタ 342"/>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30860" cy="248285"/>
    <xdr:sp macro="" textlink="">
      <xdr:nvSpPr>
        <xdr:cNvPr id="344" name="テキスト ボックス 343"/>
        <xdr:cNvSpPr txBox="1"/>
      </xdr:nvSpPr>
      <xdr:spPr>
        <a:xfrm>
          <a:off x="5580380" y="8448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5" name="直線コネクタ 344"/>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6" name="テキスト ボックス 345"/>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7" name="直線コネクタ 34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8" name="テキスト ボックス 34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54610</xdr:rowOff>
    </xdr:from>
    <xdr:to xmlns:xdr="http://schemas.openxmlformats.org/drawingml/2006/spreadsheetDrawing">
      <xdr:col>54</xdr:col>
      <xdr:colOff>174625</xdr:colOff>
      <xdr:row>59</xdr:row>
      <xdr:rowOff>4445</xdr:rowOff>
    </xdr:to>
    <xdr:cxnSp macro="">
      <xdr:nvCxnSpPr>
        <xdr:cNvPr id="350" name="直線コネクタ 349"/>
        <xdr:cNvCxnSpPr/>
      </xdr:nvCxnSpPr>
      <xdr:spPr>
        <a:xfrm flipV="1">
          <a:off x="9604375" y="831596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469900" cy="249555"/>
    <xdr:sp macro="" textlink="">
      <xdr:nvSpPr>
        <xdr:cNvPr id="351" name="農林水産業費最小値テキスト"/>
        <xdr:cNvSpPr txBox="1"/>
      </xdr:nvSpPr>
      <xdr:spPr>
        <a:xfrm>
          <a:off x="9655175" y="9754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4445</xdr:rowOff>
    </xdr:from>
    <xdr:to xmlns:xdr="http://schemas.openxmlformats.org/drawingml/2006/spreadsheetDrawing">
      <xdr:col>55</xdr:col>
      <xdr:colOff>88900</xdr:colOff>
      <xdr:row>59</xdr:row>
      <xdr:rowOff>4445</xdr:rowOff>
    </xdr:to>
    <xdr:cxnSp macro="">
      <xdr:nvCxnSpPr>
        <xdr:cNvPr id="352" name="直線コネクタ 351"/>
        <xdr:cNvCxnSpPr/>
      </xdr:nvCxnSpPr>
      <xdr:spPr>
        <a:xfrm>
          <a:off x="9531350" y="9751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3175</xdr:rowOff>
    </xdr:from>
    <xdr:ext cx="534670" cy="249555"/>
    <xdr:sp macro="" textlink="">
      <xdr:nvSpPr>
        <xdr:cNvPr id="353" name="農林水産業費最大値テキスト"/>
        <xdr:cNvSpPr txBox="1"/>
      </xdr:nvSpPr>
      <xdr:spPr>
        <a:xfrm>
          <a:off x="9655175" y="80994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54610</xdr:rowOff>
    </xdr:from>
    <xdr:to xmlns:xdr="http://schemas.openxmlformats.org/drawingml/2006/spreadsheetDrawing">
      <xdr:col>55</xdr:col>
      <xdr:colOff>88900</xdr:colOff>
      <xdr:row>50</xdr:row>
      <xdr:rowOff>54610</xdr:rowOff>
    </xdr:to>
    <xdr:cxnSp macro="">
      <xdr:nvCxnSpPr>
        <xdr:cNvPr id="354" name="直線コネクタ 353"/>
        <xdr:cNvCxnSpPr/>
      </xdr:nvCxnSpPr>
      <xdr:spPr>
        <a:xfrm>
          <a:off x="9531350" y="8315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161925</xdr:rowOff>
    </xdr:from>
    <xdr:to xmlns:xdr="http://schemas.openxmlformats.org/drawingml/2006/spreadsheetDrawing">
      <xdr:col>55</xdr:col>
      <xdr:colOff>0</xdr:colOff>
      <xdr:row>54</xdr:row>
      <xdr:rowOff>3175</xdr:rowOff>
    </xdr:to>
    <xdr:cxnSp macro="">
      <xdr:nvCxnSpPr>
        <xdr:cNvPr id="355" name="直線コネクタ 354"/>
        <xdr:cNvCxnSpPr/>
      </xdr:nvCxnSpPr>
      <xdr:spPr>
        <a:xfrm>
          <a:off x="8845550" y="8753475"/>
          <a:ext cx="75882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135890</xdr:rowOff>
    </xdr:from>
    <xdr:ext cx="534670" cy="249555"/>
    <xdr:sp macro="" textlink="">
      <xdr:nvSpPr>
        <xdr:cNvPr id="356" name="農林水産業費平均値テキスト"/>
        <xdr:cNvSpPr txBox="1"/>
      </xdr:nvSpPr>
      <xdr:spPr>
        <a:xfrm>
          <a:off x="9655175" y="92227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156845</xdr:rowOff>
    </xdr:from>
    <xdr:to xmlns:xdr="http://schemas.openxmlformats.org/drawingml/2006/spreadsheetDrawing">
      <xdr:col>55</xdr:col>
      <xdr:colOff>50800</xdr:colOff>
      <xdr:row>56</xdr:row>
      <xdr:rowOff>89535</xdr:rowOff>
    </xdr:to>
    <xdr:sp macro="" textlink="">
      <xdr:nvSpPr>
        <xdr:cNvPr id="357" name="フローチャート: 判断 356"/>
        <xdr:cNvSpPr/>
      </xdr:nvSpPr>
      <xdr:spPr>
        <a:xfrm>
          <a:off x="9569450" y="9243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26035</xdr:rowOff>
    </xdr:from>
    <xdr:to xmlns:xdr="http://schemas.openxmlformats.org/drawingml/2006/spreadsheetDrawing">
      <xdr:col>50</xdr:col>
      <xdr:colOff>114300</xdr:colOff>
      <xdr:row>52</xdr:row>
      <xdr:rowOff>161925</xdr:rowOff>
    </xdr:to>
    <xdr:cxnSp macro="">
      <xdr:nvCxnSpPr>
        <xdr:cNvPr id="358" name="直線コネクタ 357"/>
        <xdr:cNvCxnSpPr/>
      </xdr:nvCxnSpPr>
      <xdr:spPr>
        <a:xfrm>
          <a:off x="8032750" y="8617585"/>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118745</xdr:rowOff>
    </xdr:from>
    <xdr:to xmlns:xdr="http://schemas.openxmlformats.org/drawingml/2006/spreadsheetDrawing">
      <xdr:col>50</xdr:col>
      <xdr:colOff>165100</xdr:colOff>
      <xdr:row>56</xdr:row>
      <xdr:rowOff>51435</xdr:rowOff>
    </xdr:to>
    <xdr:sp macro="" textlink="">
      <xdr:nvSpPr>
        <xdr:cNvPr id="359" name="フローチャート: 判断 358"/>
        <xdr:cNvSpPr/>
      </xdr:nvSpPr>
      <xdr:spPr>
        <a:xfrm>
          <a:off x="8794750" y="920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42545</xdr:rowOff>
    </xdr:from>
    <xdr:ext cx="534035" cy="249555"/>
    <xdr:sp macro="" textlink="">
      <xdr:nvSpPr>
        <xdr:cNvPr id="360" name="テキスト ボックス 359"/>
        <xdr:cNvSpPr txBox="1"/>
      </xdr:nvSpPr>
      <xdr:spPr>
        <a:xfrm>
          <a:off x="8594090" y="92944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55880</xdr:rowOff>
    </xdr:from>
    <xdr:to xmlns:xdr="http://schemas.openxmlformats.org/drawingml/2006/spreadsheetDrawing">
      <xdr:col>45</xdr:col>
      <xdr:colOff>174625</xdr:colOff>
      <xdr:row>52</xdr:row>
      <xdr:rowOff>26035</xdr:rowOff>
    </xdr:to>
    <xdr:cxnSp macro="">
      <xdr:nvCxnSpPr>
        <xdr:cNvPr id="361" name="直線コネクタ 360"/>
        <xdr:cNvCxnSpPr/>
      </xdr:nvCxnSpPr>
      <xdr:spPr>
        <a:xfrm>
          <a:off x="7210425" y="8317230"/>
          <a:ext cx="822325"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154305</xdr:rowOff>
    </xdr:from>
    <xdr:to xmlns:xdr="http://schemas.openxmlformats.org/drawingml/2006/spreadsheetDrawing">
      <xdr:col>46</xdr:col>
      <xdr:colOff>38100</xdr:colOff>
      <xdr:row>56</xdr:row>
      <xdr:rowOff>86995</xdr:rowOff>
    </xdr:to>
    <xdr:sp macro="" textlink="">
      <xdr:nvSpPr>
        <xdr:cNvPr id="362" name="フローチャート: 判断 361"/>
        <xdr:cNvSpPr/>
      </xdr:nvSpPr>
      <xdr:spPr>
        <a:xfrm>
          <a:off x="7985125" y="9241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78105</xdr:rowOff>
    </xdr:from>
    <xdr:ext cx="534035" cy="249555"/>
    <xdr:sp macro="" textlink="">
      <xdr:nvSpPr>
        <xdr:cNvPr id="363" name="テキスト ボックス 362"/>
        <xdr:cNvSpPr txBox="1"/>
      </xdr:nvSpPr>
      <xdr:spPr>
        <a:xfrm>
          <a:off x="7784465" y="9330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55880</xdr:rowOff>
    </xdr:from>
    <xdr:to xmlns:xdr="http://schemas.openxmlformats.org/drawingml/2006/spreadsheetDrawing">
      <xdr:col>41</xdr:col>
      <xdr:colOff>50800</xdr:colOff>
      <xdr:row>53</xdr:row>
      <xdr:rowOff>116205</xdr:rowOff>
    </xdr:to>
    <xdr:cxnSp macro="">
      <xdr:nvCxnSpPr>
        <xdr:cNvPr id="364" name="直線コネクタ 363"/>
        <xdr:cNvCxnSpPr/>
      </xdr:nvCxnSpPr>
      <xdr:spPr>
        <a:xfrm flipV="1">
          <a:off x="6400800" y="8317230"/>
          <a:ext cx="809625"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146050</xdr:rowOff>
    </xdr:from>
    <xdr:to xmlns:xdr="http://schemas.openxmlformats.org/drawingml/2006/spreadsheetDrawing">
      <xdr:col>41</xdr:col>
      <xdr:colOff>101600</xdr:colOff>
      <xdr:row>56</xdr:row>
      <xdr:rowOff>78740</xdr:rowOff>
    </xdr:to>
    <xdr:sp macro="" textlink="">
      <xdr:nvSpPr>
        <xdr:cNvPr id="365" name="フローチャート: 判断 364"/>
        <xdr:cNvSpPr/>
      </xdr:nvSpPr>
      <xdr:spPr>
        <a:xfrm>
          <a:off x="7159625" y="923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70485</xdr:rowOff>
    </xdr:from>
    <xdr:ext cx="534035" cy="249555"/>
    <xdr:sp macro="" textlink="">
      <xdr:nvSpPr>
        <xdr:cNvPr id="366" name="テキスト ボックス 365"/>
        <xdr:cNvSpPr txBox="1"/>
      </xdr:nvSpPr>
      <xdr:spPr>
        <a:xfrm>
          <a:off x="6974840" y="93224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63500</xdr:rowOff>
    </xdr:from>
    <xdr:to xmlns:xdr="http://schemas.openxmlformats.org/drawingml/2006/spreadsheetDrawing">
      <xdr:col>36</xdr:col>
      <xdr:colOff>165100</xdr:colOff>
      <xdr:row>57</xdr:row>
      <xdr:rowOff>161290</xdr:rowOff>
    </xdr:to>
    <xdr:sp macro="" textlink="">
      <xdr:nvSpPr>
        <xdr:cNvPr id="367" name="フローチャート: 判断 366"/>
        <xdr:cNvSpPr/>
      </xdr:nvSpPr>
      <xdr:spPr>
        <a:xfrm>
          <a:off x="6350000" y="9480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153035</xdr:rowOff>
    </xdr:from>
    <xdr:ext cx="534035" cy="248920"/>
    <xdr:sp macro="" textlink="">
      <xdr:nvSpPr>
        <xdr:cNvPr id="368" name="テキスト ボックス 367"/>
        <xdr:cNvSpPr txBox="1"/>
      </xdr:nvSpPr>
      <xdr:spPr>
        <a:xfrm>
          <a:off x="6149340" y="95700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9" name="テキスト ボックス 36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70" name="テキスト ボックス 36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71" name="テキスト ボックス 37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2" name="テキスト ボックス 37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3" name="テキスト ボックス 37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119380</xdr:rowOff>
    </xdr:from>
    <xdr:to xmlns:xdr="http://schemas.openxmlformats.org/drawingml/2006/spreadsheetDrawing">
      <xdr:col>55</xdr:col>
      <xdr:colOff>50800</xdr:colOff>
      <xdr:row>54</xdr:row>
      <xdr:rowOff>52070</xdr:rowOff>
    </xdr:to>
    <xdr:sp macro="" textlink="">
      <xdr:nvSpPr>
        <xdr:cNvPr id="374" name="楕円 373"/>
        <xdr:cNvSpPr/>
      </xdr:nvSpPr>
      <xdr:spPr>
        <a:xfrm>
          <a:off x="9569450" y="8876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140970</xdr:rowOff>
    </xdr:from>
    <xdr:ext cx="534670" cy="249555"/>
    <xdr:sp macro="" textlink="">
      <xdr:nvSpPr>
        <xdr:cNvPr id="375" name="農林水産業費該当値テキスト"/>
        <xdr:cNvSpPr txBox="1"/>
      </xdr:nvSpPr>
      <xdr:spPr>
        <a:xfrm>
          <a:off x="9655175" y="87325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113030</xdr:rowOff>
    </xdr:from>
    <xdr:to xmlns:xdr="http://schemas.openxmlformats.org/drawingml/2006/spreadsheetDrawing">
      <xdr:col>50</xdr:col>
      <xdr:colOff>165100</xdr:colOff>
      <xdr:row>53</xdr:row>
      <xdr:rowOff>45720</xdr:rowOff>
    </xdr:to>
    <xdr:sp macro="" textlink="">
      <xdr:nvSpPr>
        <xdr:cNvPr id="376" name="楕円 375"/>
        <xdr:cNvSpPr/>
      </xdr:nvSpPr>
      <xdr:spPr>
        <a:xfrm>
          <a:off x="8794750" y="870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61595</xdr:rowOff>
    </xdr:from>
    <xdr:ext cx="534035" cy="248920"/>
    <xdr:sp macro="" textlink="">
      <xdr:nvSpPr>
        <xdr:cNvPr id="377" name="テキスト ボックス 376"/>
        <xdr:cNvSpPr txBox="1"/>
      </xdr:nvSpPr>
      <xdr:spPr>
        <a:xfrm>
          <a:off x="8594090" y="84880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141605</xdr:rowOff>
    </xdr:from>
    <xdr:to xmlns:xdr="http://schemas.openxmlformats.org/drawingml/2006/spreadsheetDrawing">
      <xdr:col>46</xdr:col>
      <xdr:colOff>38100</xdr:colOff>
      <xdr:row>52</xdr:row>
      <xdr:rowOff>74295</xdr:rowOff>
    </xdr:to>
    <xdr:sp macro="" textlink="">
      <xdr:nvSpPr>
        <xdr:cNvPr id="378" name="楕円 377"/>
        <xdr:cNvSpPr/>
      </xdr:nvSpPr>
      <xdr:spPr>
        <a:xfrm>
          <a:off x="7985125" y="8568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90805</xdr:rowOff>
    </xdr:from>
    <xdr:ext cx="534035" cy="248920"/>
    <xdr:sp macro="" textlink="">
      <xdr:nvSpPr>
        <xdr:cNvPr id="379" name="テキスト ボックス 378"/>
        <xdr:cNvSpPr txBox="1"/>
      </xdr:nvSpPr>
      <xdr:spPr>
        <a:xfrm>
          <a:off x="7784465" y="8352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6350</xdr:rowOff>
    </xdr:from>
    <xdr:to xmlns:xdr="http://schemas.openxmlformats.org/drawingml/2006/spreadsheetDrawing">
      <xdr:col>41</xdr:col>
      <xdr:colOff>101600</xdr:colOff>
      <xdr:row>50</xdr:row>
      <xdr:rowOff>104775</xdr:rowOff>
    </xdr:to>
    <xdr:sp macro="" textlink="">
      <xdr:nvSpPr>
        <xdr:cNvPr id="380" name="楕円 379"/>
        <xdr:cNvSpPr/>
      </xdr:nvSpPr>
      <xdr:spPr>
        <a:xfrm>
          <a:off x="7159625" y="82677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48</xdr:row>
      <xdr:rowOff>120650</xdr:rowOff>
    </xdr:from>
    <xdr:ext cx="534035" cy="248285"/>
    <xdr:sp macro="" textlink="">
      <xdr:nvSpPr>
        <xdr:cNvPr id="381" name="テキスト ボックス 380"/>
        <xdr:cNvSpPr txBox="1"/>
      </xdr:nvSpPr>
      <xdr:spPr>
        <a:xfrm>
          <a:off x="6974840" y="80518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67310</xdr:rowOff>
    </xdr:from>
    <xdr:to xmlns:xdr="http://schemas.openxmlformats.org/drawingml/2006/spreadsheetDrawing">
      <xdr:col>36</xdr:col>
      <xdr:colOff>165100</xdr:colOff>
      <xdr:row>53</xdr:row>
      <xdr:rowOff>165100</xdr:rowOff>
    </xdr:to>
    <xdr:sp macro="" textlink="">
      <xdr:nvSpPr>
        <xdr:cNvPr id="382" name="楕円 381"/>
        <xdr:cNvSpPr/>
      </xdr:nvSpPr>
      <xdr:spPr>
        <a:xfrm>
          <a:off x="6350000" y="882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15875</xdr:rowOff>
    </xdr:from>
    <xdr:ext cx="534035" cy="249555"/>
    <xdr:sp macro="" textlink="">
      <xdr:nvSpPr>
        <xdr:cNvPr id="383" name="テキスト ボックス 382"/>
        <xdr:cNvSpPr txBox="1"/>
      </xdr:nvSpPr>
      <xdr:spPr>
        <a:xfrm>
          <a:off x="6149340" y="8607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4" name="正方形/長方形 38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5" name="正方形/長方形 38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7" name="正方形/長方形 38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9" name="正方形/長方形 38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1" name="正方形/長方形 39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2" name="テキスト ボックス 39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3" name="直線コネクタ 39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94" name="直線コネクタ 393"/>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95" name="テキスト ボックス 394"/>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96" name="直線コネクタ 395"/>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9555"/>
    <xdr:sp macro="" textlink="">
      <xdr:nvSpPr>
        <xdr:cNvPr id="397" name="テキスト ボックス 396"/>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8" name="直線コネクタ 397"/>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399" name="テキスト ボックス 398"/>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400" name="直線コネクタ 399"/>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9555"/>
    <xdr:sp macro="" textlink="">
      <xdr:nvSpPr>
        <xdr:cNvPr id="401" name="テキスト ボックス 400"/>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402" name="直線コネクタ 401"/>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403" name="テキスト ボックス 402"/>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404" name="直線コネクタ 403"/>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36830</xdr:rowOff>
    </xdr:from>
    <xdr:ext cx="530860" cy="249555"/>
    <xdr:sp macro="" textlink="">
      <xdr:nvSpPr>
        <xdr:cNvPr id="405" name="テキスト ボックス 404"/>
        <xdr:cNvSpPr txBox="1"/>
      </xdr:nvSpPr>
      <xdr:spPr>
        <a:xfrm>
          <a:off x="5580380" y="11435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6" name="直線コネクタ 40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30860" cy="248920"/>
    <xdr:sp macro="" textlink="">
      <xdr:nvSpPr>
        <xdr:cNvPr id="407" name="テキスト ボックス 406"/>
        <xdr:cNvSpPr txBox="1"/>
      </xdr:nvSpPr>
      <xdr:spPr>
        <a:xfrm>
          <a:off x="558038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8"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163195</xdr:rowOff>
    </xdr:from>
    <xdr:to xmlns:xdr="http://schemas.openxmlformats.org/drawingml/2006/spreadsheetDrawing">
      <xdr:col>54</xdr:col>
      <xdr:colOff>174625</xdr:colOff>
      <xdr:row>79</xdr:row>
      <xdr:rowOff>60960</xdr:rowOff>
    </xdr:to>
    <xdr:cxnSp macro="">
      <xdr:nvCxnSpPr>
        <xdr:cNvPr id="409" name="直線コネクタ 408"/>
        <xdr:cNvCxnSpPr/>
      </xdr:nvCxnSpPr>
      <xdr:spPr>
        <a:xfrm flipV="1">
          <a:off x="9604375" y="1172654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64770</xdr:rowOff>
    </xdr:from>
    <xdr:ext cx="469900" cy="249555"/>
    <xdr:sp macro="" textlink="">
      <xdr:nvSpPr>
        <xdr:cNvPr id="410" name="商工費最小値テキスト"/>
        <xdr:cNvSpPr txBox="1"/>
      </xdr:nvSpPr>
      <xdr:spPr>
        <a:xfrm>
          <a:off x="9655175" y="13114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60960</xdr:rowOff>
    </xdr:from>
    <xdr:to xmlns:xdr="http://schemas.openxmlformats.org/drawingml/2006/spreadsheetDrawing">
      <xdr:col>55</xdr:col>
      <xdr:colOff>88900</xdr:colOff>
      <xdr:row>79</xdr:row>
      <xdr:rowOff>60960</xdr:rowOff>
    </xdr:to>
    <xdr:cxnSp macro="">
      <xdr:nvCxnSpPr>
        <xdr:cNvPr id="411" name="直線コネクタ 410"/>
        <xdr:cNvCxnSpPr/>
      </xdr:nvCxnSpPr>
      <xdr:spPr>
        <a:xfrm>
          <a:off x="9531350" y="1311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111760</xdr:rowOff>
    </xdr:from>
    <xdr:ext cx="534670" cy="249555"/>
    <xdr:sp macro="" textlink="">
      <xdr:nvSpPr>
        <xdr:cNvPr id="412" name="商工費最大値テキスト"/>
        <xdr:cNvSpPr txBox="1"/>
      </xdr:nvSpPr>
      <xdr:spPr>
        <a:xfrm>
          <a:off x="9655175" y="11510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163195</xdr:rowOff>
    </xdr:from>
    <xdr:to xmlns:xdr="http://schemas.openxmlformats.org/drawingml/2006/spreadsheetDrawing">
      <xdr:col>55</xdr:col>
      <xdr:colOff>88900</xdr:colOff>
      <xdr:row>70</xdr:row>
      <xdr:rowOff>163195</xdr:rowOff>
    </xdr:to>
    <xdr:cxnSp macro="">
      <xdr:nvCxnSpPr>
        <xdr:cNvPr id="413" name="直線コネクタ 412"/>
        <xdr:cNvCxnSpPr/>
      </xdr:nvCxnSpPr>
      <xdr:spPr>
        <a:xfrm>
          <a:off x="9531350" y="11726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140335</xdr:rowOff>
    </xdr:from>
    <xdr:to xmlns:xdr="http://schemas.openxmlformats.org/drawingml/2006/spreadsheetDrawing">
      <xdr:col>55</xdr:col>
      <xdr:colOff>0</xdr:colOff>
      <xdr:row>72</xdr:row>
      <xdr:rowOff>53975</xdr:rowOff>
    </xdr:to>
    <xdr:cxnSp macro="">
      <xdr:nvCxnSpPr>
        <xdr:cNvPr id="414" name="直線コネクタ 413"/>
        <xdr:cNvCxnSpPr/>
      </xdr:nvCxnSpPr>
      <xdr:spPr>
        <a:xfrm>
          <a:off x="8845550" y="11868785"/>
          <a:ext cx="7588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126365</xdr:rowOff>
    </xdr:from>
    <xdr:ext cx="534670" cy="248920"/>
    <xdr:sp macro="" textlink="">
      <xdr:nvSpPr>
        <xdr:cNvPr id="415" name="商工費平均値テキスト"/>
        <xdr:cNvSpPr txBox="1"/>
      </xdr:nvSpPr>
      <xdr:spPr>
        <a:xfrm>
          <a:off x="9655175" y="1251521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146685</xdr:rowOff>
    </xdr:from>
    <xdr:to xmlns:xdr="http://schemas.openxmlformats.org/drawingml/2006/spreadsheetDrawing">
      <xdr:col>55</xdr:col>
      <xdr:colOff>50800</xdr:colOff>
      <xdr:row>76</xdr:row>
      <xdr:rowOff>79375</xdr:rowOff>
    </xdr:to>
    <xdr:sp macro="" textlink="">
      <xdr:nvSpPr>
        <xdr:cNvPr id="416" name="フローチャート: 判断 415"/>
        <xdr:cNvSpPr/>
      </xdr:nvSpPr>
      <xdr:spPr>
        <a:xfrm>
          <a:off x="9569450" y="12535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71</xdr:row>
      <xdr:rowOff>140335</xdr:rowOff>
    </xdr:from>
    <xdr:to xmlns:xdr="http://schemas.openxmlformats.org/drawingml/2006/spreadsheetDrawing">
      <xdr:col>50</xdr:col>
      <xdr:colOff>114300</xdr:colOff>
      <xdr:row>72</xdr:row>
      <xdr:rowOff>71755</xdr:rowOff>
    </xdr:to>
    <xdr:cxnSp macro="">
      <xdr:nvCxnSpPr>
        <xdr:cNvPr id="417" name="直線コネクタ 416"/>
        <xdr:cNvCxnSpPr/>
      </xdr:nvCxnSpPr>
      <xdr:spPr>
        <a:xfrm flipV="1">
          <a:off x="8032750" y="11868785"/>
          <a:ext cx="8128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65405</xdr:rowOff>
    </xdr:from>
    <xdr:to xmlns:xdr="http://schemas.openxmlformats.org/drawingml/2006/spreadsheetDrawing">
      <xdr:col>50</xdr:col>
      <xdr:colOff>165100</xdr:colOff>
      <xdr:row>75</xdr:row>
      <xdr:rowOff>163195</xdr:rowOff>
    </xdr:to>
    <xdr:sp macro="" textlink="">
      <xdr:nvSpPr>
        <xdr:cNvPr id="418" name="フローチャート: 判断 417"/>
        <xdr:cNvSpPr/>
      </xdr:nvSpPr>
      <xdr:spPr>
        <a:xfrm>
          <a:off x="8794750" y="1245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154940</xdr:rowOff>
    </xdr:from>
    <xdr:ext cx="534035" cy="248920"/>
    <xdr:sp macro="" textlink="">
      <xdr:nvSpPr>
        <xdr:cNvPr id="419" name="テキスト ボックス 418"/>
        <xdr:cNvSpPr txBox="1"/>
      </xdr:nvSpPr>
      <xdr:spPr>
        <a:xfrm>
          <a:off x="8594090" y="125437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123825</xdr:rowOff>
    </xdr:from>
    <xdr:to xmlns:xdr="http://schemas.openxmlformats.org/drawingml/2006/spreadsheetDrawing">
      <xdr:col>45</xdr:col>
      <xdr:colOff>174625</xdr:colOff>
      <xdr:row>72</xdr:row>
      <xdr:rowOff>71755</xdr:rowOff>
    </xdr:to>
    <xdr:cxnSp macro="">
      <xdr:nvCxnSpPr>
        <xdr:cNvPr id="420" name="直線コネクタ 419"/>
        <xdr:cNvCxnSpPr/>
      </xdr:nvCxnSpPr>
      <xdr:spPr>
        <a:xfrm>
          <a:off x="7210425" y="11852275"/>
          <a:ext cx="8223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89535</xdr:rowOff>
    </xdr:from>
    <xdr:to xmlns:xdr="http://schemas.openxmlformats.org/drawingml/2006/spreadsheetDrawing">
      <xdr:col>46</xdr:col>
      <xdr:colOff>38100</xdr:colOff>
      <xdr:row>76</xdr:row>
      <xdr:rowOff>22225</xdr:rowOff>
    </xdr:to>
    <xdr:sp macro="" textlink="">
      <xdr:nvSpPr>
        <xdr:cNvPr id="421" name="フローチャート: 判断 420"/>
        <xdr:cNvSpPr/>
      </xdr:nvSpPr>
      <xdr:spPr>
        <a:xfrm>
          <a:off x="7985125" y="12478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xdr:rowOff>
    </xdr:from>
    <xdr:ext cx="534035" cy="249555"/>
    <xdr:sp macro="" textlink="">
      <xdr:nvSpPr>
        <xdr:cNvPr id="422" name="テキスト ボックス 421"/>
        <xdr:cNvSpPr txBox="1"/>
      </xdr:nvSpPr>
      <xdr:spPr>
        <a:xfrm>
          <a:off x="7784465" y="125672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123825</xdr:rowOff>
    </xdr:from>
    <xdr:to xmlns:xdr="http://schemas.openxmlformats.org/drawingml/2006/spreadsheetDrawing">
      <xdr:col>41</xdr:col>
      <xdr:colOff>50800</xdr:colOff>
      <xdr:row>74</xdr:row>
      <xdr:rowOff>60325</xdr:rowOff>
    </xdr:to>
    <xdr:cxnSp macro="">
      <xdr:nvCxnSpPr>
        <xdr:cNvPr id="423" name="直線コネクタ 422"/>
        <xdr:cNvCxnSpPr/>
      </xdr:nvCxnSpPr>
      <xdr:spPr>
        <a:xfrm flipV="1">
          <a:off x="6400800" y="11852275"/>
          <a:ext cx="809625"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31115</xdr:rowOff>
    </xdr:from>
    <xdr:to xmlns:xdr="http://schemas.openxmlformats.org/drawingml/2006/spreadsheetDrawing">
      <xdr:col>41</xdr:col>
      <xdr:colOff>101600</xdr:colOff>
      <xdr:row>75</xdr:row>
      <xdr:rowOff>128905</xdr:rowOff>
    </xdr:to>
    <xdr:sp macro="" textlink="">
      <xdr:nvSpPr>
        <xdr:cNvPr id="424" name="フローチャート: 判断 423"/>
        <xdr:cNvSpPr/>
      </xdr:nvSpPr>
      <xdr:spPr>
        <a:xfrm>
          <a:off x="7159625" y="1241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120650</xdr:rowOff>
    </xdr:from>
    <xdr:ext cx="534035" cy="248285"/>
    <xdr:sp macro="" textlink="">
      <xdr:nvSpPr>
        <xdr:cNvPr id="425" name="テキスト ボックス 424"/>
        <xdr:cNvSpPr txBox="1"/>
      </xdr:nvSpPr>
      <xdr:spPr>
        <a:xfrm>
          <a:off x="6974840" y="125095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76200</xdr:rowOff>
    </xdr:from>
    <xdr:to xmlns:xdr="http://schemas.openxmlformats.org/drawingml/2006/spreadsheetDrawing">
      <xdr:col>36</xdr:col>
      <xdr:colOff>165100</xdr:colOff>
      <xdr:row>78</xdr:row>
      <xdr:rowOff>8890</xdr:rowOff>
    </xdr:to>
    <xdr:sp macro="" textlink="">
      <xdr:nvSpPr>
        <xdr:cNvPr id="426" name="フローチャート: 判断 425"/>
        <xdr:cNvSpPr/>
      </xdr:nvSpPr>
      <xdr:spPr>
        <a:xfrm>
          <a:off x="6350000" y="1279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xdr:rowOff>
    </xdr:from>
    <xdr:ext cx="469265" cy="249555"/>
    <xdr:sp macro="" textlink="">
      <xdr:nvSpPr>
        <xdr:cNvPr id="427" name="テキスト ボックス 426"/>
        <xdr:cNvSpPr txBox="1"/>
      </xdr:nvSpPr>
      <xdr:spPr>
        <a:xfrm>
          <a:off x="6181725" y="12884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8" name="テキスト ボックス 42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9" name="テキスト ボックス 42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30" name="テキスト ボックス 42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31" name="テキスト ボックス 43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32" name="テキスト ボックス 43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5080</xdr:rowOff>
    </xdr:from>
    <xdr:to xmlns:xdr="http://schemas.openxmlformats.org/drawingml/2006/spreadsheetDrawing">
      <xdr:col>55</xdr:col>
      <xdr:colOff>50800</xdr:colOff>
      <xdr:row>72</xdr:row>
      <xdr:rowOff>102870</xdr:rowOff>
    </xdr:to>
    <xdr:sp macro="" textlink="">
      <xdr:nvSpPr>
        <xdr:cNvPr id="433" name="楕円 432"/>
        <xdr:cNvSpPr/>
      </xdr:nvSpPr>
      <xdr:spPr>
        <a:xfrm>
          <a:off x="9569450" y="11898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27305</xdr:rowOff>
    </xdr:from>
    <xdr:ext cx="534670" cy="248920"/>
    <xdr:sp macro="" textlink="">
      <xdr:nvSpPr>
        <xdr:cNvPr id="434" name="商工費該当値テキスト"/>
        <xdr:cNvSpPr txBox="1"/>
      </xdr:nvSpPr>
      <xdr:spPr>
        <a:xfrm>
          <a:off x="9655175" y="117557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92075</xdr:rowOff>
    </xdr:from>
    <xdr:to xmlns:xdr="http://schemas.openxmlformats.org/drawingml/2006/spreadsheetDrawing">
      <xdr:col>50</xdr:col>
      <xdr:colOff>165100</xdr:colOff>
      <xdr:row>72</xdr:row>
      <xdr:rowOff>24765</xdr:rowOff>
    </xdr:to>
    <xdr:sp macro="" textlink="">
      <xdr:nvSpPr>
        <xdr:cNvPr id="435" name="楕円 434"/>
        <xdr:cNvSpPr/>
      </xdr:nvSpPr>
      <xdr:spPr>
        <a:xfrm>
          <a:off x="8794750" y="1182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40640</xdr:rowOff>
    </xdr:from>
    <xdr:ext cx="534035" cy="249555"/>
    <xdr:sp macro="" textlink="">
      <xdr:nvSpPr>
        <xdr:cNvPr id="436" name="テキスト ボックス 435"/>
        <xdr:cNvSpPr txBox="1"/>
      </xdr:nvSpPr>
      <xdr:spPr>
        <a:xfrm>
          <a:off x="8594090" y="116039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23495</xdr:rowOff>
    </xdr:from>
    <xdr:to xmlns:xdr="http://schemas.openxmlformats.org/drawingml/2006/spreadsheetDrawing">
      <xdr:col>46</xdr:col>
      <xdr:colOff>38100</xdr:colOff>
      <xdr:row>72</xdr:row>
      <xdr:rowOff>121285</xdr:rowOff>
    </xdr:to>
    <xdr:sp macro="" textlink="">
      <xdr:nvSpPr>
        <xdr:cNvPr id="437" name="楕円 436"/>
        <xdr:cNvSpPr/>
      </xdr:nvSpPr>
      <xdr:spPr>
        <a:xfrm>
          <a:off x="7985125" y="11917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137795</xdr:rowOff>
    </xdr:from>
    <xdr:ext cx="534035" cy="249555"/>
    <xdr:sp macro="" textlink="">
      <xdr:nvSpPr>
        <xdr:cNvPr id="438" name="テキスト ボックス 437"/>
        <xdr:cNvSpPr txBox="1"/>
      </xdr:nvSpPr>
      <xdr:spPr>
        <a:xfrm>
          <a:off x="7784465" y="117011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74295</xdr:rowOff>
    </xdr:from>
    <xdr:to xmlns:xdr="http://schemas.openxmlformats.org/drawingml/2006/spreadsheetDrawing">
      <xdr:col>41</xdr:col>
      <xdr:colOff>101600</xdr:colOff>
      <xdr:row>72</xdr:row>
      <xdr:rowOff>6985</xdr:rowOff>
    </xdr:to>
    <xdr:sp macro="" textlink="">
      <xdr:nvSpPr>
        <xdr:cNvPr id="439" name="楕円 438"/>
        <xdr:cNvSpPr/>
      </xdr:nvSpPr>
      <xdr:spPr>
        <a:xfrm>
          <a:off x="7159625" y="11802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23495</xdr:rowOff>
    </xdr:from>
    <xdr:ext cx="534035" cy="248920"/>
    <xdr:sp macro="" textlink="">
      <xdr:nvSpPr>
        <xdr:cNvPr id="440" name="テキスト ボックス 439"/>
        <xdr:cNvSpPr txBox="1"/>
      </xdr:nvSpPr>
      <xdr:spPr>
        <a:xfrm>
          <a:off x="6974840" y="115868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10795</xdr:rowOff>
    </xdr:from>
    <xdr:to xmlns:xdr="http://schemas.openxmlformats.org/drawingml/2006/spreadsheetDrawing">
      <xdr:col>36</xdr:col>
      <xdr:colOff>165100</xdr:colOff>
      <xdr:row>74</xdr:row>
      <xdr:rowOff>108585</xdr:rowOff>
    </xdr:to>
    <xdr:sp macro="" textlink="">
      <xdr:nvSpPr>
        <xdr:cNvPr id="441" name="楕円 440"/>
        <xdr:cNvSpPr/>
      </xdr:nvSpPr>
      <xdr:spPr>
        <a:xfrm>
          <a:off x="6350000" y="12234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125095</xdr:rowOff>
    </xdr:from>
    <xdr:ext cx="534035" cy="248920"/>
    <xdr:sp macro="" textlink="">
      <xdr:nvSpPr>
        <xdr:cNvPr id="442" name="テキスト ボックス 441"/>
        <xdr:cNvSpPr txBox="1"/>
      </xdr:nvSpPr>
      <xdr:spPr>
        <a:xfrm>
          <a:off x="6149340" y="120186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43" name="正方形/長方形 44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4" name="正方形/長方形 44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6" name="正方形/長方形 44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8" name="正方形/長方形 44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51" name="テキスト ボックス 45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53" name="テキスト ボックス 452"/>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4" name="直線コネクタ 453"/>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55" name="テキスト ボックス 454"/>
        <xdr:cNvSpPr txBox="1"/>
      </xdr:nvSpPr>
      <xdr:spPr>
        <a:xfrm>
          <a:off x="558038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6" name="直線コネクタ 455"/>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7" name="テキスト ボックス 456"/>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8" name="直線コネクタ 45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9" name="テキスト ボックス 458"/>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60" name="直線コネクタ 459"/>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61" name="テキスト ボックス 460"/>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62" name="直線コネクタ 461"/>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63" name="テキスト ボックス 462"/>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4" name="直線コネクタ 46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5" name="テキスト ボックス 46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6"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129540</xdr:rowOff>
    </xdr:from>
    <xdr:to xmlns:xdr="http://schemas.openxmlformats.org/drawingml/2006/spreadsheetDrawing">
      <xdr:col>54</xdr:col>
      <xdr:colOff>174625</xdr:colOff>
      <xdr:row>97</xdr:row>
      <xdr:rowOff>109220</xdr:rowOff>
    </xdr:to>
    <xdr:cxnSp macro="">
      <xdr:nvCxnSpPr>
        <xdr:cNvPr id="467" name="直線コネクタ 466"/>
        <xdr:cNvCxnSpPr/>
      </xdr:nvCxnSpPr>
      <xdr:spPr>
        <a:xfrm flipV="1">
          <a:off x="9604375" y="1482979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113030</xdr:rowOff>
    </xdr:from>
    <xdr:ext cx="534670" cy="259080"/>
    <xdr:sp macro="" textlink="">
      <xdr:nvSpPr>
        <xdr:cNvPr id="468" name="土木費最小値テキスト"/>
        <xdr:cNvSpPr txBox="1"/>
      </xdr:nvSpPr>
      <xdr:spPr>
        <a:xfrm>
          <a:off x="9655175"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109220</xdr:rowOff>
    </xdr:from>
    <xdr:to xmlns:xdr="http://schemas.openxmlformats.org/drawingml/2006/spreadsheetDrawing">
      <xdr:col>55</xdr:col>
      <xdr:colOff>88900</xdr:colOff>
      <xdr:row>97</xdr:row>
      <xdr:rowOff>109220</xdr:rowOff>
    </xdr:to>
    <xdr:cxnSp macro="">
      <xdr:nvCxnSpPr>
        <xdr:cNvPr id="469" name="直線コネクタ 468"/>
        <xdr:cNvCxnSpPr/>
      </xdr:nvCxnSpPr>
      <xdr:spPr>
        <a:xfrm>
          <a:off x="9531350" y="1616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78105</xdr:rowOff>
    </xdr:from>
    <xdr:ext cx="598805" cy="249555"/>
    <xdr:sp macro="" textlink="">
      <xdr:nvSpPr>
        <xdr:cNvPr id="470" name="土木費最大値テキスト"/>
        <xdr:cNvSpPr txBox="1"/>
      </xdr:nvSpPr>
      <xdr:spPr>
        <a:xfrm>
          <a:off x="9655175" y="14613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129540</xdr:rowOff>
    </xdr:from>
    <xdr:to xmlns:xdr="http://schemas.openxmlformats.org/drawingml/2006/spreadsheetDrawing">
      <xdr:col>55</xdr:col>
      <xdr:colOff>88900</xdr:colOff>
      <xdr:row>89</xdr:row>
      <xdr:rowOff>129540</xdr:rowOff>
    </xdr:to>
    <xdr:cxnSp macro="">
      <xdr:nvCxnSpPr>
        <xdr:cNvPr id="471" name="直線コネクタ 470"/>
        <xdr:cNvCxnSpPr/>
      </xdr:nvCxnSpPr>
      <xdr:spPr>
        <a:xfrm>
          <a:off x="9531350" y="14829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93345</xdr:rowOff>
    </xdr:from>
    <xdr:to xmlns:xdr="http://schemas.openxmlformats.org/drawingml/2006/spreadsheetDrawing">
      <xdr:col>55</xdr:col>
      <xdr:colOff>0</xdr:colOff>
      <xdr:row>92</xdr:row>
      <xdr:rowOff>34925</xdr:rowOff>
    </xdr:to>
    <xdr:cxnSp macro="">
      <xdr:nvCxnSpPr>
        <xdr:cNvPr id="472" name="直線コネクタ 471"/>
        <xdr:cNvCxnSpPr/>
      </xdr:nvCxnSpPr>
      <xdr:spPr>
        <a:xfrm>
          <a:off x="8845550" y="15123795"/>
          <a:ext cx="7588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62230</xdr:rowOff>
    </xdr:from>
    <xdr:ext cx="534670" cy="259080"/>
    <xdr:sp macro="" textlink="">
      <xdr:nvSpPr>
        <xdr:cNvPr id="473" name="土木費平均値テキスト"/>
        <xdr:cNvSpPr txBox="1"/>
      </xdr:nvSpPr>
      <xdr:spPr>
        <a:xfrm>
          <a:off x="9655175" y="15607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83820</xdr:rowOff>
    </xdr:from>
    <xdr:to xmlns:xdr="http://schemas.openxmlformats.org/drawingml/2006/spreadsheetDrawing">
      <xdr:col>55</xdr:col>
      <xdr:colOff>50800</xdr:colOff>
      <xdr:row>95</xdr:row>
      <xdr:rowOff>13970</xdr:rowOff>
    </xdr:to>
    <xdr:sp macro="" textlink="">
      <xdr:nvSpPr>
        <xdr:cNvPr id="474" name="フローチャート: 判断 473"/>
        <xdr:cNvSpPr/>
      </xdr:nvSpPr>
      <xdr:spPr>
        <a:xfrm>
          <a:off x="9569450" y="15628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91</xdr:row>
      <xdr:rowOff>93345</xdr:rowOff>
    </xdr:from>
    <xdr:to xmlns:xdr="http://schemas.openxmlformats.org/drawingml/2006/spreadsheetDrawing">
      <xdr:col>50</xdr:col>
      <xdr:colOff>114300</xdr:colOff>
      <xdr:row>91</xdr:row>
      <xdr:rowOff>104140</xdr:rowOff>
    </xdr:to>
    <xdr:cxnSp macro="">
      <xdr:nvCxnSpPr>
        <xdr:cNvPr id="475" name="直線コネクタ 474"/>
        <xdr:cNvCxnSpPr/>
      </xdr:nvCxnSpPr>
      <xdr:spPr>
        <a:xfrm flipV="1">
          <a:off x="8032750" y="151237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62230</xdr:rowOff>
    </xdr:from>
    <xdr:to xmlns:xdr="http://schemas.openxmlformats.org/drawingml/2006/spreadsheetDrawing">
      <xdr:col>50</xdr:col>
      <xdr:colOff>165100</xdr:colOff>
      <xdr:row>94</xdr:row>
      <xdr:rowOff>163830</xdr:rowOff>
    </xdr:to>
    <xdr:sp macro="" textlink="">
      <xdr:nvSpPr>
        <xdr:cNvPr id="476" name="フローチャート: 判断 475"/>
        <xdr:cNvSpPr/>
      </xdr:nvSpPr>
      <xdr:spPr>
        <a:xfrm>
          <a:off x="8794750" y="156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154940</xdr:rowOff>
    </xdr:from>
    <xdr:ext cx="534035" cy="258445"/>
    <xdr:sp macro="" textlink="">
      <xdr:nvSpPr>
        <xdr:cNvPr id="477" name="テキスト ボックス 476"/>
        <xdr:cNvSpPr txBox="1"/>
      </xdr:nvSpPr>
      <xdr:spPr>
        <a:xfrm>
          <a:off x="8594090" y="1569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104140</xdr:rowOff>
    </xdr:from>
    <xdr:to xmlns:xdr="http://schemas.openxmlformats.org/drawingml/2006/spreadsheetDrawing">
      <xdr:col>45</xdr:col>
      <xdr:colOff>174625</xdr:colOff>
      <xdr:row>93</xdr:row>
      <xdr:rowOff>48895</xdr:rowOff>
    </xdr:to>
    <xdr:cxnSp macro="">
      <xdr:nvCxnSpPr>
        <xdr:cNvPr id="478" name="直線コネクタ 477"/>
        <xdr:cNvCxnSpPr/>
      </xdr:nvCxnSpPr>
      <xdr:spPr>
        <a:xfrm flipV="1">
          <a:off x="7210425" y="15134590"/>
          <a:ext cx="8223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120650</xdr:rowOff>
    </xdr:from>
    <xdr:to xmlns:xdr="http://schemas.openxmlformats.org/drawingml/2006/spreadsheetDrawing">
      <xdr:col>46</xdr:col>
      <xdr:colOff>38100</xdr:colOff>
      <xdr:row>95</xdr:row>
      <xdr:rowOff>50800</xdr:rowOff>
    </xdr:to>
    <xdr:sp macro="" textlink="">
      <xdr:nvSpPr>
        <xdr:cNvPr id="479" name="フローチャート: 判断 478"/>
        <xdr:cNvSpPr/>
      </xdr:nvSpPr>
      <xdr:spPr>
        <a:xfrm>
          <a:off x="7985125" y="15665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42545</xdr:rowOff>
    </xdr:from>
    <xdr:ext cx="534035" cy="258445"/>
    <xdr:sp macro="" textlink="">
      <xdr:nvSpPr>
        <xdr:cNvPr id="480" name="テキスト ボックス 479"/>
        <xdr:cNvSpPr txBox="1"/>
      </xdr:nvSpPr>
      <xdr:spPr>
        <a:xfrm>
          <a:off x="7784465" y="1575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48895</xdr:rowOff>
    </xdr:from>
    <xdr:to xmlns:xdr="http://schemas.openxmlformats.org/drawingml/2006/spreadsheetDrawing">
      <xdr:col>41</xdr:col>
      <xdr:colOff>50800</xdr:colOff>
      <xdr:row>95</xdr:row>
      <xdr:rowOff>52070</xdr:rowOff>
    </xdr:to>
    <xdr:cxnSp macro="">
      <xdr:nvCxnSpPr>
        <xdr:cNvPr id="481" name="直線コネクタ 480"/>
        <xdr:cNvCxnSpPr/>
      </xdr:nvCxnSpPr>
      <xdr:spPr>
        <a:xfrm flipV="1">
          <a:off x="6400800" y="15422245"/>
          <a:ext cx="809625"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90805</xdr:rowOff>
    </xdr:from>
    <xdr:to xmlns:xdr="http://schemas.openxmlformats.org/drawingml/2006/spreadsheetDrawing">
      <xdr:col>41</xdr:col>
      <xdr:colOff>101600</xdr:colOff>
      <xdr:row>95</xdr:row>
      <xdr:rowOff>20955</xdr:rowOff>
    </xdr:to>
    <xdr:sp macro="" textlink="">
      <xdr:nvSpPr>
        <xdr:cNvPr id="482" name="フローチャート: 判断 481"/>
        <xdr:cNvSpPr/>
      </xdr:nvSpPr>
      <xdr:spPr>
        <a:xfrm>
          <a:off x="7159625" y="1563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12065</xdr:rowOff>
    </xdr:from>
    <xdr:ext cx="534035" cy="259080"/>
    <xdr:sp macro="" textlink="">
      <xdr:nvSpPr>
        <xdr:cNvPr id="483" name="テキスト ボックス 482"/>
        <xdr:cNvSpPr txBox="1"/>
      </xdr:nvSpPr>
      <xdr:spPr>
        <a:xfrm>
          <a:off x="6974840" y="15728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81280</xdr:rowOff>
    </xdr:from>
    <xdr:to xmlns:xdr="http://schemas.openxmlformats.org/drawingml/2006/spreadsheetDrawing">
      <xdr:col>36</xdr:col>
      <xdr:colOff>165100</xdr:colOff>
      <xdr:row>97</xdr:row>
      <xdr:rowOff>11430</xdr:rowOff>
    </xdr:to>
    <xdr:sp macro="" textlink="">
      <xdr:nvSpPr>
        <xdr:cNvPr id="484" name="フローチャート: 判断 483"/>
        <xdr:cNvSpPr/>
      </xdr:nvSpPr>
      <xdr:spPr>
        <a:xfrm>
          <a:off x="63500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xdr:rowOff>
    </xdr:from>
    <xdr:ext cx="534035" cy="259080"/>
    <xdr:sp macro="" textlink="">
      <xdr:nvSpPr>
        <xdr:cNvPr id="485" name="テキスト ボックス 484"/>
        <xdr:cNvSpPr txBox="1"/>
      </xdr:nvSpPr>
      <xdr:spPr>
        <a:xfrm>
          <a:off x="6149340"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7" name="テキスト ボックス 48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8" name="テキスト ボックス 48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9" name="テキスト ボックス 48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0" name="テキスト ボックス 48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155575</xdr:rowOff>
    </xdr:from>
    <xdr:to xmlns:xdr="http://schemas.openxmlformats.org/drawingml/2006/spreadsheetDrawing">
      <xdr:col>55</xdr:col>
      <xdr:colOff>50800</xdr:colOff>
      <xdr:row>92</xdr:row>
      <xdr:rowOff>86360</xdr:rowOff>
    </xdr:to>
    <xdr:sp macro="" textlink="">
      <xdr:nvSpPr>
        <xdr:cNvPr id="491" name="楕円 490"/>
        <xdr:cNvSpPr/>
      </xdr:nvSpPr>
      <xdr:spPr>
        <a:xfrm>
          <a:off x="9569450" y="151860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6985</xdr:rowOff>
    </xdr:from>
    <xdr:ext cx="534670" cy="258445"/>
    <xdr:sp macro="" textlink="">
      <xdr:nvSpPr>
        <xdr:cNvPr id="492" name="土木費該当値テキスト"/>
        <xdr:cNvSpPr txBox="1"/>
      </xdr:nvSpPr>
      <xdr:spPr>
        <a:xfrm>
          <a:off x="9655175" y="15037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42545</xdr:rowOff>
    </xdr:from>
    <xdr:to xmlns:xdr="http://schemas.openxmlformats.org/drawingml/2006/spreadsheetDrawing">
      <xdr:col>50</xdr:col>
      <xdr:colOff>165100</xdr:colOff>
      <xdr:row>91</xdr:row>
      <xdr:rowOff>144145</xdr:rowOff>
    </xdr:to>
    <xdr:sp macro="" textlink="">
      <xdr:nvSpPr>
        <xdr:cNvPr id="493" name="楕円 492"/>
        <xdr:cNvSpPr/>
      </xdr:nvSpPr>
      <xdr:spPr>
        <a:xfrm>
          <a:off x="879475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89</xdr:row>
      <xdr:rowOff>154940</xdr:rowOff>
    </xdr:from>
    <xdr:ext cx="534035" cy="252095"/>
    <xdr:sp macro="" textlink="">
      <xdr:nvSpPr>
        <xdr:cNvPr id="494" name="テキスト ボックス 493"/>
        <xdr:cNvSpPr txBox="1"/>
      </xdr:nvSpPr>
      <xdr:spPr>
        <a:xfrm>
          <a:off x="8594090" y="1485519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53340</xdr:rowOff>
    </xdr:from>
    <xdr:to xmlns:xdr="http://schemas.openxmlformats.org/drawingml/2006/spreadsheetDrawing">
      <xdr:col>46</xdr:col>
      <xdr:colOff>38100</xdr:colOff>
      <xdr:row>91</xdr:row>
      <xdr:rowOff>154940</xdr:rowOff>
    </xdr:to>
    <xdr:sp macro="" textlink="">
      <xdr:nvSpPr>
        <xdr:cNvPr id="495" name="楕円 494"/>
        <xdr:cNvSpPr/>
      </xdr:nvSpPr>
      <xdr:spPr>
        <a:xfrm>
          <a:off x="7985125" y="15083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89</xdr:row>
      <xdr:rowOff>165100</xdr:rowOff>
    </xdr:from>
    <xdr:ext cx="534035" cy="252730"/>
    <xdr:sp macro="" textlink="">
      <xdr:nvSpPr>
        <xdr:cNvPr id="496" name="テキスト ボックス 495"/>
        <xdr:cNvSpPr txBox="1"/>
      </xdr:nvSpPr>
      <xdr:spPr>
        <a:xfrm>
          <a:off x="7784465" y="148653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169545</xdr:rowOff>
    </xdr:from>
    <xdr:to xmlns:xdr="http://schemas.openxmlformats.org/drawingml/2006/spreadsheetDrawing">
      <xdr:col>41</xdr:col>
      <xdr:colOff>101600</xdr:colOff>
      <xdr:row>93</xdr:row>
      <xdr:rowOff>99695</xdr:rowOff>
    </xdr:to>
    <xdr:sp macro="" textlink="">
      <xdr:nvSpPr>
        <xdr:cNvPr id="497" name="楕円 496"/>
        <xdr:cNvSpPr/>
      </xdr:nvSpPr>
      <xdr:spPr>
        <a:xfrm>
          <a:off x="7159625" y="153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116205</xdr:rowOff>
    </xdr:from>
    <xdr:ext cx="534035" cy="259080"/>
    <xdr:sp macro="" textlink="">
      <xdr:nvSpPr>
        <xdr:cNvPr id="498" name="テキスト ボックス 497"/>
        <xdr:cNvSpPr txBox="1"/>
      </xdr:nvSpPr>
      <xdr:spPr>
        <a:xfrm>
          <a:off x="6974840" y="1514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xdr:rowOff>
    </xdr:from>
    <xdr:to xmlns:xdr="http://schemas.openxmlformats.org/drawingml/2006/spreadsheetDrawing">
      <xdr:col>36</xdr:col>
      <xdr:colOff>165100</xdr:colOff>
      <xdr:row>95</xdr:row>
      <xdr:rowOff>102235</xdr:rowOff>
    </xdr:to>
    <xdr:sp macro="" textlink="">
      <xdr:nvSpPr>
        <xdr:cNvPr id="499" name="楕円 498"/>
        <xdr:cNvSpPr/>
      </xdr:nvSpPr>
      <xdr:spPr>
        <a:xfrm>
          <a:off x="6350000" y="157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118745</xdr:rowOff>
    </xdr:from>
    <xdr:ext cx="534035" cy="259080"/>
    <xdr:sp macro="" textlink="">
      <xdr:nvSpPr>
        <xdr:cNvPr id="500" name="テキスト ボックス 499"/>
        <xdr:cNvSpPr txBox="1"/>
      </xdr:nvSpPr>
      <xdr:spPr>
        <a:xfrm>
          <a:off x="6149340" y="15492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501" name="正方形/長方形 50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502" name="正方形/長方形 50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4" name="正方形/長方形 50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6" name="正方形/長方形 50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8" name="正方形/長方形 50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9" name="テキスト ボックス 50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10" name="直線コネクタ 50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11" name="直線コネクタ 510"/>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512" name="テキスト ボックス 511"/>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13" name="直線コネクタ 512"/>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14" name="テキスト ボックス 513"/>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5" name="直線コネクタ 514"/>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516" name="テキスト ボックス 515"/>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7" name="直線コネクタ 516"/>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18" name="テキスト ボックス 517"/>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9" name="直線コネクタ 518"/>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20" name="テキスト ボックス 519"/>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1"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85090</xdr:rowOff>
    </xdr:from>
    <xdr:to xmlns:xdr="http://schemas.openxmlformats.org/drawingml/2006/spreadsheetDrawing">
      <xdr:col>85</xdr:col>
      <xdr:colOff>126365</xdr:colOff>
      <xdr:row>38</xdr:row>
      <xdr:rowOff>71755</xdr:rowOff>
    </xdr:to>
    <xdr:cxnSp macro="">
      <xdr:nvCxnSpPr>
        <xdr:cNvPr id="522" name="直線コネクタ 521"/>
        <xdr:cNvCxnSpPr/>
      </xdr:nvCxnSpPr>
      <xdr:spPr>
        <a:xfrm flipV="1">
          <a:off x="14968220" y="5374640"/>
          <a:ext cx="1270" cy="977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74930</xdr:rowOff>
    </xdr:from>
    <xdr:ext cx="534670" cy="249555"/>
    <xdr:sp macro="" textlink="">
      <xdr:nvSpPr>
        <xdr:cNvPr id="523" name="消防費最小値テキスト"/>
        <xdr:cNvSpPr txBox="1"/>
      </xdr:nvSpPr>
      <xdr:spPr>
        <a:xfrm>
          <a:off x="15017750" y="6355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71755</xdr:rowOff>
    </xdr:from>
    <xdr:to xmlns:xdr="http://schemas.openxmlformats.org/drawingml/2006/spreadsheetDrawing">
      <xdr:col>86</xdr:col>
      <xdr:colOff>25400</xdr:colOff>
      <xdr:row>38</xdr:row>
      <xdr:rowOff>71755</xdr:rowOff>
    </xdr:to>
    <xdr:cxnSp macro="">
      <xdr:nvCxnSpPr>
        <xdr:cNvPr id="524" name="直線コネクタ 523"/>
        <xdr:cNvCxnSpPr/>
      </xdr:nvCxnSpPr>
      <xdr:spPr>
        <a:xfrm>
          <a:off x="1488122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31</xdr:row>
      <xdr:rowOff>33655</xdr:rowOff>
    </xdr:from>
    <xdr:ext cx="598805" cy="249555"/>
    <xdr:sp macro="" textlink="">
      <xdr:nvSpPr>
        <xdr:cNvPr id="525" name="消防費最大値テキスト"/>
        <xdr:cNvSpPr txBox="1"/>
      </xdr:nvSpPr>
      <xdr:spPr>
        <a:xfrm>
          <a:off x="15017750" y="51581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85090</xdr:rowOff>
    </xdr:from>
    <xdr:to xmlns:xdr="http://schemas.openxmlformats.org/drawingml/2006/spreadsheetDrawing">
      <xdr:col>86</xdr:col>
      <xdr:colOff>25400</xdr:colOff>
      <xdr:row>32</xdr:row>
      <xdr:rowOff>85090</xdr:rowOff>
    </xdr:to>
    <xdr:cxnSp macro="">
      <xdr:nvCxnSpPr>
        <xdr:cNvPr id="526" name="直線コネクタ 525"/>
        <xdr:cNvCxnSpPr/>
      </xdr:nvCxnSpPr>
      <xdr:spPr>
        <a:xfrm>
          <a:off x="14881225" y="53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159385</xdr:rowOff>
    </xdr:from>
    <xdr:to xmlns:xdr="http://schemas.openxmlformats.org/drawingml/2006/spreadsheetDrawing">
      <xdr:col>85</xdr:col>
      <xdr:colOff>127000</xdr:colOff>
      <xdr:row>38</xdr:row>
      <xdr:rowOff>9525</xdr:rowOff>
    </xdr:to>
    <xdr:cxnSp macro="">
      <xdr:nvCxnSpPr>
        <xdr:cNvPr id="527" name="直線コネクタ 526"/>
        <xdr:cNvCxnSpPr/>
      </xdr:nvCxnSpPr>
      <xdr:spPr>
        <a:xfrm flipV="1">
          <a:off x="14195425" y="6274435"/>
          <a:ext cx="774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129540</xdr:rowOff>
    </xdr:from>
    <xdr:ext cx="534670" cy="248920"/>
    <xdr:sp macro="" textlink="">
      <xdr:nvSpPr>
        <xdr:cNvPr id="528" name="消防費平均値テキスト"/>
        <xdr:cNvSpPr txBox="1"/>
      </xdr:nvSpPr>
      <xdr:spPr>
        <a:xfrm>
          <a:off x="15017750" y="60794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174625</xdr:colOff>
      <xdr:row>38</xdr:row>
      <xdr:rowOff>40005</xdr:rowOff>
    </xdr:to>
    <xdr:sp macro="" textlink="">
      <xdr:nvSpPr>
        <xdr:cNvPr id="529" name="フローチャート: 判断 528"/>
        <xdr:cNvSpPr/>
      </xdr:nvSpPr>
      <xdr:spPr>
        <a:xfrm>
          <a:off x="14919325" y="62223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9525</xdr:rowOff>
    </xdr:from>
    <xdr:to xmlns:xdr="http://schemas.openxmlformats.org/drawingml/2006/spreadsheetDrawing">
      <xdr:col>81</xdr:col>
      <xdr:colOff>50800</xdr:colOff>
      <xdr:row>38</xdr:row>
      <xdr:rowOff>10160</xdr:rowOff>
    </xdr:to>
    <xdr:cxnSp macro="">
      <xdr:nvCxnSpPr>
        <xdr:cNvPr id="530" name="直線コネクタ 529"/>
        <xdr:cNvCxnSpPr/>
      </xdr:nvCxnSpPr>
      <xdr:spPr>
        <a:xfrm flipV="1">
          <a:off x="13385800" y="628967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67310</xdr:rowOff>
    </xdr:to>
    <xdr:sp macro="" textlink="">
      <xdr:nvSpPr>
        <xdr:cNvPr id="531" name="フローチャート: 判断 530"/>
        <xdr:cNvSpPr/>
      </xdr:nvSpPr>
      <xdr:spPr>
        <a:xfrm>
          <a:off x="14144625" y="624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59055</xdr:rowOff>
    </xdr:from>
    <xdr:ext cx="534035" cy="248920"/>
    <xdr:sp macro="" textlink="">
      <xdr:nvSpPr>
        <xdr:cNvPr id="532" name="テキスト ボックス 531"/>
        <xdr:cNvSpPr txBox="1"/>
      </xdr:nvSpPr>
      <xdr:spPr>
        <a:xfrm>
          <a:off x="13959840" y="63392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10160</xdr:rowOff>
    </xdr:from>
    <xdr:to xmlns:xdr="http://schemas.openxmlformats.org/drawingml/2006/spreadsheetDrawing">
      <xdr:col>76</xdr:col>
      <xdr:colOff>114300</xdr:colOff>
      <xdr:row>38</xdr:row>
      <xdr:rowOff>19050</xdr:rowOff>
    </xdr:to>
    <xdr:cxnSp macro="">
      <xdr:nvCxnSpPr>
        <xdr:cNvPr id="533" name="直線コネクタ 532"/>
        <xdr:cNvCxnSpPr/>
      </xdr:nvCxnSpPr>
      <xdr:spPr>
        <a:xfrm flipV="1">
          <a:off x="12573000" y="629031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135255</xdr:rowOff>
    </xdr:from>
    <xdr:to xmlns:xdr="http://schemas.openxmlformats.org/drawingml/2006/spreadsheetDrawing">
      <xdr:col>76</xdr:col>
      <xdr:colOff>165100</xdr:colOff>
      <xdr:row>38</xdr:row>
      <xdr:rowOff>67945</xdr:rowOff>
    </xdr:to>
    <xdr:sp macro="" textlink="">
      <xdr:nvSpPr>
        <xdr:cNvPr id="534" name="フローチャート: 判断 533"/>
        <xdr:cNvSpPr/>
      </xdr:nvSpPr>
      <xdr:spPr>
        <a:xfrm>
          <a:off x="13335000" y="625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60325</xdr:rowOff>
    </xdr:from>
    <xdr:ext cx="534035" cy="248920"/>
    <xdr:sp macro="" textlink="">
      <xdr:nvSpPr>
        <xdr:cNvPr id="535" name="テキスト ボックス 534"/>
        <xdr:cNvSpPr txBox="1"/>
      </xdr:nvSpPr>
      <xdr:spPr>
        <a:xfrm>
          <a:off x="13134340" y="6340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145415</xdr:rowOff>
    </xdr:from>
    <xdr:to xmlns:xdr="http://schemas.openxmlformats.org/drawingml/2006/spreadsheetDrawing">
      <xdr:col>71</xdr:col>
      <xdr:colOff>174625</xdr:colOff>
      <xdr:row>38</xdr:row>
      <xdr:rowOff>19050</xdr:rowOff>
    </xdr:to>
    <xdr:cxnSp macro="">
      <xdr:nvCxnSpPr>
        <xdr:cNvPr id="536" name="直線コネクタ 535"/>
        <xdr:cNvCxnSpPr/>
      </xdr:nvCxnSpPr>
      <xdr:spPr>
        <a:xfrm>
          <a:off x="11750675" y="626046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110490</xdr:rowOff>
    </xdr:from>
    <xdr:to xmlns:xdr="http://schemas.openxmlformats.org/drawingml/2006/spreadsheetDrawing">
      <xdr:col>72</xdr:col>
      <xdr:colOff>38100</xdr:colOff>
      <xdr:row>38</xdr:row>
      <xdr:rowOff>43180</xdr:rowOff>
    </xdr:to>
    <xdr:sp macro="" textlink="">
      <xdr:nvSpPr>
        <xdr:cNvPr id="537" name="フローチャート: 判断 536"/>
        <xdr:cNvSpPr/>
      </xdr:nvSpPr>
      <xdr:spPr>
        <a:xfrm>
          <a:off x="12525375" y="6225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59690</xdr:rowOff>
    </xdr:from>
    <xdr:ext cx="534035" cy="248920"/>
    <xdr:sp macro="" textlink="">
      <xdr:nvSpPr>
        <xdr:cNvPr id="538" name="テキスト ボックス 537"/>
        <xdr:cNvSpPr txBox="1"/>
      </xdr:nvSpPr>
      <xdr:spPr>
        <a:xfrm>
          <a:off x="12324715" y="60096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xdr:rowOff>
    </xdr:from>
    <xdr:to xmlns:xdr="http://schemas.openxmlformats.org/drawingml/2006/spreadsheetDrawing">
      <xdr:col>67</xdr:col>
      <xdr:colOff>101600</xdr:colOff>
      <xdr:row>38</xdr:row>
      <xdr:rowOff>99695</xdr:rowOff>
    </xdr:to>
    <xdr:sp macro="" textlink="">
      <xdr:nvSpPr>
        <xdr:cNvPr id="539" name="フローチャート: 判断 538"/>
        <xdr:cNvSpPr/>
      </xdr:nvSpPr>
      <xdr:spPr>
        <a:xfrm>
          <a:off x="11699875" y="628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91440</xdr:rowOff>
    </xdr:from>
    <xdr:ext cx="534035" cy="248920"/>
    <xdr:sp macro="" textlink="">
      <xdr:nvSpPr>
        <xdr:cNvPr id="540" name="テキスト ボックス 539"/>
        <xdr:cNvSpPr txBox="1"/>
      </xdr:nvSpPr>
      <xdr:spPr>
        <a:xfrm>
          <a:off x="11515090" y="63715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1" name="テキスト ボックス 540"/>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2" name="テキスト ボックス 541"/>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3" name="テキスト ボックス 542"/>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4" name="テキスト ボックス 543"/>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5" name="テキスト ボックス 544"/>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109855</xdr:rowOff>
    </xdr:from>
    <xdr:to xmlns:xdr="http://schemas.openxmlformats.org/drawingml/2006/spreadsheetDrawing">
      <xdr:col>85</xdr:col>
      <xdr:colOff>174625</xdr:colOff>
      <xdr:row>38</xdr:row>
      <xdr:rowOff>42545</xdr:rowOff>
    </xdr:to>
    <xdr:sp macro="" textlink="">
      <xdr:nvSpPr>
        <xdr:cNvPr id="546" name="楕円 545"/>
        <xdr:cNvSpPr/>
      </xdr:nvSpPr>
      <xdr:spPr>
        <a:xfrm>
          <a:off x="14919325" y="62249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86995</xdr:rowOff>
    </xdr:from>
    <xdr:ext cx="534670" cy="248920"/>
    <xdr:sp macro="" textlink="">
      <xdr:nvSpPr>
        <xdr:cNvPr id="547" name="消防費該当値テキスト"/>
        <xdr:cNvSpPr txBox="1"/>
      </xdr:nvSpPr>
      <xdr:spPr>
        <a:xfrm>
          <a:off x="15017750" y="62020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126365</xdr:rowOff>
    </xdr:from>
    <xdr:to xmlns:xdr="http://schemas.openxmlformats.org/drawingml/2006/spreadsheetDrawing">
      <xdr:col>81</xdr:col>
      <xdr:colOff>101600</xdr:colOff>
      <xdr:row>38</xdr:row>
      <xdr:rowOff>59055</xdr:rowOff>
    </xdr:to>
    <xdr:sp macro="" textlink="">
      <xdr:nvSpPr>
        <xdr:cNvPr id="548" name="楕円 547"/>
        <xdr:cNvSpPr/>
      </xdr:nvSpPr>
      <xdr:spPr>
        <a:xfrm>
          <a:off x="14144625" y="624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74295</xdr:rowOff>
    </xdr:from>
    <xdr:ext cx="534035" cy="249555"/>
    <xdr:sp macro="" textlink="">
      <xdr:nvSpPr>
        <xdr:cNvPr id="549" name="テキスト ボックス 548"/>
        <xdr:cNvSpPr txBox="1"/>
      </xdr:nvSpPr>
      <xdr:spPr>
        <a:xfrm>
          <a:off x="13959840" y="6024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127000</xdr:rowOff>
    </xdr:from>
    <xdr:to xmlns:xdr="http://schemas.openxmlformats.org/drawingml/2006/spreadsheetDrawing">
      <xdr:col>76</xdr:col>
      <xdr:colOff>165100</xdr:colOff>
      <xdr:row>38</xdr:row>
      <xdr:rowOff>59690</xdr:rowOff>
    </xdr:to>
    <xdr:sp macro="" textlink="">
      <xdr:nvSpPr>
        <xdr:cNvPr id="550" name="楕円 549"/>
        <xdr:cNvSpPr/>
      </xdr:nvSpPr>
      <xdr:spPr>
        <a:xfrm>
          <a:off x="13335000" y="624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74930</xdr:rowOff>
    </xdr:from>
    <xdr:ext cx="534035" cy="249555"/>
    <xdr:sp macro="" textlink="">
      <xdr:nvSpPr>
        <xdr:cNvPr id="551" name="テキスト ボックス 550"/>
        <xdr:cNvSpPr txBox="1"/>
      </xdr:nvSpPr>
      <xdr:spPr>
        <a:xfrm>
          <a:off x="13134340" y="60248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135255</xdr:rowOff>
    </xdr:from>
    <xdr:to xmlns:xdr="http://schemas.openxmlformats.org/drawingml/2006/spreadsheetDrawing">
      <xdr:col>72</xdr:col>
      <xdr:colOff>38100</xdr:colOff>
      <xdr:row>38</xdr:row>
      <xdr:rowOff>67945</xdr:rowOff>
    </xdr:to>
    <xdr:sp macro="" textlink="">
      <xdr:nvSpPr>
        <xdr:cNvPr id="552" name="楕円 551"/>
        <xdr:cNvSpPr/>
      </xdr:nvSpPr>
      <xdr:spPr>
        <a:xfrm>
          <a:off x="12525375" y="6250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59690</xdr:rowOff>
    </xdr:from>
    <xdr:ext cx="534035" cy="248920"/>
    <xdr:sp macro="" textlink="">
      <xdr:nvSpPr>
        <xdr:cNvPr id="553" name="テキスト ボックス 552"/>
        <xdr:cNvSpPr txBox="1"/>
      </xdr:nvSpPr>
      <xdr:spPr>
        <a:xfrm>
          <a:off x="12324715" y="63398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96520</xdr:rowOff>
    </xdr:from>
    <xdr:to xmlns:xdr="http://schemas.openxmlformats.org/drawingml/2006/spreadsheetDrawing">
      <xdr:col>67</xdr:col>
      <xdr:colOff>101600</xdr:colOff>
      <xdr:row>38</xdr:row>
      <xdr:rowOff>29210</xdr:rowOff>
    </xdr:to>
    <xdr:sp macro="" textlink="">
      <xdr:nvSpPr>
        <xdr:cNvPr id="554" name="楕円 553"/>
        <xdr:cNvSpPr/>
      </xdr:nvSpPr>
      <xdr:spPr>
        <a:xfrm>
          <a:off x="11699875" y="621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45085</xdr:rowOff>
    </xdr:from>
    <xdr:ext cx="534035" cy="249555"/>
    <xdr:sp macro="" textlink="">
      <xdr:nvSpPr>
        <xdr:cNvPr id="555" name="テキスト ボックス 554"/>
        <xdr:cNvSpPr txBox="1"/>
      </xdr:nvSpPr>
      <xdr:spPr>
        <a:xfrm>
          <a:off x="11515090" y="59950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6" name="正方形/長方形 555"/>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7" name="正方形/長方形 556"/>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9" name="正方形/長方形 558"/>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1" name="正方形/長方形 560"/>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3" name="正方形/長方形 562"/>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4" name="テキスト ボックス 563"/>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5" name="直線コネクタ 564"/>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66" name="テキスト ボックス 565"/>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7" name="直線コネクタ 566"/>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30860" cy="249555"/>
    <xdr:sp macro="" textlink="">
      <xdr:nvSpPr>
        <xdr:cNvPr id="568" name="テキスト ボックス 567"/>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9" name="直線コネクタ 568"/>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70" name="テキスト ボックス 569"/>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71" name="直線コネクタ 57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30860" cy="248920"/>
    <xdr:sp macro="" textlink="">
      <xdr:nvSpPr>
        <xdr:cNvPr id="572" name="テキスト ボックス 571"/>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73" name="直線コネクタ 572"/>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74" name="テキスト ボックス 573"/>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5" name="直線コネクタ 574"/>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76" name="テキスト ボックス 575"/>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7" name="直線コネクタ 57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8" name="テキスト ボックス 577"/>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9"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36195</xdr:rowOff>
    </xdr:from>
    <xdr:to xmlns:xdr="http://schemas.openxmlformats.org/drawingml/2006/spreadsheetDrawing">
      <xdr:col>85</xdr:col>
      <xdr:colOff>126365</xdr:colOff>
      <xdr:row>58</xdr:row>
      <xdr:rowOff>124460</xdr:rowOff>
    </xdr:to>
    <xdr:cxnSp macro="">
      <xdr:nvCxnSpPr>
        <xdr:cNvPr id="580" name="直線コネクタ 579"/>
        <xdr:cNvCxnSpPr/>
      </xdr:nvCxnSpPr>
      <xdr:spPr>
        <a:xfrm flipV="1">
          <a:off x="14968220" y="829754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127635</xdr:rowOff>
    </xdr:from>
    <xdr:ext cx="534670" cy="248920"/>
    <xdr:sp macro="" textlink="">
      <xdr:nvSpPr>
        <xdr:cNvPr id="581" name="教育費最小値テキスト"/>
        <xdr:cNvSpPr txBox="1"/>
      </xdr:nvSpPr>
      <xdr:spPr>
        <a:xfrm>
          <a:off x="15017750" y="9709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124460</xdr:rowOff>
    </xdr:from>
    <xdr:to xmlns:xdr="http://schemas.openxmlformats.org/drawingml/2006/spreadsheetDrawing">
      <xdr:col>86</xdr:col>
      <xdr:colOff>25400</xdr:colOff>
      <xdr:row>58</xdr:row>
      <xdr:rowOff>124460</xdr:rowOff>
    </xdr:to>
    <xdr:cxnSp macro="">
      <xdr:nvCxnSpPr>
        <xdr:cNvPr id="582" name="直線コネクタ 581"/>
        <xdr:cNvCxnSpPr/>
      </xdr:nvCxnSpPr>
      <xdr:spPr>
        <a:xfrm>
          <a:off x="14881225" y="9706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149860</xdr:rowOff>
    </xdr:from>
    <xdr:ext cx="598805" cy="248920"/>
    <xdr:sp macro="" textlink="">
      <xdr:nvSpPr>
        <xdr:cNvPr id="583" name="教育費最大値テキスト"/>
        <xdr:cNvSpPr txBox="1"/>
      </xdr:nvSpPr>
      <xdr:spPr>
        <a:xfrm>
          <a:off x="15017750" y="8081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36195</xdr:rowOff>
    </xdr:from>
    <xdr:to xmlns:xdr="http://schemas.openxmlformats.org/drawingml/2006/spreadsheetDrawing">
      <xdr:col>86</xdr:col>
      <xdr:colOff>25400</xdr:colOff>
      <xdr:row>50</xdr:row>
      <xdr:rowOff>36195</xdr:rowOff>
    </xdr:to>
    <xdr:cxnSp macro="">
      <xdr:nvCxnSpPr>
        <xdr:cNvPr id="584" name="直線コネクタ 583"/>
        <xdr:cNvCxnSpPr/>
      </xdr:nvCxnSpPr>
      <xdr:spPr>
        <a:xfrm>
          <a:off x="14881225" y="8297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37465</xdr:rowOff>
    </xdr:from>
    <xdr:to xmlns:xdr="http://schemas.openxmlformats.org/drawingml/2006/spreadsheetDrawing">
      <xdr:col>85</xdr:col>
      <xdr:colOff>127000</xdr:colOff>
      <xdr:row>55</xdr:row>
      <xdr:rowOff>154940</xdr:rowOff>
    </xdr:to>
    <xdr:cxnSp macro="">
      <xdr:nvCxnSpPr>
        <xdr:cNvPr id="585" name="直線コネクタ 584"/>
        <xdr:cNvCxnSpPr/>
      </xdr:nvCxnSpPr>
      <xdr:spPr>
        <a:xfrm flipV="1">
          <a:off x="14195425" y="9124315"/>
          <a:ext cx="7747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108585</xdr:rowOff>
    </xdr:from>
    <xdr:ext cx="534670" cy="249555"/>
    <xdr:sp macro="" textlink="">
      <xdr:nvSpPr>
        <xdr:cNvPr id="586" name="教育費平均値テキスト"/>
        <xdr:cNvSpPr txBox="1"/>
      </xdr:nvSpPr>
      <xdr:spPr>
        <a:xfrm>
          <a:off x="15017750" y="9195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129540</xdr:rowOff>
    </xdr:from>
    <xdr:to xmlns:xdr="http://schemas.openxmlformats.org/drawingml/2006/spreadsheetDrawing">
      <xdr:col>85</xdr:col>
      <xdr:colOff>174625</xdr:colOff>
      <xdr:row>56</xdr:row>
      <xdr:rowOff>62230</xdr:rowOff>
    </xdr:to>
    <xdr:sp macro="" textlink="">
      <xdr:nvSpPr>
        <xdr:cNvPr id="587" name="フローチャート: 判断 586"/>
        <xdr:cNvSpPr/>
      </xdr:nvSpPr>
      <xdr:spPr>
        <a:xfrm>
          <a:off x="14919325" y="92163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69215</xdr:rowOff>
    </xdr:from>
    <xdr:to xmlns:xdr="http://schemas.openxmlformats.org/drawingml/2006/spreadsheetDrawing">
      <xdr:col>81</xdr:col>
      <xdr:colOff>50800</xdr:colOff>
      <xdr:row>55</xdr:row>
      <xdr:rowOff>154940</xdr:rowOff>
    </xdr:to>
    <xdr:cxnSp macro="">
      <xdr:nvCxnSpPr>
        <xdr:cNvPr id="588" name="直線コネクタ 587"/>
        <xdr:cNvCxnSpPr/>
      </xdr:nvCxnSpPr>
      <xdr:spPr>
        <a:xfrm>
          <a:off x="13385800" y="9156065"/>
          <a:ext cx="8096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130810</xdr:rowOff>
    </xdr:to>
    <xdr:sp macro="" textlink="">
      <xdr:nvSpPr>
        <xdr:cNvPr id="589" name="フローチャート: 判断 588"/>
        <xdr:cNvSpPr/>
      </xdr:nvSpPr>
      <xdr:spPr>
        <a:xfrm>
          <a:off x="14144625" y="928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122555</xdr:rowOff>
    </xdr:from>
    <xdr:ext cx="534035" cy="248920"/>
    <xdr:sp macro="" textlink="">
      <xdr:nvSpPr>
        <xdr:cNvPr id="590" name="テキスト ボックス 589"/>
        <xdr:cNvSpPr txBox="1"/>
      </xdr:nvSpPr>
      <xdr:spPr>
        <a:xfrm>
          <a:off x="13959840" y="9374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69215</xdr:rowOff>
    </xdr:from>
    <xdr:to xmlns:xdr="http://schemas.openxmlformats.org/drawingml/2006/spreadsheetDrawing">
      <xdr:col>76</xdr:col>
      <xdr:colOff>114300</xdr:colOff>
      <xdr:row>55</xdr:row>
      <xdr:rowOff>69850</xdr:rowOff>
    </xdr:to>
    <xdr:cxnSp macro="">
      <xdr:nvCxnSpPr>
        <xdr:cNvPr id="591" name="直線コネクタ 590"/>
        <xdr:cNvCxnSpPr/>
      </xdr:nvCxnSpPr>
      <xdr:spPr>
        <a:xfrm flipV="1">
          <a:off x="12573000" y="91560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57785</xdr:rowOff>
    </xdr:from>
    <xdr:to xmlns:xdr="http://schemas.openxmlformats.org/drawingml/2006/spreadsheetDrawing">
      <xdr:col>76</xdr:col>
      <xdr:colOff>165100</xdr:colOff>
      <xdr:row>56</xdr:row>
      <xdr:rowOff>155575</xdr:rowOff>
    </xdr:to>
    <xdr:sp macro="" textlink="">
      <xdr:nvSpPr>
        <xdr:cNvPr id="592" name="フローチャート: 判断 591"/>
        <xdr:cNvSpPr/>
      </xdr:nvSpPr>
      <xdr:spPr>
        <a:xfrm>
          <a:off x="13335000" y="9309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146685</xdr:rowOff>
    </xdr:from>
    <xdr:ext cx="534035" cy="249555"/>
    <xdr:sp macro="" textlink="">
      <xdr:nvSpPr>
        <xdr:cNvPr id="593" name="テキスト ボックス 592"/>
        <xdr:cNvSpPr txBox="1"/>
      </xdr:nvSpPr>
      <xdr:spPr>
        <a:xfrm>
          <a:off x="13134340" y="93986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38100</xdr:rowOff>
    </xdr:from>
    <xdr:to xmlns:xdr="http://schemas.openxmlformats.org/drawingml/2006/spreadsheetDrawing">
      <xdr:col>71</xdr:col>
      <xdr:colOff>174625</xdr:colOff>
      <xdr:row>55</xdr:row>
      <xdr:rowOff>69850</xdr:rowOff>
    </xdr:to>
    <xdr:cxnSp macro="">
      <xdr:nvCxnSpPr>
        <xdr:cNvPr id="594" name="直線コネクタ 593"/>
        <xdr:cNvCxnSpPr/>
      </xdr:nvCxnSpPr>
      <xdr:spPr>
        <a:xfrm>
          <a:off x="11750675" y="912495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32385</xdr:rowOff>
    </xdr:from>
    <xdr:to xmlns:xdr="http://schemas.openxmlformats.org/drawingml/2006/spreadsheetDrawing">
      <xdr:col>72</xdr:col>
      <xdr:colOff>38100</xdr:colOff>
      <xdr:row>56</xdr:row>
      <xdr:rowOff>130175</xdr:rowOff>
    </xdr:to>
    <xdr:sp macro="" textlink="">
      <xdr:nvSpPr>
        <xdr:cNvPr id="595" name="フローチャート: 判断 594"/>
        <xdr:cNvSpPr/>
      </xdr:nvSpPr>
      <xdr:spPr>
        <a:xfrm>
          <a:off x="12525375" y="9284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121920</xdr:rowOff>
    </xdr:from>
    <xdr:ext cx="534035" cy="248920"/>
    <xdr:sp macro="" textlink="">
      <xdr:nvSpPr>
        <xdr:cNvPr id="596" name="テキスト ボックス 595"/>
        <xdr:cNvSpPr txBox="1"/>
      </xdr:nvSpPr>
      <xdr:spPr>
        <a:xfrm>
          <a:off x="12324715" y="93738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41910</xdr:rowOff>
    </xdr:from>
    <xdr:to xmlns:xdr="http://schemas.openxmlformats.org/drawingml/2006/spreadsheetDrawing">
      <xdr:col>67</xdr:col>
      <xdr:colOff>101600</xdr:colOff>
      <xdr:row>57</xdr:row>
      <xdr:rowOff>139700</xdr:rowOff>
    </xdr:to>
    <xdr:sp macro="" textlink="">
      <xdr:nvSpPr>
        <xdr:cNvPr id="597" name="フローチャート: 判断 596"/>
        <xdr:cNvSpPr/>
      </xdr:nvSpPr>
      <xdr:spPr>
        <a:xfrm>
          <a:off x="11699875" y="9458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131445</xdr:rowOff>
    </xdr:from>
    <xdr:ext cx="534035" cy="248920"/>
    <xdr:sp macro="" textlink="">
      <xdr:nvSpPr>
        <xdr:cNvPr id="598" name="テキスト ボックス 597"/>
        <xdr:cNvSpPr txBox="1"/>
      </xdr:nvSpPr>
      <xdr:spPr>
        <a:xfrm>
          <a:off x="11515090" y="95484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9" name="テキスト ボックス 59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600" name="テキスト ボックス 59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601" name="テキスト ボックス 60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02" name="テキスト ボックス 60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3" name="テキスト ボックス 60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153670</xdr:rowOff>
    </xdr:from>
    <xdr:to xmlns:xdr="http://schemas.openxmlformats.org/drawingml/2006/spreadsheetDrawing">
      <xdr:col>85</xdr:col>
      <xdr:colOff>174625</xdr:colOff>
      <xdr:row>55</xdr:row>
      <xdr:rowOff>86360</xdr:rowOff>
    </xdr:to>
    <xdr:sp macro="" textlink="">
      <xdr:nvSpPr>
        <xdr:cNvPr id="604" name="楕円 603"/>
        <xdr:cNvSpPr/>
      </xdr:nvSpPr>
      <xdr:spPr>
        <a:xfrm>
          <a:off x="14919325" y="90754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10160</xdr:rowOff>
    </xdr:from>
    <xdr:ext cx="534670" cy="248920"/>
    <xdr:sp macro="" textlink="">
      <xdr:nvSpPr>
        <xdr:cNvPr id="605" name="教育費該当値テキスト"/>
        <xdr:cNvSpPr txBox="1"/>
      </xdr:nvSpPr>
      <xdr:spPr>
        <a:xfrm>
          <a:off x="15017750" y="89319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105410</xdr:rowOff>
    </xdr:from>
    <xdr:to xmlns:xdr="http://schemas.openxmlformats.org/drawingml/2006/spreadsheetDrawing">
      <xdr:col>81</xdr:col>
      <xdr:colOff>101600</xdr:colOff>
      <xdr:row>56</xdr:row>
      <xdr:rowOff>38735</xdr:rowOff>
    </xdr:to>
    <xdr:sp macro="" textlink="">
      <xdr:nvSpPr>
        <xdr:cNvPr id="606" name="楕円 605"/>
        <xdr:cNvSpPr/>
      </xdr:nvSpPr>
      <xdr:spPr>
        <a:xfrm>
          <a:off x="14144625" y="9192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54610</xdr:rowOff>
    </xdr:from>
    <xdr:ext cx="534035" cy="248285"/>
    <xdr:sp macro="" textlink="">
      <xdr:nvSpPr>
        <xdr:cNvPr id="607" name="テキスト ボックス 606"/>
        <xdr:cNvSpPr txBox="1"/>
      </xdr:nvSpPr>
      <xdr:spPr>
        <a:xfrm>
          <a:off x="13959840" y="89763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20320</xdr:rowOff>
    </xdr:from>
    <xdr:to xmlns:xdr="http://schemas.openxmlformats.org/drawingml/2006/spreadsheetDrawing">
      <xdr:col>76</xdr:col>
      <xdr:colOff>165100</xdr:colOff>
      <xdr:row>55</xdr:row>
      <xdr:rowOff>118110</xdr:rowOff>
    </xdr:to>
    <xdr:sp macro="" textlink="">
      <xdr:nvSpPr>
        <xdr:cNvPr id="608" name="楕円 607"/>
        <xdr:cNvSpPr/>
      </xdr:nvSpPr>
      <xdr:spPr>
        <a:xfrm>
          <a:off x="13335000" y="910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133985</xdr:rowOff>
    </xdr:from>
    <xdr:ext cx="534035" cy="249555"/>
    <xdr:sp macro="" textlink="">
      <xdr:nvSpPr>
        <xdr:cNvPr id="609" name="テキスト ボックス 608"/>
        <xdr:cNvSpPr txBox="1"/>
      </xdr:nvSpPr>
      <xdr:spPr>
        <a:xfrm>
          <a:off x="13134340" y="88906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20955</xdr:rowOff>
    </xdr:from>
    <xdr:to xmlns:xdr="http://schemas.openxmlformats.org/drawingml/2006/spreadsheetDrawing">
      <xdr:col>72</xdr:col>
      <xdr:colOff>38100</xdr:colOff>
      <xdr:row>55</xdr:row>
      <xdr:rowOff>118745</xdr:rowOff>
    </xdr:to>
    <xdr:sp macro="" textlink="">
      <xdr:nvSpPr>
        <xdr:cNvPr id="610" name="楕円 609"/>
        <xdr:cNvSpPr/>
      </xdr:nvSpPr>
      <xdr:spPr>
        <a:xfrm>
          <a:off x="12525375" y="9107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134620</xdr:rowOff>
    </xdr:from>
    <xdr:ext cx="534035" cy="249555"/>
    <xdr:sp macro="" textlink="">
      <xdr:nvSpPr>
        <xdr:cNvPr id="611" name="テキスト ボックス 610"/>
        <xdr:cNvSpPr txBox="1"/>
      </xdr:nvSpPr>
      <xdr:spPr>
        <a:xfrm>
          <a:off x="12324715" y="88912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154305</xdr:rowOff>
    </xdr:from>
    <xdr:to xmlns:xdr="http://schemas.openxmlformats.org/drawingml/2006/spreadsheetDrawing">
      <xdr:col>67</xdr:col>
      <xdr:colOff>101600</xdr:colOff>
      <xdr:row>55</xdr:row>
      <xdr:rowOff>86995</xdr:rowOff>
    </xdr:to>
    <xdr:sp macro="" textlink="">
      <xdr:nvSpPr>
        <xdr:cNvPr id="612" name="楕円 611"/>
        <xdr:cNvSpPr/>
      </xdr:nvSpPr>
      <xdr:spPr>
        <a:xfrm>
          <a:off x="11699875" y="907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102870</xdr:rowOff>
    </xdr:from>
    <xdr:ext cx="534035" cy="249555"/>
    <xdr:sp macro="" textlink="">
      <xdr:nvSpPr>
        <xdr:cNvPr id="613" name="テキスト ボックス 612"/>
        <xdr:cNvSpPr txBox="1"/>
      </xdr:nvSpPr>
      <xdr:spPr>
        <a:xfrm>
          <a:off x="11515090" y="8859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4" name="正方形/長方形 61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5" name="正方形/長方形 61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7" name="正方形/長方形 61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9" name="正方形/長方形 61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正方形/長方形 62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22" name="テキスト ボックス 62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3" name="直線コネクタ 62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4" name="直線コネクタ 623"/>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5" name="テキスト ボックス 624"/>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6" name="直線コネクタ 625"/>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27" name="テキスト ボックス 626"/>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8" name="直線コネクタ 627"/>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9" name="テキスト ボックス 628"/>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30" name="直線コネクタ 629"/>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31" name="テキスト ボックス 630"/>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32" name="直線コネクタ 631"/>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33" name="テキスト ボックス 632"/>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4" name="直線コネクタ 633"/>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35" name="テキスト ボックス 634"/>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6"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50800</xdr:rowOff>
    </xdr:from>
    <xdr:to xmlns:xdr="http://schemas.openxmlformats.org/drawingml/2006/spreadsheetDrawing">
      <xdr:col>85</xdr:col>
      <xdr:colOff>126365</xdr:colOff>
      <xdr:row>79</xdr:row>
      <xdr:rowOff>42545</xdr:rowOff>
    </xdr:to>
    <xdr:cxnSp macro="">
      <xdr:nvCxnSpPr>
        <xdr:cNvPr id="637" name="直線コネクタ 636"/>
        <xdr:cNvCxnSpPr/>
      </xdr:nvCxnSpPr>
      <xdr:spPr>
        <a:xfrm flipV="1">
          <a:off x="14968220" y="1177925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8"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9" name="直線コネクタ 638"/>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164465</xdr:rowOff>
    </xdr:from>
    <xdr:ext cx="598805" cy="248920"/>
    <xdr:sp macro="" textlink="">
      <xdr:nvSpPr>
        <xdr:cNvPr id="640" name="災害復旧費最大値テキスト"/>
        <xdr:cNvSpPr txBox="1"/>
      </xdr:nvSpPr>
      <xdr:spPr>
        <a:xfrm>
          <a:off x="15017750" y="115627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50800</xdr:rowOff>
    </xdr:from>
    <xdr:to xmlns:xdr="http://schemas.openxmlformats.org/drawingml/2006/spreadsheetDrawing">
      <xdr:col>86</xdr:col>
      <xdr:colOff>25400</xdr:colOff>
      <xdr:row>71</xdr:row>
      <xdr:rowOff>50800</xdr:rowOff>
    </xdr:to>
    <xdr:cxnSp macro="">
      <xdr:nvCxnSpPr>
        <xdr:cNvPr id="641" name="直線コネクタ 640"/>
        <xdr:cNvCxnSpPr/>
      </xdr:nvCxnSpPr>
      <xdr:spPr>
        <a:xfrm>
          <a:off x="14881225" y="11779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41275</xdr:rowOff>
    </xdr:from>
    <xdr:to xmlns:xdr="http://schemas.openxmlformats.org/drawingml/2006/spreadsheetDrawing">
      <xdr:col>85</xdr:col>
      <xdr:colOff>127000</xdr:colOff>
      <xdr:row>79</xdr:row>
      <xdr:rowOff>42545</xdr:rowOff>
    </xdr:to>
    <xdr:cxnSp macro="">
      <xdr:nvCxnSpPr>
        <xdr:cNvPr id="642" name="直線コネクタ 641"/>
        <xdr:cNvCxnSpPr/>
      </xdr:nvCxnSpPr>
      <xdr:spPr>
        <a:xfrm>
          <a:off x="14195425" y="1309052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66675</xdr:rowOff>
    </xdr:from>
    <xdr:ext cx="469900" cy="249555"/>
    <xdr:sp macro="" textlink="">
      <xdr:nvSpPr>
        <xdr:cNvPr id="643" name="災害復旧費平均値テキスト"/>
        <xdr:cNvSpPr txBox="1"/>
      </xdr:nvSpPr>
      <xdr:spPr>
        <a:xfrm>
          <a:off x="15017750" y="127857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44450</xdr:rowOff>
    </xdr:from>
    <xdr:to xmlns:xdr="http://schemas.openxmlformats.org/drawingml/2006/spreadsheetDrawing">
      <xdr:col>85</xdr:col>
      <xdr:colOff>174625</xdr:colOff>
      <xdr:row>78</xdr:row>
      <xdr:rowOff>142240</xdr:rowOff>
    </xdr:to>
    <xdr:sp macro="" textlink="">
      <xdr:nvSpPr>
        <xdr:cNvPr id="644" name="フローチャート: 判断 643"/>
        <xdr:cNvSpPr/>
      </xdr:nvSpPr>
      <xdr:spPr>
        <a:xfrm>
          <a:off x="14919325" y="12928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11430</xdr:rowOff>
    </xdr:from>
    <xdr:to xmlns:xdr="http://schemas.openxmlformats.org/drawingml/2006/spreadsheetDrawing">
      <xdr:col>81</xdr:col>
      <xdr:colOff>50800</xdr:colOff>
      <xdr:row>79</xdr:row>
      <xdr:rowOff>41275</xdr:rowOff>
    </xdr:to>
    <xdr:cxnSp macro="">
      <xdr:nvCxnSpPr>
        <xdr:cNvPr id="645" name="直線コネクタ 644"/>
        <xdr:cNvCxnSpPr/>
      </xdr:nvCxnSpPr>
      <xdr:spPr>
        <a:xfrm>
          <a:off x="13385800" y="1306068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92075</xdr:rowOff>
    </xdr:from>
    <xdr:to xmlns:xdr="http://schemas.openxmlformats.org/drawingml/2006/spreadsheetDrawing">
      <xdr:col>81</xdr:col>
      <xdr:colOff>101600</xdr:colOff>
      <xdr:row>79</xdr:row>
      <xdr:rowOff>24765</xdr:rowOff>
    </xdr:to>
    <xdr:sp macro="" textlink="">
      <xdr:nvSpPr>
        <xdr:cNvPr id="646" name="フローチャート: 判断 645"/>
        <xdr:cNvSpPr/>
      </xdr:nvSpPr>
      <xdr:spPr>
        <a:xfrm>
          <a:off x="14144625" y="12976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40005</xdr:rowOff>
    </xdr:from>
    <xdr:ext cx="469265" cy="249555"/>
    <xdr:sp macro="" textlink="">
      <xdr:nvSpPr>
        <xdr:cNvPr id="647" name="テキスト ボックス 646"/>
        <xdr:cNvSpPr txBox="1"/>
      </xdr:nvSpPr>
      <xdr:spPr>
        <a:xfrm>
          <a:off x="13976350" y="127590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11430</xdr:rowOff>
    </xdr:from>
    <xdr:to xmlns:xdr="http://schemas.openxmlformats.org/drawingml/2006/spreadsheetDrawing">
      <xdr:col>76</xdr:col>
      <xdr:colOff>114300</xdr:colOff>
      <xdr:row>79</xdr:row>
      <xdr:rowOff>26670</xdr:rowOff>
    </xdr:to>
    <xdr:cxnSp macro="">
      <xdr:nvCxnSpPr>
        <xdr:cNvPr id="648" name="直線コネクタ 647"/>
        <xdr:cNvCxnSpPr/>
      </xdr:nvCxnSpPr>
      <xdr:spPr>
        <a:xfrm flipV="1">
          <a:off x="12573000" y="1306068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97790</xdr:rowOff>
    </xdr:from>
    <xdr:to xmlns:xdr="http://schemas.openxmlformats.org/drawingml/2006/spreadsheetDrawing">
      <xdr:col>76</xdr:col>
      <xdr:colOff>165100</xdr:colOff>
      <xdr:row>79</xdr:row>
      <xdr:rowOff>30480</xdr:rowOff>
    </xdr:to>
    <xdr:sp macro="" textlink="">
      <xdr:nvSpPr>
        <xdr:cNvPr id="649" name="フローチャート: 判断 648"/>
        <xdr:cNvSpPr/>
      </xdr:nvSpPr>
      <xdr:spPr>
        <a:xfrm>
          <a:off x="13335000"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46355</xdr:rowOff>
    </xdr:from>
    <xdr:ext cx="469265" cy="249555"/>
    <xdr:sp macro="" textlink="">
      <xdr:nvSpPr>
        <xdr:cNvPr id="650" name="テキスト ボックス 649"/>
        <xdr:cNvSpPr txBox="1"/>
      </xdr:nvSpPr>
      <xdr:spPr>
        <a:xfrm>
          <a:off x="13166725" y="12765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26670</xdr:rowOff>
    </xdr:from>
    <xdr:to xmlns:xdr="http://schemas.openxmlformats.org/drawingml/2006/spreadsheetDrawing">
      <xdr:col>71</xdr:col>
      <xdr:colOff>174625</xdr:colOff>
      <xdr:row>79</xdr:row>
      <xdr:rowOff>42545</xdr:rowOff>
    </xdr:to>
    <xdr:cxnSp macro="">
      <xdr:nvCxnSpPr>
        <xdr:cNvPr id="651" name="直線コネクタ 650"/>
        <xdr:cNvCxnSpPr/>
      </xdr:nvCxnSpPr>
      <xdr:spPr>
        <a:xfrm flipV="1">
          <a:off x="11750675" y="1307592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71755</xdr:rowOff>
    </xdr:from>
    <xdr:to xmlns:xdr="http://schemas.openxmlformats.org/drawingml/2006/spreadsheetDrawing">
      <xdr:col>72</xdr:col>
      <xdr:colOff>38100</xdr:colOff>
      <xdr:row>79</xdr:row>
      <xdr:rowOff>4445</xdr:rowOff>
    </xdr:to>
    <xdr:sp macro="" textlink="">
      <xdr:nvSpPr>
        <xdr:cNvPr id="652" name="フローチャート: 判断 651"/>
        <xdr:cNvSpPr/>
      </xdr:nvSpPr>
      <xdr:spPr>
        <a:xfrm>
          <a:off x="12525375" y="12955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20320</xdr:rowOff>
    </xdr:from>
    <xdr:ext cx="469265" cy="248920"/>
    <xdr:sp macro="" textlink="">
      <xdr:nvSpPr>
        <xdr:cNvPr id="653" name="テキスト ボックス 652"/>
        <xdr:cNvSpPr txBox="1"/>
      </xdr:nvSpPr>
      <xdr:spPr>
        <a:xfrm>
          <a:off x="12357100" y="12739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114935</xdr:rowOff>
    </xdr:from>
    <xdr:to xmlns:xdr="http://schemas.openxmlformats.org/drawingml/2006/spreadsheetDrawing">
      <xdr:col>67</xdr:col>
      <xdr:colOff>101600</xdr:colOff>
      <xdr:row>79</xdr:row>
      <xdr:rowOff>47625</xdr:rowOff>
    </xdr:to>
    <xdr:sp macro="" textlink="">
      <xdr:nvSpPr>
        <xdr:cNvPr id="654" name="フローチャート: 判断 653"/>
        <xdr:cNvSpPr/>
      </xdr:nvSpPr>
      <xdr:spPr>
        <a:xfrm>
          <a:off x="11699875" y="1299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63500</xdr:rowOff>
    </xdr:from>
    <xdr:ext cx="469265" cy="248920"/>
    <xdr:sp macro="" textlink="">
      <xdr:nvSpPr>
        <xdr:cNvPr id="655" name="テキスト ボックス 654"/>
        <xdr:cNvSpPr txBox="1"/>
      </xdr:nvSpPr>
      <xdr:spPr>
        <a:xfrm>
          <a:off x="11531600" y="12782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6" name="テキスト ボックス 655"/>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7" name="テキスト ボックス 656"/>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8" name="テキスト ボックス 657"/>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9" name="テキスト ボックス 658"/>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60" name="テキスト ボックス 659"/>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174625</xdr:colOff>
      <xdr:row>79</xdr:row>
      <xdr:rowOff>92075</xdr:rowOff>
    </xdr:to>
    <xdr:sp macro="" textlink="">
      <xdr:nvSpPr>
        <xdr:cNvPr id="661" name="楕円 660"/>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76835</xdr:rowOff>
    </xdr:from>
    <xdr:ext cx="249555" cy="249555"/>
    <xdr:sp macro="" textlink="">
      <xdr:nvSpPr>
        <xdr:cNvPr id="662"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158115</xdr:rowOff>
    </xdr:from>
    <xdr:to xmlns:xdr="http://schemas.openxmlformats.org/drawingml/2006/spreadsheetDrawing">
      <xdr:col>81</xdr:col>
      <xdr:colOff>101600</xdr:colOff>
      <xdr:row>79</xdr:row>
      <xdr:rowOff>90805</xdr:rowOff>
    </xdr:to>
    <xdr:sp macro="" textlink="">
      <xdr:nvSpPr>
        <xdr:cNvPr id="663" name="楕円 662"/>
        <xdr:cNvSpPr/>
      </xdr:nvSpPr>
      <xdr:spPr>
        <a:xfrm>
          <a:off x="14144625"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81915</xdr:rowOff>
    </xdr:from>
    <xdr:ext cx="313690" cy="249555"/>
    <xdr:sp macro="" textlink="">
      <xdr:nvSpPr>
        <xdr:cNvPr id="664" name="テキスト ボックス 663"/>
        <xdr:cNvSpPr txBox="1"/>
      </xdr:nvSpPr>
      <xdr:spPr>
        <a:xfrm>
          <a:off x="14054455" y="13131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127635</xdr:rowOff>
    </xdr:from>
    <xdr:to xmlns:xdr="http://schemas.openxmlformats.org/drawingml/2006/spreadsheetDrawing">
      <xdr:col>76</xdr:col>
      <xdr:colOff>165100</xdr:colOff>
      <xdr:row>79</xdr:row>
      <xdr:rowOff>60960</xdr:rowOff>
    </xdr:to>
    <xdr:sp macro="" textlink="">
      <xdr:nvSpPr>
        <xdr:cNvPr id="665" name="楕円 664"/>
        <xdr:cNvSpPr/>
      </xdr:nvSpPr>
      <xdr:spPr>
        <a:xfrm>
          <a:off x="13335000" y="13011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52070</xdr:rowOff>
    </xdr:from>
    <xdr:ext cx="469265" cy="248920"/>
    <xdr:sp macro="" textlink="">
      <xdr:nvSpPr>
        <xdr:cNvPr id="666" name="テキスト ボックス 665"/>
        <xdr:cNvSpPr txBox="1"/>
      </xdr:nvSpPr>
      <xdr:spPr>
        <a:xfrm>
          <a:off x="13166725" y="131013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142240</xdr:rowOff>
    </xdr:from>
    <xdr:to xmlns:xdr="http://schemas.openxmlformats.org/drawingml/2006/spreadsheetDrawing">
      <xdr:col>72</xdr:col>
      <xdr:colOff>38100</xdr:colOff>
      <xdr:row>79</xdr:row>
      <xdr:rowOff>74930</xdr:rowOff>
    </xdr:to>
    <xdr:sp macro="" textlink="">
      <xdr:nvSpPr>
        <xdr:cNvPr id="667" name="楕円 666"/>
        <xdr:cNvSpPr/>
      </xdr:nvSpPr>
      <xdr:spPr>
        <a:xfrm>
          <a:off x="12525375" y="13026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66675</xdr:rowOff>
    </xdr:from>
    <xdr:ext cx="469265" cy="249555"/>
    <xdr:sp macro="" textlink="">
      <xdr:nvSpPr>
        <xdr:cNvPr id="668" name="テキスト ボックス 667"/>
        <xdr:cNvSpPr txBox="1"/>
      </xdr:nvSpPr>
      <xdr:spPr>
        <a:xfrm>
          <a:off x="12357100" y="131159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92075</xdr:rowOff>
    </xdr:to>
    <xdr:sp macro="" textlink="">
      <xdr:nvSpPr>
        <xdr:cNvPr id="669" name="楕円 668"/>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83185</xdr:rowOff>
    </xdr:from>
    <xdr:ext cx="248920" cy="248920"/>
    <xdr:sp macro="" textlink="">
      <xdr:nvSpPr>
        <xdr:cNvPr id="670" name="テキスト ボックス 669"/>
        <xdr:cNvSpPr txBox="1"/>
      </xdr:nvSpPr>
      <xdr:spPr>
        <a:xfrm>
          <a:off x="11642090"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71" name="正方形/長方形 670"/>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2" name="正方形/長方形 671"/>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4" name="正方形/長方形 673"/>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6" name="正方形/長方形 675"/>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8" name="正方形/長方形 677"/>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9" name="テキスト ボックス 678"/>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80" name="直線コネクタ 679"/>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81" name="直線コネクタ 680"/>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82" name="テキスト ボックス 681"/>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3" name="直線コネクタ 682"/>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4" name="テキスト ボックス 683"/>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5" name="直線コネクタ 684"/>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6" name="テキスト ボックス 685"/>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7" name="直線コネクタ 686"/>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8" name="テキスト ボックス 687"/>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9" name="直線コネクタ 688"/>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90" name="テキスト ボックス 689"/>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1" name="直線コネクタ 69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92" name="テキスト ボックス 69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15875</xdr:rowOff>
    </xdr:from>
    <xdr:to xmlns:xdr="http://schemas.openxmlformats.org/drawingml/2006/spreadsheetDrawing">
      <xdr:col>85</xdr:col>
      <xdr:colOff>126365</xdr:colOff>
      <xdr:row>99</xdr:row>
      <xdr:rowOff>12700</xdr:rowOff>
    </xdr:to>
    <xdr:cxnSp macro="">
      <xdr:nvCxnSpPr>
        <xdr:cNvPr id="694" name="直線コネクタ 693"/>
        <xdr:cNvCxnSpPr/>
      </xdr:nvCxnSpPr>
      <xdr:spPr>
        <a:xfrm flipV="1">
          <a:off x="14968220" y="1488122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16510</xdr:rowOff>
    </xdr:from>
    <xdr:ext cx="469900" cy="259080"/>
    <xdr:sp macro="" textlink="">
      <xdr:nvSpPr>
        <xdr:cNvPr id="695" name="公債費最小値テキスト"/>
        <xdr:cNvSpPr txBox="1"/>
      </xdr:nvSpPr>
      <xdr:spPr>
        <a:xfrm>
          <a:off x="15017750" y="16418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12700</xdr:rowOff>
    </xdr:from>
    <xdr:to xmlns:xdr="http://schemas.openxmlformats.org/drawingml/2006/spreadsheetDrawing">
      <xdr:col>86</xdr:col>
      <xdr:colOff>25400</xdr:colOff>
      <xdr:row>99</xdr:row>
      <xdr:rowOff>12700</xdr:rowOff>
    </xdr:to>
    <xdr:cxnSp macro="">
      <xdr:nvCxnSpPr>
        <xdr:cNvPr id="696" name="直線コネクタ 695"/>
        <xdr:cNvCxnSpPr/>
      </xdr:nvCxnSpPr>
      <xdr:spPr>
        <a:xfrm>
          <a:off x="14881225" y="1641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129540</xdr:rowOff>
    </xdr:from>
    <xdr:ext cx="598805" cy="248920"/>
    <xdr:sp macro="" textlink="">
      <xdr:nvSpPr>
        <xdr:cNvPr id="697" name="公債費最大値テキスト"/>
        <xdr:cNvSpPr txBox="1"/>
      </xdr:nvSpPr>
      <xdr:spPr>
        <a:xfrm>
          <a:off x="15017750" y="146646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15875</xdr:rowOff>
    </xdr:from>
    <xdr:to xmlns:xdr="http://schemas.openxmlformats.org/drawingml/2006/spreadsheetDrawing">
      <xdr:col>86</xdr:col>
      <xdr:colOff>25400</xdr:colOff>
      <xdr:row>90</xdr:row>
      <xdr:rowOff>15875</xdr:rowOff>
    </xdr:to>
    <xdr:cxnSp macro="">
      <xdr:nvCxnSpPr>
        <xdr:cNvPr id="698" name="直線コネクタ 697"/>
        <xdr:cNvCxnSpPr/>
      </xdr:nvCxnSpPr>
      <xdr:spPr>
        <a:xfrm>
          <a:off x="14881225" y="1488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99060</xdr:rowOff>
    </xdr:from>
    <xdr:to xmlns:xdr="http://schemas.openxmlformats.org/drawingml/2006/spreadsheetDrawing">
      <xdr:col>85</xdr:col>
      <xdr:colOff>127000</xdr:colOff>
      <xdr:row>93</xdr:row>
      <xdr:rowOff>149860</xdr:rowOff>
    </xdr:to>
    <xdr:cxnSp macro="">
      <xdr:nvCxnSpPr>
        <xdr:cNvPr id="699" name="直線コネクタ 698"/>
        <xdr:cNvCxnSpPr/>
      </xdr:nvCxnSpPr>
      <xdr:spPr>
        <a:xfrm flipV="1">
          <a:off x="14195425" y="15300960"/>
          <a:ext cx="7747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90170</xdr:rowOff>
    </xdr:from>
    <xdr:ext cx="534670" cy="259080"/>
    <xdr:sp macro="" textlink="">
      <xdr:nvSpPr>
        <xdr:cNvPr id="700" name="公債費平均値テキスト"/>
        <xdr:cNvSpPr txBox="1"/>
      </xdr:nvSpPr>
      <xdr:spPr>
        <a:xfrm>
          <a:off x="15017750" y="15634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111760</xdr:rowOff>
    </xdr:from>
    <xdr:to xmlns:xdr="http://schemas.openxmlformats.org/drawingml/2006/spreadsheetDrawing">
      <xdr:col>85</xdr:col>
      <xdr:colOff>174625</xdr:colOff>
      <xdr:row>95</xdr:row>
      <xdr:rowOff>41910</xdr:rowOff>
    </xdr:to>
    <xdr:sp macro="" textlink="">
      <xdr:nvSpPr>
        <xdr:cNvPr id="701" name="フローチャート: 判断 700"/>
        <xdr:cNvSpPr/>
      </xdr:nvSpPr>
      <xdr:spPr>
        <a:xfrm>
          <a:off x="14919325" y="156565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149860</xdr:rowOff>
    </xdr:from>
    <xdr:to xmlns:xdr="http://schemas.openxmlformats.org/drawingml/2006/spreadsheetDrawing">
      <xdr:col>81</xdr:col>
      <xdr:colOff>50800</xdr:colOff>
      <xdr:row>93</xdr:row>
      <xdr:rowOff>167005</xdr:rowOff>
    </xdr:to>
    <xdr:cxnSp macro="">
      <xdr:nvCxnSpPr>
        <xdr:cNvPr id="702" name="直線コネクタ 701"/>
        <xdr:cNvCxnSpPr/>
      </xdr:nvCxnSpPr>
      <xdr:spPr>
        <a:xfrm flipV="1">
          <a:off x="13385800" y="1552321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88265</xdr:rowOff>
    </xdr:from>
    <xdr:to xmlns:xdr="http://schemas.openxmlformats.org/drawingml/2006/spreadsheetDrawing">
      <xdr:col>81</xdr:col>
      <xdr:colOff>101600</xdr:colOff>
      <xdr:row>95</xdr:row>
      <xdr:rowOff>18415</xdr:rowOff>
    </xdr:to>
    <xdr:sp macro="" textlink="">
      <xdr:nvSpPr>
        <xdr:cNvPr id="703" name="フローチャート: 判断 702"/>
        <xdr:cNvSpPr/>
      </xdr:nvSpPr>
      <xdr:spPr>
        <a:xfrm>
          <a:off x="14144625" y="1563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9525</xdr:rowOff>
    </xdr:from>
    <xdr:ext cx="534035" cy="258445"/>
    <xdr:sp macro="" textlink="">
      <xdr:nvSpPr>
        <xdr:cNvPr id="704" name="テキスト ボックス 703"/>
        <xdr:cNvSpPr txBox="1"/>
      </xdr:nvSpPr>
      <xdr:spPr>
        <a:xfrm>
          <a:off x="13959840" y="1572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93</xdr:row>
      <xdr:rowOff>167005</xdr:rowOff>
    </xdr:from>
    <xdr:to xmlns:xdr="http://schemas.openxmlformats.org/drawingml/2006/spreadsheetDrawing">
      <xdr:col>76</xdr:col>
      <xdr:colOff>114300</xdr:colOff>
      <xdr:row>94</xdr:row>
      <xdr:rowOff>29210</xdr:rowOff>
    </xdr:to>
    <xdr:cxnSp macro="">
      <xdr:nvCxnSpPr>
        <xdr:cNvPr id="705" name="直線コネクタ 704"/>
        <xdr:cNvCxnSpPr/>
      </xdr:nvCxnSpPr>
      <xdr:spPr>
        <a:xfrm flipV="1">
          <a:off x="12573000" y="15540355"/>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112395</xdr:rowOff>
    </xdr:from>
    <xdr:to xmlns:xdr="http://schemas.openxmlformats.org/drawingml/2006/spreadsheetDrawing">
      <xdr:col>76</xdr:col>
      <xdr:colOff>165100</xdr:colOff>
      <xdr:row>95</xdr:row>
      <xdr:rowOff>42545</xdr:rowOff>
    </xdr:to>
    <xdr:sp macro="" textlink="">
      <xdr:nvSpPr>
        <xdr:cNvPr id="706" name="フローチャート: 判断 705"/>
        <xdr:cNvSpPr/>
      </xdr:nvSpPr>
      <xdr:spPr>
        <a:xfrm>
          <a:off x="13335000" y="1565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33655</xdr:rowOff>
    </xdr:from>
    <xdr:ext cx="534035" cy="258445"/>
    <xdr:sp macro="" textlink="">
      <xdr:nvSpPr>
        <xdr:cNvPr id="707" name="テキスト ボックス 706"/>
        <xdr:cNvSpPr txBox="1"/>
      </xdr:nvSpPr>
      <xdr:spPr>
        <a:xfrm>
          <a:off x="13134340" y="1574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125095</xdr:rowOff>
    </xdr:from>
    <xdr:to xmlns:xdr="http://schemas.openxmlformats.org/drawingml/2006/spreadsheetDrawing">
      <xdr:col>71</xdr:col>
      <xdr:colOff>174625</xdr:colOff>
      <xdr:row>94</xdr:row>
      <xdr:rowOff>29210</xdr:rowOff>
    </xdr:to>
    <xdr:cxnSp macro="">
      <xdr:nvCxnSpPr>
        <xdr:cNvPr id="708" name="直線コネクタ 707"/>
        <xdr:cNvCxnSpPr/>
      </xdr:nvCxnSpPr>
      <xdr:spPr>
        <a:xfrm>
          <a:off x="11750675" y="1549844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139700</xdr:rowOff>
    </xdr:from>
    <xdr:to xmlns:xdr="http://schemas.openxmlformats.org/drawingml/2006/spreadsheetDrawing">
      <xdr:col>72</xdr:col>
      <xdr:colOff>38100</xdr:colOff>
      <xdr:row>95</xdr:row>
      <xdr:rowOff>69850</xdr:rowOff>
    </xdr:to>
    <xdr:sp macro="" textlink="">
      <xdr:nvSpPr>
        <xdr:cNvPr id="709" name="フローチャート: 判断 708"/>
        <xdr:cNvSpPr/>
      </xdr:nvSpPr>
      <xdr:spPr>
        <a:xfrm>
          <a:off x="12525375" y="15684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60960</xdr:rowOff>
    </xdr:from>
    <xdr:ext cx="534035" cy="259080"/>
    <xdr:sp macro="" textlink="">
      <xdr:nvSpPr>
        <xdr:cNvPr id="710" name="テキスト ボックス 709"/>
        <xdr:cNvSpPr txBox="1"/>
      </xdr:nvSpPr>
      <xdr:spPr>
        <a:xfrm>
          <a:off x="12324715" y="1577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64135</xdr:rowOff>
    </xdr:from>
    <xdr:to xmlns:xdr="http://schemas.openxmlformats.org/drawingml/2006/spreadsheetDrawing">
      <xdr:col>67</xdr:col>
      <xdr:colOff>101600</xdr:colOff>
      <xdr:row>96</xdr:row>
      <xdr:rowOff>166370</xdr:rowOff>
    </xdr:to>
    <xdr:sp macro="" textlink="">
      <xdr:nvSpPr>
        <xdr:cNvPr id="711" name="フローチャート: 判断 710"/>
        <xdr:cNvSpPr/>
      </xdr:nvSpPr>
      <xdr:spPr>
        <a:xfrm>
          <a:off x="11699875" y="15951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156845</xdr:rowOff>
    </xdr:from>
    <xdr:ext cx="534035" cy="258445"/>
    <xdr:sp macro="" textlink="">
      <xdr:nvSpPr>
        <xdr:cNvPr id="712" name="テキスト ボックス 711"/>
        <xdr:cNvSpPr txBox="1"/>
      </xdr:nvSpPr>
      <xdr:spPr>
        <a:xfrm>
          <a:off x="11515090" y="16044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6" name="テキスト ボックス 71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48260</xdr:rowOff>
    </xdr:from>
    <xdr:to xmlns:xdr="http://schemas.openxmlformats.org/drawingml/2006/spreadsheetDrawing">
      <xdr:col>85</xdr:col>
      <xdr:colOff>174625</xdr:colOff>
      <xdr:row>92</xdr:row>
      <xdr:rowOff>149860</xdr:rowOff>
    </xdr:to>
    <xdr:sp macro="" textlink="">
      <xdr:nvSpPr>
        <xdr:cNvPr id="718" name="楕円 717"/>
        <xdr:cNvSpPr/>
      </xdr:nvSpPr>
      <xdr:spPr>
        <a:xfrm>
          <a:off x="14919325" y="152501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91</xdr:row>
      <xdr:rowOff>71120</xdr:rowOff>
    </xdr:from>
    <xdr:ext cx="534670" cy="259080"/>
    <xdr:sp macro="" textlink="">
      <xdr:nvSpPr>
        <xdr:cNvPr id="719" name="公債費該当値テキスト"/>
        <xdr:cNvSpPr txBox="1"/>
      </xdr:nvSpPr>
      <xdr:spPr>
        <a:xfrm>
          <a:off x="15017750" y="1510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99060</xdr:rowOff>
    </xdr:from>
    <xdr:to xmlns:xdr="http://schemas.openxmlformats.org/drawingml/2006/spreadsheetDrawing">
      <xdr:col>81</xdr:col>
      <xdr:colOff>101600</xdr:colOff>
      <xdr:row>94</xdr:row>
      <xdr:rowOff>29210</xdr:rowOff>
    </xdr:to>
    <xdr:sp macro="" textlink="">
      <xdr:nvSpPr>
        <xdr:cNvPr id="720" name="楕円 719"/>
        <xdr:cNvSpPr/>
      </xdr:nvSpPr>
      <xdr:spPr>
        <a:xfrm>
          <a:off x="14144625" y="154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45720</xdr:rowOff>
    </xdr:from>
    <xdr:ext cx="534035" cy="259080"/>
    <xdr:sp macro="" textlink="">
      <xdr:nvSpPr>
        <xdr:cNvPr id="721" name="テキスト ボックス 720"/>
        <xdr:cNvSpPr txBox="1"/>
      </xdr:nvSpPr>
      <xdr:spPr>
        <a:xfrm>
          <a:off x="13959840" y="1524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116205</xdr:rowOff>
    </xdr:from>
    <xdr:to xmlns:xdr="http://schemas.openxmlformats.org/drawingml/2006/spreadsheetDrawing">
      <xdr:col>76</xdr:col>
      <xdr:colOff>165100</xdr:colOff>
      <xdr:row>94</xdr:row>
      <xdr:rowOff>46355</xdr:rowOff>
    </xdr:to>
    <xdr:sp macro="" textlink="">
      <xdr:nvSpPr>
        <xdr:cNvPr id="722" name="楕円 721"/>
        <xdr:cNvSpPr/>
      </xdr:nvSpPr>
      <xdr:spPr>
        <a:xfrm>
          <a:off x="13335000" y="154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63500</xdr:rowOff>
    </xdr:from>
    <xdr:ext cx="534035" cy="258445"/>
    <xdr:sp macro="" textlink="">
      <xdr:nvSpPr>
        <xdr:cNvPr id="723" name="テキスト ボックス 722"/>
        <xdr:cNvSpPr txBox="1"/>
      </xdr:nvSpPr>
      <xdr:spPr>
        <a:xfrm>
          <a:off x="13134340" y="15265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149225</xdr:rowOff>
    </xdr:from>
    <xdr:to xmlns:xdr="http://schemas.openxmlformats.org/drawingml/2006/spreadsheetDrawing">
      <xdr:col>72</xdr:col>
      <xdr:colOff>38100</xdr:colOff>
      <xdr:row>94</xdr:row>
      <xdr:rowOff>79375</xdr:rowOff>
    </xdr:to>
    <xdr:sp macro="" textlink="">
      <xdr:nvSpPr>
        <xdr:cNvPr id="724" name="楕円 723"/>
        <xdr:cNvSpPr/>
      </xdr:nvSpPr>
      <xdr:spPr>
        <a:xfrm>
          <a:off x="12525375" y="15522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95885</xdr:rowOff>
    </xdr:from>
    <xdr:ext cx="534035" cy="259080"/>
    <xdr:sp macro="" textlink="">
      <xdr:nvSpPr>
        <xdr:cNvPr id="725" name="テキスト ボックス 724"/>
        <xdr:cNvSpPr txBox="1"/>
      </xdr:nvSpPr>
      <xdr:spPr>
        <a:xfrm>
          <a:off x="12324715" y="15297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74930</xdr:rowOff>
    </xdr:from>
    <xdr:to xmlns:xdr="http://schemas.openxmlformats.org/drawingml/2006/spreadsheetDrawing">
      <xdr:col>67</xdr:col>
      <xdr:colOff>101600</xdr:colOff>
      <xdr:row>94</xdr:row>
      <xdr:rowOff>4445</xdr:rowOff>
    </xdr:to>
    <xdr:sp macro="" textlink="">
      <xdr:nvSpPr>
        <xdr:cNvPr id="726" name="楕円 725"/>
        <xdr:cNvSpPr/>
      </xdr:nvSpPr>
      <xdr:spPr>
        <a:xfrm>
          <a:off x="11699875" y="15448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20955</xdr:rowOff>
    </xdr:from>
    <xdr:ext cx="534035" cy="258445"/>
    <xdr:sp macro="" textlink="">
      <xdr:nvSpPr>
        <xdr:cNvPr id="727" name="テキスト ボックス 726"/>
        <xdr:cNvSpPr txBox="1"/>
      </xdr:nvSpPr>
      <xdr:spPr>
        <a:xfrm>
          <a:off x="11515090" y="1522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8" name="正方形/長方形 72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9" name="正方形/長方形 72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1" name="正方形/長方形 73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3" name="正方形/長方形 73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正方形/長方形 73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6" name="テキスト ボックス 73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7" name="直線コネクタ 73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8" name="直線コネクタ 737"/>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39" name="テキスト ボックス 738"/>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40" name="直線コネクタ 739"/>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52705</xdr:rowOff>
    </xdr:from>
    <xdr:ext cx="376555" cy="248920"/>
    <xdr:sp macro="" textlink="">
      <xdr:nvSpPr>
        <xdr:cNvPr id="741" name="テキスト ボックス 740"/>
        <xdr:cNvSpPr txBox="1"/>
      </xdr:nvSpPr>
      <xdr:spPr>
        <a:xfrm>
          <a:off x="16418560" y="5837555"/>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42" name="直線コネクタ 741"/>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107315</xdr:rowOff>
    </xdr:from>
    <xdr:ext cx="376555" cy="249555"/>
    <xdr:sp macro="" textlink="">
      <xdr:nvSpPr>
        <xdr:cNvPr id="743" name="テキスト ボックス 742"/>
        <xdr:cNvSpPr txBox="1"/>
      </xdr:nvSpPr>
      <xdr:spPr>
        <a:xfrm>
          <a:off x="16418560" y="5396865"/>
          <a:ext cx="376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44" name="直線コネクタ 743"/>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162560</xdr:rowOff>
    </xdr:from>
    <xdr:ext cx="376555" cy="248920"/>
    <xdr:sp macro="" textlink="">
      <xdr:nvSpPr>
        <xdr:cNvPr id="745" name="テキスト ボックス 744"/>
        <xdr:cNvSpPr txBox="1"/>
      </xdr:nvSpPr>
      <xdr:spPr>
        <a:xfrm>
          <a:off x="16418560" y="4956810"/>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6" name="直線コネクタ 745"/>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52705</xdr:rowOff>
    </xdr:from>
    <xdr:ext cx="376555" cy="248920"/>
    <xdr:sp macro="" textlink="">
      <xdr:nvSpPr>
        <xdr:cNvPr id="747" name="テキスト ボックス 746"/>
        <xdr:cNvSpPr txBox="1"/>
      </xdr:nvSpPr>
      <xdr:spPr>
        <a:xfrm>
          <a:off x="16418560" y="4516755"/>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8"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137160</xdr:rowOff>
    </xdr:from>
    <xdr:to xmlns:xdr="http://schemas.openxmlformats.org/drawingml/2006/spreadsheetDrawing">
      <xdr:col>116</xdr:col>
      <xdr:colOff>62865</xdr:colOff>
      <xdr:row>38</xdr:row>
      <xdr:rowOff>134620</xdr:rowOff>
    </xdr:to>
    <xdr:cxnSp macro="">
      <xdr:nvCxnSpPr>
        <xdr:cNvPr id="749" name="直線コネクタ 748"/>
        <xdr:cNvCxnSpPr/>
      </xdr:nvCxnSpPr>
      <xdr:spPr>
        <a:xfrm flipV="1">
          <a:off x="20318095" y="526161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147320</xdr:rowOff>
    </xdr:from>
    <xdr:ext cx="249555" cy="249555"/>
    <xdr:sp macro="" textlink="">
      <xdr:nvSpPr>
        <xdr:cNvPr id="750" name="諸支出金最小値テキスト"/>
        <xdr:cNvSpPr txBox="1"/>
      </xdr:nvSpPr>
      <xdr:spPr>
        <a:xfrm>
          <a:off x="20370800" y="64274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51" name="直線コネクタ 750"/>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85725</xdr:rowOff>
    </xdr:from>
    <xdr:ext cx="378460" cy="248920"/>
    <xdr:sp macro="" textlink="">
      <xdr:nvSpPr>
        <xdr:cNvPr id="752" name="諸支出金最大値テキスト"/>
        <xdr:cNvSpPr txBox="1"/>
      </xdr:nvSpPr>
      <xdr:spPr>
        <a:xfrm>
          <a:off x="20370800" y="50450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137160</xdr:rowOff>
    </xdr:from>
    <xdr:to xmlns:xdr="http://schemas.openxmlformats.org/drawingml/2006/spreadsheetDrawing">
      <xdr:col>116</xdr:col>
      <xdr:colOff>152400</xdr:colOff>
      <xdr:row>31</xdr:row>
      <xdr:rowOff>137160</xdr:rowOff>
    </xdr:to>
    <xdr:cxnSp macro="">
      <xdr:nvCxnSpPr>
        <xdr:cNvPr id="753" name="直線コネクタ 752"/>
        <xdr:cNvCxnSpPr/>
      </xdr:nvCxnSpPr>
      <xdr:spPr>
        <a:xfrm>
          <a:off x="20246975" y="5261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54" name="直線コネクタ 753"/>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67945</xdr:rowOff>
    </xdr:from>
    <xdr:ext cx="313690" cy="249555"/>
    <xdr:sp macro="" textlink="">
      <xdr:nvSpPr>
        <xdr:cNvPr id="755" name="諸支出金平均値テキスト"/>
        <xdr:cNvSpPr txBox="1"/>
      </xdr:nvSpPr>
      <xdr:spPr>
        <a:xfrm>
          <a:off x="20370800" y="618299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45720</xdr:rowOff>
    </xdr:from>
    <xdr:to xmlns:xdr="http://schemas.openxmlformats.org/drawingml/2006/spreadsheetDrawing">
      <xdr:col>116</xdr:col>
      <xdr:colOff>114300</xdr:colOff>
      <xdr:row>38</xdr:row>
      <xdr:rowOff>143510</xdr:rowOff>
    </xdr:to>
    <xdr:sp macro="" textlink="">
      <xdr:nvSpPr>
        <xdr:cNvPr id="756" name="フローチャート: 判断 755"/>
        <xdr:cNvSpPr/>
      </xdr:nvSpPr>
      <xdr:spPr>
        <a:xfrm>
          <a:off x="2026920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57" name="直線コネクタ 756"/>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45720</xdr:rowOff>
    </xdr:from>
    <xdr:to xmlns:xdr="http://schemas.openxmlformats.org/drawingml/2006/spreadsheetDrawing">
      <xdr:col>112</xdr:col>
      <xdr:colOff>38100</xdr:colOff>
      <xdr:row>38</xdr:row>
      <xdr:rowOff>143510</xdr:rowOff>
    </xdr:to>
    <xdr:sp macro="" textlink="">
      <xdr:nvSpPr>
        <xdr:cNvPr id="758" name="フローチャート: 判断 757"/>
        <xdr:cNvSpPr/>
      </xdr:nvSpPr>
      <xdr:spPr>
        <a:xfrm>
          <a:off x="19510375" y="63258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160020</xdr:rowOff>
    </xdr:from>
    <xdr:ext cx="313690" cy="248920"/>
    <xdr:sp macro="" textlink="">
      <xdr:nvSpPr>
        <xdr:cNvPr id="759" name="テキスト ボックス 758"/>
        <xdr:cNvSpPr txBox="1"/>
      </xdr:nvSpPr>
      <xdr:spPr>
        <a:xfrm>
          <a:off x="19404330" y="6109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60" name="直線コネクタ 759"/>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143510</xdr:rowOff>
    </xdr:to>
    <xdr:sp macro="" textlink="">
      <xdr:nvSpPr>
        <xdr:cNvPr id="761" name="フローチャート: 判断 760"/>
        <xdr:cNvSpPr/>
      </xdr:nvSpPr>
      <xdr:spPr>
        <a:xfrm>
          <a:off x="18684875"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160020</xdr:rowOff>
    </xdr:from>
    <xdr:ext cx="313690" cy="248920"/>
    <xdr:sp macro="" textlink="">
      <xdr:nvSpPr>
        <xdr:cNvPr id="762" name="テキスト ボックス 761"/>
        <xdr:cNvSpPr txBox="1"/>
      </xdr:nvSpPr>
      <xdr:spPr>
        <a:xfrm>
          <a:off x="18594705" y="6109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63" name="直線コネクタ 762"/>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149225</xdr:rowOff>
    </xdr:from>
    <xdr:to xmlns:xdr="http://schemas.openxmlformats.org/drawingml/2006/spreadsheetDrawing">
      <xdr:col>102</xdr:col>
      <xdr:colOff>165100</xdr:colOff>
      <xdr:row>37</xdr:row>
      <xdr:rowOff>81915</xdr:rowOff>
    </xdr:to>
    <xdr:sp macro="" textlink="">
      <xdr:nvSpPr>
        <xdr:cNvPr id="764" name="フローチャート: 判断 763"/>
        <xdr:cNvSpPr/>
      </xdr:nvSpPr>
      <xdr:spPr>
        <a:xfrm>
          <a:off x="17875250" y="609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97790</xdr:rowOff>
    </xdr:from>
    <xdr:ext cx="377825" cy="249555"/>
    <xdr:sp macro="" textlink="">
      <xdr:nvSpPr>
        <xdr:cNvPr id="765" name="テキスト ボックス 764"/>
        <xdr:cNvSpPr txBox="1"/>
      </xdr:nvSpPr>
      <xdr:spPr>
        <a:xfrm>
          <a:off x="17752695" y="58826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165100</xdr:rowOff>
    </xdr:from>
    <xdr:to xmlns:xdr="http://schemas.openxmlformats.org/drawingml/2006/spreadsheetDrawing">
      <xdr:col>98</xdr:col>
      <xdr:colOff>38100</xdr:colOff>
      <xdr:row>38</xdr:row>
      <xdr:rowOff>97790</xdr:rowOff>
    </xdr:to>
    <xdr:sp macro="" textlink="">
      <xdr:nvSpPr>
        <xdr:cNvPr id="766" name="フローチャート: 判断 765"/>
        <xdr:cNvSpPr/>
      </xdr:nvSpPr>
      <xdr:spPr>
        <a:xfrm>
          <a:off x="17065625" y="6280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113665</xdr:rowOff>
    </xdr:from>
    <xdr:ext cx="313690" cy="249555"/>
    <xdr:sp macro="" textlink="">
      <xdr:nvSpPr>
        <xdr:cNvPr id="767" name="テキスト ボックス 766"/>
        <xdr:cNvSpPr txBox="1"/>
      </xdr:nvSpPr>
      <xdr:spPr>
        <a:xfrm>
          <a:off x="16959580" y="6063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8" name="テキスト ボックス 767"/>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9" name="テキスト ボックス 768"/>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70" name="テキスト ボックス 769"/>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1" name="テキスト ボックス 770"/>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2" name="テキスト ボックス 771"/>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73" name="楕円 772"/>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25400</xdr:rowOff>
    </xdr:from>
    <xdr:ext cx="249555" cy="248920"/>
    <xdr:sp macro="" textlink="">
      <xdr:nvSpPr>
        <xdr:cNvPr id="774" name="諸支出金該当値テキスト"/>
        <xdr:cNvSpPr txBox="1"/>
      </xdr:nvSpPr>
      <xdr:spPr>
        <a:xfrm>
          <a:off x="20370800" y="63055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75" name="楕円 774"/>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76" name="テキスト ボックス 775"/>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77" name="楕円 776"/>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78" name="テキスト ボックス 777"/>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79" name="楕円 778"/>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80" name="テキスト ボックス 779"/>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81" name="楕円 780"/>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82" name="テキスト ボックス 781"/>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3" name="正方形/長方形 782"/>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4" name="正方形/長方形 783"/>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6" name="正方形/長方形 785"/>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8" name="正方形/長方形 787"/>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0" name="正方形/長方形 789"/>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91" name="テキスト ボックス 790"/>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2" name="直線コネクタ 791"/>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3" name="直線コネクタ 792"/>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4" name="テキスト ボックス 793"/>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5" name="直線コネクタ 794"/>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6" name="テキスト ボックス 795"/>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7"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8" name="直線コネクタ 797"/>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9"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0" name="直線コネクタ 79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1"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2" name="直線コネクタ 801"/>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3" name="直線コネクタ 802"/>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4"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5" name="フローチャート: 判断 804"/>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6" name="直線コネクタ 805"/>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7" name="フローチャート: 判断 806"/>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8" name="テキスト ボックス 807"/>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9" name="直線コネクタ 808"/>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0" name="フローチャート: 判断 809"/>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11" name="テキスト ボックス 810"/>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2" name="直線コネクタ 811"/>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3" name="フローチャート: 判断 812"/>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4" name="テキスト ボックス 813"/>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5" name="フローチャート: 判断 814"/>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6" name="テキスト ボックス 815"/>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7" name="テキスト ボックス 816"/>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8" name="テキスト ボックス 817"/>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9" name="テキスト ボックス 818"/>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0" name="テキスト ボックス 819"/>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1" name="テキスト ボックス 820"/>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2" name="楕円 821"/>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3"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4" name="楕円 823"/>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5" name="テキスト ボックス 824"/>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6" name="楕円 825"/>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7" name="テキスト ボックス 826"/>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8" name="楕円 827"/>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9" name="テキスト ボックス 828"/>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30" name="楕円 829"/>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31" name="テキスト ボックス 830"/>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主な構成項目である農林水産業費は、住民一人当たり５８，３５６円となっており、類似団体平均と比較して一人あたりのコストが高い状況となっている。これは、基幹産業である農業に関連し、農地・水環境の適正管理を推進する多面的機能支払交付金事業を平成２６年度から継続実施していることや水稲生産資材高騰対策支援事業及び肥料価格高騰対策支援事業の補助金増加が主な要因である。商工費は、住民一人当たり３８，０７３「円となっており、類似団体平均と比較して一人あたりのコストが高い状況となっている。これは、名水市場湧太郎施設整備工事や中小企業のエネルギー高騰対策として製造業エネルギー価格高騰対策支援事業等を行ったことが主な要因である。衛生費は、住民一人当たり７２，７０５円となっており、類似団体平均と比較して一人あたりのコストが高い状況となっている。これは、南部斎場の建て替え等に係る大曲仙北広域市町村圏組合負担金が増加したことが主な要因である。教育費は、住民一人当たり８４，４６９円となっており、類似団体平均と比較して一人あたりのコストが高い状況となっている。これは、町野球場施設改修工事費等が減少したが、学校給食センター施設整備工事費や旧中央公園プール管理棟解体工事費等の増加が主な要因である。民生費は、住民一人当たり１８９，９１５円となっており、類似団体平均と比較して一人あたりのコストが高い状況となっている。これは、非課税世帯への価格高騰緊急支援給付金事業費等が減少したが、エネルギー・食料品等価格高騰支援事業費等の増加が主な要因である。土木費は、住民一人当たり８３，４９７円となっており、類似団体平均と比較して一人当たりのコストが高い状況となっている。これは社会資本幹線道路整備事業費や老朽化した建設機械の更新のため除排雪機械整備事業費が増加したことが主な要因である。</a:t>
          </a:r>
        </a:p>
        <a:p>
          <a:r>
            <a:rPr kumimoji="1" lang="ja-JP" altLang="en-US" sz="1100">
              <a:solidFill>
                <a:sysClr val="windowText" lastClr="000000"/>
              </a:solidFill>
              <a:latin typeface="ＭＳ Ｐゴシック"/>
              <a:ea typeface="ＭＳ Ｐゴシック"/>
            </a:rPr>
            <a:t>　今後も、財政健全化方針に基づく物件費や公共施設の適切な維持管理等による経常経費の削減を着実に実施していくことで、コストの削減に努める。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財政調整基金については、後年度の多様な財政需要に応えられるよう繰入を減らし、積立てをしてきたことにより、標準財政規模の２５．４６％を確保している。</a:t>
          </a:r>
        </a:p>
        <a:p>
          <a:r>
            <a:rPr kumimoji="1" lang="ja-JP" altLang="en-US" sz="1100">
              <a:solidFill>
                <a:sysClr val="windowText" lastClr="000000"/>
              </a:solidFill>
              <a:latin typeface="ＭＳ ゴシック"/>
              <a:ea typeface="ＭＳ ゴシック"/>
            </a:rPr>
            <a:t>　実質収支、実質単年度収支については、地方税や地方交付税等が前年比増収となったことに加え、財政健全化方針に基づく経常経費の削減に努めていることなどにより、引き続き黒字を維持している。</a:t>
          </a:r>
        </a:p>
        <a:p>
          <a:r>
            <a:rPr kumimoji="1" lang="ja-JP" altLang="en-US" sz="1100">
              <a:solidFill>
                <a:sysClr val="windowText" lastClr="000000"/>
              </a:solidFill>
              <a:latin typeface="ＭＳ ゴシック"/>
              <a:ea typeface="ＭＳ ゴシック"/>
            </a:rPr>
            <a:t>　今後も実質収支及び実質単年度収支の黒字を維持するため、後年度のさまざまな財政需要を考慮しながら財政調整基金を確保していくとともに、事務事業の見直しを進めるなどの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全会計において赤字は生じていない。</a:t>
          </a:r>
        </a:p>
        <a:p>
          <a:r>
            <a:rPr kumimoji="1" lang="ja-JP" altLang="en-US" sz="1100">
              <a:solidFill>
                <a:sysClr val="windowText" lastClr="000000"/>
              </a:solidFill>
              <a:latin typeface="ＭＳ ゴシック"/>
              <a:ea typeface="ＭＳ ゴシック"/>
            </a:rPr>
            <a:t>　一般会計は、前年度より黒字額が増加している。これは、暖冬による除排雪経費に係る維持補修費の減少が主な要因である。</a:t>
          </a: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国民健康保険特別会計は、前年度より黒字額が減少している。これは、事業費納付金の増額に対して、国民健康保険税等の減少が大きかったことが主な要因である。</a:t>
          </a:r>
        </a:p>
        <a:p>
          <a:r>
            <a:rPr kumimoji="1" lang="ja-JP" altLang="en-US" sz="1100">
              <a:solidFill>
                <a:sysClr val="windowText" lastClr="000000"/>
              </a:solidFill>
              <a:latin typeface="ＭＳ ゴシック"/>
              <a:ea typeface="ＭＳ ゴシック"/>
            </a:rPr>
            <a:t>　水道事業会計は、前年度より黒字額が減少している。これは、平成２９年度より地方公営企業法を適用した企業会計へ移行し、キャッシュ・フロー上、毎年資金増を見込んでいるが、令和５年度は営業費用のうち総係費が増となったためである。</a:t>
          </a:r>
        </a:p>
        <a:p>
          <a:r>
            <a:rPr kumimoji="1" lang="ja-JP" altLang="en-US" sz="1100">
              <a:solidFill>
                <a:sysClr val="windowText" lastClr="000000"/>
              </a:solidFill>
              <a:latin typeface="ＭＳ ゴシック"/>
              <a:ea typeface="ＭＳ ゴシック"/>
            </a:rPr>
            <a:t>　なお、水道事業会計や下水道事業会計においては基準外繰入金を行っている状況にあるため、引き続き水道の加入率や下水道の接続率の増加に努め、料金収入の増を図る。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元利償還金等（Ａ）は、元利償還金の減少（４６百万円）や公営企業債の元利償還金に対する繰入金の減少（１６百万円）、組合等が起こした地方債の元利償還金に対する負担金等の減少（１４百万円）により、前年度比２６百万円の減少となった。</a:t>
          </a:r>
        </a:p>
        <a:p>
          <a:r>
            <a:rPr kumimoji="1" lang="ja-JP" altLang="en-US" sz="1100">
              <a:solidFill>
                <a:sysClr val="windowText" lastClr="000000"/>
              </a:solidFill>
              <a:latin typeface="ＭＳ ゴシック"/>
              <a:ea typeface="ＭＳ ゴシック"/>
            </a:rPr>
            <a:t>　また、算入公債費等（Ｂ）は、前年度比５百万円の減少となったが、令和５年度の実質公債費率の分子は引き続きマイナスの値となった。</a:t>
          </a:r>
        </a:p>
        <a:p>
          <a:r>
            <a:rPr kumimoji="1" lang="ja-JP" altLang="en-US" sz="1100">
              <a:solidFill>
                <a:sysClr val="windowText" lastClr="000000"/>
              </a:solidFill>
              <a:latin typeface="ＭＳ ゴシック"/>
              <a:ea typeface="ＭＳ ゴシック"/>
            </a:rPr>
            <a:t>　今後も後年度負担の軽減に配慮した繰上償還の実施や過疎対策事業債など交付税措置率が高い地方債を活用することなどにより、良好な比率の維持に努める。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将来負担額（Ａ）は、公営企業債等繰入見込額の減少（２９４百万円）などにより、全体では前年度比２７３百万円の減少となった。</a:t>
          </a:r>
        </a:p>
        <a:p>
          <a:r>
            <a:rPr kumimoji="1" lang="ja-JP" altLang="en-US" sz="1100">
              <a:solidFill>
                <a:sysClr val="windowText" lastClr="000000"/>
              </a:solidFill>
              <a:latin typeface="ＭＳ ゴシック"/>
              <a:ea typeface="ＭＳ ゴシック"/>
            </a:rPr>
            <a:t>　また、充当可能財源等（Ｂ）は、基準財政需要額算入見込額の減少（８６２百万円）や、減債基金の取崩し（２００百万円）等により、充当可能基金が減少（２２７百万円）したことから、全体では前年度比１，０９６百万円の減少となった。</a:t>
          </a:r>
        </a:p>
        <a:p>
          <a:r>
            <a:rPr kumimoji="1" lang="ja-JP" altLang="en-US" sz="1100">
              <a:solidFill>
                <a:sysClr val="windowText" lastClr="000000"/>
              </a:solidFill>
              <a:latin typeface="ＭＳ ゴシック"/>
              <a:ea typeface="ＭＳ ゴシック"/>
            </a:rPr>
            <a:t>　繰上償還の実施や充当可能基金への積立等により、将来負担比率の分子は、将来負担額（Ａ）を充当可能財源等（Ｂ）が上回り、平成２６年度から１０年度続けてマイナス（比率としては「比率なし」に相当。）となっており、今後も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ふるさと納税の寄付金をふるさと美郷子ども育成基金に３９百万円を積立てし、任意の繰上償還の実施に減債基金を２００百万円取崩したこと等により１８６百万円減少となった。</a:t>
          </a:r>
        </a:p>
        <a:p>
          <a:endParaRPr kumimoji="1" lang="ja-JP" altLang="en-US" sz="1300">
            <a:solidFill>
              <a:schemeClr val="tx1"/>
            </a:solidFill>
            <a:effectLst/>
            <a:latin typeface="ＭＳ ゴシック"/>
            <a:ea typeface="ＭＳ ゴシック"/>
            <a:cs typeface="+mn-cs"/>
          </a:endParaRPr>
        </a:p>
        <a:p>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p>
        <a:p>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r>
            <a:rPr kumimoji="1" lang="ja-JP" altLang="en-US" sz="1300">
              <a:solidFill>
                <a:sysClr val="windowText" lastClr="000000"/>
              </a:solidFill>
              <a:effectLst/>
              <a:latin typeface="ＭＳ ゴシック"/>
              <a:ea typeface="ＭＳ ゴシック"/>
              <a:cs typeface="+mn-cs"/>
            </a:rPr>
            <a:t>。</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　公共施設を整備する事業または公共的施設の整備を支援する事業</a:t>
          </a:r>
        </a:p>
        <a:p>
          <a:r>
            <a:rPr kumimoji="1" lang="ja-JP" altLang="en-US" sz="1300">
              <a:solidFill>
                <a:sysClr val="windowText" lastClr="000000"/>
              </a:solidFill>
              <a:effectLst/>
              <a:latin typeface="ＭＳ ゴシック"/>
              <a:ea typeface="ＭＳ ゴシック"/>
              <a:cs typeface="+mn-cs"/>
            </a:rPr>
            <a:t>  ・振興基金　美郷町民の連携の強化及び地域振興を図る事業</a:t>
          </a:r>
        </a:p>
        <a:p>
          <a:r>
            <a:rPr kumimoji="1" lang="ja-JP" altLang="en-US" sz="1300">
              <a:solidFill>
                <a:sysClr val="windowText" lastClr="000000"/>
              </a:solidFill>
              <a:effectLst/>
              <a:latin typeface="ＭＳ ゴシック"/>
              <a:ea typeface="ＭＳ ゴシック"/>
              <a:cs typeface="+mn-cs"/>
            </a:rPr>
            <a:t>　・地域福祉基金　地域における福祉の増進を図るため、民間団体等の行う在宅福祉の向上、健康づくり等を支援する事業</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a:t>
          </a:r>
        </a:p>
        <a:p>
          <a:r>
            <a:rPr kumimoji="1" lang="ja-JP" altLang="en-US" sz="1300">
              <a:solidFill>
                <a:sysClr val="windowText" lastClr="000000"/>
              </a:solidFill>
              <a:effectLst/>
              <a:latin typeface="ＭＳ ゴシック"/>
              <a:ea typeface="ＭＳ ゴシック"/>
              <a:cs typeface="+mn-cs"/>
            </a:rPr>
            <a:t>　・ふるさと美郷子ども育成基金は、子どもの感性・創造力育成事業など１０事業に３０百万円を繰入れしたが、</a:t>
          </a:r>
        </a:p>
        <a:p>
          <a:r>
            <a:rPr kumimoji="1" lang="ja-JP" altLang="en-US" sz="1300">
              <a:solidFill>
                <a:sysClr val="windowText" lastClr="000000"/>
              </a:solidFill>
              <a:effectLst/>
              <a:latin typeface="ＭＳ ゴシック"/>
              <a:ea typeface="ＭＳ ゴシック"/>
              <a:cs typeface="+mn-cs"/>
            </a:rPr>
            <a:t>　　ふるさと納税の寄付金３９百万円を積立てたため、９百万円増加となった。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・公共施設整備基金は、指定寄付金２百万円を積立てたため、２百万円増加となった。</a:t>
          </a:r>
        </a:p>
        <a:p>
          <a:r>
            <a:rPr kumimoji="1" lang="ja-JP" altLang="en-US" sz="1300">
              <a:solidFill>
                <a:sysClr val="windowText" lastClr="000000"/>
              </a:solidFill>
              <a:effectLst/>
              <a:latin typeface="ＭＳ ゴシック"/>
              <a:ea typeface="ＭＳ ゴシック"/>
              <a:cs typeface="+mn-cs"/>
            </a:rPr>
            <a:t>　・薬用植物栽培推進基金は、薬用植物栽培支援事業に繰入したため、１百万円の減少となった。</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・振興基金は、町民の強化及び地域振興を図る事業に繰入するため、減少していく見込みである。</a:t>
          </a:r>
        </a:p>
        <a:p>
          <a:r>
            <a:rPr kumimoji="1" lang="ja-JP" altLang="en-US" sz="1300">
              <a:solidFill>
                <a:sysClr val="windowText" lastClr="000000"/>
              </a:solidFill>
              <a:effectLst/>
              <a:latin typeface="ＭＳ ゴシック"/>
              <a:ea typeface="ＭＳ ゴシック"/>
              <a:cs typeface="+mn-cs"/>
            </a:rPr>
            <a:t>　・公共施設整備基金は、「美郷町公共施設等総合管理計画」及び「美郷町公共施設等の管理運営に関する最適化構想」に基づき個</a:t>
          </a:r>
        </a:p>
        <a:p>
          <a:r>
            <a:rPr kumimoji="1" lang="ja-JP" altLang="en-US" sz="1300">
              <a:solidFill>
                <a:sysClr val="windowText" lastClr="000000"/>
              </a:solidFill>
              <a:effectLst/>
              <a:latin typeface="ＭＳ ゴシック"/>
              <a:ea typeface="ＭＳ ゴシック"/>
              <a:cs typeface="+mn-cs"/>
            </a:rPr>
            <a:t>　　別実施計画を策定し、施設の長寿命化など計画的な維持管理に取り組むことから、公共施設整備事業に繰入するため、減少して</a:t>
          </a:r>
        </a:p>
        <a:p>
          <a:r>
            <a:rPr kumimoji="1" lang="ja-JP" altLang="en-US" sz="1300">
              <a:solidFill>
                <a:sysClr val="windowText" lastClr="000000"/>
              </a:solidFill>
              <a:effectLst/>
              <a:latin typeface="ＭＳ ゴシック"/>
              <a:ea typeface="ＭＳ ゴシック"/>
              <a:cs typeface="+mn-cs"/>
            </a:rPr>
            <a:t>　　いく見込みである。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基金運用益４百万円を積立てしたため、増加となった。</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基金残高は、災害等不測の事態に対する備えとして、一般的に確保すべきとされている標準財政規模の１０％程度を上回っていることから、次年度以降も基金運用益のみ積立てを行う見込みである。</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任意の繰上償還の実施に２００百万円取崩しため、減少となった。</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後年度の負担軽減のため、今後も任意の繰上償還を実施することから減少していく見込みである。</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111</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13639146</v>
      </c>
      <c r="BO4" s="216"/>
      <c r="BP4" s="216"/>
      <c r="BQ4" s="216"/>
      <c r="BR4" s="216"/>
      <c r="BS4" s="216"/>
      <c r="BT4" s="216"/>
      <c r="BU4" s="219"/>
      <c r="BV4" s="213">
        <v>13279775</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7</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12894649</v>
      </c>
      <c r="BO5" s="217"/>
      <c r="BP5" s="217"/>
      <c r="BQ5" s="217"/>
      <c r="BR5" s="217"/>
      <c r="BS5" s="217"/>
      <c r="BT5" s="217"/>
      <c r="BU5" s="220"/>
      <c r="BV5" s="214">
        <v>12772594</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81.900000000000006</v>
      </c>
      <c r="CU5" s="238"/>
      <c r="CV5" s="238"/>
      <c r="CW5" s="238"/>
      <c r="CX5" s="238"/>
      <c r="CY5" s="238"/>
      <c r="CZ5" s="238"/>
      <c r="DA5" s="246"/>
      <c r="DB5" s="230">
        <v>82.1</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166</v>
      </c>
      <c r="AZ6" s="198"/>
      <c r="BA6" s="198"/>
      <c r="BB6" s="198"/>
      <c r="BC6" s="198"/>
      <c r="BD6" s="198"/>
      <c r="BE6" s="198"/>
      <c r="BF6" s="198"/>
      <c r="BG6" s="198"/>
      <c r="BH6" s="198"/>
      <c r="BI6" s="198"/>
      <c r="BJ6" s="198"/>
      <c r="BK6" s="198"/>
      <c r="BL6" s="198"/>
      <c r="BM6" s="209"/>
      <c r="BN6" s="214">
        <v>744497</v>
      </c>
      <c r="BO6" s="217"/>
      <c r="BP6" s="217"/>
      <c r="BQ6" s="217"/>
      <c r="BR6" s="217"/>
      <c r="BS6" s="217"/>
      <c r="BT6" s="217"/>
      <c r="BU6" s="220"/>
      <c r="BV6" s="214">
        <v>507181</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81.900000000000006</v>
      </c>
      <c r="CU6" s="239"/>
      <c r="CV6" s="239"/>
      <c r="CW6" s="239"/>
      <c r="CX6" s="239"/>
      <c r="CY6" s="239"/>
      <c r="CZ6" s="239"/>
      <c r="DA6" s="247"/>
      <c r="DB6" s="231">
        <v>82.1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169478</v>
      </c>
      <c r="BO7" s="217"/>
      <c r="BP7" s="217"/>
      <c r="BQ7" s="217"/>
      <c r="BR7" s="217"/>
      <c r="BS7" s="217"/>
      <c r="BT7" s="217"/>
      <c r="BU7" s="220"/>
      <c r="BV7" s="214">
        <v>50974</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8186578</v>
      </c>
      <c r="CU7" s="217"/>
      <c r="CV7" s="217"/>
      <c r="CW7" s="217"/>
      <c r="CX7" s="217"/>
      <c r="CY7" s="217"/>
      <c r="CZ7" s="217"/>
      <c r="DA7" s="220"/>
      <c r="DB7" s="214">
        <v>8120254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575019</v>
      </c>
      <c r="BO8" s="217"/>
      <c r="BP8" s="217"/>
      <c r="BQ8" s="217"/>
      <c r="BR8" s="217"/>
      <c r="BS8" s="217"/>
      <c r="BT8" s="217"/>
      <c r="BU8" s="220"/>
      <c r="BV8" s="214">
        <v>456207</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18613</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118812</v>
      </c>
      <c r="BO9" s="217"/>
      <c r="BP9" s="217"/>
      <c r="BQ9" s="217"/>
      <c r="BR9" s="217"/>
      <c r="BS9" s="217"/>
      <c r="BT9" s="217"/>
      <c r="BU9" s="220"/>
      <c r="BV9" s="214">
        <v>-69882</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16.5</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20279</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4034</v>
      </c>
      <c r="BO10" s="217"/>
      <c r="BP10" s="217"/>
      <c r="BQ10" s="217"/>
      <c r="BR10" s="217"/>
      <c r="BS10" s="217"/>
      <c r="BT10" s="217"/>
      <c r="BU10" s="220"/>
      <c r="BV10" s="214">
        <v>1784</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71</v>
      </c>
      <c r="AV11" s="139"/>
      <c r="AW11" s="139"/>
      <c r="AX11" s="139"/>
      <c r="AY11" s="190" t="s">
        <v>195</v>
      </c>
      <c r="AZ11" s="198"/>
      <c r="BA11" s="198"/>
      <c r="BB11" s="198"/>
      <c r="BC11" s="198"/>
      <c r="BD11" s="198"/>
      <c r="BE11" s="198"/>
      <c r="BF11" s="198"/>
      <c r="BG11" s="198"/>
      <c r="BH11" s="198"/>
      <c r="BI11" s="198"/>
      <c r="BJ11" s="198"/>
      <c r="BK11" s="198"/>
      <c r="BL11" s="198"/>
      <c r="BM11" s="209"/>
      <c r="BN11" s="214">
        <v>664866</v>
      </c>
      <c r="BO11" s="217"/>
      <c r="BP11" s="217"/>
      <c r="BQ11" s="217"/>
      <c r="BR11" s="217"/>
      <c r="BS11" s="217"/>
      <c r="BT11" s="217"/>
      <c r="BU11" s="220"/>
      <c r="BV11" s="214">
        <v>333208</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17831</v>
      </c>
      <c r="S12" s="108"/>
      <c r="T12" s="108"/>
      <c r="U12" s="108"/>
      <c r="V12" s="120"/>
      <c r="W12" s="132" t="s">
        <v>8</v>
      </c>
      <c r="X12" s="139"/>
      <c r="Y12" s="139"/>
      <c r="Z12" s="139"/>
      <c r="AA12" s="139"/>
      <c r="AB12" s="144"/>
      <c r="AC12" s="148" t="s">
        <v>115</v>
      </c>
      <c r="AD12" s="155"/>
      <c r="AE12" s="155"/>
      <c r="AF12" s="155"/>
      <c r="AG12" s="158"/>
      <c r="AH12" s="148" t="s">
        <v>204</v>
      </c>
      <c r="AI12" s="155"/>
      <c r="AJ12" s="155"/>
      <c r="AK12" s="155"/>
      <c r="AL12" s="170"/>
      <c r="AM12" s="175" t="s">
        <v>205</v>
      </c>
      <c r="AN12" s="58"/>
      <c r="AO12" s="58"/>
      <c r="AP12" s="58"/>
      <c r="AQ12" s="58"/>
      <c r="AR12" s="58"/>
      <c r="AS12" s="58"/>
      <c r="AT12" s="63"/>
      <c r="AU12" s="182" t="s">
        <v>71</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17762</v>
      </c>
      <c r="S13" s="109"/>
      <c r="T13" s="109"/>
      <c r="U13" s="109"/>
      <c r="V13" s="121"/>
      <c r="W13" s="130" t="s">
        <v>213</v>
      </c>
      <c r="X13" s="56"/>
      <c r="Y13" s="56"/>
      <c r="Z13" s="56"/>
      <c r="AA13" s="56"/>
      <c r="AB13" s="25"/>
      <c r="AC13" s="72">
        <v>1470</v>
      </c>
      <c r="AD13" s="80"/>
      <c r="AE13" s="80"/>
      <c r="AF13" s="80"/>
      <c r="AG13" s="84"/>
      <c r="AH13" s="72">
        <v>1789</v>
      </c>
      <c r="AI13" s="80"/>
      <c r="AJ13" s="80"/>
      <c r="AK13" s="80"/>
      <c r="AL13" s="118"/>
      <c r="AM13" s="175" t="s">
        <v>215</v>
      </c>
      <c r="AN13" s="58"/>
      <c r="AO13" s="58"/>
      <c r="AP13" s="58"/>
      <c r="AQ13" s="58"/>
      <c r="AR13" s="58"/>
      <c r="AS13" s="58"/>
      <c r="AT13" s="63"/>
      <c r="AU13" s="182" t="s">
        <v>185</v>
      </c>
      <c r="AV13" s="139"/>
      <c r="AW13" s="139"/>
      <c r="AX13" s="139"/>
      <c r="AY13" s="190" t="s">
        <v>217</v>
      </c>
      <c r="AZ13" s="198"/>
      <c r="BA13" s="198"/>
      <c r="BB13" s="198"/>
      <c r="BC13" s="198"/>
      <c r="BD13" s="198"/>
      <c r="BE13" s="198"/>
      <c r="BF13" s="198"/>
      <c r="BG13" s="198"/>
      <c r="BH13" s="198"/>
      <c r="BI13" s="198"/>
      <c r="BJ13" s="198"/>
      <c r="BK13" s="198"/>
      <c r="BL13" s="198"/>
      <c r="BM13" s="209"/>
      <c r="BN13" s="214">
        <v>787712</v>
      </c>
      <c r="BO13" s="217"/>
      <c r="BP13" s="217"/>
      <c r="BQ13" s="217"/>
      <c r="BR13" s="217"/>
      <c r="BS13" s="217"/>
      <c r="BT13" s="217"/>
      <c r="BU13" s="220"/>
      <c r="BV13" s="214">
        <v>265110</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-1.9</v>
      </c>
      <c r="CU13" s="238"/>
      <c r="CV13" s="238"/>
      <c r="CW13" s="238"/>
      <c r="CX13" s="238"/>
      <c r="CY13" s="238"/>
      <c r="CZ13" s="238"/>
      <c r="DA13" s="246"/>
      <c r="DB13" s="230">
        <v>-1.5</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18189</v>
      </c>
      <c r="S14" s="109"/>
      <c r="T14" s="109"/>
      <c r="U14" s="109"/>
      <c r="V14" s="121"/>
      <c r="W14" s="129"/>
      <c r="X14" s="57"/>
      <c r="Y14" s="57"/>
      <c r="Z14" s="57"/>
      <c r="AA14" s="57"/>
      <c r="AB14" s="24"/>
      <c r="AC14" s="149">
        <v>15.3</v>
      </c>
      <c r="AD14" s="156"/>
      <c r="AE14" s="156"/>
      <c r="AF14" s="156"/>
      <c r="AG14" s="159"/>
      <c r="AH14" s="149">
        <v>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18134</v>
      </c>
      <c r="S15" s="109"/>
      <c r="T15" s="109"/>
      <c r="U15" s="109"/>
      <c r="V15" s="121"/>
      <c r="W15" s="130" t="s">
        <v>6</v>
      </c>
      <c r="X15" s="56"/>
      <c r="Y15" s="56"/>
      <c r="Z15" s="56"/>
      <c r="AA15" s="56"/>
      <c r="AB15" s="25"/>
      <c r="AC15" s="72">
        <v>2880</v>
      </c>
      <c r="AD15" s="80"/>
      <c r="AE15" s="80"/>
      <c r="AF15" s="80"/>
      <c r="AG15" s="84"/>
      <c r="AH15" s="72">
        <v>3177</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1868052</v>
      </c>
      <c r="BO15" s="216"/>
      <c r="BP15" s="216"/>
      <c r="BQ15" s="216"/>
      <c r="BR15" s="216"/>
      <c r="BS15" s="216"/>
      <c r="BT15" s="216"/>
      <c r="BU15" s="219"/>
      <c r="BV15" s="213">
        <v>1841096</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30</v>
      </c>
      <c r="AD16" s="156"/>
      <c r="AE16" s="156"/>
      <c r="AF16" s="156"/>
      <c r="AG16" s="159"/>
      <c r="AH16" s="149">
        <v>30.2</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7758169</v>
      </c>
      <c r="BO16" s="217"/>
      <c r="BP16" s="217"/>
      <c r="BQ16" s="217"/>
      <c r="BR16" s="217"/>
      <c r="BS16" s="217"/>
      <c r="BT16" s="217"/>
      <c r="BU16" s="220"/>
      <c r="BV16" s="214">
        <v>7647258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230</v>
      </c>
      <c r="S17" s="110"/>
      <c r="T17" s="110"/>
      <c r="U17" s="110"/>
      <c r="V17" s="122"/>
      <c r="W17" s="130" t="s">
        <v>98</v>
      </c>
      <c r="X17" s="56"/>
      <c r="Y17" s="56"/>
      <c r="Z17" s="56"/>
      <c r="AA17" s="56"/>
      <c r="AB17" s="25"/>
      <c r="AC17" s="72">
        <v>5240</v>
      </c>
      <c r="AD17" s="80"/>
      <c r="AE17" s="80"/>
      <c r="AF17" s="80"/>
      <c r="AG17" s="84"/>
      <c r="AH17" s="72">
        <v>5553</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2260286</v>
      </c>
      <c r="BO17" s="217"/>
      <c r="BP17" s="217"/>
      <c r="BQ17" s="217"/>
      <c r="BR17" s="217"/>
      <c r="BS17" s="217"/>
      <c r="BT17" s="217"/>
      <c r="BU17" s="220"/>
      <c r="BV17" s="214">
        <v>2231700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168.32</v>
      </c>
      <c r="M18" s="70"/>
      <c r="N18" s="70"/>
      <c r="O18" s="70"/>
      <c r="P18" s="70"/>
      <c r="Q18" s="70"/>
      <c r="R18" s="102"/>
      <c r="S18" s="102"/>
      <c r="T18" s="102"/>
      <c r="U18" s="102"/>
      <c r="V18" s="123"/>
      <c r="W18" s="131"/>
      <c r="X18" s="138"/>
      <c r="Y18" s="138"/>
      <c r="Z18" s="138"/>
      <c r="AA18" s="138"/>
      <c r="AB18" s="26"/>
      <c r="AC18" s="150">
        <v>54.6</v>
      </c>
      <c r="AD18" s="157"/>
      <c r="AE18" s="157"/>
      <c r="AF18" s="157"/>
      <c r="AG18" s="160"/>
      <c r="AH18" s="150">
        <v>52.8</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6718731</v>
      </c>
      <c r="BO18" s="217"/>
      <c r="BP18" s="217"/>
      <c r="BQ18" s="217"/>
      <c r="BR18" s="217"/>
      <c r="BS18" s="217"/>
      <c r="BT18" s="217"/>
      <c r="BU18" s="220"/>
      <c r="BV18" s="214">
        <v>6660220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111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9721463</v>
      </c>
      <c r="BO19" s="217"/>
      <c r="BP19" s="217"/>
      <c r="BQ19" s="217"/>
      <c r="BR19" s="217"/>
      <c r="BS19" s="217"/>
      <c r="BT19" s="217"/>
      <c r="BU19" s="220"/>
      <c r="BV19" s="214">
        <v>9404663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5999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141</v>
      </c>
      <c r="C22" s="33"/>
      <c r="D22" s="41"/>
      <c r="E22" s="50" t="s">
        <v>8</v>
      </c>
      <c r="F22" s="56"/>
      <c r="G22" s="56"/>
      <c r="H22" s="56"/>
      <c r="I22" s="56"/>
      <c r="J22" s="56"/>
      <c r="K22" s="25"/>
      <c r="L22" s="50" t="s">
        <v>238</v>
      </c>
      <c r="M22" s="56"/>
      <c r="N22" s="56"/>
      <c r="O22" s="56"/>
      <c r="P22" s="25"/>
      <c r="Q22" s="92" t="s">
        <v>240</v>
      </c>
      <c r="R22" s="104"/>
      <c r="S22" s="104"/>
      <c r="T22" s="104"/>
      <c r="U22" s="104"/>
      <c r="V22" s="125"/>
      <c r="W22" s="133" t="s">
        <v>56</v>
      </c>
      <c r="X22" s="33"/>
      <c r="Y22" s="41"/>
      <c r="Z22" s="50" t="s">
        <v>8</v>
      </c>
      <c r="AA22" s="56"/>
      <c r="AB22" s="56"/>
      <c r="AC22" s="56"/>
      <c r="AD22" s="56"/>
      <c r="AE22" s="56"/>
      <c r="AF22" s="56"/>
      <c r="AG22" s="25"/>
      <c r="AH22" s="163" t="s">
        <v>179</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8907981</v>
      </c>
      <c r="BO22" s="216"/>
      <c r="BP22" s="216"/>
      <c r="BQ22" s="216"/>
      <c r="BR22" s="216"/>
      <c r="BS22" s="216"/>
      <c r="BT22" s="216"/>
      <c r="BU22" s="219"/>
      <c r="BV22" s="213">
        <v>8916027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5503062</v>
      </c>
      <c r="BO23" s="217"/>
      <c r="BP23" s="217"/>
      <c r="BQ23" s="217"/>
      <c r="BR23" s="217"/>
      <c r="BS23" s="217"/>
      <c r="BT23" s="217"/>
      <c r="BU23" s="220"/>
      <c r="BV23" s="214">
        <v>5405438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7960</v>
      </c>
      <c r="R24" s="80"/>
      <c r="S24" s="80"/>
      <c r="T24" s="80"/>
      <c r="U24" s="80"/>
      <c r="V24" s="84"/>
      <c r="W24" s="134"/>
      <c r="X24" s="34"/>
      <c r="Y24" s="42"/>
      <c r="Z24" s="52" t="s">
        <v>249</v>
      </c>
      <c r="AA24" s="58"/>
      <c r="AB24" s="58"/>
      <c r="AC24" s="58"/>
      <c r="AD24" s="58"/>
      <c r="AE24" s="58"/>
      <c r="AF24" s="58"/>
      <c r="AG24" s="63"/>
      <c r="AH24" s="72">
        <v>191</v>
      </c>
      <c r="AI24" s="80"/>
      <c r="AJ24" s="80"/>
      <c r="AK24" s="80"/>
      <c r="AL24" s="84"/>
      <c r="AM24" s="72">
        <v>585988</v>
      </c>
      <c r="AN24" s="80"/>
      <c r="AO24" s="80"/>
      <c r="AP24" s="80"/>
      <c r="AQ24" s="80"/>
      <c r="AR24" s="84"/>
      <c r="AS24" s="72">
        <v>3068</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8439777</v>
      </c>
      <c r="BO24" s="217"/>
      <c r="BP24" s="217"/>
      <c r="BQ24" s="217"/>
      <c r="BR24" s="217"/>
      <c r="BS24" s="217"/>
      <c r="BT24" s="217"/>
      <c r="BU24" s="220"/>
      <c r="BV24" s="214">
        <v>8295618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5950</v>
      </c>
      <c r="R25" s="80"/>
      <c r="S25" s="80"/>
      <c r="T25" s="80"/>
      <c r="U25" s="80"/>
      <c r="V25" s="84"/>
      <c r="W25" s="134"/>
      <c r="X25" s="34"/>
      <c r="Y25" s="42"/>
      <c r="Z25" s="52" t="s">
        <v>255</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268192</v>
      </c>
      <c r="BO25" s="216"/>
      <c r="BP25" s="216"/>
      <c r="BQ25" s="216"/>
      <c r="BR25" s="216"/>
      <c r="BS25" s="216"/>
      <c r="BT25" s="216"/>
      <c r="BU25" s="219"/>
      <c r="BV25" s="213">
        <v>273461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5340</v>
      </c>
      <c r="R26" s="80"/>
      <c r="S26" s="80"/>
      <c r="T26" s="80"/>
      <c r="U26" s="80"/>
      <c r="V26" s="84"/>
      <c r="W26" s="134"/>
      <c r="X26" s="34"/>
      <c r="Y26" s="42"/>
      <c r="Z26" s="52" t="s">
        <v>257</v>
      </c>
      <c r="AA26" s="143"/>
      <c r="AB26" s="143"/>
      <c r="AC26" s="143"/>
      <c r="AD26" s="143"/>
      <c r="AE26" s="143"/>
      <c r="AF26" s="143"/>
      <c r="AG26" s="161"/>
      <c r="AH26" s="72">
        <v>15</v>
      </c>
      <c r="AI26" s="80"/>
      <c r="AJ26" s="80"/>
      <c r="AK26" s="80"/>
      <c r="AL26" s="84"/>
      <c r="AM26" s="72">
        <v>40050</v>
      </c>
      <c r="AN26" s="80"/>
      <c r="AO26" s="80"/>
      <c r="AP26" s="80"/>
      <c r="AQ26" s="80"/>
      <c r="AR26" s="84"/>
      <c r="AS26" s="72">
        <v>2670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2880</v>
      </c>
      <c r="R27" s="80"/>
      <c r="S27" s="80"/>
      <c r="T27" s="80"/>
      <c r="U27" s="80"/>
      <c r="V27" s="84"/>
      <c r="W27" s="134"/>
      <c r="X27" s="34"/>
      <c r="Y27" s="42"/>
      <c r="Z27" s="52" t="s">
        <v>261</v>
      </c>
      <c r="AA27" s="58"/>
      <c r="AB27" s="58"/>
      <c r="AC27" s="58"/>
      <c r="AD27" s="58"/>
      <c r="AE27" s="58"/>
      <c r="AF27" s="58"/>
      <c r="AG27" s="63"/>
      <c r="AH27" s="72">
        <v>2</v>
      </c>
      <c r="AI27" s="80"/>
      <c r="AJ27" s="80"/>
      <c r="AK27" s="80"/>
      <c r="AL27" s="84"/>
      <c r="AM27" s="72" t="s">
        <v>265</v>
      </c>
      <c r="AN27" s="80"/>
      <c r="AO27" s="80"/>
      <c r="AP27" s="80"/>
      <c r="AQ27" s="80"/>
      <c r="AR27" s="84"/>
      <c r="AS27" s="72" t="s">
        <v>265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100000</v>
      </c>
      <c r="BO27" s="218"/>
      <c r="BP27" s="218"/>
      <c r="BQ27" s="218"/>
      <c r="BR27" s="218"/>
      <c r="BS27" s="218"/>
      <c r="BT27" s="218"/>
      <c r="BU27" s="221"/>
      <c r="BV27" s="215">
        <v>100000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2640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270</v>
      </c>
      <c r="AZ28" s="201"/>
      <c r="BA28" s="201"/>
      <c r="BB28" s="204"/>
      <c r="BC28" s="189" t="s">
        <v>103</v>
      </c>
      <c r="BD28" s="197"/>
      <c r="BE28" s="197"/>
      <c r="BF28" s="197"/>
      <c r="BG28" s="197"/>
      <c r="BH28" s="197"/>
      <c r="BI28" s="197"/>
      <c r="BJ28" s="197"/>
      <c r="BK28" s="197"/>
      <c r="BL28" s="197"/>
      <c r="BM28" s="208"/>
      <c r="BN28" s="213">
        <v>2084392</v>
      </c>
      <c r="BO28" s="216"/>
      <c r="BP28" s="216"/>
      <c r="BQ28" s="216"/>
      <c r="BR28" s="216"/>
      <c r="BS28" s="216"/>
      <c r="BT28" s="216"/>
      <c r="BU28" s="219"/>
      <c r="BV28" s="213">
        <v>2080358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14</v>
      </c>
      <c r="M29" s="80"/>
      <c r="N29" s="80"/>
      <c r="O29" s="80"/>
      <c r="P29" s="84"/>
      <c r="Q29" s="72">
        <v>2550</v>
      </c>
      <c r="R29" s="80"/>
      <c r="S29" s="80"/>
      <c r="T29" s="80"/>
      <c r="U29" s="80"/>
      <c r="V29" s="84"/>
      <c r="W29" s="135"/>
      <c r="X29" s="140"/>
      <c r="Y29" s="142"/>
      <c r="Z29" s="52" t="s">
        <v>273</v>
      </c>
      <c r="AA29" s="58"/>
      <c r="AB29" s="58"/>
      <c r="AC29" s="58"/>
      <c r="AD29" s="58"/>
      <c r="AE29" s="58"/>
      <c r="AF29" s="58"/>
      <c r="AG29" s="63"/>
      <c r="AH29" s="72">
        <v>193</v>
      </c>
      <c r="AI29" s="80"/>
      <c r="AJ29" s="80"/>
      <c r="AK29" s="80"/>
      <c r="AL29" s="84"/>
      <c r="AM29" s="72">
        <v>594462</v>
      </c>
      <c r="AN29" s="80"/>
      <c r="AO29" s="80"/>
      <c r="AP29" s="80"/>
      <c r="AQ29" s="80"/>
      <c r="AR29" s="84"/>
      <c r="AS29" s="72">
        <v>3080</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965532</v>
      </c>
      <c r="BO29" s="217"/>
      <c r="BP29" s="217"/>
      <c r="BQ29" s="217"/>
      <c r="BR29" s="217"/>
      <c r="BS29" s="217"/>
      <c r="BT29" s="217"/>
      <c r="BU29" s="220"/>
      <c r="BV29" s="214">
        <v>1165491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3501505</v>
      </c>
      <c r="BO30" s="218"/>
      <c r="BP30" s="218"/>
      <c r="BQ30" s="218"/>
      <c r="BR30" s="218"/>
      <c r="BS30" s="218"/>
      <c r="BT30" s="218"/>
      <c r="BU30" s="221"/>
      <c r="BV30" s="215">
        <v>3491310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282</v>
      </c>
      <c r="F33" s="54"/>
      <c r="G33" s="54"/>
      <c r="H33" s="54"/>
      <c r="I33" s="54"/>
      <c r="J33" s="54"/>
      <c r="K33" s="54"/>
      <c r="L33" s="54"/>
      <c r="M33" s="54"/>
      <c r="N33" s="54"/>
      <c r="O33" s="54"/>
      <c r="P33" s="54"/>
      <c r="Q33" s="54"/>
      <c r="R33" s="54"/>
      <c r="S33" s="54"/>
      <c r="T33" s="54"/>
      <c r="U33" s="37" t="s">
        <v>59</v>
      </c>
      <c r="V33" s="37"/>
      <c r="W33" s="54" t="s">
        <v>282</v>
      </c>
      <c r="X33" s="54"/>
      <c r="Y33" s="54"/>
      <c r="Z33" s="54"/>
      <c r="AA33" s="54"/>
      <c r="AB33" s="54"/>
      <c r="AC33" s="54"/>
      <c r="AD33" s="54"/>
      <c r="AE33" s="54"/>
      <c r="AF33" s="54"/>
      <c r="AG33" s="54"/>
      <c r="AH33" s="54"/>
      <c r="AI33" s="54"/>
      <c r="AJ33" s="54"/>
      <c r="AK33" s="54"/>
      <c r="AL33" s="54"/>
      <c r="AM33" s="37" t="s">
        <v>59</v>
      </c>
      <c r="AN33" s="37"/>
      <c r="AO33" s="54" t="s">
        <v>282</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114</v>
      </c>
      <c r="BZ33" s="54"/>
      <c r="CA33" s="54"/>
      <c r="CB33" s="54"/>
      <c r="CC33" s="54"/>
      <c r="CD33" s="54"/>
      <c r="CE33" s="54"/>
      <c r="CF33" s="54"/>
      <c r="CG33" s="54"/>
      <c r="CH33" s="54"/>
      <c r="CI33" s="54"/>
      <c r="CJ33" s="54"/>
      <c r="CK33" s="54"/>
      <c r="CL33" s="54"/>
      <c r="CM33" s="54"/>
      <c r="CN33" s="54"/>
      <c r="CO33" s="37" t="s">
        <v>59</v>
      </c>
      <c r="CP33" s="37"/>
      <c r="CQ33" s="54" t="s">
        <v>285</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4</v>
      </c>
      <c r="AN34" s="38"/>
      <c r="AO34" s="55" t="str">
        <f>IF('各会計、関係団体の財政状況及び健全化判断比率'!B30="","",'各会計、関係団体の財政状況及び健全化判断比率'!B30)</f>
        <v>美郷町水道事業会計</v>
      </c>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下水道事業特別会計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六郷開発</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農業集落排水事業特別会計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美郷の大地</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あきた美郷づくり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大曲仙北広域市町村圏組合（一般会計）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大曲仙北広域市町村圏組合（介護保険特別会計）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大仙美郷介護福祉組合（一般会計）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大仙美郷介護福祉組合（介護保険事業特別会計）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45jRnwXmMdGDHPavpz9h/7NHkfQl3qDLtddlZ9yczRmgqP1/lYM/ZUEVf2ca0fSFsrhc/bKpmJQxO/21dx0jeQ==" saltValue="GihYCF3k0L9yPc63nbJxT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253</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1492875</v>
      </c>
      <c r="S5" s="276"/>
      <c r="T5" s="276"/>
      <c r="U5" s="276"/>
      <c r="V5" s="276"/>
      <c r="W5" s="276"/>
      <c r="X5" s="276"/>
      <c r="Y5" s="278"/>
      <c r="Z5" s="281">
        <v>10.9</v>
      </c>
      <c r="AA5" s="281"/>
      <c r="AB5" s="281"/>
      <c r="AC5" s="281"/>
      <c r="AD5" s="286">
        <v>1492875</v>
      </c>
      <c r="AE5" s="286"/>
      <c r="AF5" s="286"/>
      <c r="AG5" s="286"/>
      <c r="AH5" s="286"/>
      <c r="AI5" s="286"/>
      <c r="AJ5" s="286"/>
      <c r="AK5" s="286"/>
      <c r="AL5" s="291">
        <v>18.2</v>
      </c>
      <c r="AM5" s="293"/>
      <c r="AN5" s="293"/>
      <c r="AO5" s="295"/>
      <c r="AP5" s="260" t="s">
        <v>318</v>
      </c>
      <c r="AQ5" s="265"/>
      <c r="AR5" s="265"/>
      <c r="AS5" s="265"/>
      <c r="AT5" s="265"/>
      <c r="AU5" s="265"/>
      <c r="AV5" s="265"/>
      <c r="AW5" s="265"/>
      <c r="AX5" s="265"/>
      <c r="AY5" s="265"/>
      <c r="AZ5" s="265"/>
      <c r="BA5" s="265"/>
      <c r="BB5" s="265"/>
      <c r="BC5" s="265"/>
      <c r="BD5" s="265"/>
      <c r="BE5" s="265"/>
      <c r="BF5" s="268"/>
      <c r="BG5" s="274">
        <v>1492160</v>
      </c>
      <c r="BH5" s="217"/>
      <c r="BI5" s="217"/>
      <c r="BJ5" s="217"/>
      <c r="BK5" s="217"/>
      <c r="BL5" s="217"/>
      <c r="BM5" s="217"/>
      <c r="BN5" s="279"/>
      <c r="BO5" s="282">
        <v>100</v>
      </c>
      <c r="BP5" s="282"/>
      <c r="BQ5" s="282"/>
      <c r="BR5" s="282"/>
      <c r="BS5" s="287" t="s">
        <v>199</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266559</v>
      </c>
      <c r="S6" s="217"/>
      <c r="T6" s="217"/>
      <c r="U6" s="217"/>
      <c r="V6" s="217"/>
      <c r="W6" s="217"/>
      <c r="X6" s="217"/>
      <c r="Y6" s="279"/>
      <c r="Z6" s="282">
        <v>2</v>
      </c>
      <c r="AA6" s="282"/>
      <c r="AB6" s="282"/>
      <c r="AC6" s="282"/>
      <c r="AD6" s="287">
        <v>266559</v>
      </c>
      <c r="AE6" s="287"/>
      <c r="AF6" s="287"/>
      <c r="AG6" s="287"/>
      <c r="AH6" s="287"/>
      <c r="AI6" s="287"/>
      <c r="AJ6" s="287"/>
      <c r="AK6" s="287"/>
      <c r="AL6" s="283">
        <v>3.3</v>
      </c>
      <c r="AM6" s="238"/>
      <c r="AN6" s="238"/>
      <c r="AO6" s="296"/>
      <c r="AP6" s="261" t="s">
        <v>107</v>
      </c>
      <c r="AQ6" s="1"/>
      <c r="AR6" s="1"/>
      <c r="AS6" s="1"/>
      <c r="AT6" s="1"/>
      <c r="AU6" s="1"/>
      <c r="AV6" s="1"/>
      <c r="AW6" s="1"/>
      <c r="AX6" s="1"/>
      <c r="AY6" s="1"/>
      <c r="AZ6" s="1"/>
      <c r="BA6" s="1"/>
      <c r="BB6" s="1"/>
      <c r="BC6" s="1"/>
      <c r="BD6" s="1"/>
      <c r="BE6" s="1"/>
      <c r="BF6" s="269"/>
      <c r="BG6" s="274">
        <v>1492160</v>
      </c>
      <c r="BH6" s="217"/>
      <c r="BI6" s="217"/>
      <c r="BJ6" s="217"/>
      <c r="BK6" s="217"/>
      <c r="BL6" s="217"/>
      <c r="BM6" s="217"/>
      <c r="BN6" s="279"/>
      <c r="BO6" s="282">
        <v>100</v>
      </c>
      <c r="BP6" s="282"/>
      <c r="BQ6" s="282"/>
      <c r="BR6" s="282"/>
      <c r="BS6" s="287" t="s">
        <v>199</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104045</v>
      </c>
      <c r="CS6" s="217"/>
      <c r="CT6" s="217"/>
      <c r="CU6" s="217"/>
      <c r="CV6" s="217"/>
      <c r="CW6" s="217"/>
      <c r="CX6" s="217"/>
      <c r="CY6" s="279"/>
      <c r="CZ6" s="291">
        <v>0.8</v>
      </c>
      <c r="DA6" s="293"/>
      <c r="DB6" s="293"/>
      <c r="DC6" s="337"/>
      <c r="DD6" s="288" t="s">
        <v>199</v>
      </c>
      <c r="DE6" s="217"/>
      <c r="DF6" s="217"/>
      <c r="DG6" s="217"/>
      <c r="DH6" s="217"/>
      <c r="DI6" s="217"/>
      <c r="DJ6" s="217"/>
      <c r="DK6" s="217"/>
      <c r="DL6" s="217"/>
      <c r="DM6" s="217"/>
      <c r="DN6" s="217"/>
      <c r="DO6" s="217"/>
      <c r="DP6" s="279"/>
      <c r="DQ6" s="288">
        <v>104045</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382</v>
      </c>
      <c r="S7" s="217"/>
      <c r="T7" s="217"/>
      <c r="U7" s="217"/>
      <c r="V7" s="217"/>
      <c r="W7" s="217"/>
      <c r="X7" s="217"/>
      <c r="Y7" s="279"/>
      <c r="Z7" s="282">
        <v>0</v>
      </c>
      <c r="AA7" s="282"/>
      <c r="AB7" s="282"/>
      <c r="AC7" s="282"/>
      <c r="AD7" s="287">
        <v>382</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620505</v>
      </c>
      <c r="BH7" s="217"/>
      <c r="BI7" s="217"/>
      <c r="BJ7" s="217"/>
      <c r="BK7" s="217"/>
      <c r="BL7" s="217"/>
      <c r="BM7" s="217"/>
      <c r="BN7" s="279"/>
      <c r="BO7" s="282">
        <v>41.6</v>
      </c>
      <c r="BP7" s="282"/>
      <c r="BQ7" s="282"/>
      <c r="BR7" s="282"/>
      <c r="BS7" s="287" t="s">
        <v>199</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1207939</v>
      </c>
      <c r="CS7" s="217"/>
      <c r="CT7" s="217"/>
      <c r="CU7" s="217"/>
      <c r="CV7" s="217"/>
      <c r="CW7" s="217"/>
      <c r="CX7" s="217"/>
      <c r="CY7" s="279"/>
      <c r="CZ7" s="282">
        <v>9.4</v>
      </c>
      <c r="DA7" s="282"/>
      <c r="DB7" s="282"/>
      <c r="DC7" s="282"/>
      <c r="DD7" s="288">
        <v>127170</v>
      </c>
      <c r="DE7" s="217"/>
      <c r="DF7" s="217"/>
      <c r="DG7" s="217"/>
      <c r="DH7" s="217"/>
      <c r="DI7" s="217"/>
      <c r="DJ7" s="217"/>
      <c r="DK7" s="217"/>
      <c r="DL7" s="217"/>
      <c r="DM7" s="217"/>
      <c r="DN7" s="217"/>
      <c r="DO7" s="217"/>
      <c r="DP7" s="279"/>
      <c r="DQ7" s="288">
        <v>946928</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4215</v>
      </c>
      <c r="S8" s="217"/>
      <c r="T8" s="217"/>
      <c r="U8" s="217"/>
      <c r="V8" s="217"/>
      <c r="W8" s="217"/>
      <c r="X8" s="217"/>
      <c r="Y8" s="279"/>
      <c r="Z8" s="282">
        <v>0</v>
      </c>
      <c r="AA8" s="282"/>
      <c r="AB8" s="282"/>
      <c r="AC8" s="282"/>
      <c r="AD8" s="287">
        <v>4215</v>
      </c>
      <c r="AE8" s="287"/>
      <c r="AF8" s="287"/>
      <c r="AG8" s="287"/>
      <c r="AH8" s="287"/>
      <c r="AI8" s="287"/>
      <c r="AJ8" s="287"/>
      <c r="AK8" s="287"/>
      <c r="AL8" s="283">
        <v>0.1</v>
      </c>
      <c r="AM8" s="238"/>
      <c r="AN8" s="238"/>
      <c r="AO8" s="296"/>
      <c r="AP8" s="261" t="s">
        <v>109</v>
      </c>
      <c r="AQ8" s="1"/>
      <c r="AR8" s="1"/>
      <c r="AS8" s="1"/>
      <c r="AT8" s="1"/>
      <c r="AU8" s="1"/>
      <c r="AV8" s="1"/>
      <c r="AW8" s="1"/>
      <c r="AX8" s="1"/>
      <c r="AY8" s="1"/>
      <c r="AZ8" s="1"/>
      <c r="BA8" s="1"/>
      <c r="BB8" s="1"/>
      <c r="BC8" s="1"/>
      <c r="BD8" s="1"/>
      <c r="BE8" s="1"/>
      <c r="BF8" s="269"/>
      <c r="BG8" s="274">
        <v>30317</v>
      </c>
      <c r="BH8" s="217"/>
      <c r="BI8" s="217"/>
      <c r="BJ8" s="217"/>
      <c r="BK8" s="217"/>
      <c r="BL8" s="217"/>
      <c r="BM8" s="217"/>
      <c r="BN8" s="279"/>
      <c r="BO8" s="282">
        <v>2</v>
      </c>
      <c r="BP8" s="282"/>
      <c r="BQ8" s="282"/>
      <c r="BR8" s="282"/>
      <c r="BS8" s="287" t="s">
        <v>199</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3386368</v>
      </c>
      <c r="CS8" s="217"/>
      <c r="CT8" s="217"/>
      <c r="CU8" s="217"/>
      <c r="CV8" s="217"/>
      <c r="CW8" s="217"/>
      <c r="CX8" s="217"/>
      <c r="CY8" s="279"/>
      <c r="CZ8" s="282">
        <v>26.3</v>
      </c>
      <c r="DA8" s="282"/>
      <c r="DB8" s="282"/>
      <c r="DC8" s="282"/>
      <c r="DD8" s="288">
        <v>41671</v>
      </c>
      <c r="DE8" s="217"/>
      <c r="DF8" s="217"/>
      <c r="DG8" s="217"/>
      <c r="DH8" s="217"/>
      <c r="DI8" s="217"/>
      <c r="DJ8" s="217"/>
      <c r="DK8" s="217"/>
      <c r="DL8" s="217"/>
      <c r="DM8" s="217"/>
      <c r="DN8" s="217"/>
      <c r="DO8" s="217"/>
      <c r="DP8" s="279"/>
      <c r="DQ8" s="288">
        <v>2221456</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5659</v>
      </c>
      <c r="S9" s="217"/>
      <c r="T9" s="217"/>
      <c r="U9" s="217"/>
      <c r="V9" s="217"/>
      <c r="W9" s="217"/>
      <c r="X9" s="217"/>
      <c r="Y9" s="279"/>
      <c r="Z9" s="282">
        <v>0</v>
      </c>
      <c r="AA9" s="282"/>
      <c r="AB9" s="282"/>
      <c r="AC9" s="282"/>
      <c r="AD9" s="287">
        <v>5659</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529693</v>
      </c>
      <c r="BH9" s="217"/>
      <c r="BI9" s="217"/>
      <c r="BJ9" s="217"/>
      <c r="BK9" s="217"/>
      <c r="BL9" s="217"/>
      <c r="BM9" s="217"/>
      <c r="BN9" s="279"/>
      <c r="BO9" s="282">
        <v>35.5</v>
      </c>
      <c r="BP9" s="282"/>
      <c r="BQ9" s="282"/>
      <c r="BR9" s="282"/>
      <c r="BS9" s="287" t="s">
        <v>199</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1296398</v>
      </c>
      <c r="CS9" s="217"/>
      <c r="CT9" s="217"/>
      <c r="CU9" s="217"/>
      <c r="CV9" s="217"/>
      <c r="CW9" s="217"/>
      <c r="CX9" s="217"/>
      <c r="CY9" s="279"/>
      <c r="CZ9" s="282">
        <v>10.1</v>
      </c>
      <c r="DA9" s="282"/>
      <c r="DB9" s="282"/>
      <c r="DC9" s="282"/>
      <c r="DD9" s="288">
        <v>18071</v>
      </c>
      <c r="DE9" s="217"/>
      <c r="DF9" s="217"/>
      <c r="DG9" s="217"/>
      <c r="DH9" s="217"/>
      <c r="DI9" s="217"/>
      <c r="DJ9" s="217"/>
      <c r="DK9" s="217"/>
      <c r="DL9" s="217"/>
      <c r="DM9" s="217"/>
      <c r="DN9" s="217"/>
      <c r="DO9" s="217"/>
      <c r="DP9" s="279"/>
      <c r="DQ9" s="288">
        <v>664293</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188</v>
      </c>
      <c r="AQ10" s="1"/>
      <c r="AR10" s="1"/>
      <c r="AS10" s="1"/>
      <c r="AT10" s="1"/>
      <c r="AU10" s="1"/>
      <c r="AV10" s="1"/>
      <c r="AW10" s="1"/>
      <c r="AX10" s="1"/>
      <c r="AY10" s="1"/>
      <c r="AZ10" s="1"/>
      <c r="BA10" s="1"/>
      <c r="BB10" s="1"/>
      <c r="BC10" s="1"/>
      <c r="BD10" s="1"/>
      <c r="BE10" s="1"/>
      <c r="BF10" s="269"/>
      <c r="BG10" s="274">
        <v>36524</v>
      </c>
      <c r="BH10" s="217"/>
      <c r="BI10" s="217"/>
      <c r="BJ10" s="217"/>
      <c r="BK10" s="217"/>
      <c r="BL10" s="217"/>
      <c r="BM10" s="217"/>
      <c r="BN10" s="279"/>
      <c r="BO10" s="282">
        <v>2.4</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8801</v>
      </c>
      <c r="CS10" s="217"/>
      <c r="CT10" s="217"/>
      <c r="CU10" s="217"/>
      <c r="CV10" s="217"/>
      <c r="CW10" s="217"/>
      <c r="CX10" s="217"/>
      <c r="CY10" s="279"/>
      <c r="CZ10" s="282">
        <v>0.1</v>
      </c>
      <c r="DA10" s="282"/>
      <c r="DB10" s="282"/>
      <c r="DC10" s="282"/>
      <c r="DD10" s="288" t="s">
        <v>199</v>
      </c>
      <c r="DE10" s="217"/>
      <c r="DF10" s="217"/>
      <c r="DG10" s="217"/>
      <c r="DH10" s="217"/>
      <c r="DI10" s="217"/>
      <c r="DJ10" s="217"/>
      <c r="DK10" s="217"/>
      <c r="DL10" s="217"/>
      <c r="DM10" s="217"/>
      <c r="DN10" s="217"/>
      <c r="DO10" s="217"/>
      <c r="DP10" s="279"/>
      <c r="DQ10" s="288">
        <v>8801</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460846</v>
      </c>
      <c r="S11" s="217"/>
      <c r="T11" s="217"/>
      <c r="U11" s="217"/>
      <c r="V11" s="217"/>
      <c r="W11" s="217"/>
      <c r="X11" s="217"/>
      <c r="Y11" s="279"/>
      <c r="Z11" s="283">
        <v>3.4</v>
      </c>
      <c r="AA11" s="238"/>
      <c r="AB11" s="238"/>
      <c r="AC11" s="285"/>
      <c r="AD11" s="288">
        <v>460846</v>
      </c>
      <c r="AE11" s="217"/>
      <c r="AF11" s="217"/>
      <c r="AG11" s="217"/>
      <c r="AH11" s="217"/>
      <c r="AI11" s="217"/>
      <c r="AJ11" s="217"/>
      <c r="AK11" s="279"/>
      <c r="AL11" s="283">
        <v>5.6</v>
      </c>
      <c r="AM11" s="238"/>
      <c r="AN11" s="238"/>
      <c r="AO11" s="296"/>
      <c r="AP11" s="261" t="s">
        <v>339</v>
      </c>
      <c r="AQ11" s="1"/>
      <c r="AR11" s="1"/>
      <c r="AS11" s="1"/>
      <c r="AT11" s="1"/>
      <c r="AU11" s="1"/>
      <c r="AV11" s="1"/>
      <c r="AW11" s="1"/>
      <c r="AX11" s="1"/>
      <c r="AY11" s="1"/>
      <c r="AZ11" s="1"/>
      <c r="BA11" s="1"/>
      <c r="BB11" s="1"/>
      <c r="BC11" s="1"/>
      <c r="BD11" s="1"/>
      <c r="BE11" s="1"/>
      <c r="BF11" s="269"/>
      <c r="BG11" s="274">
        <v>23971</v>
      </c>
      <c r="BH11" s="217"/>
      <c r="BI11" s="217"/>
      <c r="BJ11" s="217"/>
      <c r="BK11" s="217"/>
      <c r="BL11" s="217"/>
      <c r="BM11" s="217"/>
      <c r="BN11" s="279"/>
      <c r="BO11" s="282">
        <v>1.6</v>
      </c>
      <c r="BP11" s="282"/>
      <c r="BQ11" s="282"/>
      <c r="BR11" s="282"/>
      <c r="BS11" s="287" t="s">
        <v>199</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1040550</v>
      </c>
      <c r="CS11" s="217"/>
      <c r="CT11" s="217"/>
      <c r="CU11" s="217"/>
      <c r="CV11" s="217"/>
      <c r="CW11" s="217"/>
      <c r="CX11" s="217"/>
      <c r="CY11" s="279"/>
      <c r="CZ11" s="282">
        <v>8.1</v>
      </c>
      <c r="DA11" s="282"/>
      <c r="DB11" s="282"/>
      <c r="DC11" s="282"/>
      <c r="DD11" s="288">
        <v>245688</v>
      </c>
      <c r="DE11" s="217"/>
      <c r="DF11" s="217"/>
      <c r="DG11" s="217"/>
      <c r="DH11" s="217"/>
      <c r="DI11" s="217"/>
      <c r="DJ11" s="217"/>
      <c r="DK11" s="217"/>
      <c r="DL11" s="217"/>
      <c r="DM11" s="217"/>
      <c r="DN11" s="217"/>
      <c r="DO11" s="217"/>
      <c r="DP11" s="279"/>
      <c r="DQ11" s="288">
        <v>493033</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344</v>
      </c>
      <c r="AQ12" s="1"/>
      <c r="AR12" s="1"/>
      <c r="AS12" s="1"/>
      <c r="AT12" s="1"/>
      <c r="AU12" s="1"/>
      <c r="AV12" s="1"/>
      <c r="AW12" s="1"/>
      <c r="AX12" s="1"/>
      <c r="AY12" s="1"/>
      <c r="AZ12" s="1"/>
      <c r="BA12" s="1"/>
      <c r="BB12" s="1"/>
      <c r="BC12" s="1"/>
      <c r="BD12" s="1"/>
      <c r="BE12" s="1"/>
      <c r="BF12" s="269"/>
      <c r="BG12" s="274">
        <v>676831</v>
      </c>
      <c r="BH12" s="217"/>
      <c r="BI12" s="217"/>
      <c r="BJ12" s="217"/>
      <c r="BK12" s="217"/>
      <c r="BL12" s="217"/>
      <c r="BM12" s="217"/>
      <c r="BN12" s="279"/>
      <c r="BO12" s="282">
        <v>45.3</v>
      </c>
      <c r="BP12" s="282"/>
      <c r="BQ12" s="282"/>
      <c r="BR12" s="282"/>
      <c r="BS12" s="287" t="s">
        <v>199</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678887</v>
      </c>
      <c r="CS12" s="217"/>
      <c r="CT12" s="217"/>
      <c r="CU12" s="217"/>
      <c r="CV12" s="217"/>
      <c r="CW12" s="217"/>
      <c r="CX12" s="217"/>
      <c r="CY12" s="279"/>
      <c r="CZ12" s="282">
        <v>5.3</v>
      </c>
      <c r="DA12" s="282"/>
      <c r="DB12" s="282"/>
      <c r="DC12" s="282"/>
      <c r="DD12" s="288">
        <v>254449</v>
      </c>
      <c r="DE12" s="217"/>
      <c r="DF12" s="217"/>
      <c r="DG12" s="217"/>
      <c r="DH12" s="217"/>
      <c r="DI12" s="217"/>
      <c r="DJ12" s="217"/>
      <c r="DK12" s="217"/>
      <c r="DL12" s="217"/>
      <c r="DM12" s="217"/>
      <c r="DN12" s="217"/>
      <c r="DO12" s="217"/>
      <c r="DP12" s="279"/>
      <c r="DQ12" s="288">
        <v>341491</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347</v>
      </c>
      <c r="AQ13" s="1"/>
      <c r="AR13" s="1"/>
      <c r="AS13" s="1"/>
      <c r="AT13" s="1"/>
      <c r="AU13" s="1"/>
      <c r="AV13" s="1"/>
      <c r="AW13" s="1"/>
      <c r="AX13" s="1"/>
      <c r="AY13" s="1"/>
      <c r="AZ13" s="1"/>
      <c r="BA13" s="1"/>
      <c r="BB13" s="1"/>
      <c r="BC13" s="1"/>
      <c r="BD13" s="1"/>
      <c r="BE13" s="1"/>
      <c r="BF13" s="269"/>
      <c r="BG13" s="274">
        <v>669791</v>
      </c>
      <c r="BH13" s="217"/>
      <c r="BI13" s="217"/>
      <c r="BJ13" s="217"/>
      <c r="BK13" s="217"/>
      <c r="BL13" s="217"/>
      <c r="BM13" s="217"/>
      <c r="BN13" s="279"/>
      <c r="BO13" s="282">
        <v>44.9</v>
      </c>
      <c r="BP13" s="282"/>
      <c r="BQ13" s="282"/>
      <c r="BR13" s="282"/>
      <c r="BS13" s="287" t="s">
        <v>199</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1488834</v>
      </c>
      <c r="CS13" s="217"/>
      <c r="CT13" s="217"/>
      <c r="CU13" s="217"/>
      <c r="CV13" s="217"/>
      <c r="CW13" s="217"/>
      <c r="CX13" s="217"/>
      <c r="CY13" s="279"/>
      <c r="CZ13" s="282">
        <v>11.5</v>
      </c>
      <c r="DA13" s="282"/>
      <c r="DB13" s="282"/>
      <c r="DC13" s="282"/>
      <c r="DD13" s="288">
        <v>856427</v>
      </c>
      <c r="DE13" s="217"/>
      <c r="DF13" s="217"/>
      <c r="DG13" s="217"/>
      <c r="DH13" s="217"/>
      <c r="DI13" s="217"/>
      <c r="DJ13" s="217"/>
      <c r="DK13" s="217"/>
      <c r="DL13" s="217"/>
      <c r="DM13" s="217"/>
      <c r="DN13" s="217"/>
      <c r="DO13" s="217"/>
      <c r="DP13" s="279"/>
      <c r="DQ13" s="288">
        <v>824631</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1333</v>
      </c>
      <c r="S14" s="217"/>
      <c r="T14" s="217"/>
      <c r="U14" s="217"/>
      <c r="V14" s="217"/>
      <c r="W14" s="217"/>
      <c r="X14" s="217"/>
      <c r="Y14" s="279"/>
      <c r="Z14" s="282">
        <v>0</v>
      </c>
      <c r="AA14" s="282"/>
      <c r="AB14" s="282"/>
      <c r="AC14" s="282"/>
      <c r="AD14" s="287">
        <v>1333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83934</v>
      </c>
      <c r="BH14" s="217"/>
      <c r="BI14" s="217"/>
      <c r="BJ14" s="217"/>
      <c r="BK14" s="217"/>
      <c r="BL14" s="217"/>
      <c r="BM14" s="217"/>
      <c r="BN14" s="279"/>
      <c r="BO14" s="282">
        <v>5.6</v>
      </c>
      <c r="BP14" s="282"/>
      <c r="BQ14" s="282"/>
      <c r="BR14" s="282"/>
      <c r="BS14" s="287" t="s">
        <v>199</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568605</v>
      </c>
      <c r="CS14" s="217"/>
      <c r="CT14" s="217"/>
      <c r="CU14" s="217"/>
      <c r="CV14" s="217"/>
      <c r="CW14" s="217"/>
      <c r="CX14" s="217"/>
      <c r="CY14" s="279"/>
      <c r="CZ14" s="282">
        <v>4.4000000000000004</v>
      </c>
      <c r="DA14" s="282"/>
      <c r="DB14" s="282"/>
      <c r="DC14" s="282"/>
      <c r="DD14" s="288">
        <v>28171</v>
      </c>
      <c r="DE14" s="217"/>
      <c r="DF14" s="217"/>
      <c r="DG14" s="217"/>
      <c r="DH14" s="217"/>
      <c r="DI14" s="217"/>
      <c r="DJ14" s="217"/>
      <c r="DK14" s="217"/>
      <c r="DL14" s="217"/>
      <c r="DM14" s="217"/>
      <c r="DN14" s="217"/>
      <c r="DO14" s="217"/>
      <c r="DP14" s="279"/>
      <c r="DQ14" s="288">
        <v>486595</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351</v>
      </c>
      <c r="AQ15" s="1"/>
      <c r="AR15" s="1"/>
      <c r="AS15" s="1"/>
      <c r="AT15" s="1"/>
      <c r="AU15" s="1"/>
      <c r="AV15" s="1"/>
      <c r="AW15" s="1"/>
      <c r="AX15" s="1"/>
      <c r="AY15" s="1"/>
      <c r="AZ15" s="1"/>
      <c r="BA15" s="1"/>
      <c r="BB15" s="1"/>
      <c r="BC15" s="1"/>
      <c r="BD15" s="1"/>
      <c r="BE15" s="1"/>
      <c r="BF15" s="269"/>
      <c r="BG15" s="274">
        <v>110890</v>
      </c>
      <c r="BH15" s="217"/>
      <c r="BI15" s="217"/>
      <c r="BJ15" s="217"/>
      <c r="BK15" s="217"/>
      <c r="BL15" s="217"/>
      <c r="BM15" s="217"/>
      <c r="BN15" s="279"/>
      <c r="BO15" s="282">
        <v>7.4</v>
      </c>
      <c r="BP15" s="282"/>
      <c r="BQ15" s="282"/>
      <c r="BR15" s="282"/>
      <c r="BS15" s="287" t="s">
        <v>199</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1506168</v>
      </c>
      <c r="CS15" s="217"/>
      <c r="CT15" s="217"/>
      <c r="CU15" s="217"/>
      <c r="CV15" s="217"/>
      <c r="CW15" s="217"/>
      <c r="CX15" s="217"/>
      <c r="CY15" s="279"/>
      <c r="CZ15" s="282">
        <v>11.7</v>
      </c>
      <c r="DA15" s="282"/>
      <c r="DB15" s="282"/>
      <c r="DC15" s="282"/>
      <c r="DD15" s="288">
        <v>243634</v>
      </c>
      <c r="DE15" s="217"/>
      <c r="DF15" s="217"/>
      <c r="DG15" s="217"/>
      <c r="DH15" s="217"/>
      <c r="DI15" s="217"/>
      <c r="DJ15" s="217"/>
      <c r="DK15" s="217"/>
      <c r="DL15" s="217"/>
      <c r="DM15" s="217"/>
      <c r="DN15" s="217"/>
      <c r="DO15" s="217"/>
      <c r="DP15" s="279"/>
      <c r="DQ15" s="288">
        <v>1284722</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17947</v>
      </c>
      <c r="S16" s="217"/>
      <c r="T16" s="217"/>
      <c r="U16" s="217"/>
      <c r="V16" s="217"/>
      <c r="W16" s="217"/>
      <c r="X16" s="217"/>
      <c r="Y16" s="279"/>
      <c r="Z16" s="282">
        <v>0.1</v>
      </c>
      <c r="AA16" s="282"/>
      <c r="AB16" s="282"/>
      <c r="AC16" s="282"/>
      <c r="AD16" s="287">
        <v>17947</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33</v>
      </c>
      <c r="CS16" s="217"/>
      <c r="CT16" s="217"/>
      <c r="CU16" s="217"/>
      <c r="CV16" s="217"/>
      <c r="CW16" s="217"/>
      <c r="CX16" s="217"/>
      <c r="CY16" s="279"/>
      <c r="CZ16" s="282">
        <v>0</v>
      </c>
      <c r="DA16" s="282"/>
      <c r="DB16" s="282"/>
      <c r="DC16" s="282"/>
      <c r="DD16" s="288" t="s">
        <v>199</v>
      </c>
      <c r="DE16" s="217"/>
      <c r="DF16" s="217"/>
      <c r="DG16" s="217"/>
      <c r="DH16" s="217"/>
      <c r="DI16" s="217"/>
      <c r="DJ16" s="217"/>
      <c r="DK16" s="217"/>
      <c r="DL16" s="217"/>
      <c r="DM16" s="217"/>
      <c r="DN16" s="217"/>
      <c r="DO16" s="217"/>
      <c r="DP16" s="279"/>
      <c r="DQ16" s="288">
        <v>33</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25984</v>
      </c>
      <c r="S17" s="217"/>
      <c r="T17" s="217"/>
      <c r="U17" s="217"/>
      <c r="V17" s="217"/>
      <c r="W17" s="217"/>
      <c r="X17" s="217"/>
      <c r="Y17" s="279"/>
      <c r="Z17" s="282">
        <v>0.2</v>
      </c>
      <c r="AA17" s="282"/>
      <c r="AB17" s="282"/>
      <c r="AC17" s="282"/>
      <c r="AD17" s="287">
        <v>25984</v>
      </c>
      <c r="AE17" s="287"/>
      <c r="AF17" s="287"/>
      <c r="AG17" s="287"/>
      <c r="AH17" s="287"/>
      <c r="AI17" s="287"/>
      <c r="AJ17" s="287"/>
      <c r="AK17" s="287"/>
      <c r="AL17" s="283">
        <v>0.3</v>
      </c>
      <c r="AM17" s="238"/>
      <c r="AN17" s="238"/>
      <c r="AO17" s="296"/>
      <c r="AP17" s="261" t="s">
        <v>357</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1608021</v>
      </c>
      <c r="CS17" s="217"/>
      <c r="CT17" s="217"/>
      <c r="CU17" s="217"/>
      <c r="CV17" s="217"/>
      <c r="CW17" s="217"/>
      <c r="CX17" s="217"/>
      <c r="CY17" s="279"/>
      <c r="CZ17" s="282">
        <v>12.5</v>
      </c>
      <c r="DA17" s="282"/>
      <c r="DB17" s="282"/>
      <c r="DC17" s="282"/>
      <c r="DD17" s="288" t="s">
        <v>199</v>
      </c>
      <c r="DE17" s="217"/>
      <c r="DF17" s="217"/>
      <c r="DG17" s="217"/>
      <c r="DH17" s="217"/>
      <c r="DI17" s="217"/>
      <c r="DJ17" s="217"/>
      <c r="DK17" s="217"/>
      <c r="DL17" s="217"/>
      <c r="DM17" s="217"/>
      <c r="DN17" s="217"/>
      <c r="DO17" s="217"/>
      <c r="DP17" s="279"/>
      <c r="DQ17" s="288">
        <v>1600938</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13922</v>
      </c>
      <c r="S18" s="217"/>
      <c r="T18" s="217"/>
      <c r="U18" s="217"/>
      <c r="V18" s="217"/>
      <c r="W18" s="217"/>
      <c r="X18" s="217"/>
      <c r="Y18" s="279"/>
      <c r="Z18" s="282">
        <v>0.1</v>
      </c>
      <c r="AA18" s="282"/>
      <c r="AB18" s="282"/>
      <c r="AC18" s="282"/>
      <c r="AD18" s="287">
        <v>13922</v>
      </c>
      <c r="AE18" s="287"/>
      <c r="AF18" s="287"/>
      <c r="AG18" s="287"/>
      <c r="AH18" s="287"/>
      <c r="AI18" s="287"/>
      <c r="AJ18" s="287"/>
      <c r="AK18" s="287"/>
      <c r="AL18" s="283">
        <v>0.2</v>
      </c>
      <c r="AM18" s="238"/>
      <c r="AN18" s="238"/>
      <c r="AO18" s="296"/>
      <c r="AP18" s="261" t="s">
        <v>102</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12836</v>
      </c>
      <c r="S19" s="217"/>
      <c r="T19" s="217"/>
      <c r="U19" s="217"/>
      <c r="V19" s="217"/>
      <c r="W19" s="217"/>
      <c r="X19" s="217"/>
      <c r="Y19" s="279"/>
      <c r="Z19" s="282">
        <v>0.1</v>
      </c>
      <c r="AA19" s="282"/>
      <c r="AB19" s="282"/>
      <c r="AC19" s="282"/>
      <c r="AD19" s="287">
        <v>12836</v>
      </c>
      <c r="AE19" s="287"/>
      <c r="AF19" s="287"/>
      <c r="AG19" s="287"/>
      <c r="AH19" s="287"/>
      <c r="AI19" s="287"/>
      <c r="AJ19" s="287"/>
      <c r="AK19" s="287"/>
      <c r="AL19" s="283">
        <v>0.2</v>
      </c>
      <c r="AM19" s="238"/>
      <c r="AN19" s="238"/>
      <c r="AO19" s="296"/>
      <c r="AP19" s="261" t="s">
        <v>250</v>
      </c>
      <c r="AQ19" s="1"/>
      <c r="AR19" s="1"/>
      <c r="AS19" s="1"/>
      <c r="AT19" s="1"/>
      <c r="AU19" s="1"/>
      <c r="AV19" s="1"/>
      <c r="AW19" s="1"/>
      <c r="AX19" s="1"/>
      <c r="AY19" s="1"/>
      <c r="AZ19" s="1"/>
      <c r="BA19" s="1"/>
      <c r="BB19" s="1"/>
      <c r="BC19" s="1"/>
      <c r="BD19" s="1"/>
      <c r="BE19" s="1"/>
      <c r="BF19" s="269"/>
      <c r="BG19" s="274">
        <v>715</v>
      </c>
      <c r="BH19" s="217"/>
      <c r="BI19" s="217"/>
      <c r="BJ19" s="217"/>
      <c r="BK19" s="217"/>
      <c r="BL19" s="217"/>
      <c r="BM19" s="217"/>
      <c r="BN19" s="279"/>
      <c r="BO19" s="282">
        <v>0</v>
      </c>
      <c r="BP19" s="282"/>
      <c r="BQ19" s="282"/>
      <c r="BR19" s="282"/>
      <c r="BS19" s="287" t="s">
        <v>199</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1086</v>
      </c>
      <c r="S20" s="217"/>
      <c r="T20" s="217"/>
      <c r="U20" s="217"/>
      <c r="V20" s="217"/>
      <c r="W20" s="217"/>
      <c r="X20" s="217"/>
      <c r="Y20" s="279"/>
      <c r="Z20" s="282">
        <v>0</v>
      </c>
      <c r="AA20" s="282"/>
      <c r="AB20" s="282"/>
      <c r="AC20" s="282"/>
      <c r="AD20" s="287">
        <v>1086</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715</v>
      </c>
      <c r="BH20" s="217"/>
      <c r="BI20" s="217"/>
      <c r="BJ20" s="217"/>
      <c r="BK20" s="217"/>
      <c r="BL20" s="217"/>
      <c r="BM20" s="217"/>
      <c r="BN20" s="279"/>
      <c r="BO20" s="282">
        <v>0</v>
      </c>
      <c r="BP20" s="282"/>
      <c r="BQ20" s="282"/>
      <c r="BR20" s="282"/>
      <c r="BS20" s="287" t="s">
        <v>199</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12894649</v>
      </c>
      <c r="CS20" s="217"/>
      <c r="CT20" s="217"/>
      <c r="CU20" s="217"/>
      <c r="CV20" s="217"/>
      <c r="CW20" s="217"/>
      <c r="CX20" s="217"/>
      <c r="CY20" s="279"/>
      <c r="CZ20" s="282">
        <v>100</v>
      </c>
      <c r="DA20" s="282"/>
      <c r="DB20" s="282"/>
      <c r="DC20" s="282"/>
      <c r="DD20" s="288">
        <v>1815281</v>
      </c>
      <c r="DE20" s="217"/>
      <c r="DF20" s="217"/>
      <c r="DG20" s="217"/>
      <c r="DH20" s="217"/>
      <c r="DI20" s="217"/>
      <c r="DJ20" s="217"/>
      <c r="DK20" s="217"/>
      <c r="DL20" s="217"/>
      <c r="DM20" s="217"/>
      <c r="DN20" s="217"/>
      <c r="DO20" s="217"/>
      <c r="DP20" s="279"/>
      <c r="DQ20" s="288">
        <v>8976966</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6213967</v>
      </c>
      <c r="S21" s="217"/>
      <c r="T21" s="217"/>
      <c r="U21" s="217"/>
      <c r="V21" s="217"/>
      <c r="W21" s="217"/>
      <c r="X21" s="217"/>
      <c r="Y21" s="279"/>
      <c r="Z21" s="282">
        <v>45.6</v>
      </c>
      <c r="AA21" s="282"/>
      <c r="AB21" s="282"/>
      <c r="AC21" s="282"/>
      <c r="AD21" s="287">
        <v>5890117</v>
      </c>
      <c r="AE21" s="287"/>
      <c r="AF21" s="287"/>
      <c r="AG21" s="287"/>
      <c r="AH21" s="287"/>
      <c r="AI21" s="287"/>
      <c r="AJ21" s="287"/>
      <c r="AK21" s="287"/>
      <c r="AL21" s="283">
        <v>71.8</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715</v>
      </c>
      <c r="BH21" s="217"/>
      <c r="BI21" s="217"/>
      <c r="BJ21" s="217"/>
      <c r="BK21" s="217"/>
      <c r="BL21" s="217"/>
      <c r="BM21" s="217"/>
      <c r="BN21" s="279"/>
      <c r="BO21" s="282">
        <v>0</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5890117</v>
      </c>
      <c r="S22" s="217"/>
      <c r="T22" s="217"/>
      <c r="U22" s="217"/>
      <c r="V22" s="217"/>
      <c r="W22" s="217"/>
      <c r="X22" s="217"/>
      <c r="Y22" s="279"/>
      <c r="Z22" s="282">
        <v>43.2</v>
      </c>
      <c r="AA22" s="282"/>
      <c r="AB22" s="282"/>
      <c r="AC22" s="282"/>
      <c r="AD22" s="287">
        <v>5890117</v>
      </c>
      <c r="AE22" s="287"/>
      <c r="AF22" s="287"/>
      <c r="AG22" s="287"/>
      <c r="AH22" s="287"/>
      <c r="AI22" s="287"/>
      <c r="AJ22" s="287"/>
      <c r="AK22" s="287"/>
      <c r="AL22" s="283">
        <v>71.8</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323850</v>
      </c>
      <c r="S23" s="217"/>
      <c r="T23" s="217"/>
      <c r="U23" s="217"/>
      <c r="V23" s="217"/>
      <c r="W23" s="217"/>
      <c r="X23" s="217"/>
      <c r="Y23" s="279"/>
      <c r="Z23" s="282">
        <v>2.4</v>
      </c>
      <c r="AA23" s="282"/>
      <c r="AB23" s="282"/>
      <c r="AC23" s="282"/>
      <c r="AD23" s="287" t="s">
        <v>199</v>
      </c>
      <c r="AE23" s="287"/>
      <c r="AF23" s="287"/>
      <c r="AG23" s="287"/>
      <c r="AH23" s="287"/>
      <c r="AI23" s="287"/>
      <c r="AJ23" s="287"/>
      <c r="AK23" s="287"/>
      <c r="AL23" s="283" t="s">
        <v>199</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296</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5143166</v>
      </c>
      <c r="CS24" s="276"/>
      <c r="CT24" s="276"/>
      <c r="CU24" s="276"/>
      <c r="CV24" s="276"/>
      <c r="CW24" s="276"/>
      <c r="CX24" s="276"/>
      <c r="CY24" s="278"/>
      <c r="CZ24" s="291">
        <v>39.9</v>
      </c>
      <c r="DA24" s="293"/>
      <c r="DB24" s="293"/>
      <c r="DC24" s="337"/>
      <c r="DD24" s="341">
        <v>4161671</v>
      </c>
      <c r="DE24" s="276"/>
      <c r="DF24" s="276"/>
      <c r="DG24" s="276"/>
      <c r="DH24" s="276"/>
      <c r="DI24" s="276"/>
      <c r="DJ24" s="276"/>
      <c r="DK24" s="278"/>
      <c r="DL24" s="341">
        <v>3239260</v>
      </c>
      <c r="DM24" s="276"/>
      <c r="DN24" s="276"/>
      <c r="DO24" s="276"/>
      <c r="DP24" s="276"/>
      <c r="DQ24" s="276"/>
      <c r="DR24" s="276"/>
      <c r="DS24" s="276"/>
      <c r="DT24" s="276"/>
      <c r="DU24" s="276"/>
      <c r="DV24" s="278"/>
      <c r="DW24" s="291">
        <v>39.5</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8503689</v>
      </c>
      <c r="S25" s="217"/>
      <c r="T25" s="217"/>
      <c r="U25" s="217"/>
      <c r="V25" s="217"/>
      <c r="W25" s="217"/>
      <c r="X25" s="217"/>
      <c r="Y25" s="279"/>
      <c r="Z25" s="282">
        <v>62.3</v>
      </c>
      <c r="AA25" s="282"/>
      <c r="AB25" s="282"/>
      <c r="AC25" s="282"/>
      <c r="AD25" s="287">
        <v>8179839</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2105016</v>
      </c>
      <c r="CS25" s="313"/>
      <c r="CT25" s="313"/>
      <c r="CU25" s="313"/>
      <c r="CV25" s="313"/>
      <c r="CW25" s="313"/>
      <c r="CX25" s="313"/>
      <c r="CY25" s="332"/>
      <c r="CZ25" s="283">
        <v>16.3</v>
      </c>
      <c r="DA25" s="335"/>
      <c r="DB25" s="335"/>
      <c r="DC25" s="338"/>
      <c r="DD25" s="288">
        <v>1888468</v>
      </c>
      <c r="DE25" s="313"/>
      <c r="DF25" s="313"/>
      <c r="DG25" s="313"/>
      <c r="DH25" s="313"/>
      <c r="DI25" s="313"/>
      <c r="DJ25" s="313"/>
      <c r="DK25" s="332"/>
      <c r="DL25" s="288">
        <v>1877681</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2229</v>
      </c>
      <c r="S26" s="217"/>
      <c r="T26" s="217"/>
      <c r="U26" s="217"/>
      <c r="V26" s="217"/>
      <c r="W26" s="217"/>
      <c r="X26" s="217"/>
      <c r="Y26" s="279"/>
      <c r="Z26" s="282">
        <v>0</v>
      </c>
      <c r="AA26" s="282"/>
      <c r="AB26" s="282"/>
      <c r="AC26" s="282"/>
      <c r="AD26" s="287">
        <v>2229</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1294009</v>
      </c>
      <c r="CS26" s="217"/>
      <c r="CT26" s="217"/>
      <c r="CU26" s="217"/>
      <c r="CV26" s="217"/>
      <c r="CW26" s="217"/>
      <c r="CX26" s="217"/>
      <c r="CY26" s="279"/>
      <c r="CZ26" s="283">
        <v>10</v>
      </c>
      <c r="DA26" s="335"/>
      <c r="DB26" s="335"/>
      <c r="DC26" s="338"/>
      <c r="DD26" s="288">
        <v>1160690</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86208</v>
      </c>
      <c r="S27" s="217"/>
      <c r="T27" s="217"/>
      <c r="U27" s="217"/>
      <c r="V27" s="217"/>
      <c r="W27" s="217"/>
      <c r="X27" s="217"/>
      <c r="Y27" s="279"/>
      <c r="Z27" s="282">
        <v>0.6</v>
      </c>
      <c r="AA27" s="282"/>
      <c r="AB27" s="282"/>
      <c r="AC27" s="282"/>
      <c r="AD27" s="287" t="s">
        <v>199</v>
      </c>
      <c r="AE27" s="287"/>
      <c r="AF27" s="287"/>
      <c r="AG27" s="287"/>
      <c r="AH27" s="287"/>
      <c r="AI27" s="287"/>
      <c r="AJ27" s="287"/>
      <c r="AK27" s="287"/>
      <c r="AL27" s="283" t="s">
        <v>199</v>
      </c>
      <c r="AM27" s="238"/>
      <c r="AN27" s="238"/>
      <c r="AO27" s="296"/>
      <c r="AP27" s="261" t="s">
        <v>389</v>
      </c>
      <c r="AQ27" s="1"/>
      <c r="AR27" s="1"/>
      <c r="AS27" s="1"/>
      <c r="AT27" s="1"/>
      <c r="AU27" s="1"/>
      <c r="AV27" s="1"/>
      <c r="AW27" s="1"/>
      <c r="AX27" s="1"/>
      <c r="AY27" s="1"/>
      <c r="AZ27" s="1"/>
      <c r="BA27" s="1"/>
      <c r="BB27" s="1"/>
      <c r="BC27" s="1"/>
      <c r="BD27" s="1"/>
      <c r="BE27" s="1"/>
      <c r="BF27" s="269"/>
      <c r="BG27" s="274">
        <v>1492875</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1430228</v>
      </c>
      <c r="CS27" s="313"/>
      <c r="CT27" s="313"/>
      <c r="CU27" s="313"/>
      <c r="CV27" s="313"/>
      <c r="CW27" s="313"/>
      <c r="CX27" s="313"/>
      <c r="CY27" s="332"/>
      <c r="CZ27" s="283">
        <v>11.1</v>
      </c>
      <c r="DA27" s="335"/>
      <c r="DB27" s="335"/>
      <c r="DC27" s="338"/>
      <c r="DD27" s="288">
        <v>672364</v>
      </c>
      <c r="DE27" s="313"/>
      <c r="DF27" s="313"/>
      <c r="DG27" s="313"/>
      <c r="DH27" s="313"/>
      <c r="DI27" s="313"/>
      <c r="DJ27" s="313"/>
      <c r="DK27" s="332"/>
      <c r="DL27" s="288">
        <v>425606</v>
      </c>
      <c r="DM27" s="313"/>
      <c r="DN27" s="313"/>
      <c r="DO27" s="313"/>
      <c r="DP27" s="313"/>
      <c r="DQ27" s="313"/>
      <c r="DR27" s="313"/>
      <c r="DS27" s="313"/>
      <c r="DT27" s="313"/>
      <c r="DU27" s="313"/>
      <c r="DV27" s="332"/>
      <c r="DW27" s="283">
        <v>5.2</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98439</v>
      </c>
      <c r="S28" s="217"/>
      <c r="T28" s="217"/>
      <c r="U28" s="217"/>
      <c r="V28" s="217"/>
      <c r="W28" s="217"/>
      <c r="X28" s="217"/>
      <c r="Y28" s="279"/>
      <c r="Z28" s="282">
        <v>0.7</v>
      </c>
      <c r="AA28" s="282"/>
      <c r="AB28" s="282"/>
      <c r="AC28" s="282"/>
      <c r="AD28" s="287" t="s">
        <v>199</v>
      </c>
      <c r="AE28" s="287"/>
      <c r="AF28" s="287"/>
      <c r="AG28" s="287"/>
      <c r="AH28" s="287"/>
      <c r="AI28" s="287"/>
      <c r="AJ28" s="287"/>
      <c r="AK28" s="287"/>
      <c r="AL28" s="283" t="s">
        <v>199</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1607922</v>
      </c>
      <c r="CS28" s="217"/>
      <c r="CT28" s="217"/>
      <c r="CU28" s="217"/>
      <c r="CV28" s="217"/>
      <c r="CW28" s="217"/>
      <c r="CX28" s="217"/>
      <c r="CY28" s="279"/>
      <c r="CZ28" s="283">
        <v>12.5</v>
      </c>
      <c r="DA28" s="335"/>
      <c r="DB28" s="335"/>
      <c r="DC28" s="338"/>
      <c r="DD28" s="288">
        <v>1600839</v>
      </c>
      <c r="DE28" s="217"/>
      <c r="DF28" s="217"/>
      <c r="DG28" s="217"/>
      <c r="DH28" s="217"/>
      <c r="DI28" s="217"/>
      <c r="DJ28" s="217"/>
      <c r="DK28" s="279"/>
      <c r="DL28" s="288">
        <v>935973</v>
      </c>
      <c r="DM28" s="217"/>
      <c r="DN28" s="217"/>
      <c r="DO28" s="217"/>
      <c r="DP28" s="217"/>
      <c r="DQ28" s="217"/>
      <c r="DR28" s="217"/>
      <c r="DS28" s="217"/>
      <c r="DT28" s="217"/>
      <c r="DU28" s="217"/>
      <c r="DV28" s="279"/>
      <c r="DW28" s="283">
        <v>11.4</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37451</v>
      </c>
      <c r="S29" s="217"/>
      <c r="T29" s="217"/>
      <c r="U29" s="217"/>
      <c r="V29" s="217"/>
      <c r="W29" s="217"/>
      <c r="X29" s="217"/>
      <c r="Y29" s="279"/>
      <c r="Z29" s="282">
        <v>0.3</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1607917</v>
      </c>
      <c r="CS29" s="313"/>
      <c r="CT29" s="313"/>
      <c r="CU29" s="313"/>
      <c r="CV29" s="313"/>
      <c r="CW29" s="313"/>
      <c r="CX29" s="313"/>
      <c r="CY29" s="332"/>
      <c r="CZ29" s="283">
        <v>12.5</v>
      </c>
      <c r="DA29" s="335"/>
      <c r="DB29" s="335"/>
      <c r="DC29" s="338"/>
      <c r="DD29" s="288">
        <v>1600834</v>
      </c>
      <c r="DE29" s="313"/>
      <c r="DF29" s="313"/>
      <c r="DG29" s="313"/>
      <c r="DH29" s="313"/>
      <c r="DI29" s="313"/>
      <c r="DJ29" s="313"/>
      <c r="DK29" s="332"/>
      <c r="DL29" s="288">
        <v>935968</v>
      </c>
      <c r="DM29" s="313"/>
      <c r="DN29" s="313"/>
      <c r="DO29" s="313"/>
      <c r="DP29" s="313"/>
      <c r="DQ29" s="313"/>
      <c r="DR29" s="313"/>
      <c r="DS29" s="313"/>
      <c r="DT29" s="313"/>
      <c r="DU29" s="313"/>
      <c r="DV29" s="332"/>
      <c r="DW29" s="283">
        <v>11.4</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1328230</v>
      </c>
      <c r="S30" s="217"/>
      <c r="T30" s="217"/>
      <c r="U30" s="217"/>
      <c r="V30" s="217"/>
      <c r="W30" s="217"/>
      <c r="X30" s="217"/>
      <c r="Y30" s="279"/>
      <c r="Z30" s="282">
        <v>9.6999999999999993</v>
      </c>
      <c r="AA30" s="282"/>
      <c r="AB30" s="282"/>
      <c r="AC30" s="282"/>
      <c r="AD30" s="287" t="s">
        <v>199</v>
      </c>
      <c r="AE30" s="287"/>
      <c r="AF30" s="287"/>
      <c r="AG30" s="287"/>
      <c r="AH30" s="287"/>
      <c r="AI30" s="287"/>
      <c r="AJ30" s="287"/>
      <c r="AK30" s="287"/>
      <c r="AL30" s="283" t="s">
        <v>199</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1586246</v>
      </c>
      <c r="CS30" s="217"/>
      <c r="CT30" s="217"/>
      <c r="CU30" s="217"/>
      <c r="CV30" s="217"/>
      <c r="CW30" s="217"/>
      <c r="CX30" s="217"/>
      <c r="CY30" s="279"/>
      <c r="CZ30" s="283">
        <v>12.3</v>
      </c>
      <c r="DA30" s="335"/>
      <c r="DB30" s="335"/>
      <c r="DC30" s="338"/>
      <c r="DD30" s="288">
        <v>1579717</v>
      </c>
      <c r="DE30" s="217"/>
      <c r="DF30" s="217"/>
      <c r="DG30" s="217"/>
      <c r="DH30" s="217"/>
      <c r="DI30" s="217"/>
      <c r="DJ30" s="217"/>
      <c r="DK30" s="279"/>
      <c r="DL30" s="288">
        <v>914851</v>
      </c>
      <c r="DM30" s="217"/>
      <c r="DN30" s="217"/>
      <c r="DO30" s="217"/>
      <c r="DP30" s="217"/>
      <c r="DQ30" s="217"/>
      <c r="DR30" s="217"/>
      <c r="DS30" s="217"/>
      <c r="DT30" s="217"/>
      <c r="DU30" s="217"/>
      <c r="DV30" s="279"/>
      <c r="DW30" s="283">
        <v>11.2</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9</v>
      </c>
      <c r="AQ31" s="178"/>
      <c r="AR31" s="178"/>
      <c r="AS31" s="178"/>
      <c r="AT31" s="306" t="s">
        <v>395</v>
      </c>
      <c r="AU31" s="265"/>
      <c r="AV31" s="265"/>
      <c r="AW31" s="265"/>
      <c r="AX31" s="260" t="s">
        <v>273</v>
      </c>
      <c r="AY31" s="265"/>
      <c r="AZ31" s="265"/>
      <c r="BA31" s="265"/>
      <c r="BB31" s="265"/>
      <c r="BC31" s="265"/>
      <c r="BD31" s="265"/>
      <c r="BE31" s="265"/>
      <c r="BF31" s="268"/>
      <c r="BG31" s="318">
        <v>99</v>
      </c>
      <c r="BH31" s="322"/>
      <c r="BI31" s="322"/>
      <c r="BJ31" s="322"/>
      <c r="BK31" s="322"/>
      <c r="BL31" s="322"/>
      <c r="BM31" s="293">
        <v>96</v>
      </c>
      <c r="BN31" s="322"/>
      <c r="BO31" s="322"/>
      <c r="BP31" s="322"/>
      <c r="BQ31" s="324"/>
      <c r="BR31" s="318">
        <v>99.1</v>
      </c>
      <c r="BS31" s="322"/>
      <c r="BT31" s="322"/>
      <c r="BU31" s="322"/>
      <c r="BV31" s="322"/>
      <c r="BW31" s="322"/>
      <c r="BX31" s="293">
        <v>95.5</v>
      </c>
      <c r="BY31" s="322"/>
      <c r="BZ31" s="322"/>
      <c r="CA31" s="322"/>
      <c r="CB31" s="324"/>
      <c r="CD31" s="134"/>
      <c r="CE31" s="42"/>
      <c r="CF31" s="261" t="s">
        <v>313</v>
      </c>
      <c r="CG31" s="1"/>
      <c r="CH31" s="1"/>
      <c r="CI31" s="1"/>
      <c r="CJ31" s="1"/>
      <c r="CK31" s="1"/>
      <c r="CL31" s="1"/>
      <c r="CM31" s="1"/>
      <c r="CN31" s="1"/>
      <c r="CO31" s="1"/>
      <c r="CP31" s="1"/>
      <c r="CQ31" s="269"/>
      <c r="CR31" s="274">
        <v>21671</v>
      </c>
      <c r="CS31" s="313"/>
      <c r="CT31" s="313"/>
      <c r="CU31" s="313"/>
      <c r="CV31" s="313"/>
      <c r="CW31" s="313"/>
      <c r="CX31" s="313"/>
      <c r="CY31" s="332"/>
      <c r="CZ31" s="283">
        <v>0.2</v>
      </c>
      <c r="DA31" s="335"/>
      <c r="DB31" s="335"/>
      <c r="DC31" s="338"/>
      <c r="DD31" s="288">
        <v>21117</v>
      </c>
      <c r="DE31" s="313"/>
      <c r="DF31" s="313"/>
      <c r="DG31" s="313"/>
      <c r="DH31" s="313"/>
      <c r="DI31" s="313"/>
      <c r="DJ31" s="313"/>
      <c r="DK31" s="332"/>
      <c r="DL31" s="288">
        <v>21117</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847490</v>
      </c>
      <c r="S32" s="217"/>
      <c r="T32" s="217"/>
      <c r="U32" s="217"/>
      <c r="V32" s="217"/>
      <c r="W32" s="217"/>
      <c r="X32" s="217"/>
      <c r="Y32" s="279"/>
      <c r="Z32" s="282">
        <v>6.2</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244</v>
      </c>
      <c r="AX32" s="261" t="s">
        <v>373</v>
      </c>
      <c r="AY32" s="1"/>
      <c r="AZ32" s="1"/>
      <c r="BA32" s="1"/>
      <c r="BB32" s="1"/>
      <c r="BC32" s="1"/>
      <c r="BD32" s="1"/>
      <c r="BE32" s="1"/>
      <c r="BF32" s="269"/>
      <c r="BG32" s="319">
        <v>99.4</v>
      </c>
      <c r="BH32" s="313"/>
      <c r="BI32" s="313"/>
      <c r="BJ32" s="313"/>
      <c r="BK32" s="313"/>
      <c r="BL32" s="313"/>
      <c r="BM32" s="238">
        <v>97.9</v>
      </c>
      <c r="BN32" s="313"/>
      <c r="BO32" s="313"/>
      <c r="BP32" s="313"/>
      <c r="BQ32" s="316"/>
      <c r="BR32" s="319">
        <v>99.6</v>
      </c>
      <c r="BS32" s="313"/>
      <c r="BT32" s="313"/>
      <c r="BU32" s="313"/>
      <c r="BV32" s="313"/>
      <c r="BW32" s="313"/>
      <c r="BX32" s="238">
        <v>97.8</v>
      </c>
      <c r="BY32" s="313"/>
      <c r="BZ32" s="313"/>
      <c r="CA32" s="313"/>
      <c r="CB32" s="316"/>
      <c r="CD32" s="135"/>
      <c r="CE32" s="142"/>
      <c r="CF32" s="261" t="s">
        <v>398</v>
      </c>
      <c r="CG32" s="1"/>
      <c r="CH32" s="1"/>
      <c r="CI32" s="1"/>
      <c r="CJ32" s="1"/>
      <c r="CK32" s="1"/>
      <c r="CL32" s="1"/>
      <c r="CM32" s="1"/>
      <c r="CN32" s="1"/>
      <c r="CO32" s="1"/>
      <c r="CP32" s="1"/>
      <c r="CQ32" s="269"/>
      <c r="CR32" s="274">
        <v>5</v>
      </c>
      <c r="CS32" s="217"/>
      <c r="CT32" s="217"/>
      <c r="CU32" s="217"/>
      <c r="CV32" s="217"/>
      <c r="CW32" s="217"/>
      <c r="CX32" s="217"/>
      <c r="CY32" s="279"/>
      <c r="CZ32" s="283">
        <v>0</v>
      </c>
      <c r="DA32" s="335"/>
      <c r="DB32" s="335"/>
      <c r="DC32" s="338"/>
      <c r="DD32" s="288">
        <v>5</v>
      </c>
      <c r="DE32" s="217"/>
      <c r="DF32" s="217"/>
      <c r="DG32" s="217"/>
      <c r="DH32" s="217"/>
      <c r="DI32" s="217"/>
      <c r="DJ32" s="217"/>
      <c r="DK32" s="279"/>
      <c r="DL32" s="288">
        <v>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26284</v>
      </c>
      <c r="S33" s="217"/>
      <c r="T33" s="217"/>
      <c r="U33" s="217"/>
      <c r="V33" s="217"/>
      <c r="W33" s="217"/>
      <c r="X33" s="217"/>
      <c r="Y33" s="279"/>
      <c r="Z33" s="282">
        <v>0.2</v>
      </c>
      <c r="AA33" s="282"/>
      <c r="AB33" s="282"/>
      <c r="AC33" s="282"/>
      <c r="AD33" s="287">
        <v>15</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98.4</v>
      </c>
      <c r="BH33" s="312"/>
      <c r="BI33" s="312"/>
      <c r="BJ33" s="312"/>
      <c r="BK33" s="312"/>
      <c r="BL33" s="312"/>
      <c r="BM33" s="294">
        <v>93.5</v>
      </c>
      <c r="BN33" s="312"/>
      <c r="BO33" s="312"/>
      <c r="BP33" s="312"/>
      <c r="BQ33" s="317"/>
      <c r="BR33" s="320">
        <v>98.4</v>
      </c>
      <c r="BS33" s="312"/>
      <c r="BT33" s="312"/>
      <c r="BU33" s="312"/>
      <c r="BV33" s="312"/>
      <c r="BW33" s="312"/>
      <c r="BX33" s="294">
        <v>92.7</v>
      </c>
      <c r="BY33" s="312"/>
      <c r="BZ33" s="312"/>
      <c r="CA33" s="312"/>
      <c r="CB33" s="317"/>
      <c r="CD33" s="261" t="s">
        <v>399</v>
      </c>
      <c r="CE33" s="1"/>
      <c r="CF33" s="1"/>
      <c r="CG33" s="1"/>
      <c r="CH33" s="1"/>
      <c r="CI33" s="1"/>
      <c r="CJ33" s="1"/>
      <c r="CK33" s="1"/>
      <c r="CL33" s="1"/>
      <c r="CM33" s="1"/>
      <c r="CN33" s="1"/>
      <c r="CO33" s="1"/>
      <c r="CP33" s="1"/>
      <c r="CQ33" s="269"/>
      <c r="CR33" s="274">
        <v>5936169</v>
      </c>
      <c r="CS33" s="313"/>
      <c r="CT33" s="313"/>
      <c r="CU33" s="313"/>
      <c r="CV33" s="313"/>
      <c r="CW33" s="313"/>
      <c r="CX33" s="313"/>
      <c r="CY33" s="332"/>
      <c r="CZ33" s="283">
        <v>46</v>
      </c>
      <c r="DA33" s="335"/>
      <c r="DB33" s="335"/>
      <c r="DC33" s="338"/>
      <c r="DD33" s="288">
        <v>4178281</v>
      </c>
      <c r="DE33" s="313"/>
      <c r="DF33" s="313"/>
      <c r="DG33" s="313"/>
      <c r="DH33" s="313"/>
      <c r="DI33" s="313"/>
      <c r="DJ33" s="313"/>
      <c r="DK33" s="332"/>
      <c r="DL33" s="288">
        <v>3479471</v>
      </c>
      <c r="DM33" s="313"/>
      <c r="DN33" s="313"/>
      <c r="DO33" s="313"/>
      <c r="DP33" s="313"/>
      <c r="DQ33" s="313"/>
      <c r="DR33" s="313"/>
      <c r="DS33" s="313"/>
      <c r="DT33" s="313"/>
      <c r="DU33" s="313"/>
      <c r="DV33" s="332"/>
      <c r="DW33" s="283">
        <v>42.4</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82114</v>
      </c>
      <c r="S34" s="217"/>
      <c r="T34" s="217"/>
      <c r="U34" s="217"/>
      <c r="V34" s="217"/>
      <c r="W34" s="217"/>
      <c r="X34" s="217"/>
      <c r="Y34" s="279"/>
      <c r="Z34" s="282">
        <v>0.6</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1932809</v>
      </c>
      <c r="CS34" s="217"/>
      <c r="CT34" s="217"/>
      <c r="CU34" s="217"/>
      <c r="CV34" s="217"/>
      <c r="CW34" s="217"/>
      <c r="CX34" s="217"/>
      <c r="CY34" s="279"/>
      <c r="CZ34" s="283">
        <v>15</v>
      </c>
      <c r="DA34" s="335"/>
      <c r="DB34" s="335"/>
      <c r="DC34" s="338"/>
      <c r="DD34" s="288">
        <v>1524065</v>
      </c>
      <c r="DE34" s="217"/>
      <c r="DF34" s="217"/>
      <c r="DG34" s="217"/>
      <c r="DH34" s="217"/>
      <c r="DI34" s="217"/>
      <c r="DJ34" s="217"/>
      <c r="DK34" s="279"/>
      <c r="DL34" s="288">
        <v>1248462</v>
      </c>
      <c r="DM34" s="217"/>
      <c r="DN34" s="217"/>
      <c r="DO34" s="217"/>
      <c r="DP34" s="217"/>
      <c r="DQ34" s="217"/>
      <c r="DR34" s="217"/>
      <c r="DS34" s="217"/>
      <c r="DT34" s="217"/>
      <c r="DU34" s="217"/>
      <c r="DV34" s="279"/>
      <c r="DW34" s="283">
        <v>15.2</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230966</v>
      </c>
      <c r="S35" s="217"/>
      <c r="T35" s="217"/>
      <c r="U35" s="217"/>
      <c r="V35" s="217"/>
      <c r="W35" s="217"/>
      <c r="X35" s="217"/>
      <c r="Y35" s="279"/>
      <c r="Z35" s="282">
        <v>1.7</v>
      </c>
      <c r="AA35" s="282"/>
      <c r="AB35" s="282"/>
      <c r="AC35" s="282"/>
      <c r="AD35" s="287" t="s">
        <v>199</v>
      </c>
      <c r="AE35" s="287"/>
      <c r="AF35" s="287"/>
      <c r="AG35" s="287"/>
      <c r="AH35" s="287"/>
      <c r="AI35" s="287"/>
      <c r="AJ35" s="287"/>
      <c r="AK35" s="287"/>
      <c r="AL35" s="283" t="s">
        <v>199</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323495</v>
      </c>
      <c r="CS35" s="313"/>
      <c r="CT35" s="313"/>
      <c r="CU35" s="313"/>
      <c r="CV35" s="313"/>
      <c r="CW35" s="313"/>
      <c r="CX35" s="313"/>
      <c r="CY35" s="332"/>
      <c r="CZ35" s="283">
        <v>2.5</v>
      </c>
      <c r="DA35" s="335"/>
      <c r="DB35" s="335"/>
      <c r="DC35" s="338"/>
      <c r="DD35" s="288">
        <v>278980</v>
      </c>
      <c r="DE35" s="313"/>
      <c r="DF35" s="313"/>
      <c r="DG35" s="313"/>
      <c r="DH35" s="313"/>
      <c r="DI35" s="313"/>
      <c r="DJ35" s="313"/>
      <c r="DK35" s="332"/>
      <c r="DL35" s="288">
        <v>202201</v>
      </c>
      <c r="DM35" s="313"/>
      <c r="DN35" s="313"/>
      <c r="DO35" s="313"/>
      <c r="DP35" s="313"/>
      <c r="DQ35" s="313"/>
      <c r="DR35" s="313"/>
      <c r="DS35" s="313"/>
      <c r="DT35" s="313"/>
      <c r="DU35" s="313"/>
      <c r="DV35" s="332"/>
      <c r="DW35" s="283">
        <v>2.5</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507181</v>
      </c>
      <c r="S36" s="217"/>
      <c r="T36" s="217"/>
      <c r="U36" s="217"/>
      <c r="V36" s="217"/>
      <c r="W36" s="217"/>
      <c r="X36" s="217"/>
      <c r="Y36" s="279"/>
      <c r="Z36" s="282">
        <v>3.7</v>
      </c>
      <c r="AA36" s="282"/>
      <c r="AB36" s="282"/>
      <c r="AC36" s="282"/>
      <c r="AD36" s="287" t="s">
        <v>199</v>
      </c>
      <c r="AE36" s="287"/>
      <c r="AF36" s="287"/>
      <c r="AG36" s="287"/>
      <c r="AH36" s="287"/>
      <c r="AI36" s="287"/>
      <c r="AJ36" s="287"/>
      <c r="AK36" s="287"/>
      <c r="AL36" s="283" t="s">
        <v>199</v>
      </c>
      <c r="AM36" s="238"/>
      <c r="AN36" s="238"/>
      <c r="AO36" s="296"/>
      <c r="AP36" s="95"/>
      <c r="AQ36" s="301" t="s">
        <v>389</v>
      </c>
      <c r="AR36" s="304"/>
      <c r="AS36" s="304"/>
      <c r="AT36" s="304"/>
      <c r="AU36" s="304"/>
      <c r="AV36" s="304"/>
      <c r="AW36" s="304"/>
      <c r="AX36" s="304"/>
      <c r="AY36" s="309"/>
      <c r="AZ36" s="273">
        <v>1284499</v>
      </c>
      <c r="BA36" s="276"/>
      <c r="BB36" s="276"/>
      <c r="BC36" s="276"/>
      <c r="BD36" s="276"/>
      <c r="BE36" s="276"/>
      <c r="BF36" s="315"/>
      <c r="BG36" s="260" t="s">
        <v>231</v>
      </c>
      <c r="BH36" s="265"/>
      <c r="BI36" s="265"/>
      <c r="BJ36" s="265"/>
      <c r="BK36" s="265"/>
      <c r="BL36" s="265"/>
      <c r="BM36" s="265"/>
      <c r="BN36" s="265"/>
      <c r="BO36" s="265"/>
      <c r="BP36" s="265"/>
      <c r="BQ36" s="265"/>
      <c r="BR36" s="265"/>
      <c r="BS36" s="265"/>
      <c r="BT36" s="265"/>
      <c r="BU36" s="268"/>
      <c r="BV36" s="273">
        <v>83971</v>
      </c>
      <c r="BW36" s="276"/>
      <c r="BX36" s="276"/>
      <c r="BY36" s="276"/>
      <c r="BZ36" s="276"/>
      <c r="CA36" s="276"/>
      <c r="CB36" s="315"/>
      <c r="CD36" s="261" t="s">
        <v>30</v>
      </c>
      <c r="CE36" s="1"/>
      <c r="CF36" s="1"/>
      <c r="CG36" s="1"/>
      <c r="CH36" s="1"/>
      <c r="CI36" s="1"/>
      <c r="CJ36" s="1"/>
      <c r="CK36" s="1"/>
      <c r="CL36" s="1"/>
      <c r="CM36" s="1"/>
      <c r="CN36" s="1"/>
      <c r="CO36" s="1"/>
      <c r="CP36" s="1"/>
      <c r="CQ36" s="269"/>
      <c r="CR36" s="274">
        <v>2323221</v>
      </c>
      <c r="CS36" s="217"/>
      <c r="CT36" s="217"/>
      <c r="CU36" s="217"/>
      <c r="CV36" s="217"/>
      <c r="CW36" s="217"/>
      <c r="CX36" s="217"/>
      <c r="CY36" s="279"/>
      <c r="CZ36" s="283">
        <v>18</v>
      </c>
      <c r="DA36" s="335"/>
      <c r="DB36" s="335"/>
      <c r="DC36" s="338"/>
      <c r="DD36" s="288">
        <v>1352868</v>
      </c>
      <c r="DE36" s="217"/>
      <c r="DF36" s="217"/>
      <c r="DG36" s="217"/>
      <c r="DH36" s="217"/>
      <c r="DI36" s="217"/>
      <c r="DJ36" s="217"/>
      <c r="DK36" s="279"/>
      <c r="DL36" s="288">
        <v>1103165</v>
      </c>
      <c r="DM36" s="217"/>
      <c r="DN36" s="217"/>
      <c r="DO36" s="217"/>
      <c r="DP36" s="217"/>
      <c r="DQ36" s="217"/>
      <c r="DR36" s="217"/>
      <c r="DS36" s="217"/>
      <c r="DT36" s="217"/>
      <c r="DU36" s="217"/>
      <c r="DV36" s="279"/>
      <c r="DW36" s="283">
        <v>13.5</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310665</v>
      </c>
      <c r="S37" s="217"/>
      <c r="T37" s="217"/>
      <c r="U37" s="217"/>
      <c r="V37" s="217"/>
      <c r="W37" s="217"/>
      <c r="X37" s="217"/>
      <c r="Y37" s="279"/>
      <c r="Z37" s="282">
        <v>2.2999999999999998</v>
      </c>
      <c r="AA37" s="282"/>
      <c r="AB37" s="282"/>
      <c r="AC37" s="282"/>
      <c r="AD37" s="287">
        <v>18128</v>
      </c>
      <c r="AE37" s="287"/>
      <c r="AF37" s="287"/>
      <c r="AG37" s="287"/>
      <c r="AH37" s="287"/>
      <c r="AI37" s="287"/>
      <c r="AJ37" s="287"/>
      <c r="AK37" s="287"/>
      <c r="AL37" s="283">
        <v>0.2</v>
      </c>
      <c r="AM37" s="238"/>
      <c r="AN37" s="238"/>
      <c r="AO37" s="296"/>
      <c r="AQ37" s="302" t="s">
        <v>409</v>
      </c>
      <c r="AR37" s="111"/>
      <c r="AS37" s="111"/>
      <c r="AT37" s="111"/>
      <c r="AU37" s="111"/>
      <c r="AV37" s="111"/>
      <c r="AW37" s="111"/>
      <c r="AX37" s="111"/>
      <c r="AY37" s="310"/>
      <c r="AZ37" s="274">
        <v>213862</v>
      </c>
      <c r="BA37" s="217"/>
      <c r="BB37" s="217"/>
      <c r="BC37" s="217"/>
      <c r="BD37" s="313"/>
      <c r="BE37" s="313"/>
      <c r="BF37" s="316"/>
      <c r="BG37" s="261" t="s">
        <v>411</v>
      </c>
      <c r="BH37" s="1"/>
      <c r="BI37" s="1"/>
      <c r="BJ37" s="1"/>
      <c r="BK37" s="1"/>
      <c r="BL37" s="1"/>
      <c r="BM37" s="1"/>
      <c r="BN37" s="1"/>
      <c r="BO37" s="1"/>
      <c r="BP37" s="1"/>
      <c r="BQ37" s="1"/>
      <c r="BR37" s="1"/>
      <c r="BS37" s="1"/>
      <c r="BT37" s="1"/>
      <c r="BU37" s="269"/>
      <c r="BV37" s="274">
        <v>50299</v>
      </c>
      <c r="BW37" s="217"/>
      <c r="BX37" s="217"/>
      <c r="BY37" s="217"/>
      <c r="BZ37" s="217"/>
      <c r="CA37" s="217"/>
      <c r="CB37" s="326"/>
      <c r="CD37" s="261" t="s">
        <v>158</v>
      </c>
      <c r="CE37" s="1"/>
      <c r="CF37" s="1"/>
      <c r="CG37" s="1"/>
      <c r="CH37" s="1"/>
      <c r="CI37" s="1"/>
      <c r="CJ37" s="1"/>
      <c r="CK37" s="1"/>
      <c r="CL37" s="1"/>
      <c r="CM37" s="1"/>
      <c r="CN37" s="1"/>
      <c r="CO37" s="1"/>
      <c r="CP37" s="1"/>
      <c r="CQ37" s="269"/>
      <c r="CR37" s="274">
        <v>1219348</v>
      </c>
      <c r="CS37" s="313"/>
      <c r="CT37" s="313"/>
      <c r="CU37" s="313"/>
      <c r="CV37" s="313"/>
      <c r="CW37" s="313"/>
      <c r="CX37" s="313"/>
      <c r="CY37" s="332"/>
      <c r="CZ37" s="283">
        <v>9.5</v>
      </c>
      <c r="DA37" s="335"/>
      <c r="DB37" s="335"/>
      <c r="DC37" s="338"/>
      <c r="DD37" s="288">
        <v>708001</v>
      </c>
      <c r="DE37" s="313"/>
      <c r="DF37" s="313"/>
      <c r="DG37" s="313"/>
      <c r="DH37" s="313"/>
      <c r="DI37" s="313"/>
      <c r="DJ37" s="313"/>
      <c r="DK37" s="332"/>
      <c r="DL37" s="288">
        <v>667181</v>
      </c>
      <c r="DM37" s="313"/>
      <c r="DN37" s="313"/>
      <c r="DO37" s="313"/>
      <c r="DP37" s="313"/>
      <c r="DQ37" s="313"/>
      <c r="DR37" s="313"/>
      <c r="DS37" s="313"/>
      <c r="DT37" s="313"/>
      <c r="DU37" s="313"/>
      <c r="DV37" s="332"/>
      <c r="DW37" s="283">
        <v>8.1</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1578200</v>
      </c>
      <c r="S38" s="217"/>
      <c r="T38" s="217"/>
      <c r="U38" s="217"/>
      <c r="V38" s="217"/>
      <c r="W38" s="217"/>
      <c r="X38" s="217"/>
      <c r="Y38" s="279"/>
      <c r="Z38" s="282">
        <v>11.6</v>
      </c>
      <c r="AA38" s="282"/>
      <c r="AB38" s="282"/>
      <c r="AC38" s="282"/>
      <c r="AD38" s="287" t="s">
        <v>199</v>
      </c>
      <c r="AE38" s="287"/>
      <c r="AF38" s="287"/>
      <c r="AG38" s="287"/>
      <c r="AH38" s="287"/>
      <c r="AI38" s="287"/>
      <c r="AJ38" s="287"/>
      <c r="AK38" s="287"/>
      <c r="AL38" s="283" t="s">
        <v>199</v>
      </c>
      <c r="AM38" s="238"/>
      <c r="AN38" s="238"/>
      <c r="AO38" s="296"/>
      <c r="AQ38" s="302" t="s">
        <v>306</v>
      </c>
      <c r="AR38" s="111"/>
      <c r="AS38" s="111"/>
      <c r="AT38" s="111"/>
      <c r="AU38" s="111"/>
      <c r="AV38" s="111"/>
      <c r="AW38" s="111"/>
      <c r="AX38" s="111"/>
      <c r="AY38" s="310"/>
      <c r="AZ38" s="274">
        <v>175234</v>
      </c>
      <c r="BA38" s="217"/>
      <c r="BB38" s="217"/>
      <c r="BC38" s="217"/>
      <c r="BD38" s="313"/>
      <c r="BE38" s="313"/>
      <c r="BF38" s="316"/>
      <c r="BG38" s="261" t="s">
        <v>413</v>
      </c>
      <c r="BH38" s="1"/>
      <c r="BI38" s="1"/>
      <c r="BJ38" s="1"/>
      <c r="BK38" s="1"/>
      <c r="BL38" s="1"/>
      <c r="BM38" s="1"/>
      <c r="BN38" s="1"/>
      <c r="BO38" s="1"/>
      <c r="BP38" s="1"/>
      <c r="BQ38" s="1"/>
      <c r="BR38" s="1"/>
      <c r="BS38" s="1"/>
      <c r="BT38" s="1"/>
      <c r="BU38" s="269"/>
      <c r="BV38" s="274">
        <v>2348</v>
      </c>
      <c r="BW38" s="217"/>
      <c r="BX38" s="217"/>
      <c r="BY38" s="217"/>
      <c r="BZ38" s="217"/>
      <c r="CA38" s="217"/>
      <c r="CB38" s="326"/>
      <c r="CD38" s="261" t="s">
        <v>414</v>
      </c>
      <c r="CE38" s="1"/>
      <c r="CF38" s="1"/>
      <c r="CG38" s="1"/>
      <c r="CH38" s="1"/>
      <c r="CI38" s="1"/>
      <c r="CJ38" s="1"/>
      <c r="CK38" s="1"/>
      <c r="CL38" s="1"/>
      <c r="CM38" s="1"/>
      <c r="CN38" s="1"/>
      <c r="CO38" s="1"/>
      <c r="CP38" s="1"/>
      <c r="CQ38" s="269"/>
      <c r="CR38" s="274">
        <v>1109265</v>
      </c>
      <c r="CS38" s="217"/>
      <c r="CT38" s="217"/>
      <c r="CU38" s="217"/>
      <c r="CV38" s="217"/>
      <c r="CW38" s="217"/>
      <c r="CX38" s="217"/>
      <c r="CY38" s="279"/>
      <c r="CZ38" s="283">
        <v>8.6</v>
      </c>
      <c r="DA38" s="335"/>
      <c r="DB38" s="335"/>
      <c r="DC38" s="338"/>
      <c r="DD38" s="288">
        <v>955564</v>
      </c>
      <c r="DE38" s="217"/>
      <c r="DF38" s="217"/>
      <c r="DG38" s="217"/>
      <c r="DH38" s="217"/>
      <c r="DI38" s="217"/>
      <c r="DJ38" s="217"/>
      <c r="DK38" s="279"/>
      <c r="DL38" s="288">
        <v>858840</v>
      </c>
      <c r="DM38" s="217"/>
      <c r="DN38" s="217"/>
      <c r="DO38" s="217"/>
      <c r="DP38" s="217"/>
      <c r="DQ38" s="217"/>
      <c r="DR38" s="217"/>
      <c r="DS38" s="217"/>
      <c r="DT38" s="217"/>
      <c r="DU38" s="217"/>
      <c r="DV38" s="279"/>
      <c r="DW38" s="283">
        <v>10.5</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416</v>
      </c>
      <c r="AR39" s="111"/>
      <c r="AS39" s="111"/>
      <c r="AT39" s="111"/>
      <c r="AU39" s="111"/>
      <c r="AV39" s="111"/>
      <c r="AW39" s="111"/>
      <c r="AX39" s="111"/>
      <c r="AY39" s="310"/>
      <c r="AZ39" s="274">
        <v>11017</v>
      </c>
      <c r="BA39" s="217"/>
      <c r="BB39" s="217"/>
      <c r="BC39" s="217"/>
      <c r="BD39" s="313"/>
      <c r="BE39" s="313"/>
      <c r="BF39" s="316"/>
      <c r="BG39" s="261" t="s">
        <v>336</v>
      </c>
      <c r="BH39" s="1"/>
      <c r="BI39" s="1"/>
      <c r="BJ39" s="1"/>
      <c r="BK39" s="1"/>
      <c r="BL39" s="1"/>
      <c r="BM39" s="1"/>
      <c r="BN39" s="1"/>
      <c r="BO39" s="1"/>
      <c r="BP39" s="1"/>
      <c r="BQ39" s="1"/>
      <c r="BR39" s="1"/>
      <c r="BS39" s="1"/>
      <c r="BT39" s="1"/>
      <c r="BU39" s="269"/>
      <c r="BV39" s="274">
        <v>3718</v>
      </c>
      <c r="BW39" s="217"/>
      <c r="BX39" s="217"/>
      <c r="BY39" s="217"/>
      <c r="BZ39" s="217"/>
      <c r="CA39" s="217"/>
      <c r="CB39" s="326"/>
      <c r="CD39" s="261" t="s">
        <v>420</v>
      </c>
      <c r="CE39" s="1"/>
      <c r="CF39" s="1"/>
      <c r="CG39" s="1"/>
      <c r="CH39" s="1"/>
      <c r="CI39" s="1"/>
      <c r="CJ39" s="1"/>
      <c r="CK39" s="1"/>
      <c r="CL39" s="1"/>
      <c r="CM39" s="1"/>
      <c r="CN39" s="1"/>
      <c r="CO39" s="1"/>
      <c r="CP39" s="1"/>
      <c r="CQ39" s="269"/>
      <c r="CR39" s="274">
        <v>45236</v>
      </c>
      <c r="CS39" s="313"/>
      <c r="CT39" s="313"/>
      <c r="CU39" s="313"/>
      <c r="CV39" s="313"/>
      <c r="CW39" s="313"/>
      <c r="CX39" s="313"/>
      <c r="CY39" s="332"/>
      <c r="CZ39" s="283">
        <v>0.4</v>
      </c>
      <c r="DA39" s="335"/>
      <c r="DB39" s="335"/>
      <c r="DC39" s="338"/>
      <c r="DD39" s="288">
        <v>1</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t="s">
        <v>199</v>
      </c>
      <c r="S40" s="217"/>
      <c r="T40" s="217"/>
      <c r="U40" s="217"/>
      <c r="V40" s="217"/>
      <c r="W40" s="217"/>
      <c r="X40" s="217"/>
      <c r="Y40" s="279"/>
      <c r="Z40" s="282" t="s">
        <v>199</v>
      </c>
      <c r="AA40" s="282"/>
      <c r="AB40" s="282"/>
      <c r="AC40" s="282"/>
      <c r="AD40" s="287" t="s">
        <v>199</v>
      </c>
      <c r="AE40" s="287"/>
      <c r="AF40" s="287"/>
      <c r="AG40" s="287"/>
      <c r="AH40" s="287"/>
      <c r="AI40" s="287"/>
      <c r="AJ40" s="287"/>
      <c r="AK40" s="287"/>
      <c r="AL40" s="283" t="s">
        <v>199</v>
      </c>
      <c r="AM40" s="238"/>
      <c r="AN40" s="238"/>
      <c r="AO40" s="296"/>
      <c r="AQ40" s="302" t="s">
        <v>423</v>
      </c>
      <c r="AR40" s="111"/>
      <c r="AS40" s="111"/>
      <c r="AT40" s="111"/>
      <c r="AU40" s="111"/>
      <c r="AV40" s="111"/>
      <c r="AW40" s="111"/>
      <c r="AX40" s="111"/>
      <c r="AY40" s="310"/>
      <c r="AZ40" s="274" t="s">
        <v>199</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83</v>
      </c>
      <c r="BW40" s="217"/>
      <c r="BX40" s="217"/>
      <c r="BY40" s="217"/>
      <c r="BZ40" s="217"/>
      <c r="CA40" s="217"/>
      <c r="CB40" s="326"/>
      <c r="CD40" s="261" t="s">
        <v>369</v>
      </c>
      <c r="CE40" s="1"/>
      <c r="CF40" s="1"/>
      <c r="CG40" s="1"/>
      <c r="CH40" s="1"/>
      <c r="CI40" s="1"/>
      <c r="CJ40" s="1"/>
      <c r="CK40" s="1"/>
      <c r="CL40" s="1"/>
      <c r="CM40" s="1"/>
      <c r="CN40" s="1"/>
      <c r="CO40" s="1"/>
      <c r="CP40" s="1"/>
      <c r="CQ40" s="269"/>
      <c r="CR40" s="274">
        <v>202143</v>
      </c>
      <c r="CS40" s="217"/>
      <c r="CT40" s="217"/>
      <c r="CU40" s="217"/>
      <c r="CV40" s="217"/>
      <c r="CW40" s="217"/>
      <c r="CX40" s="217"/>
      <c r="CY40" s="279"/>
      <c r="CZ40" s="283">
        <v>1.6</v>
      </c>
      <c r="DA40" s="335"/>
      <c r="DB40" s="335"/>
      <c r="DC40" s="338"/>
      <c r="DD40" s="288">
        <v>66803</v>
      </c>
      <c r="DE40" s="217"/>
      <c r="DF40" s="217"/>
      <c r="DG40" s="217"/>
      <c r="DH40" s="217"/>
      <c r="DI40" s="217"/>
      <c r="DJ40" s="217"/>
      <c r="DK40" s="279"/>
      <c r="DL40" s="288">
        <v>66803</v>
      </c>
      <c r="DM40" s="217"/>
      <c r="DN40" s="217"/>
      <c r="DO40" s="217"/>
      <c r="DP40" s="217"/>
      <c r="DQ40" s="217"/>
      <c r="DR40" s="217"/>
      <c r="DS40" s="217"/>
      <c r="DT40" s="217"/>
      <c r="DU40" s="217"/>
      <c r="DV40" s="279"/>
      <c r="DW40" s="283">
        <v>0.8</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13639146</v>
      </c>
      <c r="S41" s="277"/>
      <c r="T41" s="277"/>
      <c r="U41" s="277"/>
      <c r="V41" s="277"/>
      <c r="W41" s="277"/>
      <c r="X41" s="277"/>
      <c r="Y41" s="280"/>
      <c r="Z41" s="284">
        <v>100</v>
      </c>
      <c r="AA41" s="284"/>
      <c r="AB41" s="284"/>
      <c r="AC41" s="284"/>
      <c r="AD41" s="289">
        <v>8200211</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188645</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199</v>
      </c>
      <c r="BW41" s="217"/>
      <c r="BX41" s="217"/>
      <c r="BY41" s="217"/>
      <c r="BZ41" s="217"/>
      <c r="CA41" s="217"/>
      <c r="CB41" s="326"/>
      <c r="CD41" s="261" t="s">
        <v>283</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695741</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392</v>
      </c>
      <c r="BW42" s="277"/>
      <c r="BX42" s="277"/>
      <c r="BY42" s="277"/>
      <c r="BZ42" s="277"/>
      <c r="CA42" s="277"/>
      <c r="CB42" s="327"/>
      <c r="CD42" s="261" t="s">
        <v>277</v>
      </c>
      <c r="CE42" s="1"/>
      <c r="CF42" s="1"/>
      <c r="CG42" s="1"/>
      <c r="CH42" s="1"/>
      <c r="CI42" s="1"/>
      <c r="CJ42" s="1"/>
      <c r="CK42" s="1"/>
      <c r="CL42" s="1"/>
      <c r="CM42" s="1"/>
      <c r="CN42" s="1"/>
      <c r="CO42" s="1"/>
      <c r="CP42" s="1"/>
      <c r="CQ42" s="269"/>
      <c r="CR42" s="274">
        <v>1815314</v>
      </c>
      <c r="CS42" s="313"/>
      <c r="CT42" s="313"/>
      <c r="CU42" s="313"/>
      <c r="CV42" s="313"/>
      <c r="CW42" s="313"/>
      <c r="CX42" s="313"/>
      <c r="CY42" s="332"/>
      <c r="CZ42" s="283">
        <v>14.1</v>
      </c>
      <c r="DA42" s="335"/>
      <c r="DB42" s="335"/>
      <c r="DC42" s="338"/>
      <c r="DD42" s="288">
        <v>637014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47186</v>
      </c>
      <c r="CS43" s="313"/>
      <c r="CT43" s="313"/>
      <c r="CU43" s="313"/>
      <c r="CV43" s="313"/>
      <c r="CW43" s="313"/>
      <c r="CX43" s="313"/>
      <c r="CY43" s="332"/>
      <c r="CZ43" s="283">
        <v>0.4</v>
      </c>
      <c r="DA43" s="335"/>
      <c r="DB43" s="335"/>
      <c r="DC43" s="338"/>
      <c r="DD43" s="288">
        <v>47186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301</v>
      </c>
      <c r="CG44" s="1"/>
      <c r="CH44" s="1"/>
      <c r="CI44" s="1"/>
      <c r="CJ44" s="1"/>
      <c r="CK44" s="1"/>
      <c r="CL44" s="1"/>
      <c r="CM44" s="1"/>
      <c r="CN44" s="1"/>
      <c r="CO44" s="1"/>
      <c r="CP44" s="1"/>
      <c r="CQ44" s="269"/>
      <c r="CR44" s="274">
        <v>1815281</v>
      </c>
      <c r="CS44" s="217"/>
      <c r="CT44" s="217"/>
      <c r="CU44" s="217"/>
      <c r="CV44" s="217"/>
      <c r="CW44" s="217"/>
      <c r="CX44" s="217"/>
      <c r="CY44" s="279"/>
      <c r="CZ44" s="283">
        <v>14.1</v>
      </c>
      <c r="DA44" s="238"/>
      <c r="DB44" s="238"/>
      <c r="DC44" s="285"/>
      <c r="DD44" s="288">
        <v>636981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530852</v>
      </c>
      <c r="CS45" s="313"/>
      <c r="CT45" s="313"/>
      <c r="CU45" s="313"/>
      <c r="CV45" s="313"/>
      <c r="CW45" s="313"/>
      <c r="CX45" s="313"/>
      <c r="CY45" s="332"/>
      <c r="CZ45" s="283">
        <v>4.0999999999999996</v>
      </c>
      <c r="DA45" s="335"/>
      <c r="DB45" s="335"/>
      <c r="DC45" s="338"/>
      <c r="DD45" s="288">
        <v>105826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1148084</v>
      </c>
      <c r="CS46" s="217"/>
      <c r="CT46" s="217"/>
      <c r="CU46" s="217"/>
      <c r="CV46" s="217"/>
      <c r="CW46" s="217"/>
      <c r="CX46" s="217"/>
      <c r="CY46" s="279"/>
      <c r="CZ46" s="283">
        <v>8.9</v>
      </c>
      <c r="DA46" s="238"/>
      <c r="DB46" s="238"/>
      <c r="DC46" s="285"/>
      <c r="DD46" s="288">
        <v>520010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33</v>
      </c>
      <c r="CS47" s="313"/>
      <c r="CT47" s="313"/>
      <c r="CU47" s="313"/>
      <c r="CV47" s="313"/>
      <c r="CW47" s="313"/>
      <c r="CX47" s="313"/>
      <c r="CY47" s="332"/>
      <c r="CZ47" s="283">
        <v>0</v>
      </c>
      <c r="DA47" s="335"/>
      <c r="DB47" s="335"/>
      <c r="DC47" s="338"/>
      <c r="DD47" s="288">
        <v>33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12894649</v>
      </c>
      <c r="CS49" s="312"/>
      <c r="CT49" s="312"/>
      <c r="CU49" s="312"/>
      <c r="CV49" s="312"/>
      <c r="CW49" s="312"/>
      <c r="CX49" s="312"/>
      <c r="CY49" s="333"/>
      <c r="CZ49" s="292">
        <v>100</v>
      </c>
      <c r="DA49" s="336"/>
      <c r="DB49" s="336"/>
      <c r="DC49" s="339"/>
      <c r="DD49" s="342">
        <v>8976966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tBjB87RUkAJnSl3MCl/0fy7na/M219+aw17tjsmNUSXnn3SN9wKsbwLKN8Rluca4C4f6+KBkRRm3Bnfx5M1LQ==" saltValue="RHbgLkFD09ffNuzNJ4JV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176</v>
      </c>
      <c r="R5" s="447"/>
      <c r="S5" s="447"/>
      <c r="T5" s="447"/>
      <c r="U5" s="458"/>
      <c r="V5" s="435" t="s">
        <v>438</v>
      </c>
      <c r="W5" s="447"/>
      <c r="X5" s="447"/>
      <c r="Y5" s="447"/>
      <c r="Z5" s="458"/>
      <c r="AA5" s="435" t="s">
        <v>439</v>
      </c>
      <c r="AB5" s="447"/>
      <c r="AC5" s="447"/>
      <c r="AD5" s="447"/>
      <c r="AE5" s="447"/>
      <c r="AF5" s="504" t="s">
        <v>174</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239</v>
      </c>
      <c r="CS5" s="447"/>
      <c r="CT5" s="447"/>
      <c r="CU5" s="447"/>
      <c r="CV5" s="458"/>
      <c r="CW5" s="435" t="s">
        <v>51</v>
      </c>
      <c r="CX5" s="447"/>
      <c r="CY5" s="447"/>
      <c r="CZ5" s="447"/>
      <c r="DA5" s="458"/>
      <c r="DB5" s="435" t="s">
        <v>448</v>
      </c>
      <c r="DC5" s="447"/>
      <c r="DD5" s="447"/>
      <c r="DE5" s="447"/>
      <c r="DF5" s="458"/>
      <c r="DG5" s="700" t="s">
        <v>142</v>
      </c>
      <c r="DH5" s="703"/>
      <c r="DI5" s="703"/>
      <c r="DJ5" s="703"/>
      <c r="DK5" s="708"/>
      <c r="DL5" s="700" t="s">
        <v>451</v>
      </c>
      <c r="DM5" s="703"/>
      <c r="DN5" s="703"/>
      <c r="DO5" s="703"/>
      <c r="DP5" s="708"/>
      <c r="DQ5" s="435" t="s">
        <v>453</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263</v>
      </c>
      <c r="C7" s="419"/>
      <c r="D7" s="419"/>
      <c r="E7" s="419"/>
      <c r="F7" s="419"/>
      <c r="G7" s="419"/>
      <c r="H7" s="419"/>
      <c r="I7" s="419"/>
      <c r="J7" s="419"/>
      <c r="K7" s="419"/>
      <c r="L7" s="419"/>
      <c r="M7" s="419"/>
      <c r="N7" s="419"/>
      <c r="O7" s="419"/>
      <c r="P7" s="431"/>
      <c r="Q7" s="437">
        <v>13639</v>
      </c>
      <c r="R7" s="449"/>
      <c r="S7" s="449"/>
      <c r="T7" s="449"/>
      <c r="U7" s="449"/>
      <c r="V7" s="449">
        <v>12895</v>
      </c>
      <c r="W7" s="449"/>
      <c r="X7" s="449"/>
      <c r="Y7" s="449"/>
      <c r="Z7" s="449"/>
      <c r="AA7" s="449">
        <v>744</v>
      </c>
      <c r="AB7" s="449"/>
      <c r="AC7" s="449"/>
      <c r="AD7" s="449"/>
      <c r="AE7" s="492"/>
      <c r="AF7" s="506">
        <v>575</v>
      </c>
      <c r="AG7" s="519"/>
      <c r="AH7" s="519"/>
      <c r="AI7" s="519"/>
      <c r="AJ7" s="524"/>
      <c r="AK7" s="532">
        <v>231</v>
      </c>
      <c r="AL7" s="449"/>
      <c r="AM7" s="449"/>
      <c r="AN7" s="449"/>
      <c r="AO7" s="449"/>
      <c r="AP7" s="449">
        <v>8908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207</v>
      </c>
      <c r="BT7" s="419"/>
      <c r="BU7" s="419"/>
      <c r="BV7" s="419"/>
      <c r="BW7" s="419"/>
      <c r="BX7" s="419"/>
      <c r="BY7" s="419"/>
      <c r="BZ7" s="419"/>
      <c r="CA7" s="419"/>
      <c r="CB7" s="419"/>
      <c r="CC7" s="419"/>
      <c r="CD7" s="419"/>
      <c r="CE7" s="419"/>
      <c r="CF7" s="419"/>
      <c r="CG7" s="431"/>
      <c r="CH7" s="663">
        <v>8</v>
      </c>
      <c r="CI7" s="666"/>
      <c r="CJ7" s="666"/>
      <c r="CK7" s="666"/>
      <c r="CL7" s="681"/>
      <c r="CM7" s="663">
        <v>523</v>
      </c>
      <c r="CN7" s="666"/>
      <c r="CO7" s="666"/>
      <c r="CP7" s="666"/>
      <c r="CQ7" s="681"/>
      <c r="CR7" s="663">
        <v>55</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530</v>
      </c>
      <c r="BT8" s="420"/>
      <c r="BU8" s="420"/>
      <c r="BV8" s="420"/>
      <c r="BW8" s="420"/>
      <c r="BX8" s="420"/>
      <c r="BY8" s="420"/>
      <c r="BZ8" s="420"/>
      <c r="CA8" s="420"/>
      <c r="CB8" s="420"/>
      <c r="CC8" s="420"/>
      <c r="CD8" s="420"/>
      <c r="CE8" s="420"/>
      <c r="CF8" s="420"/>
      <c r="CG8" s="432"/>
      <c r="CH8" s="444">
        <v>7</v>
      </c>
      <c r="CI8" s="456"/>
      <c r="CJ8" s="456"/>
      <c r="CK8" s="456"/>
      <c r="CL8" s="682"/>
      <c r="CM8" s="444">
        <v>31</v>
      </c>
      <c r="CN8" s="456"/>
      <c r="CO8" s="456"/>
      <c r="CP8" s="456"/>
      <c r="CQ8" s="682"/>
      <c r="CR8" s="444">
        <v>12</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531</v>
      </c>
      <c r="BT9" s="420"/>
      <c r="BU9" s="420"/>
      <c r="BV9" s="420"/>
      <c r="BW9" s="420"/>
      <c r="BX9" s="420"/>
      <c r="BY9" s="420"/>
      <c r="BZ9" s="420"/>
      <c r="CA9" s="420"/>
      <c r="CB9" s="420"/>
      <c r="CC9" s="420"/>
      <c r="CD9" s="420"/>
      <c r="CE9" s="420"/>
      <c r="CF9" s="420"/>
      <c r="CG9" s="432"/>
      <c r="CH9" s="444">
        <v>-34</v>
      </c>
      <c r="CI9" s="456"/>
      <c r="CJ9" s="456"/>
      <c r="CK9" s="456"/>
      <c r="CL9" s="682"/>
      <c r="CM9" s="444">
        <v>70</v>
      </c>
      <c r="CN9" s="456"/>
      <c r="CO9" s="456"/>
      <c r="CP9" s="456"/>
      <c r="CQ9" s="682"/>
      <c r="CR9" s="444">
        <v>66</v>
      </c>
      <c r="CS9" s="456"/>
      <c r="CT9" s="456"/>
      <c r="CU9" s="456"/>
      <c r="CV9" s="682"/>
      <c r="CW9" s="444">
        <v>51</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302</v>
      </c>
      <c r="C23" s="421"/>
      <c r="D23" s="421"/>
      <c r="E23" s="421"/>
      <c r="F23" s="421"/>
      <c r="G23" s="421"/>
      <c r="H23" s="421"/>
      <c r="I23" s="421"/>
      <c r="J23" s="421"/>
      <c r="K23" s="421"/>
      <c r="L23" s="421"/>
      <c r="M23" s="421"/>
      <c r="N23" s="421"/>
      <c r="O23" s="421"/>
      <c r="P23" s="433"/>
      <c r="Q23" s="440">
        <v>13639</v>
      </c>
      <c r="R23" s="452"/>
      <c r="S23" s="452"/>
      <c r="T23" s="452"/>
      <c r="U23" s="452"/>
      <c r="V23" s="452">
        <v>12895</v>
      </c>
      <c r="W23" s="452"/>
      <c r="X23" s="452"/>
      <c r="Y23" s="452"/>
      <c r="Z23" s="452"/>
      <c r="AA23" s="452">
        <v>744</v>
      </c>
      <c r="AB23" s="452"/>
      <c r="AC23" s="452"/>
      <c r="AD23" s="452"/>
      <c r="AE23" s="494"/>
      <c r="AF23" s="508">
        <v>575</v>
      </c>
      <c r="AG23" s="452"/>
      <c r="AH23" s="452"/>
      <c r="AI23" s="452"/>
      <c r="AJ23" s="526"/>
      <c r="AK23" s="534"/>
      <c r="AL23" s="455"/>
      <c r="AM23" s="455"/>
      <c r="AN23" s="455"/>
      <c r="AO23" s="455"/>
      <c r="AP23" s="452">
        <v>8908</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242</v>
      </c>
      <c r="AG26" s="520"/>
      <c r="AH26" s="520"/>
      <c r="AI26" s="520"/>
      <c r="AJ26" s="527"/>
      <c r="AK26" s="447" t="s">
        <v>390</v>
      </c>
      <c r="AL26" s="447"/>
      <c r="AM26" s="447"/>
      <c r="AN26" s="447"/>
      <c r="AO26" s="458"/>
      <c r="AP26" s="435" t="s">
        <v>358</v>
      </c>
      <c r="AQ26" s="447"/>
      <c r="AR26" s="447"/>
      <c r="AS26" s="447"/>
      <c r="AT26" s="458"/>
      <c r="AU26" s="435" t="s">
        <v>459</v>
      </c>
      <c r="AV26" s="447"/>
      <c r="AW26" s="447"/>
      <c r="AX26" s="447"/>
      <c r="AY26" s="458"/>
      <c r="AZ26" s="435" t="s">
        <v>229</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2158</v>
      </c>
      <c r="R28" s="453"/>
      <c r="S28" s="453"/>
      <c r="T28" s="453"/>
      <c r="U28" s="453"/>
      <c r="V28" s="453">
        <v>2074</v>
      </c>
      <c r="W28" s="453"/>
      <c r="X28" s="453"/>
      <c r="Y28" s="453"/>
      <c r="Z28" s="453"/>
      <c r="AA28" s="453">
        <v>84</v>
      </c>
      <c r="AB28" s="453"/>
      <c r="AC28" s="453"/>
      <c r="AD28" s="453"/>
      <c r="AE28" s="495"/>
      <c r="AF28" s="511">
        <v>84</v>
      </c>
      <c r="AG28" s="453"/>
      <c r="AH28" s="453"/>
      <c r="AI28" s="453"/>
      <c r="AJ28" s="529"/>
      <c r="AK28" s="535">
        <v>151</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224</v>
      </c>
      <c r="C29" s="420"/>
      <c r="D29" s="420"/>
      <c r="E29" s="420"/>
      <c r="F29" s="420"/>
      <c r="G29" s="420"/>
      <c r="H29" s="420"/>
      <c r="I29" s="420"/>
      <c r="J29" s="420"/>
      <c r="K29" s="420"/>
      <c r="L29" s="420"/>
      <c r="M29" s="420"/>
      <c r="N29" s="420"/>
      <c r="O29" s="420"/>
      <c r="P29" s="432"/>
      <c r="Q29" s="438">
        <v>253</v>
      </c>
      <c r="R29" s="450"/>
      <c r="S29" s="450"/>
      <c r="T29" s="450"/>
      <c r="U29" s="450"/>
      <c r="V29" s="450">
        <v>253</v>
      </c>
      <c r="W29" s="450"/>
      <c r="X29" s="450"/>
      <c r="Y29" s="450"/>
      <c r="Z29" s="450"/>
      <c r="AA29" s="450">
        <v>0</v>
      </c>
      <c r="AB29" s="450"/>
      <c r="AC29" s="450"/>
      <c r="AD29" s="450"/>
      <c r="AE29" s="461"/>
      <c r="AF29" s="507">
        <v>0</v>
      </c>
      <c r="AG29" s="456"/>
      <c r="AH29" s="456"/>
      <c r="AI29" s="456"/>
      <c r="AJ29" s="525"/>
      <c r="AK29" s="460">
        <v>76</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461</v>
      </c>
      <c r="C30" s="420"/>
      <c r="D30" s="420"/>
      <c r="E30" s="420"/>
      <c r="F30" s="420"/>
      <c r="G30" s="420"/>
      <c r="H30" s="420"/>
      <c r="I30" s="420"/>
      <c r="J30" s="420"/>
      <c r="K30" s="420"/>
      <c r="L30" s="420"/>
      <c r="M30" s="420"/>
      <c r="N30" s="420"/>
      <c r="O30" s="420"/>
      <c r="P30" s="432"/>
      <c r="Q30" s="438">
        <v>360</v>
      </c>
      <c r="R30" s="450"/>
      <c r="S30" s="450"/>
      <c r="T30" s="450"/>
      <c r="U30" s="450"/>
      <c r="V30" s="450">
        <v>357</v>
      </c>
      <c r="W30" s="450"/>
      <c r="X30" s="450"/>
      <c r="Y30" s="450"/>
      <c r="Z30" s="450"/>
      <c r="AA30" s="450">
        <v>3</v>
      </c>
      <c r="AB30" s="450"/>
      <c r="AC30" s="450"/>
      <c r="AD30" s="450"/>
      <c r="AE30" s="461"/>
      <c r="AF30" s="507">
        <v>372</v>
      </c>
      <c r="AG30" s="456"/>
      <c r="AH30" s="456"/>
      <c r="AI30" s="456"/>
      <c r="AJ30" s="525"/>
      <c r="AK30" s="460">
        <v>175</v>
      </c>
      <c r="AL30" s="450"/>
      <c r="AM30" s="450"/>
      <c r="AN30" s="450"/>
      <c r="AO30" s="450"/>
      <c r="AP30" s="450">
        <v>2229</v>
      </c>
      <c r="AQ30" s="450"/>
      <c r="AR30" s="450"/>
      <c r="AS30" s="450"/>
      <c r="AT30" s="450"/>
      <c r="AU30" s="450">
        <v>1422</v>
      </c>
      <c r="AV30" s="450"/>
      <c r="AW30" s="450"/>
      <c r="AX30" s="450"/>
      <c r="AY30" s="450"/>
      <c r="AZ30" s="597" t="s">
        <v>199</v>
      </c>
      <c r="BA30" s="597"/>
      <c r="BB30" s="597"/>
      <c r="BC30" s="597"/>
      <c r="BD30" s="597"/>
      <c r="BE30" s="565" t="s">
        <v>462</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v>
      </c>
      <c r="C31" s="420"/>
      <c r="D31" s="420"/>
      <c r="E31" s="420"/>
      <c r="F31" s="420"/>
      <c r="G31" s="420"/>
      <c r="H31" s="420"/>
      <c r="I31" s="420"/>
      <c r="J31" s="420"/>
      <c r="K31" s="420"/>
      <c r="L31" s="420"/>
      <c r="M31" s="420"/>
      <c r="N31" s="420"/>
      <c r="O31" s="420"/>
      <c r="P31" s="432"/>
      <c r="Q31" s="438">
        <v>360</v>
      </c>
      <c r="R31" s="450"/>
      <c r="S31" s="450"/>
      <c r="T31" s="450"/>
      <c r="U31" s="450"/>
      <c r="V31" s="450">
        <v>355</v>
      </c>
      <c r="W31" s="450"/>
      <c r="X31" s="450"/>
      <c r="Y31" s="450"/>
      <c r="Z31" s="450"/>
      <c r="AA31" s="450">
        <v>5</v>
      </c>
      <c r="AB31" s="450"/>
      <c r="AC31" s="450"/>
      <c r="AD31" s="450"/>
      <c r="AE31" s="461"/>
      <c r="AF31" s="507">
        <v>5</v>
      </c>
      <c r="AG31" s="456"/>
      <c r="AH31" s="456"/>
      <c r="AI31" s="456"/>
      <c r="AJ31" s="525"/>
      <c r="AK31" s="460">
        <v>135</v>
      </c>
      <c r="AL31" s="450"/>
      <c r="AM31" s="450"/>
      <c r="AN31" s="450"/>
      <c r="AO31" s="450"/>
      <c r="AP31" s="450">
        <v>973</v>
      </c>
      <c r="AQ31" s="450"/>
      <c r="AR31" s="450"/>
      <c r="AS31" s="450"/>
      <c r="AT31" s="450"/>
      <c r="AU31" s="450">
        <v>973</v>
      </c>
      <c r="AV31" s="450"/>
      <c r="AW31" s="450"/>
      <c r="AX31" s="450"/>
      <c r="AY31" s="450"/>
      <c r="AZ31" s="597" t="s">
        <v>199</v>
      </c>
      <c r="BA31" s="597"/>
      <c r="BB31" s="597"/>
      <c r="BC31" s="597"/>
      <c r="BD31" s="597"/>
      <c r="BE31" s="565" t="s">
        <v>22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177</v>
      </c>
      <c r="R32" s="450"/>
      <c r="S32" s="450"/>
      <c r="T32" s="450"/>
      <c r="U32" s="450"/>
      <c r="V32" s="450">
        <v>173</v>
      </c>
      <c r="W32" s="450"/>
      <c r="X32" s="450"/>
      <c r="Y32" s="450"/>
      <c r="Z32" s="450"/>
      <c r="AA32" s="450">
        <v>4</v>
      </c>
      <c r="AB32" s="450"/>
      <c r="AC32" s="450"/>
      <c r="AD32" s="450"/>
      <c r="AE32" s="461"/>
      <c r="AF32" s="507">
        <v>4</v>
      </c>
      <c r="AG32" s="456"/>
      <c r="AH32" s="456"/>
      <c r="AI32" s="456"/>
      <c r="AJ32" s="525"/>
      <c r="AK32" s="460">
        <v>78</v>
      </c>
      <c r="AL32" s="450"/>
      <c r="AM32" s="450"/>
      <c r="AN32" s="450"/>
      <c r="AO32" s="450"/>
      <c r="AP32" s="450">
        <v>637</v>
      </c>
      <c r="AQ32" s="450"/>
      <c r="AR32" s="450"/>
      <c r="AS32" s="450"/>
      <c r="AT32" s="450"/>
      <c r="AU32" s="450">
        <v>637</v>
      </c>
      <c r="AV32" s="450"/>
      <c r="AW32" s="450"/>
      <c r="AX32" s="450"/>
      <c r="AY32" s="450"/>
      <c r="AZ32" s="597" t="s">
        <v>199</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466</v>
      </c>
      <c r="AG63" s="452"/>
      <c r="AH63" s="452"/>
      <c r="AI63" s="452"/>
      <c r="AJ63" s="526"/>
      <c r="AK63" s="534"/>
      <c r="AL63" s="455"/>
      <c r="AM63" s="455"/>
      <c r="AN63" s="455"/>
      <c r="AO63" s="455"/>
      <c r="AP63" s="452">
        <v>3839</v>
      </c>
      <c r="AQ63" s="452"/>
      <c r="AR63" s="452"/>
      <c r="AS63" s="452"/>
      <c r="AT63" s="452"/>
      <c r="AU63" s="452">
        <v>3032</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242</v>
      </c>
      <c r="AG66" s="520"/>
      <c r="AH66" s="520"/>
      <c r="AI66" s="520"/>
      <c r="AJ66" s="530"/>
      <c r="AK66" s="435" t="s">
        <v>390</v>
      </c>
      <c r="AL66" s="397"/>
      <c r="AM66" s="397"/>
      <c r="AN66" s="397"/>
      <c r="AO66" s="429"/>
      <c r="AP66" s="435" t="s">
        <v>358</v>
      </c>
      <c r="AQ66" s="447"/>
      <c r="AR66" s="447"/>
      <c r="AS66" s="447"/>
      <c r="AT66" s="458"/>
      <c r="AU66" s="435" t="s">
        <v>466</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440</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533</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534</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513545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246</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476</v>
      </c>
      <c r="C74" s="420"/>
      <c r="D74" s="420"/>
      <c r="E74" s="420"/>
      <c r="F74" s="420"/>
      <c r="G74" s="420"/>
      <c r="H74" s="420"/>
      <c r="I74" s="420"/>
      <c r="J74" s="420"/>
      <c r="K74" s="420"/>
      <c r="L74" s="420"/>
      <c r="M74" s="420"/>
      <c r="N74" s="420"/>
      <c r="O74" s="420"/>
      <c r="P74" s="432"/>
      <c r="Q74" s="438">
        <v>6592</v>
      </c>
      <c r="R74" s="450"/>
      <c r="S74" s="450"/>
      <c r="T74" s="450"/>
      <c r="U74" s="450"/>
      <c r="V74" s="450">
        <v>6496</v>
      </c>
      <c r="W74" s="450"/>
      <c r="X74" s="450"/>
      <c r="Y74" s="450"/>
      <c r="Z74" s="450"/>
      <c r="AA74" s="450">
        <v>96</v>
      </c>
      <c r="AB74" s="450"/>
      <c r="AC74" s="450"/>
      <c r="AD74" s="450"/>
      <c r="AE74" s="450"/>
      <c r="AF74" s="450">
        <v>96</v>
      </c>
      <c r="AG74" s="450"/>
      <c r="AH74" s="450"/>
      <c r="AI74" s="450"/>
      <c r="AJ74" s="450"/>
      <c r="AK74" s="450">
        <v>74</v>
      </c>
      <c r="AL74" s="450"/>
      <c r="AM74" s="450"/>
      <c r="AN74" s="450"/>
      <c r="AO74" s="450"/>
      <c r="AP74" s="450">
        <v>19</v>
      </c>
      <c r="AQ74" s="450"/>
      <c r="AR74" s="450"/>
      <c r="AS74" s="450"/>
      <c r="AT74" s="450"/>
      <c r="AU74" s="450">
        <v>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536</v>
      </c>
      <c r="C75" s="420"/>
      <c r="D75" s="420"/>
      <c r="E75" s="420"/>
      <c r="F75" s="420"/>
      <c r="G75" s="420"/>
      <c r="H75" s="420"/>
      <c r="I75" s="420"/>
      <c r="J75" s="420"/>
      <c r="K75" s="420"/>
      <c r="L75" s="420"/>
      <c r="M75" s="420"/>
      <c r="N75" s="420"/>
      <c r="O75" s="420"/>
      <c r="P75" s="432"/>
      <c r="Q75" s="444">
        <v>19065</v>
      </c>
      <c r="R75" s="456"/>
      <c r="S75" s="456"/>
      <c r="T75" s="456"/>
      <c r="U75" s="460"/>
      <c r="V75" s="461">
        <v>18514</v>
      </c>
      <c r="W75" s="456"/>
      <c r="X75" s="456"/>
      <c r="Y75" s="456"/>
      <c r="Z75" s="460"/>
      <c r="AA75" s="461">
        <v>551</v>
      </c>
      <c r="AB75" s="456"/>
      <c r="AC75" s="456"/>
      <c r="AD75" s="456"/>
      <c r="AE75" s="460"/>
      <c r="AF75" s="461">
        <v>551</v>
      </c>
      <c r="AG75" s="456"/>
      <c r="AH75" s="456"/>
      <c r="AI75" s="456"/>
      <c r="AJ75" s="460"/>
      <c r="AK75" s="461">
        <v>296</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342</v>
      </c>
      <c r="C76" s="420"/>
      <c r="D76" s="420"/>
      <c r="E76" s="420"/>
      <c r="F76" s="420"/>
      <c r="G76" s="420"/>
      <c r="H76" s="420"/>
      <c r="I76" s="420"/>
      <c r="J76" s="420"/>
      <c r="K76" s="420"/>
      <c r="L76" s="420"/>
      <c r="M76" s="420"/>
      <c r="N76" s="420"/>
      <c r="O76" s="420"/>
      <c r="P76" s="432"/>
      <c r="Q76" s="444">
        <v>110</v>
      </c>
      <c r="R76" s="456"/>
      <c r="S76" s="456"/>
      <c r="T76" s="456"/>
      <c r="U76" s="460"/>
      <c r="V76" s="461">
        <v>110</v>
      </c>
      <c r="W76" s="456"/>
      <c r="X76" s="456"/>
      <c r="Y76" s="456"/>
      <c r="Z76" s="460"/>
      <c r="AA76" s="461" t="s">
        <v>199</v>
      </c>
      <c r="AB76" s="456"/>
      <c r="AC76" s="456"/>
      <c r="AD76" s="456"/>
      <c r="AE76" s="460"/>
      <c r="AF76" s="461" t="s">
        <v>199</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537</v>
      </c>
      <c r="C77" s="420"/>
      <c r="D77" s="420"/>
      <c r="E77" s="420"/>
      <c r="F77" s="420"/>
      <c r="G77" s="420"/>
      <c r="H77" s="420"/>
      <c r="I77" s="420"/>
      <c r="J77" s="420"/>
      <c r="K77" s="420"/>
      <c r="L77" s="420"/>
      <c r="M77" s="420"/>
      <c r="N77" s="420"/>
      <c r="O77" s="420"/>
      <c r="P77" s="432"/>
      <c r="Q77" s="444">
        <v>1020</v>
      </c>
      <c r="R77" s="456"/>
      <c r="S77" s="456"/>
      <c r="T77" s="456"/>
      <c r="U77" s="460"/>
      <c r="V77" s="461">
        <v>1020</v>
      </c>
      <c r="W77" s="456"/>
      <c r="X77" s="456"/>
      <c r="Y77" s="456"/>
      <c r="Z77" s="460"/>
      <c r="AA77" s="461" t="s">
        <v>199</v>
      </c>
      <c r="AB77" s="456"/>
      <c r="AC77" s="456"/>
      <c r="AD77" s="456"/>
      <c r="AE77" s="460"/>
      <c r="AF77" s="461" t="s">
        <v>199</v>
      </c>
      <c r="AG77" s="456"/>
      <c r="AH77" s="456"/>
      <c r="AI77" s="456"/>
      <c r="AJ77" s="460"/>
      <c r="AK77" s="461" t="s">
        <v>199</v>
      </c>
      <c r="AL77" s="456"/>
      <c r="AM77" s="456"/>
      <c r="AN77" s="456"/>
      <c r="AO77" s="460"/>
      <c r="AP77" s="461">
        <v>145</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3007</v>
      </c>
      <c r="AG88" s="452"/>
      <c r="AH88" s="452"/>
      <c r="AI88" s="452"/>
      <c r="AJ88" s="452"/>
      <c r="AK88" s="455"/>
      <c r="AL88" s="455"/>
      <c r="AM88" s="455"/>
      <c r="AN88" s="455"/>
      <c r="AO88" s="455"/>
      <c r="AP88" s="452">
        <v>164</v>
      </c>
      <c r="AQ88" s="452"/>
      <c r="AR88" s="452"/>
      <c r="AS88" s="452"/>
      <c r="AT88" s="452"/>
      <c r="AU88" s="452">
        <v>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133</v>
      </c>
      <c r="CS102" s="604"/>
      <c r="CT102" s="604"/>
      <c r="CU102" s="604"/>
      <c r="CV102" s="697"/>
      <c r="CW102" s="696">
        <v>51</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392</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392</v>
      </c>
      <c r="CB109" s="406"/>
      <c r="CC109" s="406"/>
      <c r="CD109" s="406"/>
      <c r="CE109" s="469"/>
      <c r="CF109" s="655" t="s">
        <v>474</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392</v>
      </c>
      <c r="DR109" s="406"/>
      <c r="DS109" s="406"/>
      <c r="DT109" s="406"/>
      <c r="DU109" s="469"/>
      <c r="DV109" s="480" t="s">
        <v>474</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994599</v>
      </c>
      <c r="AB110" s="487"/>
      <c r="AC110" s="487"/>
      <c r="AD110" s="487"/>
      <c r="AE110" s="498"/>
      <c r="AF110" s="514">
        <v>989482</v>
      </c>
      <c r="AG110" s="487"/>
      <c r="AH110" s="487"/>
      <c r="AI110" s="487"/>
      <c r="AJ110" s="498"/>
      <c r="AK110" s="514">
        <v>943051</v>
      </c>
      <c r="AL110" s="487"/>
      <c r="AM110" s="487"/>
      <c r="AN110" s="487"/>
      <c r="AO110" s="498"/>
      <c r="AP110" s="538">
        <v>13.9</v>
      </c>
      <c r="AQ110" s="546"/>
      <c r="AR110" s="546"/>
      <c r="AS110" s="546"/>
      <c r="AT110" s="556"/>
      <c r="AU110" s="568" t="s">
        <v>108</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8961472</v>
      </c>
      <c r="BR110" s="640"/>
      <c r="BS110" s="640"/>
      <c r="BT110" s="640"/>
      <c r="BU110" s="640"/>
      <c r="BV110" s="640">
        <v>8916027</v>
      </c>
      <c r="BW110" s="640"/>
      <c r="BX110" s="640"/>
      <c r="BY110" s="640"/>
      <c r="BZ110" s="640"/>
      <c r="CA110" s="640">
        <v>8907981</v>
      </c>
      <c r="CB110" s="640"/>
      <c r="CC110" s="640"/>
      <c r="CD110" s="640"/>
      <c r="CE110" s="640"/>
      <c r="CF110" s="656">
        <v>131.1</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152</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3596848</v>
      </c>
      <c r="BR112" s="641"/>
      <c r="BS112" s="641"/>
      <c r="BT112" s="641"/>
      <c r="BU112" s="641"/>
      <c r="BV112" s="641">
        <v>3325615</v>
      </c>
      <c r="BW112" s="641"/>
      <c r="BX112" s="641"/>
      <c r="BY112" s="641"/>
      <c r="BZ112" s="641"/>
      <c r="CA112" s="641">
        <v>3032396</v>
      </c>
      <c r="CB112" s="641"/>
      <c r="CC112" s="641"/>
      <c r="CD112" s="641"/>
      <c r="CE112" s="641"/>
      <c r="CF112" s="657">
        <v>44.6</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318416</v>
      </c>
      <c r="AB113" s="446"/>
      <c r="AC113" s="446"/>
      <c r="AD113" s="446"/>
      <c r="AE113" s="499"/>
      <c r="AF113" s="515">
        <v>297566</v>
      </c>
      <c r="AG113" s="446"/>
      <c r="AH113" s="446"/>
      <c r="AI113" s="446"/>
      <c r="AJ113" s="499"/>
      <c r="AK113" s="515">
        <v>281583</v>
      </c>
      <c r="AL113" s="446"/>
      <c r="AM113" s="446"/>
      <c r="AN113" s="446"/>
      <c r="AO113" s="499"/>
      <c r="AP113" s="539">
        <v>4.0999999999999996</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35466</v>
      </c>
      <c r="BR113" s="641"/>
      <c r="BS113" s="641"/>
      <c r="BT113" s="641"/>
      <c r="BU113" s="641"/>
      <c r="BV113" s="641">
        <v>6724</v>
      </c>
      <c r="BW113" s="641"/>
      <c r="BX113" s="641"/>
      <c r="BY113" s="641"/>
      <c r="BZ113" s="641"/>
      <c r="CA113" s="641">
        <v>3730</v>
      </c>
      <c r="CB113" s="641"/>
      <c r="CC113" s="641"/>
      <c r="CD113" s="641"/>
      <c r="CE113" s="641"/>
      <c r="CF113" s="657">
        <v>0.1</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19153</v>
      </c>
      <c r="AB114" s="446"/>
      <c r="AC114" s="446"/>
      <c r="AD114" s="446"/>
      <c r="AE114" s="499"/>
      <c r="AF114" s="515">
        <v>15996</v>
      </c>
      <c r="AG114" s="446"/>
      <c r="AH114" s="446"/>
      <c r="AI114" s="446"/>
      <c r="AJ114" s="499"/>
      <c r="AK114" s="515">
        <v>1577</v>
      </c>
      <c r="AL114" s="446"/>
      <c r="AM114" s="446"/>
      <c r="AN114" s="446"/>
      <c r="AO114" s="499"/>
      <c r="AP114" s="539">
        <v>0</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1644011</v>
      </c>
      <c r="BR114" s="641"/>
      <c r="BS114" s="641"/>
      <c r="BT114" s="641"/>
      <c r="BU114" s="641"/>
      <c r="BV114" s="641">
        <v>1553591</v>
      </c>
      <c r="BW114" s="641"/>
      <c r="BX114" s="641"/>
      <c r="BY114" s="641"/>
      <c r="BZ114" s="641"/>
      <c r="CA114" s="641">
        <v>1585570</v>
      </c>
      <c r="CB114" s="641"/>
      <c r="CC114" s="641"/>
      <c r="CD114" s="641"/>
      <c r="CE114" s="641"/>
      <c r="CF114" s="657">
        <v>23.3</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14160</v>
      </c>
      <c r="AB115" s="446"/>
      <c r="AC115" s="446"/>
      <c r="AD115" s="446"/>
      <c r="AE115" s="499"/>
      <c r="AF115" s="515">
        <v>17307</v>
      </c>
      <c r="AG115" s="446"/>
      <c r="AH115" s="446"/>
      <c r="AI115" s="446"/>
      <c r="AJ115" s="499"/>
      <c r="AK115" s="515">
        <v>16947</v>
      </c>
      <c r="AL115" s="446"/>
      <c r="AM115" s="446"/>
      <c r="AN115" s="446"/>
      <c r="AO115" s="499"/>
      <c r="AP115" s="539">
        <v>0.2</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1346328</v>
      </c>
      <c r="AB117" s="488"/>
      <c r="AC117" s="488"/>
      <c r="AD117" s="488"/>
      <c r="AE117" s="500"/>
      <c r="AF117" s="516">
        <v>1320351</v>
      </c>
      <c r="AG117" s="488"/>
      <c r="AH117" s="488"/>
      <c r="AI117" s="488"/>
      <c r="AJ117" s="500"/>
      <c r="AK117" s="516">
        <v>1243158</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392</v>
      </c>
      <c r="AL118" s="406"/>
      <c r="AM118" s="406"/>
      <c r="AN118" s="406"/>
      <c r="AO118" s="469"/>
      <c r="AP118" s="480" t="s">
        <v>474</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165</v>
      </c>
      <c r="BP119" s="629"/>
      <c r="BQ119" s="634">
        <v>14237797</v>
      </c>
      <c r="BR119" s="642"/>
      <c r="BS119" s="642"/>
      <c r="BT119" s="642"/>
      <c r="BU119" s="642"/>
      <c r="BV119" s="642">
        <v>13801957</v>
      </c>
      <c r="BW119" s="642"/>
      <c r="BX119" s="642"/>
      <c r="BY119" s="642"/>
      <c r="BZ119" s="642"/>
      <c r="CA119" s="642">
        <v>13529677</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478</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5217485</v>
      </c>
      <c r="BR120" s="640"/>
      <c r="BS120" s="640"/>
      <c r="BT120" s="640"/>
      <c r="BU120" s="640"/>
      <c r="BV120" s="640">
        <v>5769716</v>
      </c>
      <c r="BW120" s="640"/>
      <c r="BX120" s="640"/>
      <c r="BY120" s="640"/>
      <c r="BZ120" s="640"/>
      <c r="CA120" s="640">
        <v>5543105</v>
      </c>
      <c r="CB120" s="640"/>
      <c r="CC120" s="640"/>
      <c r="CD120" s="640"/>
      <c r="CE120" s="640"/>
      <c r="CF120" s="656">
        <v>81.599999999999994</v>
      </c>
      <c r="CG120" s="660"/>
      <c r="CH120" s="660"/>
      <c r="CI120" s="660"/>
      <c r="CJ120" s="660"/>
      <c r="CK120" s="675" t="s">
        <v>269</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1823922</v>
      </c>
      <c r="DH120" s="640"/>
      <c r="DI120" s="640"/>
      <c r="DJ120" s="640"/>
      <c r="DK120" s="640"/>
      <c r="DL120" s="640">
        <v>1660486</v>
      </c>
      <c r="DM120" s="640"/>
      <c r="DN120" s="640"/>
      <c r="DO120" s="640"/>
      <c r="DP120" s="640"/>
      <c r="DQ120" s="640">
        <v>1421895</v>
      </c>
      <c r="DR120" s="640"/>
      <c r="DS120" s="640"/>
      <c r="DT120" s="640"/>
      <c r="DU120" s="640"/>
      <c r="DV120" s="712">
        <v>20.9</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44598</v>
      </c>
      <c r="BR121" s="641"/>
      <c r="BS121" s="641"/>
      <c r="BT121" s="641"/>
      <c r="BU121" s="641"/>
      <c r="BV121" s="641">
        <v>32940</v>
      </c>
      <c r="BW121" s="641"/>
      <c r="BX121" s="641"/>
      <c r="BY121" s="641"/>
      <c r="BZ121" s="641"/>
      <c r="CA121" s="641">
        <v>26411</v>
      </c>
      <c r="CB121" s="641"/>
      <c r="CC121" s="641"/>
      <c r="CD121" s="641"/>
      <c r="CE121" s="641"/>
      <c r="CF121" s="657">
        <v>0.4</v>
      </c>
      <c r="CG121" s="661"/>
      <c r="CH121" s="661"/>
      <c r="CI121" s="661"/>
      <c r="CJ121" s="661"/>
      <c r="CK121" s="676"/>
      <c r="CL121" s="686"/>
      <c r="CM121" s="686"/>
      <c r="CN121" s="686"/>
      <c r="CO121" s="689"/>
      <c r="CP121" s="693" t="s">
        <v>45</v>
      </c>
      <c r="CQ121" s="403"/>
      <c r="CR121" s="403"/>
      <c r="CS121" s="403"/>
      <c r="CT121" s="403"/>
      <c r="CU121" s="403"/>
      <c r="CV121" s="403"/>
      <c r="CW121" s="403"/>
      <c r="CX121" s="403"/>
      <c r="CY121" s="403"/>
      <c r="CZ121" s="403"/>
      <c r="DA121" s="403"/>
      <c r="DB121" s="403"/>
      <c r="DC121" s="403"/>
      <c r="DD121" s="403"/>
      <c r="DE121" s="403"/>
      <c r="DF121" s="699"/>
      <c r="DG121" s="633">
        <v>1017020</v>
      </c>
      <c r="DH121" s="641"/>
      <c r="DI121" s="641"/>
      <c r="DJ121" s="641"/>
      <c r="DK121" s="641"/>
      <c r="DL121" s="641">
        <v>969439</v>
      </c>
      <c r="DM121" s="641"/>
      <c r="DN121" s="641"/>
      <c r="DO121" s="641"/>
      <c r="DP121" s="641"/>
      <c r="DQ121" s="641">
        <v>973097</v>
      </c>
      <c r="DR121" s="641"/>
      <c r="DS121" s="641"/>
      <c r="DT121" s="641"/>
      <c r="DU121" s="641"/>
      <c r="DV121" s="713">
        <v>14.3</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192</v>
      </c>
      <c r="BA122" s="423"/>
      <c r="BB122" s="423"/>
      <c r="BC122" s="423"/>
      <c r="BD122" s="423"/>
      <c r="BE122" s="423"/>
      <c r="BF122" s="423"/>
      <c r="BG122" s="423"/>
      <c r="BH122" s="423"/>
      <c r="BI122" s="423"/>
      <c r="BJ122" s="423"/>
      <c r="BK122" s="423"/>
      <c r="BL122" s="423"/>
      <c r="BM122" s="423"/>
      <c r="BN122" s="423"/>
      <c r="BO122" s="423"/>
      <c r="BP122" s="473"/>
      <c r="BQ122" s="634">
        <v>12241455</v>
      </c>
      <c r="BR122" s="642"/>
      <c r="BS122" s="642"/>
      <c r="BT122" s="642"/>
      <c r="BU122" s="642"/>
      <c r="BV122" s="642">
        <v>12050908</v>
      </c>
      <c r="BW122" s="642"/>
      <c r="BX122" s="642"/>
      <c r="BY122" s="642"/>
      <c r="BZ122" s="642"/>
      <c r="CA122" s="642">
        <v>11188527</v>
      </c>
      <c r="CB122" s="642"/>
      <c r="CC122" s="642"/>
      <c r="CD122" s="642"/>
      <c r="CE122" s="642"/>
      <c r="CF122" s="658">
        <v>164.7</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755906</v>
      </c>
      <c r="DH122" s="641"/>
      <c r="DI122" s="641"/>
      <c r="DJ122" s="641"/>
      <c r="DK122" s="641"/>
      <c r="DL122" s="641">
        <v>695690</v>
      </c>
      <c r="DM122" s="641"/>
      <c r="DN122" s="641"/>
      <c r="DO122" s="641"/>
      <c r="DP122" s="641"/>
      <c r="DQ122" s="641">
        <v>637404</v>
      </c>
      <c r="DR122" s="641"/>
      <c r="DS122" s="641"/>
      <c r="DT122" s="641"/>
      <c r="DU122" s="641"/>
      <c r="DV122" s="713">
        <v>9.4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220</v>
      </c>
      <c r="BP123" s="629"/>
      <c r="BQ123" s="635">
        <v>17503538</v>
      </c>
      <c r="BR123" s="643"/>
      <c r="BS123" s="643"/>
      <c r="BT123" s="643"/>
      <c r="BU123" s="643"/>
      <c r="BV123" s="643">
        <v>17853564</v>
      </c>
      <c r="BW123" s="643"/>
      <c r="BX123" s="643"/>
      <c r="BY123" s="643"/>
      <c r="BZ123" s="643"/>
      <c r="CA123" s="643">
        <v>16758043</v>
      </c>
      <c r="CB123" s="643"/>
      <c r="CC123" s="643"/>
      <c r="CD123" s="643"/>
      <c r="CE123" s="643"/>
      <c r="CF123" s="544"/>
      <c r="CG123" s="552"/>
      <c r="CH123" s="552"/>
      <c r="CI123" s="552"/>
      <c r="CJ123" s="669"/>
      <c r="CK123" s="676"/>
      <c r="CL123" s="686"/>
      <c r="CM123" s="686"/>
      <c r="CN123" s="686"/>
      <c r="CO123" s="689"/>
      <c r="CP123" s="693" t="s">
        <v>224</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14160</v>
      </c>
      <c r="AB127" s="446"/>
      <c r="AC127" s="446"/>
      <c r="AD127" s="446"/>
      <c r="AE127" s="499"/>
      <c r="AF127" s="515">
        <v>17307</v>
      </c>
      <c r="AG127" s="446"/>
      <c r="AH127" s="446"/>
      <c r="AI127" s="446"/>
      <c r="AJ127" s="499"/>
      <c r="AK127" s="515">
        <v>16947</v>
      </c>
      <c r="AL127" s="446"/>
      <c r="AM127" s="446"/>
      <c r="AN127" s="446"/>
      <c r="AO127" s="499"/>
      <c r="AP127" s="539">
        <v>0.2</v>
      </c>
      <c r="AQ127" s="547"/>
      <c r="AR127" s="547"/>
      <c r="AS127" s="547"/>
      <c r="AT127" s="557"/>
      <c r="AU127" s="378"/>
      <c r="AV127" s="378"/>
      <c r="AW127" s="378"/>
      <c r="AX127" s="584" t="s">
        <v>492</v>
      </c>
      <c r="AY127" s="593"/>
      <c r="AZ127" s="593"/>
      <c r="BA127" s="593"/>
      <c r="BB127" s="593"/>
      <c r="BC127" s="593"/>
      <c r="BD127" s="593"/>
      <c r="BE127" s="610"/>
      <c r="BF127" s="612" t="s">
        <v>443</v>
      </c>
      <c r="BG127" s="593"/>
      <c r="BH127" s="593"/>
      <c r="BI127" s="593"/>
      <c r="BJ127" s="593"/>
      <c r="BK127" s="593"/>
      <c r="BL127" s="610"/>
      <c r="BM127" s="612" t="s">
        <v>419</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14461</v>
      </c>
      <c r="AB128" s="487"/>
      <c r="AC128" s="487"/>
      <c r="AD128" s="487"/>
      <c r="AE128" s="498"/>
      <c r="AF128" s="514">
        <v>12363</v>
      </c>
      <c r="AG128" s="487"/>
      <c r="AH128" s="487"/>
      <c r="AI128" s="487"/>
      <c r="AJ128" s="498"/>
      <c r="AK128" s="514">
        <v>7083</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199</v>
      </c>
      <c r="BG128" s="617"/>
      <c r="BH128" s="617"/>
      <c r="BI128" s="617"/>
      <c r="BJ128" s="617"/>
      <c r="BK128" s="617"/>
      <c r="BL128" s="623"/>
      <c r="BM128" s="613">
        <v>13.7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8284185</v>
      </c>
      <c r="AB129" s="446"/>
      <c r="AC129" s="446"/>
      <c r="AD129" s="446"/>
      <c r="AE129" s="499"/>
      <c r="AF129" s="515">
        <v>8120254</v>
      </c>
      <c r="AG129" s="446"/>
      <c r="AH129" s="446"/>
      <c r="AI129" s="446"/>
      <c r="AJ129" s="499"/>
      <c r="AK129" s="515">
        <v>8186578</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199</v>
      </c>
      <c r="BG129" s="618"/>
      <c r="BH129" s="618"/>
      <c r="BI129" s="618"/>
      <c r="BJ129" s="618"/>
      <c r="BK129" s="618"/>
      <c r="BL129" s="624"/>
      <c r="BM129" s="614">
        <v>18.7</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1476721</v>
      </c>
      <c r="AB130" s="446"/>
      <c r="AC130" s="446"/>
      <c r="AD130" s="446"/>
      <c r="AE130" s="499"/>
      <c r="AF130" s="515">
        <v>1394918</v>
      </c>
      <c r="AG130" s="446"/>
      <c r="AH130" s="446"/>
      <c r="AI130" s="446"/>
      <c r="AJ130" s="499"/>
      <c r="AK130" s="515">
        <v>1393265</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-1.9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6807464</v>
      </c>
      <c r="AB131" s="489"/>
      <c r="AC131" s="489"/>
      <c r="AD131" s="489"/>
      <c r="AE131" s="501"/>
      <c r="AF131" s="517">
        <v>6725336</v>
      </c>
      <c r="AG131" s="489"/>
      <c r="AH131" s="489"/>
      <c r="AI131" s="489"/>
      <c r="AJ131" s="501"/>
      <c r="AK131" s="517">
        <v>6793313</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-2.1278702300000001</v>
      </c>
      <c r="AB132" s="490"/>
      <c r="AC132" s="490"/>
      <c r="AD132" s="490"/>
      <c r="AE132" s="502"/>
      <c r="AF132" s="518">
        <v>-1.29257482</v>
      </c>
      <c r="AG132" s="490"/>
      <c r="AH132" s="490"/>
      <c r="AI132" s="490"/>
      <c r="AJ132" s="502"/>
      <c r="AK132" s="518">
        <v>-2.3138930900000001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-1.3</v>
      </c>
      <c r="AB133" s="491"/>
      <c r="AC133" s="491"/>
      <c r="AD133" s="491"/>
      <c r="AE133" s="503"/>
      <c r="AF133" s="486">
        <v>-1.5</v>
      </c>
      <c r="AG133" s="491"/>
      <c r="AH133" s="491"/>
      <c r="AI133" s="491"/>
      <c r="AJ133" s="503"/>
      <c r="AK133" s="486">
        <v>-1.9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4dMhub3+y67QOgPAh0j3X+JiM7ev42ZMS5LiOelWO861UKClnHTsKh6wq2qLUv5jpObRFatbpfONag2MhVjjg==" saltValue="KXZA31EHOIrIRx5hDxwaq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100</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TbATZkVS2QabfH1LaavvjzU2y0maWsGyaC4qmSM/61YV2ruh+EJ4seieFkHVGIRNJjQiPhO7w9qcFLpN7lv7Mw==" saltValue="Je3iS0YVOagsJ7DzuBAbQQ=="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FvZbM/LxH74cUDhE3aGRSFESUWP8uvTvg47NoJaInpjhjdSi0KIjjozY7Ferb1AkmFAipYu7Jc/EYINhBqHPg==" saltValue="PWjDDF3q1c+ZoadArOiRl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464</v>
      </c>
      <c r="AL9" s="757"/>
      <c r="AM9" s="757"/>
      <c r="AN9" s="774"/>
      <c r="AO9" s="787">
        <v>2105016</v>
      </c>
      <c r="AP9" s="787">
        <v>118054</v>
      </c>
      <c r="AQ9" s="810">
        <v>102178</v>
      </c>
      <c r="AR9" s="824">
        <v>15.5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373496</v>
      </c>
      <c r="AP10" s="788">
        <v>20946</v>
      </c>
      <c r="AQ10" s="811">
        <v>12375</v>
      </c>
      <c r="AR10" s="825">
        <v>69.3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5939</v>
      </c>
      <c r="AP11" s="788">
        <v>333</v>
      </c>
      <c r="AQ11" s="811">
        <v>998</v>
      </c>
      <c r="AR11" s="825">
        <v>-66.599999999999994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199</v>
      </c>
      <c r="AP12" s="788" t="s">
        <v>199</v>
      </c>
      <c r="AQ12" s="811">
        <v>0</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92191</v>
      </c>
      <c r="AP13" s="788">
        <v>5170</v>
      </c>
      <c r="AQ13" s="811">
        <v>3569</v>
      </c>
      <c r="AR13" s="825">
        <v>44.9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47186</v>
      </c>
      <c r="AP14" s="788">
        <v>2646</v>
      </c>
      <c r="AQ14" s="811">
        <v>2201</v>
      </c>
      <c r="AR14" s="825">
        <v>20.2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-91285</v>
      </c>
      <c r="AP15" s="788">
        <v>-5119</v>
      </c>
      <c r="AQ15" s="811">
        <v>-6242</v>
      </c>
      <c r="AR15" s="825">
        <v>-18</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2532543</v>
      </c>
      <c r="AP16" s="788">
        <v>142030</v>
      </c>
      <c r="AQ16" s="811">
        <v>115079</v>
      </c>
      <c r="AR16" s="825">
        <v>23.4</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335</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10.82</v>
      </c>
      <c r="AP21" s="800">
        <v>9.93</v>
      </c>
      <c r="AQ21" s="813">
        <v>0.89</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94.7</v>
      </c>
      <c r="AP22" s="801">
        <v>96.1</v>
      </c>
      <c r="AQ22" s="814">
        <v>-1.4</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943051</v>
      </c>
      <c r="AP32" s="788">
        <v>52888</v>
      </c>
      <c r="AQ32" s="815">
        <v>55825</v>
      </c>
      <c r="AR32" s="825">
        <v>-5.3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199</v>
      </c>
      <c r="AP33" s="788" t="s">
        <v>199</v>
      </c>
      <c r="AQ33" s="815">
        <v>10</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199</v>
      </c>
      <c r="AP34" s="788" t="s">
        <v>199</v>
      </c>
      <c r="AQ34" s="815">
        <v>2</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281583</v>
      </c>
      <c r="AP35" s="788">
        <v>15792</v>
      </c>
      <c r="AQ35" s="815">
        <v>20336</v>
      </c>
      <c r="AR35" s="825">
        <v>-22.3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1577</v>
      </c>
      <c r="AP36" s="788">
        <v>88</v>
      </c>
      <c r="AQ36" s="815">
        <v>2951</v>
      </c>
      <c r="AR36" s="825">
        <v>-97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16947</v>
      </c>
      <c r="AP37" s="788">
        <v>950</v>
      </c>
      <c r="AQ37" s="815">
        <v>682</v>
      </c>
      <c r="AR37" s="825">
        <v>39.299999999999997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199</v>
      </c>
      <c r="AP38" s="792" t="s">
        <v>199</v>
      </c>
      <c r="AQ38" s="816">
        <v>2</v>
      </c>
      <c r="AR38" s="814" t="s">
        <v>199</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-7083</v>
      </c>
      <c r="AP39" s="788">
        <v>-397</v>
      </c>
      <c r="AQ39" s="815">
        <v>-2058</v>
      </c>
      <c r="AR39" s="825">
        <v>-80.7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-1393265</v>
      </c>
      <c r="AP40" s="788">
        <v>-78137</v>
      </c>
      <c r="AQ40" s="815">
        <v>-53145</v>
      </c>
      <c r="AR40" s="825">
        <v>47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-157190</v>
      </c>
      <c r="AP41" s="788">
        <v>-8816</v>
      </c>
      <c r="AQ41" s="815">
        <v>24606</v>
      </c>
      <c r="AR41" s="825">
        <v>-135.80000000000001</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444</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516</v>
      </c>
      <c r="AQ50" s="818" t="s">
        <v>384</v>
      </c>
      <c r="AR50" s="828" t="s">
        <v>517</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1860046</v>
      </c>
      <c r="AN51" s="783">
        <v>96072</v>
      </c>
      <c r="AO51" s="795">
        <v>9</v>
      </c>
      <c r="AP51" s="806">
        <v>59119</v>
      </c>
      <c r="AQ51" s="819">
        <v>9.6999999999999993</v>
      </c>
      <c r="AR51" s="829">
        <v>-0.7</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900547</v>
      </c>
      <c r="AN52" s="784">
        <v>46513</v>
      </c>
      <c r="AO52" s="796">
        <v>-15.7</v>
      </c>
      <c r="AP52" s="807">
        <v>29900</v>
      </c>
      <c r="AQ52" s="820">
        <v>-14.7</v>
      </c>
      <c r="AR52" s="830">
        <v>-1</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1904192</v>
      </c>
      <c r="AN53" s="783">
        <v>100126</v>
      </c>
      <c r="AO53" s="795">
        <v>4.2</v>
      </c>
      <c r="AP53" s="806">
        <v>84459</v>
      </c>
      <c r="AQ53" s="819">
        <v>42.9</v>
      </c>
      <c r="AR53" s="829">
        <v>-38.700000000000003</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810680</v>
      </c>
      <c r="AN54" s="784">
        <v>42627</v>
      </c>
      <c r="AO54" s="796">
        <v>-8.4</v>
      </c>
      <c r="AP54" s="807">
        <v>47314</v>
      </c>
      <c r="AQ54" s="820">
        <v>58.2</v>
      </c>
      <c r="AR54" s="830">
        <v>-66.599999999999994</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1953518</v>
      </c>
      <c r="AN55" s="783">
        <v>105317</v>
      </c>
      <c r="AO55" s="795">
        <v>5.2</v>
      </c>
      <c r="AP55" s="806">
        <v>74568</v>
      </c>
      <c r="AQ55" s="819">
        <v>-11.7</v>
      </c>
      <c r="AR55" s="829">
        <v>16.899999999999999</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898496</v>
      </c>
      <c r="AN56" s="784">
        <v>48439</v>
      </c>
      <c r="AO56" s="796">
        <v>13.6</v>
      </c>
      <c r="AP56" s="807">
        <v>42558</v>
      </c>
      <c r="AQ56" s="820">
        <v>-10.1</v>
      </c>
      <c r="AR56" s="830">
        <v>23.7</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1942096</v>
      </c>
      <c r="AN57" s="783">
        <v>106773</v>
      </c>
      <c r="AO57" s="795">
        <v>1.4</v>
      </c>
      <c r="AP57" s="806">
        <v>73693</v>
      </c>
      <c r="AQ57" s="819">
        <v>-1.2</v>
      </c>
      <c r="AR57" s="829">
        <v>2.6</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1314413</v>
      </c>
      <c r="AN58" s="784">
        <v>72264</v>
      </c>
      <c r="AO58" s="796">
        <v>49.2</v>
      </c>
      <c r="AP58" s="807">
        <v>44203</v>
      </c>
      <c r="AQ58" s="820">
        <v>3.9</v>
      </c>
      <c r="AR58" s="830">
        <v>45.3</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1815281</v>
      </c>
      <c r="AN59" s="783">
        <v>101805</v>
      </c>
      <c r="AO59" s="795">
        <v>-4.7</v>
      </c>
      <c r="AP59" s="806">
        <v>79401</v>
      </c>
      <c r="AQ59" s="819">
        <v>7.7</v>
      </c>
      <c r="AR59" s="829">
        <v>-12.4</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1148084</v>
      </c>
      <c r="AN60" s="784">
        <v>64387</v>
      </c>
      <c r="AO60" s="796">
        <v>-10.9</v>
      </c>
      <c r="AP60" s="807">
        <v>49347</v>
      </c>
      <c r="AQ60" s="820">
        <v>11.6</v>
      </c>
      <c r="AR60" s="830">
        <v>-22.5</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520</v>
      </c>
      <c r="AL61" s="767"/>
      <c r="AM61" s="770">
        <v>1895027</v>
      </c>
      <c r="AN61" s="783">
        <v>102019</v>
      </c>
      <c r="AO61" s="795">
        <v>3</v>
      </c>
      <c r="AP61" s="806">
        <v>74248</v>
      </c>
      <c r="AQ61" s="821">
        <v>9.5</v>
      </c>
      <c r="AR61" s="829">
        <v>-6.5</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1014444</v>
      </c>
      <c r="AN62" s="784">
        <v>54846</v>
      </c>
      <c r="AO62" s="796">
        <v>5.6</v>
      </c>
      <c r="AP62" s="807">
        <v>42664</v>
      </c>
      <c r="AQ62" s="820">
        <v>9.8000000000000007</v>
      </c>
      <c r="AR62" s="830">
        <v>-4.2</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1mpwO7tRi+lT8FyRFRWELiXI+hWYCxseTPB4q53LZSfc2ZaWBoajPNemY/mfFxNwnvyPfKjk+ZPdZJsMsPyzOQ==" saltValue="wbtUix+PdPunNoVAfPkLE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1" spans="125:125" ht="13.5" hidden="1" customHeight="1">
      <c r="DU121" s="726"/>
    </row>
  </sheetData>
  <sheetProtection algorithmName="SHA-512" hashValue="fJri813wlsJOgJWxrfOBLaZz41LWQ/bCnMY5Ar4AEohHrSVoS6U8HOrMEtab1AvW+sj1vuclVX2R8vqkqCeCEA==" saltValue="YNqGoxoNYj63sChkY7T6g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caqMVyO7liJ2uS9L1kL7iyL192qEDYLRhbxyU9F6efv9wgt7Akv2ReREzJ2ISzIa6j9rYrHCNOYd5DxyQPagIA==" saltValue="TGgHDZJ7cDLBcLj83WFAG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522</v>
      </c>
      <c r="G46" s="853" t="s">
        <v>523</v>
      </c>
      <c r="H46" s="853" t="s">
        <v>524</v>
      </c>
      <c r="I46" s="853" t="s">
        <v>525</v>
      </c>
      <c r="J46" s="858" t="s">
        <v>252</v>
      </c>
    </row>
    <row r="47" spans="2:10" ht="57.75" customHeight="1">
      <c r="B47" s="838"/>
      <c r="C47" s="842" t="s">
        <v>3</v>
      </c>
      <c r="D47" s="842"/>
      <c r="E47" s="846"/>
      <c r="F47" s="850">
        <v>27.13</v>
      </c>
      <c r="G47" s="854">
        <v>26.13</v>
      </c>
      <c r="H47" s="854">
        <v>25.09</v>
      </c>
      <c r="I47" s="854">
        <v>25.62</v>
      </c>
      <c r="J47" s="859">
        <v>25.46</v>
      </c>
    </row>
    <row r="48" spans="2:10" ht="57.75" customHeight="1">
      <c r="B48" s="839"/>
      <c r="C48" s="843" t="s">
        <v>4</v>
      </c>
      <c r="D48" s="843"/>
      <c r="E48" s="847"/>
      <c r="F48" s="851">
        <v>7.89</v>
      </c>
      <c r="G48" s="855">
        <v>8.09</v>
      </c>
      <c r="H48" s="855">
        <v>6.35</v>
      </c>
      <c r="I48" s="855">
        <v>5.62</v>
      </c>
      <c r="J48" s="860">
        <v>7.02</v>
      </c>
    </row>
    <row r="49" spans="2:10" ht="57.75" customHeight="1">
      <c r="B49" s="840"/>
      <c r="C49" s="844" t="s">
        <v>16</v>
      </c>
      <c r="D49" s="844"/>
      <c r="E49" s="848"/>
      <c r="F49" s="852">
        <v>8.33</v>
      </c>
      <c r="G49" s="856">
        <v>4.38</v>
      </c>
      <c r="H49" s="856">
        <v>2.58</v>
      </c>
      <c r="I49" s="856">
        <v>3.26</v>
      </c>
      <c r="J49" s="861">
        <v>9.6199999999999992</v>
      </c>
    </row>
    <row r="50" spans="2:10" ht="13"/>
  </sheetData>
  <sheetProtection algorithmName="SHA-512" hashValue="Nx1SYhaL+ww2uErAIzTpw/ep9xQqJWJQGawnx1n2lGQTN3cHMf6JqDG5ag/62nCVSPeCOxBpdDWvY6ZJ3EbaHQ==" saltValue="eJhwRsM6CfrlGE6MdK9Qr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522</v>
      </c>
      <c r="G33" s="883" t="s">
        <v>523</v>
      </c>
      <c r="H33" s="883" t="s">
        <v>524</v>
      </c>
      <c r="I33" s="883" t="s">
        <v>525</v>
      </c>
      <c r="J33" s="887" t="s">
        <v>252</v>
      </c>
      <c r="K33" s="862"/>
      <c r="L33" s="862"/>
      <c r="M33" s="862"/>
      <c r="N33" s="862"/>
      <c r="O33" s="862"/>
      <c r="P33" s="862"/>
    </row>
    <row r="34" spans="1:16" ht="39" customHeight="1">
      <c r="A34" s="862"/>
      <c r="B34" s="864"/>
      <c r="C34" s="870" t="s">
        <v>263</v>
      </c>
      <c r="D34" s="870"/>
      <c r="E34" s="875"/>
      <c r="F34" s="879">
        <v>7.89</v>
      </c>
      <c r="G34" s="884">
        <v>8.08</v>
      </c>
      <c r="H34" s="884">
        <v>6.35</v>
      </c>
      <c r="I34" s="884">
        <v>5.61</v>
      </c>
      <c r="J34" s="888">
        <v>7.02</v>
      </c>
      <c r="K34" s="862"/>
      <c r="L34" s="862"/>
      <c r="M34" s="862"/>
      <c r="N34" s="862"/>
      <c r="O34" s="862"/>
      <c r="P34" s="862"/>
    </row>
    <row r="35" spans="1:16" ht="39" customHeight="1">
      <c r="A35" s="862"/>
      <c r="B35" s="865"/>
      <c r="C35" s="871" t="s">
        <v>461</v>
      </c>
      <c r="D35" s="871"/>
      <c r="E35" s="876"/>
      <c r="F35" s="880">
        <v>3.41</v>
      </c>
      <c r="G35" s="885">
        <v>4.16</v>
      </c>
      <c r="H35" s="885">
        <v>4.34</v>
      </c>
      <c r="I35" s="885">
        <v>4.42</v>
      </c>
      <c r="J35" s="889">
        <v>4.54</v>
      </c>
      <c r="K35" s="862"/>
      <c r="L35" s="862"/>
      <c r="M35" s="862"/>
      <c r="N35" s="862"/>
      <c r="O35" s="862"/>
      <c r="P35" s="862"/>
    </row>
    <row r="36" spans="1:16" ht="39" customHeight="1">
      <c r="A36" s="862"/>
      <c r="B36" s="865"/>
      <c r="C36" s="871" t="s">
        <v>460</v>
      </c>
      <c r="D36" s="871"/>
      <c r="E36" s="876"/>
      <c r="F36" s="880">
        <v>2.2999999999999998</v>
      </c>
      <c r="G36" s="885">
        <v>2.0699999999999998</v>
      </c>
      <c r="H36" s="885">
        <v>1.9</v>
      </c>
      <c r="I36" s="885">
        <v>1.17</v>
      </c>
      <c r="J36" s="889">
        <v>1.02</v>
      </c>
      <c r="K36" s="862"/>
      <c r="L36" s="862"/>
      <c r="M36" s="862"/>
      <c r="N36" s="862"/>
      <c r="O36" s="862"/>
      <c r="P36" s="862"/>
    </row>
    <row r="37" spans="1:16" ht="39" customHeight="1">
      <c r="A37" s="862"/>
      <c r="B37" s="865"/>
      <c r="C37" s="871" t="s">
        <v>45</v>
      </c>
      <c r="D37" s="871"/>
      <c r="E37" s="876"/>
      <c r="F37" s="880">
        <v>6.e-002</v>
      </c>
      <c r="G37" s="885">
        <v>0.13</v>
      </c>
      <c r="H37" s="885">
        <v>7.0000000000000007e-002</v>
      </c>
      <c r="I37" s="885">
        <v>9.e-002</v>
      </c>
      <c r="J37" s="889">
        <v>5.e-002</v>
      </c>
      <c r="K37" s="862"/>
      <c r="L37" s="862"/>
      <c r="M37" s="862"/>
      <c r="N37" s="862"/>
      <c r="O37" s="862"/>
      <c r="P37" s="862"/>
    </row>
    <row r="38" spans="1:16" ht="39" customHeight="1">
      <c r="A38" s="862"/>
      <c r="B38" s="865"/>
      <c r="C38" s="871" t="s">
        <v>463</v>
      </c>
      <c r="D38" s="871"/>
      <c r="E38" s="876"/>
      <c r="F38" s="880">
        <v>7.0000000000000007e-002</v>
      </c>
      <c r="G38" s="885">
        <v>9.e-002</v>
      </c>
      <c r="H38" s="885">
        <v>6.e-002</v>
      </c>
      <c r="I38" s="885">
        <v>6.e-002</v>
      </c>
      <c r="J38" s="889">
        <v>5.e-002</v>
      </c>
      <c r="K38" s="862"/>
      <c r="L38" s="862"/>
      <c r="M38" s="862"/>
      <c r="N38" s="862"/>
      <c r="O38" s="862"/>
      <c r="P38" s="862"/>
    </row>
    <row r="39" spans="1:16" ht="39" customHeight="1">
      <c r="A39" s="862"/>
      <c r="B39" s="865"/>
      <c r="C39" s="871" t="s">
        <v>224</v>
      </c>
      <c r="D39" s="871"/>
      <c r="E39" s="876"/>
      <c r="F39" s="880">
        <v>0</v>
      </c>
      <c r="G39" s="885">
        <v>0</v>
      </c>
      <c r="H39" s="885">
        <v>0</v>
      </c>
      <c r="I39" s="885">
        <v>1.e-002</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526</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191</v>
      </c>
      <c r="D43" s="872"/>
      <c r="E43" s="877"/>
      <c r="F43" s="881" t="s">
        <v>199</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Ni7lGzttulxYHpeknH8RCh/jXBhQhN3UW8wEbemJRy3eTWdYFWkgUWFN4cAWjLjrqTLLDZlhZjwAFwt54pw6Mg==" saltValue="GqQdte2/3xxhZwzrp/go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522</v>
      </c>
      <c r="L44" s="950" t="s">
        <v>523</v>
      </c>
      <c r="M44" s="950" t="s">
        <v>524</v>
      </c>
      <c r="N44" s="950" t="s">
        <v>525</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978</v>
      </c>
      <c r="L45" s="951">
        <v>1000</v>
      </c>
      <c r="M45" s="951">
        <v>995</v>
      </c>
      <c r="N45" s="951">
        <v>989</v>
      </c>
      <c r="O45" s="960">
        <v>943</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324</v>
      </c>
      <c r="L48" s="952">
        <v>339</v>
      </c>
      <c r="M48" s="952">
        <v>318</v>
      </c>
      <c r="N48" s="952">
        <v>298</v>
      </c>
      <c r="O48" s="961">
        <v>282</v>
      </c>
      <c r="P48" s="734"/>
      <c r="Q48" s="734"/>
      <c r="R48" s="734"/>
      <c r="S48" s="734"/>
      <c r="T48" s="734"/>
      <c r="U48" s="734"/>
    </row>
    <row r="49" spans="1:21" ht="30.75" customHeight="1">
      <c r="A49" s="734"/>
      <c r="B49" s="893"/>
      <c r="C49" s="907"/>
      <c r="D49" s="917"/>
      <c r="E49" s="926" t="s">
        <v>0</v>
      </c>
      <c r="F49" s="926"/>
      <c r="G49" s="926"/>
      <c r="H49" s="926"/>
      <c r="I49" s="926"/>
      <c r="J49" s="935"/>
      <c r="K49" s="943">
        <v>31</v>
      </c>
      <c r="L49" s="952">
        <v>28</v>
      </c>
      <c r="M49" s="952">
        <v>19</v>
      </c>
      <c r="N49" s="952">
        <v>16</v>
      </c>
      <c r="O49" s="961">
        <v>2</v>
      </c>
      <c r="P49" s="734"/>
      <c r="Q49" s="734"/>
      <c r="R49" s="734"/>
      <c r="S49" s="734"/>
      <c r="T49" s="734"/>
      <c r="U49" s="734"/>
    </row>
    <row r="50" spans="1:21" ht="30.75" customHeight="1">
      <c r="A50" s="734"/>
      <c r="B50" s="893"/>
      <c r="C50" s="907"/>
      <c r="D50" s="917"/>
      <c r="E50" s="926" t="s">
        <v>40</v>
      </c>
      <c r="F50" s="926"/>
      <c r="G50" s="926"/>
      <c r="H50" s="926"/>
      <c r="I50" s="926"/>
      <c r="J50" s="935"/>
      <c r="K50" s="943">
        <v>15</v>
      </c>
      <c r="L50" s="952">
        <v>4</v>
      </c>
      <c r="M50" s="952">
        <v>14</v>
      </c>
      <c r="N50" s="952">
        <v>17</v>
      </c>
      <c r="O50" s="961">
        <v>17</v>
      </c>
      <c r="P50" s="734"/>
      <c r="Q50" s="734"/>
      <c r="R50" s="734"/>
      <c r="S50" s="734"/>
      <c r="T50" s="734"/>
      <c r="U50" s="734"/>
    </row>
    <row r="51" spans="1:21" ht="30.75" customHeight="1">
      <c r="A51" s="734"/>
      <c r="B51" s="894"/>
      <c r="C51" s="908"/>
      <c r="D51" s="918"/>
      <c r="E51" s="926" t="s">
        <v>44</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47</v>
      </c>
      <c r="C52" s="909"/>
      <c r="D52" s="918"/>
      <c r="E52" s="926" t="s">
        <v>48</v>
      </c>
      <c r="F52" s="926"/>
      <c r="G52" s="926"/>
      <c r="H52" s="926"/>
      <c r="I52" s="926"/>
      <c r="J52" s="935"/>
      <c r="K52" s="943">
        <v>1391</v>
      </c>
      <c r="L52" s="952">
        <v>1444</v>
      </c>
      <c r="M52" s="952">
        <v>1490</v>
      </c>
      <c r="N52" s="952">
        <v>1406</v>
      </c>
      <c r="O52" s="961">
        <v>1401</v>
      </c>
      <c r="P52" s="734"/>
      <c r="Q52" s="734"/>
      <c r="R52" s="734"/>
      <c r="S52" s="734"/>
      <c r="T52" s="734"/>
      <c r="U52" s="734"/>
    </row>
    <row r="53" spans="1:21" ht="30.75" customHeight="1">
      <c r="A53" s="734"/>
      <c r="B53" s="896" t="s">
        <v>49</v>
      </c>
      <c r="C53" s="910"/>
      <c r="D53" s="919"/>
      <c r="E53" s="927" t="s">
        <v>52</v>
      </c>
      <c r="F53" s="927"/>
      <c r="G53" s="927"/>
      <c r="H53" s="927"/>
      <c r="I53" s="927"/>
      <c r="J53" s="936"/>
      <c r="K53" s="944">
        <v>-43</v>
      </c>
      <c r="L53" s="953">
        <v>-73</v>
      </c>
      <c r="M53" s="953">
        <v>-144</v>
      </c>
      <c r="N53" s="953">
        <v>-86</v>
      </c>
      <c r="O53" s="962">
        <v>-157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522</v>
      </c>
      <c r="L57" s="954" t="s">
        <v>523</v>
      </c>
      <c r="M57" s="954" t="s">
        <v>524</v>
      </c>
      <c r="N57" s="954" t="s">
        <v>525</v>
      </c>
      <c r="O57" s="964" t="s">
        <v>252</v>
      </c>
      <c r="P57" s="734"/>
      <c r="Q57" s="734"/>
      <c r="R57" s="734"/>
      <c r="S57" s="734"/>
      <c r="T57" s="734"/>
      <c r="U57" s="734"/>
    </row>
    <row r="58" spans="1:21" ht="31.5" customHeight="1">
      <c r="B58" s="900" t="s">
        <v>62</v>
      </c>
      <c r="C58" s="913"/>
      <c r="D58" s="920" t="s">
        <v>65</v>
      </c>
      <c r="E58" s="929"/>
      <c r="F58" s="929"/>
      <c r="G58" s="929"/>
      <c r="H58" s="929"/>
      <c r="I58" s="929"/>
      <c r="J58" s="938"/>
      <c r="K58" s="947" t="s">
        <v>199</v>
      </c>
      <c r="L58" s="955" t="s">
        <v>199</v>
      </c>
      <c r="M58" s="955" t="s">
        <v>199</v>
      </c>
      <c r="N58" s="955" t="s">
        <v>199</v>
      </c>
      <c r="O58" s="965" t="s">
        <v>199</v>
      </c>
    </row>
    <row r="59" spans="1:21" ht="31.5" customHeight="1">
      <c r="B59" s="901"/>
      <c r="C59" s="914"/>
      <c r="D59" s="921" t="s">
        <v>12</v>
      </c>
      <c r="E59" s="930"/>
      <c r="F59" s="930"/>
      <c r="G59" s="930"/>
      <c r="H59" s="930"/>
      <c r="I59" s="930"/>
      <c r="J59" s="939"/>
      <c r="K59" s="948" t="s">
        <v>199</v>
      </c>
      <c r="L59" s="956" t="s">
        <v>199</v>
      </c>
      <c r="M59" s="956" t="s">
        <v>199</v>
      </c>
      <c r="N59" s="956" t="s">
        <v>199</v>
      </c>
      <c r="O59" s="966" t="s">
        <v>199</v>
      </c>
    </row>
    <row r="60" spans="1:21" ht="31.5" customHeight="1">
      <c r="B60" s="902"/>
      <c r="C60" s="915"/>
      <c r="D60" s="922" t="s">
        <v>67</v>
      </c>
      <c r="E60" s="931"/>
      <c r="F60" s="931"/>
      <c r="G60" s="931"/>
      <c r="H60" s="931"/>
      <c r="I60" s="931"/>
      <c r="J60" s="940"/>
      <c r="K60" s="949" t="s">
        <v>199</v>
      </c>
      <c r="L60" s="957" t="s">
        <v>199</v>
      </c>
      <c r="M60" s="957" t="s">
        <v>199</v>
      </c>
      <c r="N60" s="957" t="s">
        <v>199</v>
      </c>
      <c r="O60" s="967" t="s">
        <v>199</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4olj4+rspcaxeVbrLWM3QHUlmNVOQorAAIvkKicVOmkouPIZImyQ+y52LduHrH4kDekwHg8lPTTCvZdOAWY0uw==" saltValue="IaemOAxRRDgGFHh3Ay9sE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522</v>
      </c>
      <c r="J40" s="950" t="s">
        <v>523</v>
      </c>
      <c r="K40" s="950" t="s">
        <v>524</v>
      </c>
      <c r="L40" s="950" t="s">
        <v>525</v>
      </c>
      <c r="M40" s="990" t="s">
        <v>252</v>
      </c>
    </row>
    <row r="41" spans="2:13" ht="27.75" customHeight="1">
      <c r="B41" s="892" t="s">
        <v>34</v>
      </c>
      <c r="C41" s="906"/>
      <c r="D41" s="916"/>
      <c r="E41" s="973" t="s">
        <v>54</v>
      </c>
      <c r="F41" s="973"/>
      <c r="G41" s="973"/>
      <c r="H41" s="979"/>
      <c r="I41" s="983">
        <v>9050</v>
      </c>
      <c r="J41" s="987">
        <v>8989</v>
      </c>
      <c r="K41" s="987">
        <v>8961</v>
      </c>
      <c r="L41" s="987">
        <v>8916</v>
      </c>
      <c r="M41" s="991">
        <v>8908</v>
      </c>
    </row>
    <row r="42" spans="2:13" ht="27.75" customHeight="1">
      <c r="B42" s="893"/>
      <c r="C42" s="907"/>
      <c r="D42" s="917"/>
      <c r="E42" s="974" t="s">
        <v>73</v>
      </c>
      <c r="F42" s="974"/>
      <c r="G42" s="974"/>
      <c r="H42" s="980"/>
      <c r="I42" s="984" t="s">
        <v>199</v>
      </c>
      <c r="J42" s="988" t="s">
        <v>199</v>
      </c>
      <c r="K42" s="988" t="s">
        <v>199</v>
      </c>
      <c r="L42" s="988" t="s">
        <v>199</v>
      </c>
      <c r="M42" s="992" t="s">
        <v>199</v>
      </c>
    </row>
    <row r="43" spans="2:13" ht="27.75" customHeight="1">
      <c r="B43" s="893"/>
      <c r="C43" s="907"/>
      <c r="D43" s="917"/>
      <c r="E43" s="974" t="s">
        <v>74</v>
      </c>
      <c r="F43" s="974"/>
      <c r="G43" s="974"/>
      <c r="H43" s="980"/>
      <c r="I43" s="984">
        <v>4052</v>
      </c>
      <c r="J43" s="988">
        <v>3864</v>
      </c>
      <c r="K43" s="988">
        <v>3597</v>
      </c>
      <c r="L43" s="988">
        <v>3326</v>
      </c>
      <c r="M43" s="992">
        <v>3032</v>
      </c>
    </row>
    <row r="44" spans="2:13" ht="27.75" customHeight="1">
      <c r="B44" s="893"/>
      <c r="C44" s="907"/>
      <c r="D44" s="917"/>
      <c r="E44" s="974" t="s">
        <v>76</v>
      </c>
      <c r="F44" s="974"/>
      <c r="G44" s="974"/>
      <c r="H44" s="980"/>
      <c r="I44" s="984">
        <v>82</v>
      </c>
      <c r="J44" s="988">
        <v>37</v>
      </c>
      <c r="K44" s="988">
        <v>35</v>
      </c>
      <c r="L44" s="988">
        <v>7</v>
      </c>
      <c r="M44" s="992">
        <v>4</v>
      </c>
    </row>
    <row r="45" spans="2:13" ht="27.75" customHeight="1">
      <c r="B45" s="893"/>
      <c r="C45" s="907"/>
      <c r="D45" s="917"/>
      <c r="E45" s="974" t="s">
        <v>78</v>
      </c>
      <c r="F45" s="974"/>
      <c r="G45" s="974"/>
      <c r="H45" s="980"/>
      <c r="I45" s="984">
        <v>1429</v>
      </c>
      <c r="J45" s="988">
        <v>1488</v>
      </c>
      <c r="K45" s="988">
        <v>1644</v>
      </c>
      <c r="L45" s="988">
        <v>1554</v>
      </c>
      <c r="M45" s="992">
        <v>1586</v>
      </c>
    </row>
    <row r="46" spans="2:13" ht="27.75" customHeight="1">
      <c r="B46" s="893"/>
      <c r="C46" s="907"/>
      <c r="D46" s="918"/>
      <c r="E46" s="974" t="s">
        <v>77</v>
      </c>
      <c r="F46" s="974"/>
      <c r="G46" s="974"/>
      <c r="H46" s="980"/>
      <c r="I46" s="984" t="s">
        <v>199</v>
      </c>
      <c r="J46" s="988" t="s">
        <v>199</v>
      </c>
      <c r="K46" s="988" t="s">
        <v>199</v>
      </c>
      <c r="L46" s="988" t="s">
        <v>199</v>
      </c>
      <c r="M46" s="992" t="s">
        <v>199</v>
      </c>
    </row>
    <row r="47" spans="2:13" ht="27.75" customHeight="1">
      <c r="B47" s="893"/>
      <c r="C47" s="907"/>
      <c r="D47" s="971"/>
      <c r="E47" s="975" t="s">
        <v>80</v>
      </c>
      <c r="F47" s="978"/>
      <c r="G47" s="978"/>
      <c r="H47" s="981"/>
      <c r="I47" s="984" t="s">
        <v>199</v>
      </c>
      <c r="J47" s="988" t="s">
        <v>199</v>
      </c>
      <c r="K47" s="988" t="s">
        <v>199</v>
      </c>
      <c r="L47" s="988" t="s">
        <v>199</v>
      </c>
      <c r="M47" s="992" t="s">
        <v>199</v>
      </c>
    </row>
    <row r="48" spans="2:13" ht="27.75" customHeight="1">
      <c r="B48" s="893"/>
      <c r="C48" s="907"/>
      <c r="D48" s="917"/>
      <c r="E48" s="974" t="s">
        <v>84</v>
      </c>
      <c r="F48" s="974"/>
      <c r="G48" s="974"/>
      <c r="H48" s="980"/>
      <c r="I48" s="984" t="s">
        <v>199</v>
      </c>
      <c r="J48" s="988" t="s">
        <v>199</v>
      </c>
      <c r="K48" s="988" t="s">
        <v>199</v>
      </c>
      <c r="L48" s="988" t="s">
        <v>199</v>
      </c>
      <c r="M48" s="992" t="s">
        <v>199</v>
      </c>
    </row>
    <row r="49" spans="2:13" ht="27.75" customHeight="1">
      <c r="B49" s="894"/>
      <c r="C49" s="908"/>
      <c r="D49" s="917"/>
      <c r="E49" s="974" t="s">
        <v>90</v>
      </c>
      <c r="F49" s="974"/>
      <c r="G49" s="974"/>
      <c r="H49" s="980"/>
      <c r="I49" s="984" t="s">
        <v>199</v>
      </c>
      <c r="J49" s="988" t="s">
        <v>199</v>
      </c>
      <c r="K49" s="988" t="s">
        <v>199</v>
      </c>
      <c r="L49" s="988" t="s">
        <v>199</v>
      </c>
      <c r="M49" s="992" t="s">
        <v>199</v>
      </c>
    </row>
    <row r="50" spans="2:13" ht="27.75" customHeight="1">
      <c r="B50" s="968" t="s">
        <v>92</v>
      </c>
      <c r="C50" s="970"/>
      <c r="D50" s="972"/>
      <c r="E50" s="974" t="s">
        <v>94</v>
      </c>
      <c r="F50" s="974"/>
      <c r="G50" s="974"/>
      <c r="H50" s="980"/>
      <c r="I50" s="984">
        <v>4470</v>
      </c>
      <c r="J50" s="988">
        <v>4574</v>
      </c>
      <c r="K50" s="988">
        <v>5217</v>
      </c>
      <c r="L50" s="988">
        <v>5770</v>
      </c>
      <c r="M50" s="992">
        <v>5543</v>
      </c>
    </row>
    <row r="51" spans="2:13" ht="27.75" customHeight="1">
      <c r="B51" s="893"/>
      <c r="C51" s="907"/>
      <c r="D51" s="917"/>
      <c r="E51" s="974" t="s">
        <v>97</v>
      </c>
      <c r="F51" s="974"/>
      <c r="G51" s="974"/>
      <c r="H51" s="980"/>
      <c r="I51" s="984">
        <v>65</v>
      </c>
      <c r="J51" s="988">
        <v>52</v>
      </c>
      <c r="K51" s="988">
        <v>45</v>
      </c>
      <c r="L51" s="988">
        <v>33</v>
      </c>
      <c r="M51" s="992">
        <v>26</v>
      </c>
    </row>
    <row r="52" spans="2:13" ht="27.75" customHeight="1">
      <c r="B52" s="894"/>
      <c r="C52" s="908"/>
      <c r="D52" s="917"/>
      <c r="E52" s="974" t="s">
        <v>42</v>
      </c>
      <c r="F52" s="974"/>
      <c r="G52" s="974"/>
      <c r="H52" s="980"/>
      <c r="I52" s="984">
        <v>13050</v>
      </c>
      <c r="J52" s="988">
        <v>12826</v>
      </c>
      <c r="K52" s="988">
        <v>12241</v>
      </c>
      <c r="L52" s="988">
        <v>12051</v>
      </c>
      <c r="M52" s="992">
        <v>11189</v>
      </c>
    </row>
    <row r="53" spans="2:13" ht="27.75" customHeight="1">
      <c r="B53" s="896" t="s">
        <v>49</v>
      </c>
      <c r="C53" s="910"/>
      <c r="D53" s="919"/>
      <c r="E53" s="976" t="s">
        <v>99</v>
      </c>
      <c r="F53" s="976"/>
      <c r="G53" s="976"/>
      <c r="H53" s="982"/>
      <c r="I53" s="985">
        <v>-2971</v>
      </c>
      <c r="J53" s="989">
        <v>-3075</v>
      </c>
      <c r="K53" s="989">
        <v>-3266</v>
      </c>
      <c r="L53" s="989">
        <v>-4052</v>
      </c>
      <c r="M53" s="993">
        <v>-3228</v>
      </c>
    </row>
    <row r="54" spans="2:13" ht="27.75" customHeight="1">
      <c r="B54" s="969"/>
      <c r="C54" s="868"/>
      <c r="D54" s="868"/>
      <c r="E54" s="977"/>
      <c r="F54" s="977"/>
      <c r="G54" s="977"/>
      <c r="H54" s="977"/>
      <c r="I54" s="986"/>
      <c r="J54" s="986"/>
      <c r="K54" s="986"/>
      <c r="L54" s="986"/>
      <c r="M54" s="986"/>
    </row>
    <row r="55" spans="2:13" ht="13"/>
  </sheetData>
  <sheetProtection algorithmName="SHA-512" hashValue="me/GysoXKw1hp4DsB0P/YeO8Iq4ftHs1vD3HNl8lkK5zLWwufRhGQl4ZpfsIgN5QRAQNYwLigk429qCCxt5wgA==" saltValue="rz1KW3c22eK1t1kenYL6J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17</v>
      </c>
      <c r="F54" s="1016" t="s">
        <v>524</v>
      </c>
      <c r="G54" s="1016" t="s">
        <v>525</v>
      </c>
      <c r="H54" s="1024" t="s">
        <v>252</v>
      </c>
    </row>
    <row r="55" spans="2:8" ht="52.5" customHeight="1">
      <c r="B55" s="995"/>
      <c r="C55" s="1001" t="s">
        <v>103</v>
      </c>
      <c r="D55" s="1001"/>
      <c r="E55" s="1010"/>
      <c r="F55" s="1017">
        <v>2079</v>
      </c>
      <c r="G55" s="1017">
        <v>2080</v>
      </c>
      <c r="H55" s="1025">
        <v>2084</v>
      </c>
    </row>
    <row r="56" spans="2:8" ht="52.5" customHeight="1">
      <c r="B56" s="996"/>
      <c r="C56" s="1002" t="s">
        <v>106</v>
      </c>
      <c r="D56" s="1002"/>
      <c r="E56" s="1011"/>
      <c r="F56" s="1018">
        <v>615</v>
      </c>
      <c r="G56" s="1018">
        <v>1165</v>
      </c>
      <c r="H56" s="1026">
        <v>966</v>
      </c>
    </row>
    <row r="57" spans="2:8" ht="53.25" customHeight="1">
      <c r="B57" s="996"/>
      <c r="C57" s="1003" t="s">
        <v>70</v>
      </c>
      <c r="D57" s="1003"/>
      <c r="E57" s="1012"/>
      <c r="F57" s="1019">
        <v>3492</v>
      </c>
      <c r="G57" s="1019">
        <v>3491</v>
      </c>
      <c r="H57" s="1027">
        <v>3502</v>
      </c>
    </row>
    <row r="58" spans="2:8" ht="45.75" customHeight="1">
      <c r="B58" s="997"/>
      <c r="C58" s="1004" t="s">
        <v>527</v>
      </c>
      <c r="D58" s="1007"/>
      <c r="E58" s="1013"/>
      <c r="F58" s="1020">
        <v>1716</v>
      </c>
      <c r="G58" s="1020">
        <v>1716</v>
      </c>
      <c r="H58" s="1028">
        <v>1718</v>
      </c>
    </row>
    <row r="59" spans="2:8" ht="45.75" customHeight="1">
      <c r="B59" s="997"/>
      <c r="C59" s="1004" t="s">
        <v>427</v>
      </c>
      <c r="D59" s="1007"/>
      <c r="E59" s="1013"/>
      <c r="F59" s="1020">
        <v>1317</v>
      </c>
      <c r="G59" s="1020">
        <v>1317</v>
      </c>
      <c r="H59" s="1028">
        <v>1317</v>
      </c>
    </row>
    <row r="60" spans="2:8" ht="45.75" customHeight="1">
      <c r="B60" s="997"/>
      <c r="C60" s="1004" t="s">
        <v>528</v>
      </c>
      <c r="D60" s="1007"/>
      <c r="E60" s="1013"/>
      <c r="F60" s="1020">
        <v>338</v>
      </c>
      <c r="G60" s="1020">
        <v>338</v>
      </c>
      <c r="H60" s="1028">
        <v>338</v>
      </c>
    </row>
    <row r="61" spans="2:8" ht="45.75" customHeight="1">
      <c r="B61" s="997"/>
      <c r="C61" s="1004" t="s">
        <v>450</v>
      </c>
      <c r="D61" s="1007"/>
      <c r="E61" s="1013"/>
      <c r="F61" s="1020">
        <v>37</v>
      </c>
      <c r="G61" s="1020">
        <v>37</v>
      </c>
      <c r="H61" s="1028">
        <v>37</v>
      </c>
    </row>
    <row r="62" spans="2:8" ht="45.75" customHeight="1">
      <c r="B62" s="998"/>
      <c r="C62" s="1005" t="s">
        <v>529</v>
      </c>
      <c r="D62" s="1008"/>
      <c r="E62" s="1014"/>
      <c r="F62" s="1021">
        <v>24</v>
      </c>
      <c r="G62" s="1021">
        <v>26</v>
      </c>
      <c r="H62" s="1029">
        <v>35</v>
      </c>
    </row>
    <row r="63" spans="2:8" ht="52.5" customHeight="1">
      <c r="B63" s="999"/>
      <c r="C63" s="1006" t="s">
        <v>112</v>
      </c>
      <c r="D63" s="1006"/>
      <c r="E63" s="1015"/>
      <c r="F63" s="1022">
        <v>6186</v>
      </c>
      <c r="G63" s="1022">
        <v>6737</v>
      </c>
      <c r="H63" s="1030">
        <v>6551</v>
      </c>
    </row>
    <row r="64" spans="2:8" ht="13"/>
  </sheetData>
  <sheetProtection algorithmName="SHA-512" hashValue="jc5+9tw+zBvOt256IhwbzRPcRFwjHE08U+vjlR7sBeUj5bC+9HvofNIXErIXHBFV6IFWpVd98m+6psiwbemqfQ==" saltValue="Rw4Zk0Yn3iGTxgdEi16HX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521</v>
      </c>
      <c r="G2" s="818"/>
      <c r="H2" s="828"/>
    </row>
    <row r="3" spans="1:8">
      <c r="A3" s="782" t="s">
        <v>518</v>
      </c>
      <c r="B3" s="767"/>
      <c r="C3" s="1039"/>
      <c r="D3" s="1042">
        <v>96072</v>
      </c>
      <c r="E3" s="1044"/>
      <c r="F3" s="1047">
        <v>59119</v>
      </c>
      <c r="G3" s="1049"/>
      <c r="H3" s="1052"/>
    </row>
    <row r="4" spans="1:8">
      <c r="A4" s="754"/>
      <c r="B4" s="766"/>
      <c r="C4" s="1040"/>
      <c r="D4" s="1043">
        <v>46513</v>
      </c>
      <c r="E4" s="1045"/>
      <c r="F4" s="1048">
        <v>29900</v>
      </c>
      <c r="G4" s="1050"/>
      <c r="H4" s="1053"/>
    </row>
    <row r="5" spans="1:8">
      <c r="A5" s="782" t="s">
        <v>481</v>
      </c>
      <c r="B5" s="767"/>
      <c r="C5" s="1039"/>
      <c r="D5" s="1042">
        <v>100126</v>
      </c>
      <c r="E5" s="1044"/>
      <c r="F5" s="1047">
        <v>84459</v>
      </c>
      <c r="G5" s="1049"/>
      <c r="H5" s="1052"/>
    </row>
    <row r="6" spans="1:8">
      <c r="A6" s="754"/>
      <c r="B6" s="766"/>
      <c r="C6" s="1040"/>
      <c r="D6" s="1043">
        <v>42627</v>
      </c>
      <c r="E6" s="1045"/>
      <c r="F6" s="1048">
        <v>47314</v>
      </c>
      <c r="G6" s="1050"/>
      <c r="H6" s="1053"/>
    </row>
    <row r="7" spans="1:8">
      <c r="A7" s="782" t="s">
        <v>317</v>
      </c>
      <c r="B7" s="767"/>
      <c r="C7" s="1039"/>
      <c r="D7" s="1042">
        <v>105317</v>
      </c>
      <c r="E7" s="1044"/>
      <c r="F7" s="1047">
        <v>74568</v>
      </c>
      <c r="G7" s="1049"/>
      <c r="H7" s="1052"/>
    </row>
    <row r="8" spans="1:8">
      <c r="A8" s="754"/>
      <c r="B8" s="766"/>
      <c r="C8" s="1040"/>
      <c r="D8" s="1043">
        <v>48439</v>
      </c>
      <c r="E8" s="1045"/>
      <c r="F8" s="1048">
        <v>42558</v>
      </c>
      <c r="G8" s="1050"/>
      <c r="H8" s="1053"/>
    </row>
    <row r="9" spans="1:8">
      <c r="A9" s="782" t="s">
        <v>136</v>
      </c>
      <c r="B9" s="767"/>
      <c r="C9" s="1039"/>
      <c r="D9" s="1042">
        <v>106773</v>
      </c>
      <c r="E9" s="1044"/>
      <c r="F9" s="1047">
        <v>73693</v>
      </c>
      <c r="G9" s="1049"/>
      <c r="H9" s="1052"/>
    </row>
    <row r="10" spans="1:8">
      <c r="A10" s="754"/>
      <c r="B10" s="766"/>
      <c r="C10" s="1040"/>
      <c r="D10" s="1043">
        <v>72264</v>
      </c>
      <c r="E10" s="1045"/>
      <c r="F10" s="1048">
        <v>44203</v>
      </c>
      <c r="G10" s="1050"/>
      <c r="H10" s="1053"/>
    </row>
    <row r="11" spans="1:8">
      <c r="A11" s="782" t="s">
        <v>519</v>
      </c>
      <c r="B11" s="767"/>
      <c r="C11" s="1039"/>
      <c r="D11" s="1042">
        <v>101805</v>
      </c>
      <c r="E11" s="1044"/>
      <c r="F11" s="1047">
        <v>79401</v>
      </c>
      <c r="G11" s="1049"/>
      <c r="H11" s="1052"/>
    </row>
    <row r="12" spans="1:8">
      <c r="A12" s="754"/>
      <c r="B12" s="766"/>
      <c r="C12" s="1041"/>
      <c r="D12" s="1043">
        <v>64387</v>
      </c>
      <c r="E12" s="1045"/>
      <c r="F12" s="1048">
        <v>49347</v>
      </c>
      <c r="G12" s="1050"/>
      <c r="H12" s="1053"/>
    </row>
    <row r="13" spans="1:8">
      <c r="A13" s="782"/>
      <c r="B13" s="767"/>
      <c r="C13" s="1039"/>
      <c r="D13" s="1042">
        <v>102019</v>
      </c>
      <c r="E13" s="1044"/>
      <c r="F13" s="1047">
        <v>74248</v>
      </c>
      <c r="G13" s="1051"/>
      <c r="H13" s="1052"/>
    </row>
    <row r="14" spans="1:8">
      <c r="A14" s="754"/>
      <c r="B14" s="766"/>
      <c r="C14" s="1040"/>
      <c r="D14" s="1043">
        <v>54846</v>
      </c>
      <c r="E14" s="1045"/>
      <c r="F14" s="1048">
        <v>42664</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7.89</v>
      </c>
      <c r="C19" s="1032">
        <f>ROUND(VALUE(SUBSTITUTE(実質収支比率等に係る経年分析!G$48,"▲","-")),2)</f>
        <v>8.09</v>
      </c>
      <c r="D19" s="1032">
        <f>ROUND(VALUE(SUBSTITUTE(実質収支比率等に係る経年分析!H$48,"▲","-")),2)</f>
        <v>6.35</v>
      </c>
      <c r="E19" s="1032">
        <f>ROUND(VALUE(SUBSTITUTE(実質収支比率等に係る経年分析!I$48,"▲","-")),2)</f>
        <v>5.62</v>
      </c>
      <c r="F19" s="1032">
        <f>ROUND(VALUE(SUBSTITUTE(実質収支比率等に係る経年分析!J$48,"▲","-")),2)</f>
        <v>7.02</v>
      </c>
    </row>
    <row r="20" spans="1:11">
      <c r="A20" s="1032" t="s">
        <v>33</v>
      </c>
      <c r="B20" s="1032">
        <f>ROUND(VALUE(SUBSTITUTE(実質収支比率等に係る経年分析!F$47,"▲","-")),2)</f>
        <v>27.13</v>
      </c>
      <c r="C20" s="1032">
        <f>ROUND(VALUE(SUBSTITUTE(実質収支比率等に係る経年分析!G$47,"▲","-")),2)</f>
        <v>26.13</v>
      </c>
      <c r="D20" s="1032">
        <f>ROUND(VALUE(SUBSTITUTE(実質収支比率等に係る経年分析!H$47,"▲","-")),2)</f>
        <v>25.09</v>
      </c>
      <c r="E20" s="1032">
        <f>ROUND(VALUE(SUBSTITUTE(実質収支比率等に係る経年分析!I$47,"▲","-")),2)</f>
        <v>25.62</v>
      </c>
      <c r="F20" s="1032">
        <f>ROUND(VALUE(SUBSTITUTE(実質収支比率等に係る経年分析!J$47,"▲","-")),2)</f>
        <v>25.46</v>
      </c>
    </row>
    <row r="21" spans="1:11">
      <c r="A21" s="1032" t="s">
        <v>116</v>
      </c>
      <c r="B21" s="1032">
        <f>IF(ISNUMBER(VALUE(SUBSTITUTE(実質収支比率等に係る経年分析!F$49,"▲","-"))),ROUND(VALUE(SUBSTITUTE(実質収支比率等に係る経年分析!F$49,"▲","-")),2),NA())</f>
        <v>8.33</v>
      </c>
      <c r="C21" s="1032">
        <f>IF(ISNUMBER(VALUE(SUBSTITUTE(実質収支比率等に係る経年分析!G$49,"▲","-"))),ROUND(VALUE(SUBSTITUTE(実質収支比率等に係る経年分析!G$49,"▲","-")),2),NA())</f>
        <v>4.38</v>
      </c>
      <c r="D21" s="1032">
        <f>IF(ISNUMBER(VALUE(SUBSTITUTE(実質収支比率等に係る経年分析!H$49,"▲","-"))),ROUND(VALUE(SUBSTITUTE(実質収支比率等に係る経年分析!H$49,"▲","-")),2),NA())</f>
        <v>2.58</v>
      </c>
      <c r="E21" s="1032">
        <f>IF(ISNUMBER(VALUE(SUBSTITUTE(実質収支比率等に係る経年分析!I$49,"▲","-"))),ROUND(VALUE(SUBSTITUTE(実質収支比率等に係る経年分析!I$49,"▲","-")),2),NA())</f>
        <v>3.26</v>
      </c>
      <c r="F21" s="1032">
        <f>IF(ISNUMBER(VALUE(SUBSTITUTE(実質収支比率等に係る経年分析!J$49,"▲","-"))),ROUND(VALUE(SUBSTITUTE(実質収支比率等に係る経年分析!J$49,"▲","-")),2),NA())</f>
        <v>9.6199999999999992</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68</v>
      </c>
      <c r="D26" s="1033" t="s">
        <v>117</v>
      </c>
      <c r="E26" s="1033" t="s">
        <v>68</v>
      </c>
      <c r="F26" s="1033" t="s">
        <v>117</v>
      </c>
      <c r="G26" s="1033" t="s">
        <v>68</v>
      </c>
      <c r="H26" s="1033" t="s">
        <v>117</v>
      </c>
      <c r="I26" s="1033" t="s">
        <v>68</v>
      </c>
      <c r="J26" s="1033" t="s">
        <v>117</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7.0000000000000007e-002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9.e-002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6.e-002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6.e-002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5.e-002</v>
      </c>
    </row>
    <row r="33" spans="1:16">
      <c r="A33" s="1033" t="str">
        <f>IF('連結実質赤字比率に係る赤字・黒字の構成分析'!C$37="",NA(),'連結実質赤字比率に係る赤字・黒字の構成分析'!C$37)</f>
        <v>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6.e-002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7.0000000000000007e-002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9.e-002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5.e-002</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2.2999999999999998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2.0699999999999998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1.17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1.02</v>
      </c>
    </row>
    <row r="35" spans="1:16">
      <c r="A35" s="1033" t="str">
        <f>IF('連結実質赤字比率に係る赤字・黒字の構成分析'!C$35="",NA(),'連結実質赤字比率に係る赤字・黒字の構成分析'!C$35)</f>
        <v>美郷町水道事業会計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3.41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4.16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4.34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4.42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4.54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7.89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8.08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6.35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5.61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7.02</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1391</v>
      </c>
      <c r="E42" s="1034"/>
      <c r="F42" s="1034"/>
      <c r="G42" s="1034">
        <f>'実質公債費比率（分子）の構造'!L$52</f>
        <v>1444</v>
      </c>
      <c r="H42" s="1034"/>
      <c r="I42" s="1034"/>
      <c r="J42" s="1034">
        <f>'実質公債費比率（分子）の構造'!M$52</f>
        <v>1490</v>
      </c>
      <c r="K42" s="1034"/>
      <c r="L42" s="1034"/>
      <c r="M42" s="1034">
        <f>'実質公債費比率（分子）の構造'!N$52</f>
        <v>1406</v>
      </c>
      <c r="N42" s="1034"/>
      <c r="O42" s="1034"/>
      <c r="P42" s="1034">
        <f>'実質公債費比率（分子）の構造'!O$52</f>
        <v>1401</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15</v>
      </c>
      <c r="C44" s="1034"/>
      <c r="D44" s="1034"/>
      <c r="E44" s="1034">
        <f>'実質公債費比率（分子）の構造'!L$50</f>
        <v>4</v>
      </c>
      <c r="F44" s="1034"/>
      <c r="G44" s="1034"/>
      <c r="H44" s="1034">
        <f>'実質公債費比率（分子）の構造'!M$50</f>
        <v>14</v>
      </c>
      <c r="I44" s="1034"/>
      <c r="J44" s="1034"/>
      <c r="K44" s="1034">
        <f>'実質公債費比率（分子）の構造'!N$50</f>
        <v>17</v>
      </c>
      <c r="L44" s="1034"/>
      <c r="M44" s="1034"/>
      <c r="N44" s="1034">
        <f>'実質公債費比率（分子）の構造'!O$50</f>
        <v>17</v>
      </c>
      <c r="O44" s="1034"/>
      <c r="P44" s="1034"/>
    </row>
    <row r="45" spans="1:16">
      <c r="A45" s="1034" t="s">
        <v>0</v>
      </c>
      <c r="B45" s="1034">
        <f>'実質公債費比率（分子）の構造'!K$49</f>
        <v>31</v>
      </c>
      <c r="C45" s="1034"/>
      <c r="D45" s="1034"/>
      <c r="E45" s="1034">
        <f>'実質公債費比率（分子）の構造'!L$49</f>
        <v>28</v>
      </c>
      <c r="F45" s="1034"/>
      <c r="G45" s="1034"/>
      <c r="H45" s="1034">
        <f>'実質公債費比率（分子）の構造'!M$49</f>
        <v>19</v>
      </c>
      <c r="I45" s="1034"/>
      <c r="J45" s="1034"/>
      <c r="K45" s="1034">
        <f>'実質公債費比率（分子）の構造'!N$49</f>
        <v>16</v>
      </c>
      <c r="L45" s="1034"/>
      <c r="M45" s="1034"/>
      <c r="N45" s="1034">
        <f>'実質公債費比率（分子）の構造'!O$49</f>
        <v>2</v>
      </c>
      <c r="O45" s="1034"/>
      <c r="P45" s="1034"/>
    </row>
    <row r="46" spans="1:16">
      <c r="A46" s="1034" t="s">
        <v>38</v>
      </c>
      <c r="B46" s="1034">
        <f>'実質公債費比率（分子）の構造'!K$48</f>
        <v>324</v>
      </c>
      <c r="C46" s="1034"/>
      <c r="D46" s="1034"/>
      <c r="E46" s="1034">
        <f>'実質公債費比率（分子）の構造'!L$48</f>
        <v>339</v>
      </c>
      <c r="F46" s="1034"/>
      <c r="G46" s="1034"/>
      <c r="H46" s="1034">
        <f>'実質公債費比率（分子）の構造'!M$48</f>
        <v>318</v>
      </c>
      <c r="I46" s="1034"/>
      <c r="J46" s="1034"/>
      <c r="K46" s="1034">
        <f>'実質公債費比率（分子）の構造'!N$48</f>
        <v>298</v>
      </c>
      <c r="L46" s="1034"/>
      <c r="M46" s="1034"/>
      <c r="N46" s="1034">
        <f>'実質公債費比率（分子）の構造'!O$48</f>
        <v>282</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978</v>
      </c>
      <c r="C49" s="1034"/>
      <c r="D49" s="1034"/>
      <c r="E49" s="1034">
        <f>'実質公債費比率（分子）の構造'!L$45</f>
        <v>1000</v>
      </c>
      <c r="F49" s="1034"/>
      <c r="G49" s="1034"/>
      <c r="H49" s="1034">
        <f>'実質公債費比率（分子）の構造'!M$45</f>
        <v>995</v>
      </c>
      <c r="I49" s="1034"/>
      <c r="J49" s="1034"/>
      <c r="K49" s="1034">
        <f>'実質公債費比率（分子）の構造'!N$45</f>
        <v>989</v>
      </c>
      <c r="L49" s="1034"/>
      <c r="M49" s="1034"/>
      <c r="N49" s="1034">
        <f>'実質公債費比率（分子）の構造'!O$45</f>
        <v>943</v>
      </c>
      <c r="O49" s="1034"/>
      <c r="P49" s="1034"/>
    </row>
    <row r="50" spans="1:16">
      <c r="A50" s="1034" t="s">
        <v>52</v>
      </c>
      <c r="B50" s="1034" t="e">
        <f>NA()</f>
        <v>#N/A</v>
      </c>
      <c r="C50" s="1034">
        <f>IF(ISNUMBER('実質公債費比率（分子）の構造'!K$53),'実質公債費比率（分子）の構造'!K$53,NA())</f>
        <v>-43</v>
      </c>
      <c r="D50" s="1034" t="e">
        <f>NA()</f>
        <v>#N/A</v>
      </c>
      <c r="E50" s="1034" t="e">
        <f>NA()</f>
        <v>#N/A</v>
      </c>
      <c r="F50" s="1034">
        <f>IF(ISNUMBER('実質公債費比率（分子）の構造'!L$53),'実質公債費比率（分子）の構造'!L$53,NA())</f>
        <v>-73</v>
      </c>
      <c r="G50" s="1034" t="e">
        <f>NA()</f>
        <v>#N/A</v>
      </c>
      <c r="H50" s="1034" t="e">
        <f>NA()</f>
        <v>#N/A</v>
      </c>
      <c r="I50" s="1034">
        <f>IF(ISNUMBER('実質公債費比率（分子）の構造'!M$53),'実質公債費比率（分子）の構造'!M$53,NA())</f>
        <v>-144</v>
      </c>
      <c r="J50" s="1034" t="e">
        <f>NA()</f>
        <v>#N/A</v>
      </c>
      <c r="K50" s="1034" t="e">
        <f>NA()</f>
        <v>#N/A</v>
      </c>
      <c r="L50" s="1034">
        <f>IF(ISNUMBER('実質公債費比率（分子）の構造'!N$53),'実質公債費比率（分子）の構造'!N$53,NA())</f>
        <v>-86</v>
      </c>
      <c r="M50" s="1034" t="e">
        <f>NA()</f>
        <v>#N/A</v>
      </c>
      <c r="N50" s="1034" t="e">
        <f>NA()</f>
        <v>#N/A</v>
      </c>
      <c r="O50" s="1034">
        <f>IF(ISNUMBER('実質公債費比率（分子）の構造'!O$53),'実質公債費比率（分子）の構造'!O$53,NA())</f>
        <v>-157</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123</v>
      </c>
      <c r="E55" s="1033" t="s">
        <v>108</v>
      </c>
      <c r="F55" s="1033"/>
      <c r="G55" s="1033" t="s">
        <v>123</v>
      </c>
      <c r="H55" s="1033" t="s">
        <v>108</v>
      </c>
      <c r="I55" s="1033"/>
      <c r="J55" s="1033" t="s">
        <v>123</v>
      </c>
      <c r="K55" s="1033" t="s">
        <v>108</v>
      </c>
      <c r="L55" s="1033"/>
      <c r="M55" s="1033" t="s">
        <v>123</v>
      </c>
      <c r="N55" s="1033" t="s">
        <v>108</v>
      </c>
      <c r="O55" s="1033"/>
      <c r="P55" s="1033" t="s">
        <v>123</v>
      </c>
    </row>
    <row r="56" spans="1:16">
      <c r="A56" s="1033" t="s">
        <v>42</v>
      </c>
      <c r="B56" s="1033"/>
      <c r="C56" s="1033"/>
      <c r="D56" s="1033">
        <f>'将来負担比率（分子）の構造'!I$52</f>
        <v>13050</v>
      </c>
      <c r="E56" s="1033"/>
      <c r="F56" s="1033"/>
      <c r="G56" s="1033">
        <f>'将来負担比率（分子）の構造'!J$52</f>
        <v>12826</v>
      </c>
      <c r="H56" s="1033"/>
      <c r="I56" s="1033"/>
      <c r="J56" s="1033">
        <f>'将来負担比率（分子）の構造'!K$52</f>
        <v>12241</v>
      </c>
      <c r="K56" s="1033"/>
      <c r="L56" s="1033"/>
      <c r="M56" s="1033">
        <f>'将来負担比率（分子）の構造'!L$52</f>
        <v>12051</v>
      </c>
      <c r="N56" s="1033"/>
      <c r="O56" s="1033"/>
      <c r="P56" s="1033">
        <f>'将来負担比率（分子）の構造'!M$52</f>
        <v>11189</v>
      </c>
    </row>
    <row r="57" spans="1:16">
      <c r="A57" s="1033" t="s">
        <v>97</v>
      </c>
      <c r="B57" s="1033"/>
      <c r="C57" s="1033"/>
      <c r="D57" s="1033">
        <f>'将来負担比率（分子）の構造'!I$51</f>
        <v>65</v>
      </c>
      <c r="E57" s="1033"/>
      <c r="F57" s="1033"/>
      <c r="G57" s="1033">
        <f>'将来負担比率（分子）の構造'!J$51</f>
        <v>52</v>
      </c>
      <c r="H57" s="1033"/>
      <c r="I57" s="1033"/>
      <c r="J57" s="1033">
        <f>'将来負担比率（分子）の構造'!K$51</f>
        <v>45</v>
      </c>
      <c r="K57" s="1033"/>
      <c r="L57" s="1033"/>
      <c r="M57" s="1033">
        <f>'将来負担比率（分子）の構造'!L$51</f>
        <v>33</v>
      </c>
      <c r="N57" s="1033"/>
      <c r="O57" s="1033"/>
      <c r="P57" s="1033">
        <f>'将来負担比率（分子）の構造'!M$51</f>
        <v>26</v>
      </c>
    </row>
    <row r="58" spans="1:16">
      <c r="A58" s="1033" t="s">
        <v>94</v>
      </c>
      <c r="B58" s="1033"/>
      <c r="C58" s="1033"/>
      <c r="D58" s="1033">
        <f>'将来負担比率（分子）の構造'!I$50</f>
        <v>4470</v>
      </c>
      <c r="E58" s="1033"/>
      <c r="F58" s="1033"/>
      <c r="G58" s="1033">
        <f>'将来負担比率（分子）の構造'!J$50</f>
        <v>4574</v>
      </c>
      <c r="H58" s="1033"/>
      <c r="I58" s="1033"/>
      <c r="J58" s="1033">
        <f>'将来負担比率（分子）の構造'!K$50</f>
        <v>5217</v>
      </c>
      <c r="K58" s="1033"/>
      <c r="L58" s="1033"/>
      <c r="M58" s="1033">
        <f>'将来負担比率（分子）の構造'!L$50</f>
        <v>5770</v>
      </c>
      <c r="N58" s="1033"/>
      <c r="O58" s="1033"/>
      <c r="P58" s="1033">
        <f>'将来負担比率（分子）の構造'!M$50</f>
        <v>5543</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1429</v>
      </c>
      <c r="C62" s="1033"/>
      <c r="D62" s="1033"/>
      <c r="E62" s="1033">
        <f>'将来負担比率（分子）の構造'!J$45</f>
        <v>1488</v>
      </c>
      <c r="F62" s="1033"/>
      <c r="G62" s="1033"/>
      <c r="H62" s="1033">
        <f>'将来負担比率（分子）の構造'!K$45</f>
        <v>1644</v>
      </c>
      <c r="I62" s="1033"/>
      <c r="J62" s="1033"/>
      <c r="K62" s="1033">
        <f>'将来負担比率（分子）の構造'!L$45</f>
        <v>1554</v>
      </c>
      <c r="L62" s="1033"/>
      <c r="M62" s="1033"/>
      <c r="N62" s="1033">
        <f>'将来負担比率（分子）の構造'!M$45</f>
        <v>1586</v>
      </c>
      <c r="O62" s="1033"/>
      <c r="P62" s="1033"/>
    </row>
    <row r="63" spans="1:16">
      <c r="A63" s="1033" t="s">
        <v>76</v>
      </c>
      <c r="B63" s="1033">
        <f>'将来負担比率（分子）の構造'!I$44</f>
        <v>82</v>
      </c>
      <c r="C63" s="1033"/>
      <c r="D63" s="1033"/>
      <c r="E63" s="1033">
        <f>'将来負担比率（分子）の構造'!J$44</f>
        <v>37</v>
      </c>
      <c r="F63" s="1033"/>
      <c r="G63" s="1033"/>
      <c r="H63" s="1033">
        <f>'将来負担比率（分子）の構造'!K$44</f>
        <v>35</v>
      </c>
      <c r="I63" s="1033"/>
      <c r="J63" s="1033"/>
      <c r="K63" s="1033">
        <f>'将来負担比率（分子）の構造'!L$44</f>
        <v>7</v>
      </c>
      <c r="L63" s="1033"/>
      <c r="M63" s="1033"/>
      <c r="N63" s="1033">
        <f>'将来負担比率（分子）の構造'!M$44</f>
        <v>4</v>
      </c>
      <c r="O63" s="1033"/>
      <c r="P63" s="1033"/>
    </row>
    <row r="64" spans="1:16">
      <c r="A64" s="1033" t="s">
        <v>74</v>
      </c>
      <c r="B64" s="1033">
        <f>'将来負担比率（分子）の構造'!I$43</f>
        <v>4052</v>
      </c>
      <c r="C64" s="1033"/>
      <c r="D64" s="1033"/>
      <c r="E64" s="1033">
        <f>'将来負担比率（分子）の構造'!J$43</f>
        <v>3864</v>
      </c>
      <c r="F64" s="1033"/>
      <c r="G64" s="1033"/>
      <c r="H64" s="1033">
        <f>'将来負担比率（分子）の構造'!K$43</f>
        <v>3597</v>
      </c>
      <c r="I64" s="1033"/>
      <c r="J64" s="1033"/>
      <c r="K64" s="1033">
        <f>'将来負担比率（分子）の構造'!L$43</f>
        <v>3326</v>
      </c>
      <c r="L64" s="1033"/>
      <c r="M64" s="1033"/>
      <c r="N64" s="1033">
        <f>'将来負担比率（分子）の構造'!M$43</f>
        <v>3032</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9050</v>
      </c>
      <c r="C66" s="1033"/>
      <c r="D66" s="1033"/>
      <c r="E66" s="1033">
        <f>'将来負担比率（分子）の構造'!J$41</f>
        <v>8989</v>
      </c>
      <c r="F66" s="1033"/>
      <c r="G66" s="1033"/>
      <c r="H66" s="1033">
        <f>'将来負担比率（分子）の構造'!K$41</f>
        <v>8961</v>
      </c>
      <c r="I66" s="1033"/>
      <c r="J66" s="1033"/>
      <c r="K66" s="1033">
        <f>'将来負担比率（分子）の構造'!L$41</f>
        <v>8916</v>
      </c>
      <c r="L66" s="1033"/>
      <c r="M66" s="1033"/>
      <c r="N66" s="1033">
        <f>'将来負担比率（分子）の構造'!M$41</f>
        <v>8908</v>
      </c>
      <c r="O66" s="1033"/>
      <c r="P66" s="1033"/>
    </row>
    <row r="67" spans="1:16">
      <c r="A67" s="1033" t="s">
        <v>99</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2079</v>
      </c>
      <c r="C72" s="1037">
        <f>基金残高に係る経年分析!G55</f>
        <v>2080</v>
      </c>
      <c r="D72" s="1037">
        <f>基金残高に係る経年分析!H55</f>
        <v>2084</v>
      </c>
    </row>
    <row r="73" spans="1:16">
      <c r="A73" s="1035" t="s">
        <v>126</v>
      </c>
      <c r="B73" s="1037">
        <f>基金残高に係る経年分析!F56</f>
        <v>615</v>
      </c>
      <c r="C73" s="1037">
        <f>基金残高に係る経年分析!G56</f>
        <v>1165</v>
      </c>
      <c r="D73" s="1037">
        <f>基金残高に係る経年分析!H56</f>
        <v>966</v>
      </c>
    </row>
    <row r="74" spans="1:16">
      <c r="A74" s="1035" t="s">
        <v>128</v>
      </c>
      <c r="B74" s="1037">
        <f>基金残高に係る経年分析!F57</f>
        <v>3492</v>
      </c>
      <c r="C74" s="1037">
        <f>基金残高に係る経年分析!G57</f>
        <v>3491</v>
      </c>
      <c r="D74" s="1037">
        <f>基金残高に係る経年分析!H57</f>
        <v>3502</v>
      </c>
    </row>
  </sheetData>
  <sheetProtection algorithmName="SHA-512" hashValue="veNwsCMREdmFzMQfcZvFx7qxz2XGr+JMIsr1bHpaNDzADHnlFHxf2AU4NkeoQo3E0CSYyViDCu7exziih7bjZw==" saltValue="O6szl3H21KoyGE5MdfgH1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2025-03-07T05:32:33Z</cp:lastPrinted>
  <dcterms:created xsi:type="dcterms:W3CDTF">2025-02-19T00:47:44Z</dcterms:created>
  <dcterms:modified xsi:type="dcterms:W3CDTF">2025-03-28T02:21:53Z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2025-03-28T02:21:53Z</vt:filetime>
  </property>
</Properties>
</file>