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<sst xmlns="http://schemas.openxmlformats.org/spreadsheetml/2006/main" xmlns:r="http://schemas.openxmlformats.org/officeDocument/2006/relationships" count="539" uniqueCount="539">
  <si>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</si>
  <si>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</si>
  <si>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</si>
  <si>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</si>
  <si>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</si>
  <si>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</si>
  <si>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</si>
  <si>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</si>
  <si>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</si>
  <si>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</si>
  <si>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</si>
  <si>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</si>
  <si>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</si>
  <si>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</si>
  <si>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</si>
  <si>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</si>
  <si>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</si>
  <si>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</si>
  <si>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</si>
  <si>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</si>
  <si>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</si>
  <si>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</si>
  <si>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</si>
  <si>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</si>
  <si>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道路維持管理基金</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</si>
  <si>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</si>
  <si>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</si>
  <si>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</si>
  <si>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</si>
  <si>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</si>
  <si>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</si>
  <si>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</si>
  <si>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</si>
  <si>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</si>
  <si>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</si>
  <si>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</si>
  <si>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</si>
  <si>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</si>
  <si>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</si>
  <si>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</si>
  <si>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</si>
  <si>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</si>
  <si>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</si>
  <si>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</si>
  <si>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</si>
  <si>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</si>
  <si>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</si>
  <si>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大潟共生自然エネルギー</t>
    <rPh sb="0" eb="2">
      <t>オオガタ</t>
    </rPh>
    <rPh sb="2" eb="4">
      <t>キョウセイ</t>
    </rPh>
    <rPh sb="4" eb="6">
      <t>シゼン</t>
    </rPh>
    <phoneticPr fontId="5"/>
  </si>
  <si>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</si>
  <si>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</si>
  <si>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</si>
  <si>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</si>
  <si>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</si>
  <si>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</si>
  <si>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</si>
  <si>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</si>
  <si>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</si>
  <si>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</si>
  <si>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</si>
  <si>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</si>
  <si>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</si>
  <si>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</si>
  <si>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</si>
  <si>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</si>
  <si>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</si>
  <si>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</si>
  <si>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</si>
  <si>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</si>
  <si>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</si>
  <si>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</si>
  <si>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</si>
  <si>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</si>
  <si>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</si>
  <si>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</si>
  <si>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</si>
  <si>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</si>
  <si>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</si>
  <si>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</si>
  <si>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</si>
  <si>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</si>
  <si>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</si>
  <si>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</si>
  <si>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</si>
  <si>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</si>
  <si>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かんがい排水施設整備基金</t>
  </si>
  <si>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</si>
  <si>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</si>
  <si>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</si>
  <si>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</si>
  <si>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</si>
  <si>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</si>
  <si>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</si>
  <si>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</si>
  <si>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</si>
  <si>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</si>
  <si>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</si>
  <si>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</si>
  <si>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</si>
  <si>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</si>
  <si>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</si>
  <si>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</si>
  <si>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</si>
  <si>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</si>
  <si>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</si>
  <si>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</si>
  <si>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</si>
  <si>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</si>
  <si>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</si>
  <si>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</si>
  <si>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</si>
  <si>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</si>
  <si>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</si>
  <si>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</si>
  <si>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</si>
  <si>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</si>
  <si>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</si>
  <si>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</si>
  <si>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</si>
  <si>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</si>
  <si>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</si>
  <si>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</si>
  <si>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</si>
  <si>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</si>
  <si>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</si>
  <si>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</si>
  <si>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</si>
  <si>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</si>
  <si>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</si>
  <si>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</si>
  <si>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</si>
  <si>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</si>
  <si>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</si>
  <si>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</si>
  <si>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</si>
  <si>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</si>
  <si>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</si>
  <si>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</si>
  <si>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</si>
  <si>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</si>
  <si>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</si>
  <si>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</si>
  <si>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</si>
  <si>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</si>
  <si>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</si>
  <si>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</si>
  <si>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</si>
  <si>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</si>
  <si>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</si>
  <si>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</si>
  <si>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</si>
  <si>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</si>
  <si>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</si>
  <si>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</si>
  <si>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</si>
  <si>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</si>
  <si>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</si>
  <si>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</si>
  <si>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</si>
  <si>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</si>
  <si>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</si>
  <si>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</si>
  <si>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公営企業に要する経費の財源とする地方債の償還の財源に
充てたと認められる繰入金</t>
  </si>
  <si>
    <t>大潟村</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</si>
  <si>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</si>
  <si>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</si>
  <si>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</si>
  <si>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</si>
  <si>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</si>
  <si>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</si>
  <si>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</si>
  <si>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男鹿地区消防一部事務組合（一般会計）</t>
    <rPh sb="0" eb="12">
      <t>オガチクショウボウイチブジムクミアイ</t>
    </rPh>
    <rPh sb="13" eb="15">
      <t>イッパン</t>
    </rPh>
    <rPh sb="15" eb="17">
      <t>カイケイ</t>
    </rPh>
    <phoneticPr fontId="5"/>
  </si>
  <si>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</si>
  <si>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</si>
  <si>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</si>
  <si>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</si>
  <si>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</si>
  <si>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</si>
  <si>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</si>
  <si>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</si>
  <si>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</si>
  <si>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</si>
  <si>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</si>
  <si>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</si>
  <si>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</si>
  <si>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</si>
  <si>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</si>
  <si>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</si>
  <si>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</si>
  <si>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</si>
  <si>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</si>
  <si>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</si>
  <si>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その他会計（赤字）</t>
  </si>
  <si>
    <t>-3.2</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</si>
  <si>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</si>
  <si>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</si>
  <si>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</si>
  <si>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</si>
  <si>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</si>
  <si>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</si>
  <si>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</si>
  <si>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</si>
  <si>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</si>
  <si>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</si>
  <si>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</si>
  <si>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</si>
  <si>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</si>
  <si>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</si>
  <si>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</si>
  <si>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</si>
  <si>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</si>
  <si>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</si>
  <si>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</si>
  <si>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</si>
  <si>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</si>
  <si>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</si>
  <si>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</si>
  <si>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</si>
  <si>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</si>
  <si>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</si>
  <si>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</si>
  <si>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</si>
  <si>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</si>
  <si>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</si>
  <si>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</si>
  <si>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</si>
  <si>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</si>
  <si>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</si>
  <si>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</si>
  <si>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</si>
  <si>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</si>
  <si>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</si>
  <si>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</si>
  <si>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</si>
  <si>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</si>
  <si>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</si>
  <si>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</si>
  <si>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</si>
  <si>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</si>
  <si>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</si>
  <si>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</si>
  <si>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</si>
  <si>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</si>
  <si>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</si>
  <si>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</si>
  <si>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</si>
  <si>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</si>
  <si>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</si>
  <si>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</si>
  <si>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</si>
  <si>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</si>
  <si>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</si>
  <si>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</si>
  <si>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</si>
  <si>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</si>
  <si>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</si>
  <si>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</si>
  <si>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大潟村診療所特別会計</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</si>
  <si>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</si>
  <si>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</si>
  <si>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</si>
  <si>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</si>
  <si>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</si>
  <si>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</si>
  <si>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</si>
  <si>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</si>
  <si>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</si>
  <si>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</si>
  <si>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</si>
  <si>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</si>
  <si>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</si>
  <si>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</si>
  <si>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</si>
  <si>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</si>
  <si>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</si>
  <si>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</si>
  <si>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</si>
  <si>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大潟村介護サービス事業特別会計</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</si>
  <si>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</si>
  <si>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</si>
  <si>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</si>
  <si>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</si>
  <si>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</si>
  <si>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</si>
  <si>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</si>
  <si>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</si>
  <si>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</si>
  <si>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</si>
  <si>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</si>
  <si>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</si>
  <si>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</si>
  <si>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</si>
  <si>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</si>
  <si>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</si>
  <si>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</si>
  <si>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</si>
  <si>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</si>
  <si>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</si>
  <si>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</si>
  <si>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</si>
  <si>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</si>
  <si>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　　入湯税</t>
  </si>
  <si>
    <t>秋田県大潟村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</si>
  <si>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</si>
  <si>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</si>
  <si>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</si>
  <si>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</si>
  <si>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</si>
  <si>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</si>
  <si>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</si>
  <si>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</si>
  <si>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</si>
  <si>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</si>
  <si>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</si>
  <si>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</si>
  <si>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</si>
  <si>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</si>
  <si>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</si>
  <si>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</si>
  <si>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</si>
  <si>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</si>
  <si>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</si>
  <si>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</si>
  <si>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</si>
  <si>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</si>
  <si>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</si>
  <si>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</si>
  <si>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</si>
  <si>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</si>
  <si>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</si>
  <si>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</si>
  <si>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</si>
  <si>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</si>
  <si>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</si>
  <si>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</si>
  <si>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</si>
  <si>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</si>
  <si>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</si>
  <si>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</si>
  <si>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</si>
  <si>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</si>
  <si>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</si>
  <si>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</si>
  <si>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</si>
  <si>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</si>
  <si>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</si>
  <si>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</si>
  <si>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</si>
  <si>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</si>
  <si>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</si>
  <si>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</si>
  <si>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</si>
  <si>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</si>
  <si>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</si>
  <si>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</si>
  <si>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</si>
  <si>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</si>
  <si>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</si>
  <si>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</si>
  <si>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</si>
  <si>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</si>
  <si>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</si>
  <si>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</si>
  <si>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</si>
  <si>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</si>
  <si>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</si>
  <si>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</si>
  <si>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</si>
  <si>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</si>
  <si>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</si>
  <si>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</si>
  <si>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</si>
  <si>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</si>
  <si>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</si>
  <si>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</si>
  <si>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</si>
  <si>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</si>
  <si>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</si>
  <si>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</si>
  <si>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</si>
  <si>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</si>
  <si>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</si>
  <si>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</si>
  <si>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</si>
  <si>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</si>
  <si>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</si>
  <si>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</si>
  <si>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</si>
  <si>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</si>
  <si>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</si>
  <si>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</si>
  <si>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</si>
  <si>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</si>
  <si>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</si>
  <si>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</si>
  <si>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</si>
  <si>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</si>
  <si>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</si>
  <si>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</si>
  <si>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</si>
  <si>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</si>
  <si>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</si>
  <si>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</si>
  <si>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</si>
  <si>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</si>
  <si>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</si>
  <si>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</si>
  <si>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</si>
  <si>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</si>
  <si>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</si>
  <si>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</si>
  <si>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</si>
  <si>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</si>
  <si>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</si>
  <si>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</si>
  <si>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</si>
  <si>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</si>
  <si>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</si>
  <si>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</si>
  <si>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</si>
  <si>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</si>
  <si>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</si>
  <si>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</si>
  <si>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</si>
  <si>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</si>
  <si>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</si>
  <si>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</si>
  <si>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</si>
  <si>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</si>
  <si>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</si>
  <si>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</si>
  <si>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</si>
  <si>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</si>
  <si>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</si>
  <si>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</si>
  <si>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</si>
  <si>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</si>
  <si>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</si>
  <si>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</si>
  <si>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</si>
  <si>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 0.25</t>
  </si>
  <si>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</si>
  <si>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</si>
  <si>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</si>
  <si>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</si>
  <si>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</si>
  <si>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</si>
  <si>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</si>
  <si>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</si>
  <si>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</si>
  <si>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</si>
  <si>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</si>
  <si>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</si>
  <si>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</si>
  <si>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</si>
  <si>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</si>
  <si>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</si>
  <si>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</si>
  <si>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</si>
  <si>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</si>
  <si>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</si>
  <si>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</si>
  <si>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</si>
  <si>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大潟村国民健康保険事業特別会計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</si>
  <si>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33"/>
  </si>
  <si>
    <t>大潟村介護保険事業特別会計</t>
  </si>
  <si>
    <t>大潟村後期高齢者医療特別会計</t>
  </si>
  <si>
    <t>大潟村水道事業特別会計</t>
  </si>
  <si>
    <t>大潟村公共下水道事業特別会計</t>
  </si>
  <si>
    <t>普通建設事業費</t>
    <rPh sb="0" eb="2">
      <t>フツウ</t>
    </rPh>
    <rPh sb="2" eb="4">
      <t>ケンセツ</t>
    </rPh>
    <rPh sb="4" eb="7">
      <t>ジギョウヒ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</si>
  <si>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</si>
  <si>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</si>
  <si>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</si>
  <si>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</si>
  <si>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</si>
  <si>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</si>
  <si>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</si>
  <si>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</si>
  <si>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</si>
  <si>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</si>
  <si>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</si>
  <si>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</si>
  <si>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</si>
  <si>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ルーラル大潟</t>
    <rPh sb="4" eb="6">
      <t>オオガタ</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</si>
  <si>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</si>
  <si>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</si>
  <si>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</si>
  <si>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</si>
  <si>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1.01</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</si>
  <si>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</si>
  <si>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</si>
  <si>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</si>
  <si>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</si>
  <si>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</si>
  <si>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</si>
  <si>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</si>
  <si>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</si>
  <si>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</si>
  <si>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</si>
  <si>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</si>
  <si>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</si>
  <si>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</si>
  <si>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</si>
  <si>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</si>
  <si>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</si>
  <si>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</si>
  <si>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</si>
  <si>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</si>
  <si>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</si>
  <si>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</si>
  <si>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</si>
  <si>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</si>
  <si>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</si>
  <si>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</si>
  <si>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</si>
  <si>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</si>
  <si>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</si>
  <si>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</si>
  <si>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</si>
  <si>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</si>
  <si>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</si>
  <si>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</si>
  <si>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</si>
  <si>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</si>
  <si>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</si>
  <si>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</si>
  <si>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</si>
  <si>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</si>
  <si>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</si>
  <si>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</si>
  <si>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6.70</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</si>
  <si>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</si>
  <si>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</si>
  <si>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</si>
  <si>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秋田県町村電算システム共同事業組合（一般会計）</t>
    <rPh sb="0" eb="7">
      <t>アキタケンチョウソンデンサン</t>
    </rPh>
    <rPh sb="11" eb="17">
      <t>キョウドウジギョウクミアイ</t>
    </rPh>
    <rPh sb="18" eb="20">
      <t>イッパン</t>
    </rPh>
    <rPh sb="20" eb="22">
      <t>カイケイ</t>
    </rPh>
    <phoneticPr fontId="5"/>
  </si>
  <si>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5"/>
  </si>
  <si>
    <t>大潟カントリーエレベーター公社</t>
    <rPh sb="0" eb="2">
      <t>オオガタ</t>
    </rPh>
    <rPh sb="13" eb="15">
      <t>コウシャ</t>
    </rPh>
    <phoneticPr fontId="5"/>
  </si>
  <si>
    <t>－</t>
  </si>
  <si>
    <t>観光振興基金</t>
  </si>
  <si>
    <t>低炭素社会推進基金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</si>
</sst>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31198</c:v>
                </c:pt>
                <c:pt idx="1">
                  <c:v>80072</c:v>
                </c:pt>
                <c:pt idx="2">
                  <c:v>492995</c:v>
                </c:pt>
                <c:pt idx="3">
                  <c:v>92847</c:v>
                </c:pt>
                <c:pt idx="4">
                  <c:v>75417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5.05</c:v>
                </c:pt>
                <c:pt idx="1">
                  <c:v>5.66</c:v>
                </c:pt>
                <c:pt idx="2">
                  <c:v>8.3000000000000007</c:v>
                </c:pt>
                <c:pt idx="3">
                  <c:v>8.17</c:v>
                </c:pt>
                <c:pt idx="4">
                  <c:v>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12.46</c:v>
                </c:pt>
                <c:pt idx="1">
                  <c:v>12.26</c:v>
                </c:pt>
                <c:pt idx="2">
                  <c:v>15.49</c:v>
                </c:pt>
                <c:pt idx="3">
                  <c:v>15.83</c:v>
                </c:pt>
                <c:pt idx="4">
                  <c:v>14.71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c:v>
                </c:pt>
                <c:pt idx="1">
                  <c:v>5.38</c:v>
                </c:pt>
                <c:pt idx="2">
                  <c:v>7.19</c:v>
                </c:pt>
                <c:pt idx="3">
                  <c:v>-0.25</c:v>
                </c:pt>
                <c:pt idx="4">
                  <c:v>-1.01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2.e-002</c:v>
                </c:pt>
                <c:pt idx="8">
                  <c:v>#N/A</c:v>
                </c:pt>
                <c:pt idx="9">
                  <c:v>3.e-002</c:v>
                </c:pt>
              </c:numCache>
            </c:numRef>
          </c:val>
        </c:ser>
        <c:ser>
          <c:idx val="3"/>
          <c:order val="3"/>
          <c:tx>
            <c:strRef>
              <c:f>データシート!$A$30</c:f>
              <c:strCache>
                <c:ptCount val="1"/>
                <c:pt idx="0">
                  <c:v>大潟村介護保険事業特別会計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1.29</c:v>
                </c:pt>
                <c:pt idx="2">
                  <c:v>#N/A</c:v>
                </c:pt>
                <c:pt idx="3">
                  <c:v>1.1200000000000001</c:v>
                </c:pt>
                <c:pt idx="4">
                  <c:v>#N/A</c:v>
                </c:pt>
                <c:pt idx="5">
                  <c:v>1.2</c:v>
                </c:pt>
                <c:pt idx="6">
                  <c:v>#N/A</c:v>
                </c:pt>
                <c:pt idx="7">
                  <c:v>1.19</c:v>
                </c:pt>
                <c:pt idx="8">
                  <c:v>#N/A</c:v>
                </c:pt>
                <c:pt idx="9">
                  <c:v>4.e-002</c:v>
                </c:pt>
              </c:numCache>
            </c:numRef>
          </c:val>
        </c:ser>
        <c:ser>
          <c:idx val="4"/>
          <c:order val="4"/>
          <c:tx>
            <c:strRef>
              <c:f>データシート!$A$31</c:f>
              <c:strCache>
                <c:ptCount val="1"/>
                <c:pt idx="0">
                  <c:v>大潟村診療所特別会計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0.31</c:v>
                </c:pt>
                <c:pt idx="4">
                  <c:v>#N/A</c:v>
                </c:pt>
                <c:pt idx="5">
                  <c:v>0.52</c:v>
                </c:pt>
                <c:pt idx="6">
                  <c:v>#N/A</c:v>
                </c:pt>
                <c:pt idx="7">
                  <c:v>0.6</c:v>
                </c:pt>
                <c:pt idx="8">
                  <c:v>#N/A</c:v>
                </c:pt>
                <c:pt idx="9">
                  <c:v>0.25</c:v>
                </c:pt>
              </c:numCache>
            </c:numRef>
          </c:val>
        </c:ser>
        <c:ser>
          <c:idx val="5"/>
          <c:order val="5"/>
          <c:tx>
            <c:strRef>
              <c:f>データシート!$A$32</c:f>
              <c:strCache>
                <c:ptCount val="1"/>
                <c:pt idx="0">
                  <c:v>大潟村国民健康保険事業特別会計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1.19</c:v>
                </c:pt>
                <c:pt idx="4">
                  <c:v>#N/A</c:v>
                </c:pt>
                <c:pt idx="5">
                  <c:v>0.98</c:v>
                </c:pt>
                <c:pt idx="6">
                  <c:v>#N/A</c:v>
                </c:pt>
                <c:pt idx="7">
                  <c:v>0.52</c:v>
                </c:pt>
                <c:pt idx="8">
                  <c:v>#N/A</c:v>
                </c:pt>
                <c:pt idx="9">
                  <c:v>0.26</c:v>
                </c:pt>
              </c:numCache>
            </c:numRef>
          </c:val>
        </c:ser>
        <c:ser>
          <c:idx val="6"/>
          <c:order val="6"/>
          <c:tx>
            <c:strRef>
              <c:f>データシート!$A$33</c:f>
              <c:strCache>
                <c:ptCount val="1"/>
                <c:pt idx="0">
                  <c:v>大潟村公共下水道事業特別会計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1.19</c:v>
                </c:pt>
                <c:pt idx="4">
                  <c:v>#N/A</c:v>
                </c:pt>
                <c:pt idx="5">
                  <c:v>1.43</c:v>
                </c:pt>
                <c:pt idx="6">
                  <c:v>#N/A</c:v>
                </c:pt>
                <c:pt idx="7">
                  <c:v>0.42</c:v>
                </c:pt>
                <c:pt idx="8">
                  <c:v>#N/A</c:v>
                </c:pt>
                <c:pt idx="9">
                  <c:v>0.96</c:v>
                </c:pt>
              </c:numCache>
            </c:numRef>
          </c:val>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0.86</c:v>
                </c:pt>
                <c:pt idx="4">
                  <c:v>#N/A</c:v>
                </c:pt>
                <c:pt idx="5">
                  <c:v>1.69</c:v>
                </c:pt>
                <c:pt idx="6">
                  <c:v>#N/A</c:v>
                </c:pt>
                <c:pt idx="7">
                  <c:v>1.22</c:v>
                </c:pt>
                <c:pt idx="8">
                  <c:v>#N/A</c:v>
                </c:pt>
                <c:pt idx="9">
                  <c:v>1.26</c:v>
                </c:pt>
              </c:numCache>
            </c:numRef>
          </c:val>
        </c:ser>
        <c:ser>
          <c:idx val="8"/>
          <c:order val="8"/>
          <c:tx>
            <c:strRef>
              <c:f>データシート!$A$35</c:f>
              <c:strCache>
                <c:ptCount val="1"/>
                <c:pt idx="0">
                  <c:v>大潟村水道事業特別会計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0.54</c:v>
                </c:pt>
                <c:pt idx="2">
                  <c:v>#N/A</c:v>
                </c:pt>
                <c:pt idx="3">
                  <c:v>0.65</c:v>
                </c:pt>
                <c:pt idx="4">
                  <c:v>#N/A</c:v>
                </c:pt>
                <c:pt idx="5">
                  <c:v>1.1000000000000001</c:v>
                </c:pt>
                <c:pt idx="6">
                  <c:v>#N/A</c:v>
                </c:pt>
                <c:pt idx="7">
                  <c:v>0.76</c:v>
                </c:pt>
                <c:pt idx="8">
                  <c:v>#N/A</c:v>
                </c:pt>
                <c:pt idx="9">
                  <c:v>2.0299999999999998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4.83</c:v>
                </c:pt>
                <c:pt idx="2">
                  <c:v>#N/A</c:v>
                </c:pt>
                <c:pt idx="3">
                  <c:v>5.34</c:v>
                </c:pt>
                <c:pt idx="4">
                  <c:v>#N/A</c:v>
                </c:pt>
                <c:pt idx="5">
                  <c:v>7.77</c:v>
                </c:pt>
                <c:pt idx="6">
                  <c:v>#N/A</c:v>
                </c:pt>
                <c:pt idx="7">
                  <c:v>7.55</c:v>
                </c:pt>
                <c:pt idx="8">
                  <c:v>#N/A</c:v>
                </c:pt>
                <c:pt idx="9">
                  <c:v>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213</c:v>
                </c:pt>
                <c:pt idx="5">
                  <c:v>213</c:v>
                </c:pt>
                <c:pt idx="8">
                  <c:v>221</c:v>
                </c:pt>
                <c:pt idx="11">
                  <c:v>214</c:v>
                </c:pt>
                <c:pt idx="14">
                  <c:v>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21</c:v>
                </c:pt>
                <c:pt idx="9">
                  <c:v>19</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c:v>
                </c:pt>
                <c:pt idx="3">
                  <c:v>34</c:v>
                </c:pt>
                <c:pt idx="6">
                  <c:v>18</c:v>
                </c:pt>
                <c:pt idx="9">
                  <c:v>8</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c:v>
                </c:pt>
                <c:pt idx="3">
                  <c:v>348</c:v>
                </c:pt>
                <c:pt idx="6">
                  <c:v>346</c:v>
                </c:pt>
                <c:pt idx="9">
                  <c:v>343</c:v>
                </c:pt>
                <c:pt idx="12">
                  <c:v>326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c:v>
                </c:pt>
                <c:pt idx="2">
                  <c:v>#N/A</c:v>
                </c:pt>
                <c:pt idx="3">
                  <c:v>#N/A</c:v>
                </c:pt>
                <c:pt idx="4">
                  <c:v>189</c:v>
                </c:pt>
                <c:pt idx="5">
                  <c:v>#N/A</c:v>
                </c:pt>
                <c:pt idx="6">
                  <c:v>#N/A</c:v>
                </c:pt>
                <c:pt idx="7">
                  <c:v>164</c:v>
                </c:pt>
                <c:pt idx="8">
                  <c:v>#N/A</c:v>
                </c:pt>
                <c:pt idx="9">
                  <c:v>#N/A</c:v>
                </c:pt>
                <c:pt idx="10">
                  <c:v>156</c:v>
                </c:pt>
                <c:pt idx="11">
                  <c:v>#N/A</c:v>
                </c:pt>
                <c:pt idx="12">
                  <c:v>#N/A</c:v>
                </c:pt>
                <c:pt idx="13">
                  <c:v>141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2607</c:v>
                </c:pt>
                <c:pt idx="5">
                  <c:v>2555</c:v>
                </c:pt>
                <c:pt idx="8">
                  <c:v>2470</c:v>
                </c:pt>
                <c:pt idx="11">
                  <c:v>2324</c:v>
                </c:pt>
                <c:pt idx="14">
                  <c:v>2186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976</c:v>
                </c:pt>
                <c:pt idx="5">
                  <c:v>1020</c:v>
                </c:pt>
                <c:pt idx="8">
                  <c:v>1341</c:v>
                </c:pt>
                <c:pt idx="11">
                  <c:v>1411</c:v>
                </c:pt>
                <c:pt idx="14">
                  <c:v>1288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267</c:v>
                </c:pt>
                <c:pt idx="6">
                  <c:v>234</c:v>
                </c:pt>
                <c:pt idx="9">
                  <c:v>246</c:v>
                </c:pt>
                <c:pt idx="12">
                  <c:v>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c:v>
                </c:pt>
                <c:pt idx="3">
                  <c:v>76</c:v>
                </c:pt>
                <c:pt idx="6">
                  <c:v>50</c:v>
                </c:pt>
                <c:pt idx="9">
                  <c:v>27</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c:v>
                </c:pt>
                <c:pt idx="3">
                  <c:v>159</c:v>
                </c:pt>
                <c:pt idx="6">
                  <c:v>171</c:v>
                </c:pt>
                <c:pt idx="9">
                  <c:v>221</c:v>
                </c:pt>
                <c:pt idx="12">
                  <c:v>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3660</c:v>
                </c:pt>
                <c:pt idx="3">
                  <c:v>3384</c:v>
                </c:pt>
                <c:pt idx="6">
                  <c:v>3261</c:v>
                </c:pt>
                <c:pt idx="9">
                  <c:v>3013</c:v>
                </c:pt>
                <c:pt idx="12">
                  <c:v>2816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594</c:v>
                </c:pt>
                <c:pt idx="2">
                  <c:v>#N/A</c:v>
                </c:pt>
                <c:pt idx="3">
                  <c:v>#N/A</c:v>
                </c:pt>
                <c:pt idx="4">
                  <c:v>311</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c:v>
                </c:pt>
                <c:pt idx="1">
                  <c:v>365</c:v>
                </c:pt>
                <c:pt idx="2">
                  <c:v>338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31</c:v>
                </c:pt>
                <c:pt idx="2">
                  <c:v>32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732</c:v>
                </c:pt>
                <c:pt idx="1">
                  <c:v>849</c:v>
                </c:pt>
                <c:pt idx="2">
                  <c:v>844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
2,957
170.11
4,707,915
4,508,655
192,131
2,298,395
2,816,178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農業が主要産業であり、大規模農家数が多く、農家所得が高いこと等により、類似団体平均を上回っている。</a:t>
          </a:r>
        </a:p>
        <a:p>
          <a:r>
            <a:rPr kumimoji="1" lang="ja-JP" altLang="en-US" sz="1300">
              <a:latin typeface="ＭＳ Ｐゴシック"/>
              <a:ea typeface="ＭＳ Ｐゴシック"/>
            </a:rPr>
            <a:t>　ほぼ横ばいで推移しているが、村税の徴収率については例年</a:t>
          </a:r>
          <a:r>
            <a:rPr kumimoji="1" lang="en-US" altLang="ja-JP" sz="1300">
              <a:latin typeface="ＭＳ Ｐゴシック"/>
              <a:ea typeface="ＭＳ Ｐゴシック"/>
            </a:rPr>
            <a:t>98</a:t>
          </a:r>
          <a:r>
            <a:rPr kumimoji="1" lang="ja-JP" altLang="en-US" sz="1300">
              <a:latin typeface="ＭＳ Ｐゴシック"/>
              <a:ea typeface="ＭＳ Ｐゴシック"/>
            </a:rPr>
            <a:t>％を超える高い率で推移しており、引き続きこの水準を維持し、自主財源の確保を図る。</a:t>
          </a:r>
        </a:p>
        <a:p>
          <a:r>
            <a:rPr kumimoji="1" lang="ja-JP" altLang="en-US" sz="1300">
              <a:latin typeface="ＭＳ Ｐゴシック"/>
              <a:ea typeface="ＭＳ Ｐゴシック"/>
            </a:rPr>
            <a:t>　併せて、今後も計画的な繰上償還の実施や、事務事業の見直し等により経常経費の削減、行政の効率化に取り組む。</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0" name="直線コネクタ 49"/>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1" name="テキスト ボックス 50"/>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2" name="直線コネクタ 51"/>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3" name="テキスト ボックス 52"/>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4" name="直線コネクタ 53"/>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5" name="テキスト ボックス 54"/>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6" name="直線コネクタ 55"/>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7" name="テキスト ボックス 56"/>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59" name="テキスト ボックス 58"/>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0" name="直線コネクタ 59"/>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1" name="テキスト ボックス 60"/>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2"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27940</xdr:rowOff>
    </xdr:from>
    <xdr:to xmlns:xdr="http://schemas.openxmlformats.org/drawingml/2006/spreadsheetDrawing">
      <xdr:col>23</xdr:col>
      <xdr:colOff>133350</xdr:colOff>
      <xdr:row>44</xdr:row>
      <xdr:rowOff>81280</xdr:rowOff>
    </xdr:to>
    <xdr:cxnSp macro="">
      <xdr:nvCxnSpPr>
        <xdr:cNvPr id="63" name="直線コネクタ 62"/>
        <xdr:cNvCxnSpPr/>
      </xdr:nvCxnSpPr>
      <xdr:spPr>
        <a:xfrm flipV="1">
          <a:off x="4544060" y="5971540"/>
          <a:ext cx="0" cy="1374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54610</xdr:rowOff>
    </xdr:from>
    <xdr:ext cx="762000" cy="248285"/>
    <xdr:sp macro="" textlink="">
      <xdr:nvSpPr>
        <xdr:cNvPr id="64" name="財政力最小値テキスト"/>
        <xdr:cNvSpPr txBox="1"/>
      </xdr:nvSpPr>
      <xdr:spPr>
        <a:xfrm>
          <a:off x="4615180" y="731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81280</xdr:rowOff>
    </xdr:from>
    <xdr:to xmlns:xdr="http://schemas.openxmlformats.org/drawingml/2006/spreadsheetDrawing">
      <xdr:col>24</xdr:col>
      <xdr:colOff>12700</xdr:colOff>
      <xdr:row>44</xdr:row>
      <xdr:rowOff>81280</xdr:rowOff>
    </xdr:to>
    <xdr:cxnSp macro="">
      <xdr:nvCxnSpPr>
        <xdr:cNvPr id="65" name="直線コネクタ 64"/>
        <xdr:cNvCxnSpPr/>
      </xdr:nvCxnSpPr>
      <xdr:spPr>
        <a:xfrm>
          <a:off x="4455160" y="7345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110490</xdr:rowOff>
    </xdr:from>
    <xdr:ext cx="762000" cy="249555"/>
    <xdr:sp macro="" textlink="">
      <xdr:nvSpPr>
        <xdr:cNvPr id="66" name="財政力最大値テキスト"/>
        <xdr:cNvSpPr txBox="1"/>
      </xdr:nvSpPr>
      <xdr:spPr>
        <a:xfrm>
          <a:off x="4615180" y="5723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27940</xdr:rowOff>
    </xdr:from>
    <xdr:to xmlns:xdr="http://schemas.openxmlformats.org/drawingml/2006/spreadsheetDrawing">
      <xdr:col>24</xdr:col>
      <xdr:colOff>12700</xdr:colOff>
      <xdr:row>36</xdr:row>
      <xdr:rowOff>27940</xdr:rowOff>
    </xdr:to>
    <xdr:cxnSp macro="">
      <xdr:nvCxnSpPr>
        <xdr:cNvPr id="67" name="直線コネクタ 66"/>
        <xdr:cNvCxnSpPr/>
      </xdr:nvCxnSpPr>
      <xdr:spPr>
        <a:xfrm>
          <a:off x="4455160" y="59715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53975</xdr:rowOff>
    </xdr:from>
    <xdr:to xmlns:xdr="http://schemas.openxmlformats.org/drawingml/2006/spreadsheetDrawing">
      <xdr:col>23</xdr:col>
      <xdr:colOff>133350</xdr:colOff>
      <xdr:row>41</xdr:row>
      <xdr:rowOff>73025</xdr:rowOff>
    </xdr:to>
    <xdr:cxnSp macro="">
      <xdr:nvCxnSpPr>
        <xdr:cNvPr id="68" name="直線コネクタ 67"/>
        <xdr:cNvCxnSpPr/>
      </xdr:nvCxnSpPr>
      <xdr:spPr>
        <a:xfrm>
          <a:off x="3776980" y="6823075"/>
          <a:ext cx="7670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142240</xdr:rowOff>
    </xdr:from>
    <xdr:ext cx="762000" cy="248920"/>
    <xdr:sp macro="" textlink="">
      <xdr:nvSpPr>
        <xdr:cNvPr id="69" name="財政力平均値テキスト"/>
        <xdr:cNvSpPr txBox="1"/>
      </xdr:nvSpPr>
      <xdr:spPr>
        <a:xfrm>
          <a:off x="4615180" y="70764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102235</xdr:rowOff>
    </xdr:to>
    <xdr:sp macro="" textlink="">
      <xdr:nvSpPr>
        <xdr:cNvPr id="70" name="フローチャート: 判断 69"/>
        <xdr:cNvSpPr/>
      </xdr:nvSpPr>
      <xdr:spPr>
        <a:xfrm>
          <a:off x="449326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34925</xdr:rowOff>
    </xdr:from>
    <xdr:to xmlns:xdr="http://schemas.openxmlformats.org/drawingml/2006/spreadsheetDrawing">
      <xdr:col>19</xdr:col>
      <xdr:colOff>133350</xdr:colOff>
      <xdr:row>41</xdr:row>
      <xdr:rowOff>53975</xdr:rowOff>
    </xdr:to>
    <xdr:cxnSp macro="">
      <xdr:nvCxnSpPr>
        <xdr:cNvPr id="71" name="直線コネクタ 70"/>
        <xdr:cNvCxnSpPr/>
      </xdr:nvCxnSpPr>
      <xdr:spPr>
        <a:xfrm>
          <a:off x="2959100" y="6804025"/>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149860</xdr:rowOff>
    </xdr:from>
    <xdr:to xmlns:xdr="http://schemas.openxmlformats.org/drawingml/2006/spreadsheetDrawing">
      <xdr:col>19</xdr:col>
      <xdr:colOff>184150</xdr:colOff>
      <xdr:row>43</xdr:row>
      <xdr:rowOff>83185</xdr:rowOff>
    </xdr:to>
    <xdr:sp macro="" textlink="">
      <xdr:nvSpPr>
        <xdr:cNvPr id="72" name="フローチャート: 判断 71"/>
        <xdr:cNvSpPr/>
      </xdr:nvSpPr>
      <xdr:spPr>
        <a:xfrm>
          <a:off x="3726180" y="70840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67945</xdr:rowOff>
    </xdr:from>
    <xdr:ext cx="736600" cy="249555"/>
    <xdr:sp macro="" textlink="">
      <xdr:nvSpPr>
        <xdr:cNvPr id="73" name="テキスト ボックス 72"/>
        <xdr:cNvSpPr txBox="1"/>
      </xdr:nvSpPr>
      <xdr:spPr>
        <a:xfrm>
          <a:off x="3431540" y="71672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15240</xdr:rowOff>
    </xdr:from>
    <xdr:to xmlns:xdr="http://schemas.openxmlformats.org/drawingml/2006/spreadsheetDrawing">
      <xdr:col>15</xdr:col>
      <xdr:colOff>82550</xdr:colOff>
      <xdr:row>41</xdr:row>
      <xdr:rowOff>34925</xdr:rowOff>
    </xdr:to>
    <xdr:cxnSp macro="">
      <xdr:nvCxnSpPr>
        <xdr:cNvPr id="74" name="直線コネクタ 73"/>
        <xdr:cNvCxnSpPr/>
      </xdr:nvCxnSpPr>
      <xdr:spPr>
        <a:xfrm>
          <a:off x="2141220" y="6784340"/>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130175</xdr:rowOff>
    </xdr:from>
    <xdr:to xmlns:xdr="http://schemas.openxmlformats.org/drawingml/2006/spreadsheetDrawing">
      <xdr:col>15</xdr:col>
      <xdr:colOff>133350</xdr:colOff>
      <xdr:row>43</xdr:row>
      <xdr:rowOff>62865</xdr:rowOff>
    </xdr:to>
    <xdr:sp macro="" textlink="">
      <xdr:nvSpPr>
        <xdr:cNvPr id="75" name="フローチャート: 判断 74"/>
        <xdr:cNvSpPr/>
      </xdr:nvSpPr>
      <xdr:spPr>
        <a:xfrm>
          <a:off x="2908300" y="7064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48260</xdr:rowOff>
    </xdr:from>
    <xdr:ext cx="762000" cy="249555"/>
    <xdr:sp macro="" textlink="">
      <xdr:nvSpPr>
        <xdr:cNvPr id="76" name="テキスト ボックス 75"/>
        <xdr:cNvSpPr txBox="1"/>
      </xdr:nvSpPr>
      <xdr:spPr>
        <a:xfrm>
          <a:off x="2613660" y="714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15240</xdr:rowOff>
    </xdr:from>
    <xdr:to xmlns:xdr="http://schemas.openxmlformats.org/drawingml/2006/spreadsheetDrawing">
      <xdr:col>11</xdr:col>
      <xdr:colOff>31750</xdr:colOff>
      <xdr:row>41</xdr:row>
      <xdr:rowOff>15240</xdr:rowOff>
    </xdr:to>
    <xdr:cxnSp macro="">
      <xdr:nvCxnSpPr>
        <xdr:cNvPr id="77" name="直線コネクタ 76"/>
        <xdr:cNvCxnSpPr/>
      </xdr:nvCxnSpPr>
      <xdr:spPr>
        <a:xfrm>
          <a:off x="1341120" y="67843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149860</xdr:rowOff>
    </xdr:from>
    <xdr:to xmlns:xdr="http://schemas.openxmlformats.org/drawingml/2006/spreadsheetDrawing">
      <xdr:col>11</xdr:col>
      <xdr:colOff>82550</xdr:colOff>
      <xdr:row>43</xdr:row>
      <xdr:rowOff>83185</xdr:rowOff>
    </xdr:to>
    <xdr:sp macro="" textlink="">
      <xdr:nvSpPr>
        <xdr:cNvPr id="78" name="フローチャート: 判断 77"/>
        <xdr:cNvSpPr/>
      </xdr:nvSpPr>
      <xdr:spPr>
        <a:xfrm>
          <a:off x="2108200" y="70840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67945</xdr:rowOff>
    </xdr:from>
    <xdr:ext cx="762000" cy="249555"/>
    <xdr:sp macro="" textlink="">
      <xdr:nvSpPr>
        <xdr:cNvPr id="79" name="テキスト ボックス 78"/>
        <xdr:cNvSpPr txBox="1"/>
      </xdr:nvSpPr>
      <xdr:spPr>
        <a:xfrm>
          <a:off x="1795780" y="7167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102235</xdr:rowOff>
    </xdr:to>
    <xdr:sp macro="" textlink="">
      <xdr:nvSpPr>
        <xdr:cNvPr id="80" name="フローチャート: 判断 79"/>
        <xdr:cNvSpPr/>
      </xdr:nvSpPr>
      <xdr:spPr>
        <a:xfrm>
          <a:off x="1290320" y="71037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87630</xdr:rowOff>
    </xdr:from>
    <xdr:ext cx="762000" cy="248285"/>
    <xdr:sp macro="" textlink="">
      <xdr:nvSpPr>
        <xdr:cNvPr id="81" name="テキスト ボックス 80"/>
        <xdr:cNvSpPr txBox="1"/>
      </xdr:nvSpPr>
      <xdr:spPr>
        <a:xfrm>
          <a:off x="977900" y="71869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2" name="テキスト ボックス 81"/>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3" name="テキスト ボックス 82"/>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4" name="テキスト ボックス 83"/>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5" name="テキスト ボックス 84"/>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6" name="テキスト ボックス 85"/>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122555</xdr:rowOff>
    </xdr:to>
    <xdr:sp macro="" textlink="">
      <xdr:nvSpPr>
        <xdr:cNvPr id="87" name="楕円 86"/>
        <xdr:cNvSpPr/>
      </xdr:nvSpPr>
      <xdr:spPr>
        <a:xfrm>
          <a:off x="4493260" y="679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40005</xdr:rowOff>
    </xdr:from>
    <xdr:ext cx="762000" cy="249555"/>
    <xdr:sp macro="" textlink="">
      <xdr:nvSpPr>
        <xdr:cNvPr id="88" name="財政力該当値テキスト"/>
        <xdr:cNvSpPr txBox="1"/>
      </xdr:nvSpPr>
      <xdr:spPr>
        <a:xfrm>
          <a:off x="4615180" y="6644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102870</xdr:rowOff>
    </xdr:to>
    <xdr:sp macro="" textlink="">
      <xdr:nvSpPr>
        <xdr:cNvPr id="89" name="楕円 88"/>
        <xdr:cNvSpPr/>
      </xdr:nvSpPr>
      <xdr:spPr>
        <a:xfrm>
          <a:off x="3726180" y="677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112395</xdr:rowOff>
    </xdr:from>
    <xdr:ext cx="736600" cy="249555"/>
    <xdr:sp macro="" textlink="">
      <xdr:nvSpPr>
        <xdr:cNvPr id="90" name="テキスト ボックス 89"/>
        <xdr:cNvSpPr txBox="1"/>
      </xdr:nvSpPr>
      <xdr:spPr>
        <a:xfrm>
          <a:off x="3431540" y="65512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151130</xdr:rowOff>
    </xdr:from>
    <xdr:to xmlns:xdr="http://schemas.openxmlformats.org/drawingml/2006/spreadsheetDrawing">
      <xdr:col>15</xdr:col>
      <xdr:colOff>133350</xdr:colOff>
      <xdr:row>41</xdr:row>
      <xdr:rowOff>83820</xdr:rowOff>
    </xdr:to>
    <xdr:sp macro="" textlink="">
      <xdr:nvSpPr>
        <xdr:cNvPr id="91" name="楕円 90"/>
        <xdr:cNvSpPr/>
      </xdr:nvSpPr>
      <xdr:spPr>
        <a:xfrm>
          <a:off x="2908300" y="675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93980</xdr:rowOff>
    </xdr:from>
    <xdr:ext cx="762000" cy="248920"/>
    <xdr:sp macro="" textlink="">
      <xdr:nvSpPr>
        <xdr:cNvPr id="92" name="テキスト ボックス 91"/>
        <xdr:cNvSpPr txBox="1"/>
      </xdr:nvSpPr>
      <xdr:spPr>
        <a:xfrm>
          <a:off x="2613660" y="65328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131445</xdr:rowOff>
    </xdr:from>
    <xdr:to xmlns:xdr="http://schemas.openxmlformats.org/drawingml/2006/spreadsheetDrawing">
      <xdr:col>11</xdr:col>
      <xdr:colOff>82550</xdr:colOff>
      <xdr:row>41</xdr:row>
      <xdr:rowOff>64135</xdr:rowOff>
    </xdr:to>
    <xdr:sp macro="" textlink="">
      <xdr:nvSpPr>
        <xdr:cNvPr id="93" name="楕円 92"/>
        <xdr:cNvSpPr/>
      </xdr:nvSpPr>
      <xdr:spPr>
        <a:xfrm>
          <a:off x="2108200" y="6735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73660</xdr:rowOff>
    </xdr:from>
    <xdr:ext cx="762000" cy="249555"/>
    <xdr:sp macro="" textlink="">
      <xdr:nvSpPr>
        <xdr:cNvPr id="94" name="テキスト ボックス 93"/>
        <xdr:cNvSpPr txBox="1"/>
      </xdr:nvSpPr>
      <xdr:spPr>
        <a:xfrm>
          <a:off x="1795780" y="6512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131445</xdr:rowOff>
    </xdr:from>
    <xdr:to xmlns:xdr="http://schemas.openxmlformats.org/drawingml/2006/spreadsheetDrawing">
      <xdr:col>7</xdr:col>
      <xdr:colOff>31750</xdr:colOff>
      <xdr:row>41</xdr:row>
      <xdr:rowOff>64135</xdr:rowOff>
    </xdr:to>
    <xdr:sp macro="" textlink="">
      <xdr:nvSpPr>
        <xdr:cNvPr id="95" name="楕円 94"/>
        <xdr:cNvSpPr/>
      </xdr:nvSpPr>
      <xdr:spPr>
        <a:xfrm>
          <a:off x="1290320" y="6735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73660</xdr:rowOff>
    </xdr:from>
    <xdr:ext cx="762000" cy="249555"/>
    <xdr:sp macro="" textlink="">
      <xdr:nvSpPr>
        <xdr:cNvPr id="96" name="テキスト ボックス 95"/>
        <xdr:cNvSpPr txBox="1"/>
      </xdr:nvSpPr>
      <xdr:spPr>
        <a:xfrm>
          <a:off x="977900" y="6512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7" name="正方形/長方形 96"/>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8" name="テキスト ボックス 97"/>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9" name="テキスト ボックス 98"/>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0" name="正方形/長方形 99"/>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1" name="正方形/長方形 100"/>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2" name="正方形/長方形 101"/>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3" name="正方形/長方形 102"/>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4" name="正方形/長方形 103"/>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5" name="正方形/長方形 104"/>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8" name="正方形/長方形 107"/>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9" name="テキスト ボックス 108"/>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chemeClr val="tx1"/>
              </a:solidFill>
              <a:latin typeface="ＭＳ Ｐゴシック"/>
              <a:ea typeface="ＭＳ Ｐゴシック"/>
            </a:rPr>
            <a:t>分母となる経常一般財源においては、前年度と比較して村民税（個人）の減収はあったが、国税収入の増による地方交付税の増などにより、前年度と比較して増となっている。しかし、分子となる経常経費充当一般財源においては、エネルギー・物価高騰に伴う各施設の光熱水費や委託料の大幅な増に加え、職員手当の見直し等による人件費の増などにより、経常収支比率は前年比で</a:t>
          </a:r>
          <a:r>
            <a:rPr kumimoji="1" lang="en-US" altLang="ja-JP" sz="1000">
              <a:solidFill>
                <a:schemeClr val="tx1"/>
              </a:solidFill>
              <a:latin typeface="ＭＳ Ｐゴシック"/>
              <a:ea typeface="ＭＳ Ｐゴシック"/>
            </a:rPr>
            <a:t>1.2</a:t>
          </a:r>
          <a:r>
            <a:rPr kumimoji="1" lang="ja-JP" altLang="en-US" sz="1000">
              <a:solidFill>
                <a:schemeClr val="tx1"/>
              </a:solidFill>
              <a:latin typeface="ＭＳ Ｐゴシック"/>
              <a:ea typeface="ＭＳ Ｐゴシック"/>
            </a:rPr>
            <a:t>ポイント増加した。</a:t>
          </a:r>
        </a:p>
        <a:p>
          <a:r>
            <a:rPr kumimoji="1" lang="ja-JP" altLang="en-US" sz="1000">
              <a:solidFill>
                <a:schemeClr val="tx1"/>
              </a:solidFill>
              <a:latin typeface="ＭＳ Ｐゴシック"/>
              <a:ea typeface="ＭＳ Ｐゴシック"/>
            </a:rPr>
            <a:t>　 令和</a:t>
          </a:r>
          <a:r>
            <a:rPr kumimoji="1" lang="en-US" altLang="ja-JP" sz="1000">
              <a:solidFill>
                <a:schemeClr val="tx1"/>
              </a:solidFill>
              <a:latin typeface="ＭＳ Ｐゴシック"/>
              <a:ea typeface="ＭＳ Ｐゴシック"/>
            </a:rPr>
            <a:t>24</a:t>
          </a:r>
          <a:r>
            <a:rPr kumimoji="1" lang="ja-JP" altLang="en-US" sz="1000">
              <a:solidFill>
                <a:schemeClr val="tx1"/>
              </a:solidFill>
              <a:latin typeface="ＭＳ Ｐゴシック"/>
              <a:ea typeface="ＭＳ Ｐゴシック"/>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0" name="テキスト ボックス 109"/>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2" name="テキスト ボックス 111"/>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3" name="直線コネクタ 112"/>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4" name="テキスト ボックス 113"/>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5" name="直線コネクタ 114"/>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6" name="テキスト ボックス 115"/>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7" name="直線コネクタ 116"/>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18" name="テキスト ボックス 117"/>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19" name="直線コネクタ 118"/>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0" name="テキスト ボックス 119"/>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1" name="直線コネクタ 120"/>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2" name="テキスト ボックス 121"/>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38735</xdr:rowOff>
    </xdr:from>
    <xdr:to xmlns:xdr="http://schemas.openxmlformats.org/drawingml/2006/spreadsheetDrawing">
      <xdr:col>23</xdr:col>
      <xdr:colOff>133350</xdr:colOff>
      <xdr:row>67</xdr:row>
      <xdr:rowOff>50165</xdr:rowOff>
    </xdr:to>
    <xdr:cxnSp macro="">
      <xdr:nvCxnSpPr>
        <xdr:cNvPr id="126" name="直線コネクタ 125"/>
        <xdr:cNvCxnSpPr/>
      </xdr:nvCxnSpPr>
      <xdr:spPr>
        <a:xfrm flipV="1">
          <a:off x="4544060" y="9779635"/>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23495</xdr:rowOff>
    </xdr:from>
    <xdr:ext cx="762000" cy="248920"/>
    <xdr:sp macro="" textlink="">
      <xdr:nvSpPr>
        <xdr:cNvPr id="127" name="財政構造の弾力性最小値テキスト"/>
        <xdr:cNvSpPr txBox="1"/>
      </xdr:nvSpPr>
      <xdr:spPr>
        <a:xfrm>
          <a:off x="4615180" y="11085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50165</xdr:rowOff>
    </xdr:from>
    <xdr:to xmlns:xdr="http://schemas.openxmlformats.org/drawingml/2006/spreadsheetDrawing">
      <xdr:col>24</xdr:col>
      <xdr:colOff>12700</xdr:colOff>
      <xdr:row>67</xdr:row>
      <xdr:rowOff>50165</xdr:rowOff>
    </xdr:to>
    <xdr:cxnSp macro="">
      <xdr:nvCxnSpPr>
        <xdr:cNvPr id="128" name="直線コネクタ 127"/>
        <xdr:cNvCxnSpPr/>
      </xdr:nvCxnSpPr>
      <xdr:spPr>
        <a:xfrm>
          <a:off x="4455160" y="11111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121920</xdr:rowOff>
    </xdr:from>
    <xdr:ext cx="762000" cy="248920"/>
    <xdr:sp macro="" textlink="">
      <xdr:nvSpPr>
        <xdr:cNvPr id="129" name="財政構造の弾力性最大値テキスト"/>
        <xdr:cNvSpPr txBox="1"/>
      </xdr:nvSpPr>
      <xdr:spPr>
        <a:xfrm>
          <a:off x="4615180" y="9532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38735</xdr:rowOff>
    </xdr:from>
    <xdr:to xmlns:xdr="http://schemas.openxmlformats.org/drawingml/2006/spreadsheetDrawing">
      <xdr:col>24</xdr:col>
      <xdr:colOff>12700</xdr:colOff>
      <xdr:row>59</xdr:row>
      <xdr:rowOff>38735</xdr:rowOff>
    </xdr:to>
    <xdr:cxnSp macro="">
      <xdr:nvCxnSpPr>
        <xdr:cNvPr id="130" name="直線コネクタ 129"/>
        <xdr:cNvCxnSpPr/>
      </xdr:nvCxnSpPr>
      <xdr:spPr>
        <a:xfrm>
          <a:off x="4455160" y="9779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71755</xdr:rowOff>
    </xdr:from>
    <xdr:to xmlns:xdr="http://schemas.openxmlformats.org/drawingml/2006/spreadsheetDrawing">
      <xdr:col>23</xdr:col>
      <xdr:colOff>133350</xdr:colOff>
      <xdr:row>66</xdr:row>
      <xdr:rowOff>118110</xdr:rowOff>
    </xdr:to>
    <xdr:cxnSp macro="">
      <xdr:nvCxnSpPr>
        <xdr:cNvPr id="131" name="直線コネクタ 130"/>
        <xdr:cNvCxnSpPr/>
      </xdr:nvCxnSpPr>
      <xdr:spPr>
        <a:xfrm>
          <a:off x="3776980" y="10968355"/>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123825</xdr:rowOff>
    </xdr:from>
    <xdr:ext cx="762000" cy="248920"/>
    <xdr:sp macro="" textlink="">
      <xdr:nvSpPr>
        <xdr:cNvPr id="132" name="財政構造の弾力性平均値テキスト"/>
        <xdr:cNvSpPr txBox="1"/>
      </xdr:nvSpPr>
      <xdr:spPr>
        <a:xfrm>
          <a:off x="4615180" y="1036002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107315</xdr:rowOff>
    </xdr:from>
    <xdr:to xmlns:xdr="http://schemas.openxmlformats.org/drawingml/2006/spreadsheetDrawing">
      <xdr:col>23</xdr:col>
      <xdr:colOff>184150</xdr:colOff>
      <xdr:row>64</xdr:row>
      <xdr:rowOff>40005</xdr:rowOff>
    </xdr:to>
    <xdr:sp macro="" textlink="">
      <xdr:nvSpPr>
        <xdr:cNvPr id="133" name="フローチャート: 判断 132"/>
        <xdr:cNvSpPr/>
      </xdr:nvSpPr>
      <xdr:spPr>
        <a:xfrm>
          <a:off x="449326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111125</xdr:rowOff>
    </xdr:from>
    <xdr:to xmlns:xdr="http://schemas.openxmlformats.org/drawingml/2006/spreadsheetDrawing">
      <xdr:col>19</xdr:col>
      <xdr:colOff>133350</xdr:colOff>
      <xdr:row>66</xdr:row>
      <xdr:rowOff>71755</xdr:rowOff>
    </xdr:to>
    <xdr:cxnSp macro="">
      <xdr:nvCxnSpPr>
        <xdr:cNvPr id="134" name="直線コネクタ 133"/>
        <xdr:cNvCxnSpPr/>
      </xdr:nvCxnSpPr>
      <xdr:spPr>
        <a:xfrm>
          <a:off x="2959100" y="10677525"/>
          <a:ext cx="81788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60960</xdr:rowOff>
    </xdr:from>
    <xdr:to xmlns:xdr="http://schemas.openxmlformats.org/drawingml/2006/spreadsheetDrawing">
      <xdr:col>19</xdr:col>
      <xdr:colOff>184150</xdr:colOff>
      <xdr:row>63</xdr:row>
      <xdr:rowOff>159385</xdr:rowOff>
    </xdr:to>
    <xdr:sp macro="" textlink="">
      <xdr:nvSpPr>
        <xdr:cNvPr id="135" name="フローチャート: 判断 134"/>
        <xdr:cNvSpPr/>
      </xdr:nvSpPr>
      <xdr:spPr>
        <a:xfrm>
          <a:off x="3726180" y="104622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49555"/>
    <xdr:sp macro="" textlink="">
      <xdr:nvSpPr>
        <xdr:cNvPr id="136" name="テキスト ボックス 135"/>
        <xdr:cNvSpPr txBox="1"/>
      </xdr:nvSpPr>
      <xdr:spPr>
        <a:xfrm>
          <a:off x="3431540" y="102400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111125</xdr:rowOff>
    </xdr:from>
    <xdr:to xmlns:xdr="http://schemas.openxmlformats.org/drawingml/2006/spreadsheetDrawing">
      <xdr:col>15</xdr:col>
      <xdr:colOff>82550</xdr:colOff>
      <xdr:row>65</xdr:row>
      <xdr:rowOff>90170</xdr:rowOff>
    </xdr:to>
    <xdr:cxnSp macro="">
      <xdr:nvCxnSpPr>
        <xdr:cNvPr id="137" name="直線コネクタ 136"/>
        <xdr:cNvCxnSpPr/>
      </xdr:nvCxnSpPr>
      <xdr:spPr>
        <a:xfrm flipV="1">
          <a:off x="2141220" y="10677525"/>
          <a:ext cx="81788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86995</xdr:rowOff>
    </xdr:from>
    <xdr:to xmlns:xdr="http://schemas.openxmlformats.org/drawingml/2006/spreadsheetDrawing">
      <xdr:col>15</xdr:col>
      <xdr:colOff>133350</xdr:colOff>
      <xdr:row>63</xdr:row>
      <xdr:rowOff>19685</xdr:rowOff>
    </xdr:to>
    <xdr:sp macro="" textlink="">
      <xdr:nvSpPr>
        <xdr:cNvPr id="138" name="フローチャート: 判断 137"/>
        <xdr:cNvSpPr/>
      </xdr:nvSpPr>
      <xdr:spPr>
        <a:xfrm>
          <a:off x="2908300" y="1032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29210</xdr:rowOff>
    </xdr:from>
    <xdr:ext cx="762000" cy="248920"/>
    <xdr:sp macro="" textlink="">
      <xdr:nvSpPr>
        <xdr:cNvPr id="139" name="テキスト ボックス 138"/>
        <xdr:cNvSpPr txBox="1"/>
      </xdr:nvSpPr>
      <xdr:spPr>
        <a:xfrm>
          <a:off x="2613660" y="1010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90170</xdr:rowOff>
    </xdr:from>
    <xdr:to xmlns:xdr="http://schemas.openxmlformats.org/drawingml/2006/spreadsheetDrawing">
      <xdr:col>11</xdr:col>
      <xdr:colOff>31750</xdr:colOff>
      <xdr:row>66</xdr:row>
      <xdr:rowOff>75565</xdr:rowOff>
    </xdr:to>
    <xdr:cxnSp macro="">
      <xdr:nvCxnSpPr>
        <xdr:cNvPr id="140" name="直線コネクタ 139"/>
        <xdr:cNvCxnSpPr/>
      </xdr:nvCxnSpPr>
      <xdr:spPr>
        <a:xfrm flipV="1">
          <a:off x="1341120" y="10821670"/>
          <a:ext cx="8001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107315</xdr:rowOff>
    </xdr:from>
    <xdr:to xmlns:xdr="http://schemas.openxmlformats.org/drawingml/2006/spreadsheetDrawing">
      <xdr:col>11</xdr:col>
      <xdr:colOff>82550</xdr:colOff>
      <xdr:row>64</xdr:row>
      <xdr:rowOff>40005</xdr:rowOff>
    </xdr:to>
    <xdr:sp macro="" textlink="">
      <xdr:nvSpPr>
        <xdr:cNvPr id="141" name="フローチャート: 判断 140"/>
        <xdr:cNvSpPr/>
      </xdr:nvSpPr>
      <xdr:spPr>
        <a:xfrm>
          <a:off x="2108200" y="105086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50165</xdr:rowOff>
    </xdr:from>
    <xdr:ext cx="762000" cy="248920"/>
    <xdr:sp macro="" textlink="">
      <xdr:nvSpPr>
        <xdr:cNvPr id="142" name="テキスト ボックス 141"/>
        <xdr:cNvSpPr txBox="1"/>
      </xdr:nvSpPr>
      <xdr:spPr>
        <a:xfrm>
          <a:off x="1795780" y="102863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158115</xdr:rowOff>
    </xdr:from>
    <xdr:to xmlns:xdr="http://schemas.openxmlformats.org/drawingml/2006/spreadsheetDrawing">
      <xdr:col>7</xdr:col>
      <xdr:colOff>31750</xdr:colOff>
      <xdr:row>64</xdr:row>
      <xdr:rowOff>90805</xdr:rowOff>
    </xdr:to>
    <xdr:sp macro="" textlink="">
      <xdr:nvSpPr>
        <xdr:cNvPr id="143" name="フローチャート: 判断 142"/>
        <xdr:cNvSpPr/>
      </xdr:nvSpPr>
      <xdr:spPr>
        <a:xfrm>
          <a:off x="1290320" y="105594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100330</xdr:rowOff>
    </xdr:from>
    <xdr:ext cx="762000" cy="249555"/>
    <xdr:sp macro="" textlink="">
      <xdr:nvSpPr>
        <xdr:cNvPr id="144" name="テキスト ボックス 143"/>
        <xdr:cNvSpPr txBox="1"/>
      </xdr:nvSpPr>
      <xdr:spPr>
        <a:xfrm>
          <a:off x="977900" y="10336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69215</xdr:rowOff>
    </xdr:from>
    <xdr:to xmlns:xdr="http://schemas.openxmlformats.org/drawingml/2006/spreadsheetDrawing">
      <xdr:col>23</xdr:col>
      <xdr:colOff>184150</xdr:colOff>
      <xdr:row>67</xdr:row>
      <xdr:rowOff>1905</xdr:rowOff>
    </xdr:to>
    <xdr:sp macro="" textlink="">
      <xdr:nvSpPr>
        <xdr:cNvPr id="150" name="楕円 149"/>
        <xdr:cNvSpPr/>
      </xdr:nvSpPr>
      <xdr:spPr>
        <a:xfrm>
          <a:off x="4493260" y="1096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133985</xdr:rowOff>
    </xdr:from>
    <xdr:ext cx="762000" cy="249555"/>
    <xdr:sp macro="" textlink="">
      <xdr:nvSpPr>
        <xdr:cNvPr id="151" name="財政構造の弾力性該当値テキスト"/>
        <xdr:cNvSpPr txBox="1"/>
      </xdr:nvSpPr>
      <xdr:spPr>
        <a:xfrm>
          <a:off x="4615180" y="10865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22860</xdr:rowOff>
    </xdr:from>
    <xdr:to xmlns:xdr="http://schemas.openxmlformats.org/drawingml/2006/spreadsheetDrawing">
      <xdr:col>19</xdr:col>
      <xdr:colOff>184150</xdr:colOff>
      <xdr:row>66</xdr:row>
      <xdr:rowOff>120650</xdr:rowOff>
    </xdr:to>
    <xdr:sp macro="" textlink="">
      <xdr:nvSpPr>
        <xdr:cNvPr id="152" name="楕円 151"/>
        <xdr:cNvSpPr/>
      </xdr:nvSpPr>
      <xdr:spPr>
        <a:xfrm>
          <a:off x="3726180" y="1091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105410</xdr:rowOff>
    </xdr:from>
    <xdr:ext cx="736600" cy="249555"/>
    <xdr:sp macro="" textlink="">
      <xdr:nvSpPr>
        <xdr:cNvPr id="153" name="テキスト ボックス 152"/>
        <xdr:cNvSpPr txBox="1"/>
      </xdr:nvSpPr>
      <xdr:spPr>
        <a:xfrm>
          <a:off x="3431540" y="110020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62230</xdr:rowOff>
    </xdr:from>
    <xdr:to xmlns:xdr="http://schemas.openxmlformats.org/drawingml/2006/spreadsheetDrawing">
      <xdr:col>15</xdr:col>
      <xdr:colOff>133350</xdr:colOff>
      <xdr:row>64</xdr:row>
      <xdr:rowOff>160020</xdr:rowOff>
    </xdr:to>
    <xdr:sp macro="" textlink="">
      <xdr:nvSpPr>
        <xdr:cNvPr id="154" name="楕円 153"/>
        <xdr:cNvSpPr/>
      </xdr:nvSpPr>
      <xdr:spPr>
        <a:xfrm>
          <a:off x="2908300" y="1062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145415</xdr:rowOff>
    </xdr:from>
    <xdr:ext cx="762000" cy="249555"/>
    <xdr:sp macro="" textlink="">
      <xdr:nvSpPr>
        <xdr:cNvPr id="155" name="テキスト ボックス 154"/>
        <xdr:cNvSpPr txBox="1"/>
      </xdr:nvSpPr>
      <xdr:spPr>
        <a:xfrm>
          <a:off x="2613660" y="10711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40640</xdr:rowOff>
    </xdr:from>
    <xdr:to xmlns:xdr="http://schemas.openxmlformats.org/drawingml/2006/spreadsheetDrawing">
      <xdr:col>11</xdr:col>
      <xdr:colOff>82550</xdr:colOff>
      <xdr:row>65</xdr:row>
      <xdr:rowOff>138430</xdr:rowOff>
    </xdr:to>
    <xdr:sp macro="" textlink="">
      <xdr:nvSpPr>
        <xdr:cNvPr id="156" name="楕円 155"/>
        <xdr:cNvSpPr/>
      </xdr:nvSpPr>
      <xdr:spPr>
        <a:xfrm>
          <a:off x="2108200" y="107721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124460</xdr:rowOff>
    </xdr:from>
    <xdr:ext cx="762000" cy="248920"/>
    <xdr:sp macro="" textlink="">
      <xdr:nvSpPr>
        <xdr:cNvPr id="157" name="テキスト ボックス 156"/>
        <xdr:cNvSpPr txBox="1"/>
      </xdr:nvSpPr>
      <xdr:spPr>
        <a:xfrm>
          <a:off x="1795780" y="10855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27305</xdr:rowOff>
    </xdr:from>
    <xdr:to xmlns:xdr="http://schemas.openxmlformats.org/drawingml/2006/spreadsheetDrawing">
      <xdr:col>7</xdr:col>
      <xdr:colOff>31750</xdr:colOff>
      <xdr:row>66</xdr:row>
      <xdr:rowOff>125095</xdr:rowOff>
    </xdr:to>
    <xdr:sp macro="" textlink="">
      <xdr:nvSpPr>
        <xdr:cNvPr id="158" name="楕円 157"/>
        <xdr:cNvSpPr/>
      </xdr:nvSpPr>
      <xdr:spPr>
        <a:xfrm>
          <a:off x="1290320" y="109239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109855</xdr:rowOff>
    </xdr:from>
    <xdr:ext cx="762000" cy="249555"/>
    <xdr:sp macro="" textlink="">
      <xdr:nvSpPr>
        <xdr:cNvPr id="159" name="テキスト ボックス 158"/>
        <xdr:cNvSpPr txBox="1"/>
      </xdr:nvSpPr>
      <xdr:spPr>
        <a:xfrm>
          <a:off x="977900" y="11006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[560,636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34,714</a:t>
          </a:r>
          <a:r>
            <a:rPr kumimoji="1" lang="ja-JP" altLang="en-US" sz="1300">
              <a:latin typeface="ＭＳ Ｐゴシック"/>
              <a:ea typeface="ＭＳ Ｐゴシック"/>
            </a:rPr>
            <a:t>円増加し、類似団体平均を上回った。</a:t>
          </a:r>
        </a:p>
        <a:p>
          <a:r>
            <a:rPr kumimoji="1" lang="ja-JP" altLang="en-US" sz="1300">
              <a:latin typeface="ＭＳ Ｐゴシック"/>
              <a:ea typeface="ＭＳ Ｐゴシック"/>
            </a:rPr>
            <a:t>　主に物件費が増加傾向にあり、これは、エネルギー・物価高騰に伴う各施設の光熱水費や委託料の大幅な増が主な要因となっているほか、職員手当の見直し等による人件費の増によるものである。</a:t>
          </a:r>
        </a:p>
        <a:p>
          <a:r>
            <a:rPr kumimoji="1" lang="ja-JP" altLang="en-US" sz="1300">
              <a:latin typeface="ＭＳ Ｐゴシック"/>
              <a:ea typeface="ＭＳ Ｐゴシック"/>
            </a:rPr>
            <a:t>　事業の見直し等を進め、物件費についても一層の経常経費の抑制に努めて行政の効率化に取り組み、歳出の削減を図る。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116840</xdr:rowOff>
    </xdr:from>
    <xdr:to xmlns:xdr="http://schemas.openxmlformats.org/drawingml/2006/spreadsheetDrawing">
      <xdr:col>23</xdr:col>
      <xdr:colOff>133350</xdr:colOff>
      <xdr:row>89</xdr:row>
      <xdr:rowOff>38100</xdr:rowOff>
    </xdr:to>
    <xdr:cxnSp macro="">
      <xdr:nvCxnSpPr>
        <xdr:cNvPr id="188" name="直線コネクタ 187"/>
        <xdr:cNvCxnSpPr/>
      </xdr:nvCxnSpPr>
      <xdr:spPr>
        <a:xfrm flipV="1">
          <a:off x="4544060" y="13489940"/>
          <a:ext cx="0" cy="1242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10795</xdr:rowOff>
    </xdr:from>
    <xdr:ext cx="762000" cy="249555"/>
    <xdr:sp macro="" textlink="">
      <xdr:nvSpPr>
        <xdr:cNvPr id="189" name="人件費・物件費等の状況最小値テキスト"/>
        <xdr:cNvSpPr txBox="1"/>
      </xdr:nvSpPr>
      <xdr:spPr>
        <a:xfrm>
          <a:off x="4615180" y="1470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38100</xdr:rowOff>
    </xdr:from>
    <xdr:to xmlns:xdr="http://schemas.openxmlformats.org/drawingml/2006/spreadsheetDrawing">
      <xdr:col>24</xdr:col>
      <xdr:colOff>12700</xdr:colOff>
      <xdr:row>89</xdr:row>
      <xdr:rowOff>38100</xdr:rowOff>
    </xdr:to>
    <xdr:cxnSp macro="">
      <xdr:nvCxnSpPr>
        <xdr:cNvPr id="190" name="直線コネクタ 189"/>
        <xdr:cNvCxnSpPr/>
      </xdr:nvCxnSpPr>
      <xdr:spPr>
        <a:xfrm>
          <a:off x="4455160" y="14732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34925</xdr:rowOff>
    </xdr:from>
    <xdr:ext cx="762000" cy="249555"/>
    <xdr:sp macro="" textlink="">
      <xdr:nvSpPr>
        <xdr:cNvPr id="191" name="人件費・物件費等の状況最大値テキスト"/>
        <xdr:cNvSpPr txBox="1"/>
      </xdr:nvSpPr>
      <xdr:spPr>
        <a:xfrm>
          <a:off x="4615180" y="1324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116840</xdr:rowOff>
    </xdr:from>
    <xdr:to xmlns:xdr="http://schemas.openxmlformats.org/drawingml/2006/spreadsheetDrawing">
      <xdr:col>24</xdr:col>
      <xdr:colOff>12700</xdr:colOff>
      <xdr:row>81</xdr:row>
      <xdr:rowOff>116840</xdr:rowOff>
    </xdr:to>
    <xdr:cxnSp macro="">
      <xdr:nvCxnSpPr>
        <xdr:cNvPr id="192" name="直線コネクタ 191"/>
        <xdr:cNvCxnSpPr/>
      </xdr:nvCxnSpPr>
      <xdr:spPr>
        <a:xfrm>
          <a:off x="4455160" y="134899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159385</xdr:rowOff>
    </xdr:from>
    <xdr:to xmlns:xdr="http://schemas.openxmlformats.org/drawingml/2006/spreadsheetDrawing">
      <xdr:col>23</xdr:col>
      <xdr:colOff>133350</xdr:colOff>
      <xdr:row>83</xdr:row>
      <xdr:rowOff>20320</xdr:rowOff>
    </xdr:to>
    <xdr:cxnSp macro="">
      <xdr:nvCxnSpPr>
        <xdr:cNvPr id="193" name="直線コネクタ 192"/>
        <xdr:cNvCxnSpPr/>
      </xdr:nvCxnSpPr>
      <xdr:spPr>
        <a:xfrm>
          <a:off x="3776980" y="13697585"/>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135890</xdr:rowOff>
    </xdr:from>
    <xdr:ext cx="762000" cy="249555"/>
    <xdr:sp macro="" textlink="">
      <xdr:nvSpPr>
        <xdr:cNvPr id="194" name="人件費・物件費等の状況平均値テキスト"/>
        <xdr:cNvSpPr txBox="1"/>
      </xdr:nvSpPr>
      <xdr:spPr>
        <a:xfrm>
          <a:off x="4615180" y="135089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120015</xdr:rowOff>
    </xdr:from>
    <xdr:to xmlns:xdr="http://schemas.openxmlformats.org/drawingml/2006/spreadsheetDrawing">
      <xdr:col>23</xdr:col>
      <xdr:colOff>184150</xdr:colOff>
      <xdr:row>83</xdr:row>
      <xdr:rowOff>52705</xdr:rowOff>
    </xdr:to>
    <xdr:sp macro="" textlink="">
      <xdr:nvSpPr>
        <xdr:cNvPr id="195" name="フローチャート: 判断 194"/>
        <xdr:cNvSpPr/>
      </xdr:nvSpPr>
      <xdr:spPr>
        <a:xfrm>
          <a:off x="4493260" y="1365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132080</xdr:rowOff>
    </xdr:from>
    <xdr:to xmlns:xdr="http://schemas.openxmlformats.org/drawingml/2006/spreadsheetDrawing">
      <xdr:col>19</xdr:col>
      <xdr:colOff>133350</xdr:colOff>
      <xdr:row>82</xdr:row>
      <xdr:rowOff>159385</xdr:rowOff>
    </xdr:to>
    <xdr:cxnSp macro="">
      <xdr:nvCxnSpPr>
        <xdr:cNvPr id="196" name="直線コネクタ 195"/>
        <xdr:cNvCxnSpPr/>
      </xdr:nvCxnSpPr>
      <xdr:spPr>
        <a:xfrm>
          <a:off x="2959100" y="1367028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41910</xdr:rowOff>
    </xdr:to>
    <xdr:sp macro="" textlink="">
      <xdr:nvSpPr>
        <xdr:cNvPr id="197" name="フローチャート: 判断 196"/>
        <xdr:cNvSpPr/>
      </xdr:nvSpPr>
      <xdr:spPr>
        <a:xfrm>
          <a:off x="3726180"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52070</xdr:rowOff>
    </xdr:from>
    <xdr:ext cx="736600" cy="248920"/>
    <xdr:sp macro="" textlink="">
      <xdr:nvSpPr>
        <xdr:cNvPr id="198" name="テキスト ボックス 197"/>
        <xdr:cNvSpPr txBox="1"/>
      </xdr:nvSpPr>
      <xdr:spPr>
        <a:xfrm>
          <a:off x="3431540" y="1342517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113665</xdr:rowOff>
    </xdr:from>
    <xdr:to xmlns:xdr="http://schemas.openxmlformats.org/drawingml/2006/spreadsheetDrawing">
      <xdr:col>15</xdr:col>
      <xdr:colOff>82550</xdr:colOff>
      <xdr:row>82</xdr:row>
      <xdr:rowOff>132080</xdr:rowOff>
    </xdr:to>
    <xdr:cxnSp macro="">
      <xdr:nvCxnSpPr>
        <xdr:cNvPr id="199" name="直線コネクタ 198"/>
        <xdr:cNvCxnSpPr/>
      </xdr:nvCxnSpPr>
      <xdr:spPr>
        <a:xfrm>
          <a:off x="2141220" y="13651865"/>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80645</xdr:rowOff>
    </xdr:from>
    <xdr:to xmlns:xdr="http://schemas.openxmlformats.org/drawingml/2006/spreadsheetDrawing">
      <xdr:col>15</xdr:col>
      <xdr:colOff>133350</xdr:colOff>
      <xdr:row>83</xdr:row>
      <xdr:rowOff>13335</xdr:rowOff>
    </xdr:to>
    <xdr:sp macro="" textlink="">
      <xdr:nvSpPr>
        <xdr:cNvPr id="200" name="フローチャート: 判断 199"/>
        <xdr:cNvSpPr/>
      </xdr:nvSpPr>
      <xdr:spPr>
        <a:xfrm>
          <a:off x="2908300" y="13618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23495</xdr:rowOff>
    </xdr:from>
    <xdr:ext cx="762000" cy="248920"/>
    <xdr:sp macro="" textlink="">
      <xdr:nvSpPr>
        <xdr:cNvPr id="201" name="テキスト ボックス 200"/>
        <xdr:cNvSpPr txBox="1"/>
      </xdr:nvSpPr>
      <xdr:spPr>
        <a:xfrm>
          <a:off x="2613660" y="13396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102235</xdr:rowOff>
    </xdr:from>
    <xdr:to xmlns:xdr="http://schemas.openxmlformats.org/drawingml/2006/spreadsheetDrawing">
      <xdr:col>11</xdr:col>
      <xdr:colOff>31750</xdr:colOff>
      <xdr:row>82</xdr:row>
      <xdr:rowOff>113665</xdr:rowOff>
    </xdr:to>
    <xdr:cxnSp macro="">
      <xdr:nvCxnSpPr>
        <xdr:cNvPr id="202" name="直線コネクタ 201"/>
        <xdr:cNvCxnSpPr/>
      </xdr:nvCxnSpPr>
      <xdr:spPr>
        <a:xfrm>
          <a:off x="1341120" y="1364043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64770</xdr:rowOff>
    </xdr:from>
    <xdr:to xmlns:xdr="http://schemas.openxmlformats.org/drawingml/2006/spreadsheetDrawing">
      <xdr:col>11</xdr:col>
      <xdr:colOff>82550</xdr:colOff>
      <xdr:row>82</xdr:row>
      <xdr:rowOff>162560</xdr:rowOff>
    </xdr:to>
    <xdr:sp macro="" textlink="">
      <xdr:nvSpPr>
        <xdr:cNvPr id="203" name="フローチャート: 判断 202"/>
        <xdr:cNvSpPr/>
      </xdr:nvSpPr>
      <xdr:spPr>
        <a:xfrm>
          <a:off x="2108200" y="136029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6985</xdr:rowOff>
    </xdr:from>
    <xdr:ext cx="762000" cy="249555"/>
    <xdr:sp macro="" textlink="">
      <xdr:nvSpPr>
        <xdr:cNvPr id="204" name="テキスト ボックス 203"/>
        <xdr:cNvSpPr txBox="1"/>
      </xdr:nvSpPr>
      <xdr:spPr>
        <a:xfrm>
          <a:off x="1795780" y="13380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34290</xdr:rowOff>
    </xdr:from>
    <xdr:to xmlns:xdr="http://schemas.openxmlformats.org/drawingml/2006/spreadsheetDrawing">
      <xdr:col>7</xdr:col>
      <xdr:colOff>31750</xdr:colOff>
      <xdr:row>82</xdr:row>
      <xdr:rowOff>132080</xdr:rowOff>
    </xdr:to>
    <xdr:sp macro="" textlink="">
      <xdr:nvSpPr>
        <xdr:cNvPr id="205" name="フローチャート: 判断 204"/>
        <xdr:cNvSpPr/>
      </xdr:nvSpPr>
      <xdr:spPr>
        <a:xfrm>
          <a:off x="1290320" y="13572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141605</xdr:rowOff>
    </xdr:from>
    <xdr:ext cx="762000" cy="249555"/>
    <xdr:sp macro="" textlink="">
      <xdr:nvSpPr>
        <xdr:cNvPr id="206" name="テキスト ボックス 205"/>
        <xdr:cNvSpPr txBox="1"/>
      </xdr:nvSpPr>
      <xdr:spPr>
        <a:xfrm>
          <a:off x="977900" y="13349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69215</xdr:rowOff>
    </xdr:to>
    <xdr:sp macro="" textlink="">
      <xdr:nvSpPr>
        <xdr:cNvPr id="212" name="楕円 211"/>
        <xdr:cNvSpPr/>
      </xdr:nvSpPr>
      <xdr:spPr>
        <a:xfrm>
          <a:off x="4493260" y="1367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109220</xdr:rowOff>
    </xdr:from>
    <xdr:ext cx="762000" cy="248920"/>
    <xdr:sp macro="" textlink="">
      <xdr:nvSpPr>
        <xdr:cNvPr id="213" name="人件費・物件費等の状況該当値テキスト"/>
        <xdr:cNvSpPr txBox="1"/>
      </xdr:nvSpPr>
      <xdr:spPr>
        <a:xfrm>
          <a:off x="4615180" y="13647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109855</xdr:rowOff>
    </xdr:from>
    <xdr:to xmlns:xdr="http://schemas.openxmlformats.org/drawingml/2006/spreadsheetDrawing">
      <xdr:col>19</xdr:col>
      <xdr:colOff>184150</xdr:colOff>
      <xdr:row>83</xdr:row>
      <xdr:rowOff>42545</xdr:rowOff>
    </xdr:to>
    <xdr:sp macro="" textlink="">
      <xdr:nvSpPr>
        <xdr:cNvPr id="214" name="楕円 213"/>
        <xdr:cNvSpPr/>
      </xdr:nvSpPr>
      <xdr:spPr>
        <a:xfrm>
          <a:off x="3726180" y="1364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27940</xdr:rowOff>
    </xdr:from>
    <xdr:ext cx="736600" cy="248920"/>
    <xdr:sp macro="" textlink="">
      <xdr:nvSpPr>
        <xdr:cNvPr id="215" name="テキスト ボックス 214"/>
        <xdr:cNvSpPr txBox="1"/>
      </xdr:nvSpPr>
      <xdr:spPr>
        <a:xfrm>
          <a:off x="3431540" y="137312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83185</xdr:rowOff>
    </xdr:from>
    <xdr:to xmlns:xdr="http://schemas.openxmlformats.org/drawingml/2006/spreadsheetDrawing">
      <xdr:col>15</xdr:col>
      <xdr:colOff>133350</xdr:colOff>
      <xdr:row>83</xdr:row>
      <xdr:rowOff>15875</xdr:rowOff>
    </xdr:to>
    <xdr:sp macro="" textlink="">
      <xdr:nvSpPr>
        <xdr:cNvPr id="216" name="楕円 215"/>
        <xdr:cNvSpPr/>
      </xdr:nvSpPr>
      <xdr:spPr>
        <a:xfrm>
          <a:off x="2908300" y="1362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49555"/>
    <xdr:sp macro="" textlink="">
      <xdr:nvSpPr>
        <xdr:cNvPr id="217" name="テキスト ボックス 216"/>
        <xdr:cNvSpPr txBox="1"/>
      </xdr:nvSpPr>
      <xdr:spPr>
        <a:xfrm>
          <a:off x="2613660" y="13704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491,637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64770</xdr:rowOff>
    </xdr:from>
    <xdr:to xmlns:xdr="http://schemas.openxmlformats.org/drawingml/2006/spreadsheetDrawing">
      <xdr:col>11</xdr:col>
      <xdr:colOff>82550</xdr:colOff>
      <xdr:row>82</xdr:row>
      <xdr:rowOff>162560</xdr:rowOff>
    </xdr:to>
    <xdr:sp macro="" textlink="">
      <xdr:nvSpPr>
        <xdr:cNvPr id="218" name="楕円 217"/>
        <xdr:cNvSpPr/>
      </xdr:nvSpPr>
      <xdr:spPr>
        <a:xfrm>
          <a:off x="2108200" y="136029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147955</xdr:rowOff>
    </xdr:from>
    <xdr:ext cx="762000" cy="249555"/>
    <xdr:sp macro="" textlink="">
      <xdr:nvSpPr>
        <xdr:cNvPr id="219" name="テキスト ボックス 218"/>
        <xdr:cNvSpPr txBox="1"/>
      </xdr:nvSpPr>
      <xdr:spPr>
        <a:xfrm>
          <a:off x="1795780" y="13686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53340</xdr:rowOff>
    </xdr:from>
    <xdr:to xmlns:xdr="http://schemas.openxmlformats.org/drawingml/2006/spreadsheetDrawing">
      <xdr:col>7</xdr:col>
      <xdr:colOff>31750</xdr:colOff>
      <xdr:row>82</xdr:row>
      <xdr:rowOff>151130</xdr:rowOff>
    </xdr:to>
    <xdr:sp macro="" textlink="">
      <xdr:nvSpPr>
        <xdr:cNvPr id="220" name="楕円 219"/>
        <xdr:cNvSpPr/>
      </xdr:nvSpPr>
      <xdr:spPr>
        <a:xfrm>
          <a:off x="1290320" y="135915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136525</xdr:rowOff>
    </xdr:from>
    <xdr:ext cx="762000" cy="249555"/>
    <xdr:sp macro="" textlink="">
      <xdr:nvSpPr>
        <xdr:cNvPr id="221" name="テキスト ボックス 220"/>
        <xdr:cNvSpPr txBox="1"/>
      </xdr:nvSpPr>
      <xdr:spPr>
        <a:xfrm>
          <a:off x="977900" y="13674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類似団体平均よりやや低い水準となっている。</a:t>
          </a:r>
        </a:p>
        <a:p>
          <a:r>
            <a:rPr kumimoji="1" lang="ja-JP" altLang="en-US" sz="1300">
              <a:latin typeface="ＭＳ Ｐゴシック"/>
              <a:ea typeface="ＭＳ Ｐゴシック"/>
            </a:rPr>
            <a:t>　これは、職員の構成上、管理職の人数が少ないこと等によるものである。</a:t>
          </a:r>
        </a:p>
        <a:p>
          <a:r>
            <a:rPr kumimoji="1" lang="ja-JP" altLang="en-US" sz="1300">
              <a:latin typeface="ＭＳ Ｐゴシック"/>
              <a:ea typeface="ＭＳ Ｐゴシック"/>
            </a:rPr>
            <a:t>　地域の民間企業の平均給与の状況等を踏まえ、今後も給与の適正化に努める。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116205</xdr:rowOff>
    </xdr:from>
    <xdr:to xmlns:xdr="http://schemas.openxmlformats.org/drawingml/2006/spreadsheetDrawing">
      <xdr:col>85</xdr:col>
      <xdr:colOff>95250</xdr:colOff>
      <xdr:row>88</xdr:row>
      <xdr:rowOff>116205</xdr:rowOff>
    </xdr:to>
    <xdr:cxnSp macro="">
      <xdr:nvCxnSpPr>
        <xdr:cNvPr id="237" name="直線コネクタ 236"/>
        <xdr:cNvCxnSpPr/>
      </xdr:nvCxnSpPr>
      <xdr:spPr>
        <a:xfrm>
          <a:off x="1174242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144145</xdr:rowOff>
    </xdr:from>
    <xdr:ext cx="762000" cy="249555"/>
    <xdr:sp macro="" textlink="">
      <xdr:nvSpPr>
        <xdr:cNvPr id="238" name="テキスト ボックス 237"/>
        <xdr:cNvSpPr txBox="1"/>
      </xdr:nvSpPr>
      <xdr:spPr>
        <a:xfrm>
          <a:off x="1105154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39" name="直線コネクタ 238"/>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0" name="テキスト ボックス 239"/>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109855</xdr:rowOff>
    </xdr:from>
    <xdr:to xmlns:xdr="http://schemas.openxmlformats.org/drawingml/2006/spreadsheetDrawing">
      <xdr:col>85</xdr:col>
      <xdr:colOff>95250</xdr:colOff>
      <xdr:row>81</xdr:row>
      <xdr:rowOff>109855</xdr:rowOff>
    </xdr:to>
    <xdr:cxnSp macro="">
      <xdr:nvCxnSpPr>
        <xdr:cNvPr id="241" name="直線コネクタ 240"/>
        <xdr:cNvCxnSpPr/>
      </xdr:nvCxnSpPr>
      <xdr:spPr>
        <a:xfrm>
          <a:off x="1174242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137795</xdr:rowOff>
    </xdr:from>
    <xdr:ext cx="762000" cy="249555"/>
    <xdr:sp macro="" textlink="">
      <xdr:nvSpPr>
        <xdr:cNvPr id="242" name="テキスト ボックス 241"/>
        <xdr:cNvSpPr txBox="1"/>
      </xdr:nvSpPr>
      <xdr:spPr>
        <a:xfrm>
          <a:off x="1105154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3" name="直線コネクタ 242"/>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4" name="テキスト ボックス 243"/>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5"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57785</xdr:rowOff>
    </xdr:from>
    <xdr:to xmlns:xdr="http://schemas.openxmlformats.org/drawingml/2006/spreadsheetDrawing">
      <xdr:col>81</xdr:col>
      <xdr:colOff>44450</xdr:colOff>
      <xdr:row>88</xdr:row>
      <xdr:rowOff>104775</xdr:rowOff>
    </xdr:to>
    <xdr:cxnSp macro="">
      <xdr:nvCxnSpPr>
        <xdr:cNvPr id="246" name="直線コネクタ 245"/>
        <xdr:cNvCxnSpPr/>
      </xdr:nvCxnSpPr>
      <xdr:spPr>
        <a:xfrm flipV="1">
          <a:off x="15577820" y="13430885"/>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77470</xdr:rowOff>
    </xdr:from>
    <xdr:ext cx="761365" cy="249555"/>
    <xdr:sp macro="" textlink="">
      <xdr:nvSpPr>
        <xdr:cNvPr id="247" name="給与水準   （国との比較）最小値テキスト"/>
        <xdr:cNvSpPr txBox="1"/>
      </xdr:nvSpPr>
      <xdr:spPr>
        <a:xfrm>
          <a:off x="15666720" y="14606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104775</xdr:rowOff>
    </xdr:from>
    <xdr:to xmlns:xdr="http://schemas.openxmlformats.org/drawingml/2006/spreadsheetDrawing">
      <xdr:col>81</xdr:col>
      <xdr:colOff>133350</xdr:colOff>
      <xdr:row>88</xdr:row>
      <xdr:rowOff>104775</xdr:rowOff>
    </xdr:to>
    <xdr:cxnSp macro="">
      <xdr:nvCxnSpPr>
        <xdr:cNvPr id="248" name="直線コネクタ 247"/>
        <xdr:cNvCxnSpPr/>
      </xdr:nvCxnSpPr>
      <xdr:spPr>
        <a:xfrm>
          <a:off x="15506700" y="146335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140970</xdr:rowOff>
    </xdr:from>
    <xdr:ext cx="761365" cy="249555"/>
    <xdr:sp macro="" textlink="">
      <xdr:nvSpPr>
        <xdr:cNvPr id="249" name="給与水準   （国との比較）最大値テキスト"/>
        <xdr:cNvSpPr txBox="1"/>
      </xdr:nvSpPr>
      <xdr:spPr>
        <a:xfrm>
          <a:off x="15666720" y="13183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57785</xdr:rowOff>
    </xdr:from>
    <xdr:to xmlns:xdr="http://schemas.openxmlformats.org/drawingml/2006/spreadsheetDrawing">
      <xdr:col>81</xdr:col>
      <xdr:colOff>133350</xdr:colOff>
      <xdr:row>81</xdr:row>
      <xdr:rowOff>57785</xdr:rowOff>
    </xdr:to>
    <xdr:cxnSp macro="">
      <xdr:nvCxnSpPr>
        <xdr:cNvPr id="250" name="直線コネクタ 249"/>
        <xdr:cNvCxnSpPr/>
      </xdr:nvCxnSpPr>
      <xdr:spPr>
        <a:xfrm>
          <a:off x="15506700" y="13430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109220</xdr:rowOff>
    </xdr:from>
    <xdr:to xmlns:xdr="http://schemas.openxmlformats.org/drawingml/2006/spreadsheetDrawing">
      <xdr:col>81</xdr:col>
      <xdr:colOff>44450</xdr:colOff>
      <xdr:row>86</xdr:row>
      <xdr:rowOff>137795</xdr:rowOff>
    </xdr:to>
    <xdr:cxnSp macro="">
      <xdr:nvCxnSpPr>
        <xdr:cNvPr id="251" name="直線コネクタ 250"/>
        <xdr:cNvCxnSpPr/>
      </xdr:nvCxnSpPr>
      <xdr:spPr>
        <a:xfrm>
          <a:off x="14810740" y="14307820"/>
          <a:ext cx="7670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103505</xdr:rowOff>
    </xdr:from>
    <xdr:ext cx="761365" cy="249555"/>
    <xdr:sp macro="" textlink="">
      <xdr:nvSpPr>
        <xdr:cNvPr id="252" name="給与水準   （国との比較）平均値テキスト"/>
        <xdr:cNvSpPr txBox="1"/>
      </xdr:nvSpPr>
      <xdr:spPr>
        <a:xfrm>
          <a:off x="15666720" y="1430210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130175</xdr:rowOff>
    </xdr:from>
    <xdr:to xmlns:xdr="http://schemas.openxmlformats.org/drawingml/2006/spreadsheetDrawing">
      <xdr:col>81</xdr:col>
      <xdr:colOff>95250</xdr:colOff>
      <xdr:row>87</xdr:row>
      <xdr:rowOff>62865</xdr:rowOff>
    </xdr:to>
    <xdr:sp macro="" textlink="">
      <xdr:nvSpPr>
        <xdr:cNvPr id="253" name="フローチャート: 判断 252"/>
        <xdr:cNvSpPr/>
      </xdr:nvSpPr>
      <xdr:spPr>
        <a:xfrm>
          <a:off x="15533370" y="143287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109220</xdr:rowOff>
    </xdr:from>
    <xdr:to xmlns:xdr="http://schemas.openxmlformats.org/drawingml/2006/spreadsheetDrawing">
      <xdr:col>77</xdr:col>
      <xdr:colOff>44450</xdr:colOff>
      <xdr:row>86</xdr:row>
      <xdr:rowOff>137795</xdr:rowOff>
    </xdr:to>
    <xdr:cxnSp macro="">
      <xdr:nvCxnSpPr>
        <xdr:cNvPr id="254" name="直線コネクタ 253"/>
        <xdr:cNvCxnSpPr/>
      </xdr:nvCxnSpPr>
      <xdr:spPr>
        <a:xfrm flipV="1">
          <a:off x="13999210" y="14307820"/>
          <a:ext cx="8115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136525</xdr:rowOff>
    </xdr:from>
    <xdr:to xmlns:xdr="http://schemas.openxmlformats.org/drawingml/2006/spreadsheetDrawing">
      <xdr:col>77</xdr:col>
      <xdr:colOff>95250</xdr:colOff>
      <xdr:row>87</xdr:row>
      <xdr:rowOff>69215</xdr:rowOff>
    </xdr:to>
    <xdr:sp macro="" textlink="">
      <xdr:nvSpPr>
        <xdr:cNvPr id="255" name="フローチャート: 判断 254"/>
        <xdr:cNvSpPr/>
      </xdr:nvSpPr>
      <xdr:spPr>
        <a:xfrm>
          <a:off x="14766290" y="143351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54610</xdr:rowOff>
    </xdr:from>
    <xdr:ext cx="735965" cy="248285"/>
    <xdr:sp macro="" textlink="">
      <xdr:nvSpPr>
        <xdr:cNvPr id="256" name="テキスト ボックス 255"/>
        <xdr:cNvSpPr txBox="1"/>
      </xdr:nvSpPr>
      <xdr:spPr>
        <a:xfrm>
          <a:off x="14465300" y="14418310"/>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137795</xdr:rowOff>
    </xdr:from>
    <xdr:to xmlns:xdr="http://schemas.openxmlformats.org/drawingml/2006/spreadsheetDrawing">
      <xdr:col>72</xdr:col>
      <xdr:colOff>191770</xdr:colOff>
      <xdr:row>87</xdr:row>
      <xdr:rowOff>66675</xdr:rowOff>
    </xdr:to>
    <xdr:cxnSp macro="">
      <xdr:nvCxnSpPr>
        <xdr:cNvPr id="257" name="直線コネクタ 256"/>
        <xdr:cNvCxnSpPr/>
      </xdr:nvCxnSpPr>
      <xdr:spPr>
        <a:xfrm flipV="1">
          <a:off x="13192760" y="14336395"/>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80010</xdr:rowOff>
    </xdr:to>
    <xdr:sp macro="" textlink="">
      <xdr:nvSpPr>
        <xdr:cNvPr id="258" name="フローチャート: 判断 257"/>
        <xdr:cNvSpPr/>
      </xdr:nvSpPr>
      <xdr:spPr>
        <a:xfrm>
          <a:off x="13959840" y="14345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66040</xdr:rowOff>
    </xdr:from>
    <xdr:ext cx="761365" cy="249555"/>
    <xdr:sp macro="" textlink="">
      <xdr:nvSpPr>
        <xdr:cNvPr id="259" name="テキスト ボックス 258"/>
        <xdr:cNvSpPr txBox="1"/>
      </xdr:nvSpPr>
      <xdr:spPr>
        <a:xfrm>
          <a:off x="13647420" y="144297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43180</xdr:rowOff>
    </xdr:from>
    <xdr:to xmlns:xdr="http://schemas.openxmlformats.org/drawingml/2006/spreadsheetDrawing">
      <xdr:col>68</xdr:col>
      <xdr:colOff>152400</xdr:colOff>
      <xdr:row>87</xdr:row>
      <xdr:rowOff>66675</xdr:rowOff>
    </xdr:to>
    <xdr:cxnSp macro="">
      <xdr:nvCxnSpPr>
        <xdr:cNvPr id="260" name="直線コネクタ 259"/>
        <xdr:cNvCxnSpPr/>
      </xdr:nvCxnSpPr>
      <xdr:spPr>
        <a:xfrm>
          <a:off x="12374880" y="1440688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141605</xdr:rowOff>
    </xdr:from>
    <xdr:to xmlns:xdr="http://schemas.openxmlformats.org/drawingml/2006/spreadsheetDrawing">
      <xdr:col>68</xdr:col>
      <xdr:colOff>191770</xdr:colOff>
      <xdr:row>87</xdr:row>
      <xdr:rowOff>74295</xdr:rowOff>
    </xdr:to>
    <xdr:sp macro="" textlink="">
      <xdr:nvSpPr>
        <xdr:cNvPr id="261" name="フローチャート: 判断 260"/>
        <xdr:cNvSpPr/>
      </xdr:nvSpPr>
      <xdr:spPr>
        <a:xfrm>
          <a:off x="13141960" y="143402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84455</xdr:rowOff>
    </xdr:from>
    <xdr:ext cx="761365" cy="248920"/>
    <xdr:sp macro="" textlink="">
      <xdr:nvSpPr>
        <xdr:cNvPr id="262" name="テキスト ボックス 261"/>
        <xdr:cNvSpPr txBox="1"/>
      </xdr:nvSpPr>
      <xdr:spPr>
        <a:xfrm>
          <a:off x="1284732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141605</xdr:rowOff>
    </xdr:from>
    <xdr:to xmlns:xdr="http://schemas.openxmlformats.org/drawingml/2006/spreadsheetDrawing">
      <xdr:col>64</xdr:col>
      <xdr:colOff>152400</xdr:colOff>
      <xdr:row>87</xdr:row>
      <xdr:rowOff>74295</xdr:rowOff>
    </xdr:to>
    <xdr:sp macro="" textlink="">
      <xdr:nvSpPr>
        <xdr:cNvPr id="263" name="フローチャート: 判断 262"/>
        <xdr:cNvSpPr/>
      </xdr:nvSpPr>
      <xdr:spPr>
        <a:xfrm>
          <a:off x="12324080" y="14340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84455</xdr:rowOff>
    </xdr:from>
    <xdr:ext cx="761365" cy="248920"/>
    <xdr:sp macro="" textlink="">
      <xdr:nvSpPr>
        <xdr:cNvPr id="264" name="テキスト ボックス 263"/>
        <xdr:cNvSpPr txBox="1"/>
      </xdr:nvSpPr>
      <xdr:spPr>
        <a:xfrm>
          <a:off x="1202944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65" name="テキスト ボックス 264"/>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66" name="テキスト ボックス 265"/>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7" name="テキスト ボックス 266"/>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68" name="テキスト ボックス 267"/>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69" name="テキスト ボックス 268"/>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89535</xdr:rowOff>
    </xdr:from>
    <xdr:to xmlns:xdr="http://schemas.openxmlformats.org/drawingml/2006/spreadsheetDrawing">
      <xdr:col>81</xdr:col>
      <xdr:colOff>95250</xdr:colOff>
      <xdr:row>87</xdr:row>
      <xdr:rowOff>22225</xdr:rowOff>
    </xdr:to>
    <xdr:sp macro="" textlink="">
      <xdr:nvSpPr>
        <xdr:cNvPr id="270" name="楕円 269"/>
        <xdr:cNvSpPr/>
      </xdr:nvSpPr>
      <xdr:spPr>
        <a:xfrm>
          <a:off x="15533370" y="142881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105410</xdr:rowOff>
    </xdr:from>
    <xdr:ext cx="761365" cy="249555"/>
    <xdr:sp macro="" textlink="">
      <xdr:nvSpPr>
        <xdr:cNvPr id="271" name="給与水準   （国との比較）該当値テキスト"/>
        <xdr:cNvSpPr txBox="1"/>
      </xdr:nvSpPr>
      <xdr:spPr>
        <a:xfrm>
          <a:off x="15666720" y="141389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60960</xdr:rowOff>
    </xdr:from>
    <xdr:to xmlns:xdr="http://schemas.openxmlformats.org/drawingml/2006/spreadsheetDrawing">
      <xdr:col>77</xdr:col>
      <xdr:colOff>95250</xdr:colOff>
      <xdr:row>86</xdr:row>
      <xdr:rowOff>158750</xdr:rowOff>
    </xdr:to>
    <xdr:sp macro="" textlink="">
      <xdr:nvSpPr>
        <xdr:cNvPr id="272" name="楕円 271"/>
        <xdr:cNvSpPr/>
      </xdr:nvSpPr>
      <xdr:spPr>
        <a:xfrm>
          <a:off x="14766290" y="142595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3175</xdr:rowOff>
    </xdr:from>
    <xdr:ext cx="735965" cy="249555"/>
    <xdr:sp macro="" textlink="">
      <xdr:nvSpPr>
        <xdr:cNvPr id="273" name="テキスト ボックス 272"/>
        <xdr:cNvSpPr txBox="1"/>
      </xdr:nvSpPr>
      <xdr:spPr>
        <a:xfrm>
          <a:off x="14465300" y="1403667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89535</xdr:rowOff>
    </xdr:from>
    <xdr:to xmlns:xdr="http://schemas.openxmlformats.org/drawingml/2006/spreadsheetDrawing">
      <xdr:col>73</xdr:col>
      <xdr:colOff>44450</xdr:colOff>
      <xdr:row>87</xdr:row>
      <xdr:rowOff>22225</xdr:rowOff>
    </xdr:to>
    <xdr:sp macro="" textlink="">
      <xdr:nvSpPr>
        <xdr:cNvPr id="274" name="楕円 273"/>
        <xdr:cNvSpPr/>
      </xdr:nvSpPr>
      <xdr:spPr>
        <a:xfrm>
          <a:off x="13959840" y="142881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32385</xdr:rowOff>
    </xdr:from>
    <xdr:ext cx="761365" cy="248920"/>
    <xdr:sp macro="" textlink="">
      <xdr:nvSpPr>
        <xdr:cNvPr id="275" name="テキスト ボックス 274"/>
        <xdr:cNvSpPr txBox="1"/>
      </xdr:nvSpPr>
      <xdr:spPr>
        <a:xfrm>
          <a:off x="13647420" y="140658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191770</xdr:colOff>
      <xdr:row>87</xdr:row>
      <xdr:rowOff>116205</xdr:rowOff>
    </xdr:to>
    <xdr:sp macro="" textlink="">
      <xdr:nvSpPr>
        <xdr:cNvPr id="276" name="楕円 275"/>
        <xdr:cNvSpPr/>
      </xdr:nvSpPr>
      <xdr:spPr>
        <a:xfrm>
          <a:off x="13141960" y="1438148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100965</xdr:rowOff>
    </xdr:from>
    <xdr:ext cx="761365" cy="249555"/>
    <xdr:sp macro="" textlink="">
      <xdr:nvSpPr>
        <xdr:cNvPr id="277" name="テキスト ボックス 276"/>
        <xdr:cNvSpPr txBox="1"/>
      </xdr:nvSpPr>
      <xdr:spPr>
        <a:xfrm>
          <a:off x="12847320" y="144646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160020</xdr:rowOff>
    </xdr:from>
    <xdr:to xmlns:xdr="http://schemas.openxmlformats.org/drawingml/2006/spreadsheetDrawing">
      <xdr:col>64</xdr:col>
      <xdr:colOff>152400</xdr:colOff>
      <xdr:row>87</xdr:row>
      <xdr:rowOff>92710</xdr:rowOff>
    </xdr:to>
    <xdr:sp macro="" textlink="">
      <xdr:nvSpPr>
        <xdr:cNvPr id="278" name="楕円 277"/>
        <xdr:cNvSpPr/>
      </xdr:nvSpPr>
      <xdr:spPr>
        <a:xfrm>
          <a:off x="1232408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77470</xdr:rowOff>
    </xdr:from>
    <xdr:ext cx="761365" cy="249555"/>
    <xdr:sp macro="" textlink="">
      <xdr:nvSpPr>
        <xdr:cNvPr id="279" name="テキスト ボックス 278"/>
        <xdr:cNvSpPr txBox="1"/>
      </xdr:nvSpPr>
      <xdr:spPr>
        <a:xfrm>
          <a:off x="12029440" y="144411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0" name="正方形/長方形 279"/>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1" name="テキスト ボックス 280"/>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2" name="テキスト ボックス 281"/>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3" name="正方形/長方形 282"/>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4" name="正方形/長方形 283"/>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5" name="正方形/長方形 284"/>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6" name="正方形/長方形 285"/>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7" name="正方形/長方形 286"/>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88" name="正方形/長方形 287"/>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1" name="正方形/長方形 290"/>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2" name="テキスト ボックス 291"/>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職員数については大潟村職員定数条例に基づき、定数（</a:t>
          </a:r>
          <a:r>
            <a:rPr kumimoji="1" lang="en-US" altLang="ja-JP" sz="1300">
              <a:latin typeface="ＭＳ Ｐゴシック"/>
              <a:ea typeface="ＭＳ Ｐゴシック"/>
            </a:rPr>
            <a:t>63</a:t>
          </a:r>
          <a:r>
            <a:rPr kumimoji="1" lang="ja-JP" altLang="en-US" sz="1300">
              <a:latin typeface="ＭＳ Ｐゴシック"/>
              <a:ea typeface="ＭＳ Ｐゴシック"/>
            </a:rPr>
            <a:t>名）で推移しており、類似団体平均を下回っている。</a:t>
          </a:r>
        </a:p>
        <a:p>
          <a:r>
            <a:rPr kumimoji="1" lang="ja-JP" altLang="en-US" sz="1300">
              <a:latin typeface="ＭＳ Ｐゴシック"/>
              <a:ea typeface="ＭＳ Ｐゴシック"/>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p>
        <a:p>
          <a:r>
            <a:rPr kumimoji="1" lang="ja-JP" altLang="en-US" sz="1300">
              <a:latin typeface="ＭＳ Ｐゴシック"/>
              <a:ea typeface="ＭＳ Ｐゴシック"/>
            </a:rPr>
            <a:t>　引き続き住民サービスの向上も勘案しながら今後もより適切な定員管理に努める。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3" name="テキスト ボックス 292"/>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295" name="テキスト ボックス 294"/>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39370</xdr:rowOff>
    </xdr:from>
    <xdr:to xmlns:xdr="http://schemas.openxmlformats.org/drawingml/2006/spreadsheetDrawing">
      <xdr:col>85</xdr:col>
      <xdr:colOff>95250</xdr:colOff>
      <xdr:row>68</xdr:row>
      <xdr:rowOff>39370</xdr:rowOff>
    </xdr:to>
    <xdr:cxnSp macro="">
      <xdr:nvCxnSpPr>
        <xdr:cNvPr id="296" name="直線コネクタ 295"/>
        <xdr:cNvCxnSpPr/>
      </xdr:nvCxnSpPr>
      <xdr:spPr>
        <a:xfrm>
          <a:off x="11742420" y="112661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67945</xdr:rowOff>
    </xdr:from>
    <xdr:ext cx="762000" cy="249555"/>
    <xdr:sp macro="" textlink="">
      <xdr:nvSpPr>
        <xdr:cNvPr id="297" name="テキスト ボックス 296"/>
        <xdr:cNvSpPr txBox="1"/>
      </xdr:nvSpPr>
      <xdr:spPr>
        <a:xfrm>
          <a:off x="11051540" y="11129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79375</xdr:rowOff>
    </xdr:from>
    <xdr:to xmlns:xdr="http://schemas.openxmlformats.org/drawingml/2006/spreadsheetDrawing">
      <xdr:col>85</xdr:col>
      <xdr:colOff>95250</xdr:colOff>
      <xdr:row>66</xdr:row>
      <xdr:rowOff>79375</xdr:rowOff>
    </xdr:to>
    <xdr:cxnSp macro="">
      <xdr:nvCxnSpPr>
        <xdr:cNvPr id="298" name="直線コネクタ 297"/>
        <xdr:cNvCxnSpPr/>
      </xdr:nvCxnSpPr>
      <xdr:spPr>
        <a:xfrm>
          <a:off x="1174242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107315</xdr:rowOff>
    </xdr:from>
    <xdr:ext cx="762000" cy="249555"/>
    <xdr:sp macro="" textlink="">
      <xdr:nvSpPr>
        <xdr:cNvPr id="299" name="テキスト ボックス 298"/>
        <xdr:cNvSpPr txBox="1"/>
      </xdr:nvSpPr>
      <xdr:spPr>
        <a:xfrm>
          <a:off x="11051540" y="10838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119380</xdr:rowOff>
    </xdr:from>
    <xdr:to xmlns:xdr="http://schemas.openxmlformats.org/drawingml/2006/spreadsheetDrawing">
      <xdr:col>85</xdr:col>
      <xdr:colOff>95250</xdr:colOff>
      <xdr:row>64</xdr:row>
      <xdr:rowOff>119380</xdr:rowOff>
    </xdr:to>
    <xdr:cxnSp macro="">
      <xdr:nvCxnSpPr>
        <xdr:cNvPr id="300" name="直線コネクタ 299"/>
        <xdr:cNvCxnSpPr/>
      </xdr:nvCxnSpPr>
      <xdr:spPr>
        <a:xfrm>
          <a:off x="11742420" y="10685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147320</xdr:rowOff>
    </xdr:from>
    <xdr:ext cx="762000" cy="249555"/>
    <xdr:sp macro="" textlink="">
      <xdr:nvSpPr>
        <xdr:cNvPr id="301" name="テキスト ボックス 300"/>
        <xdr:cNvSpPr txBox="1"/>
      </xdr:nvSpPr>
      <xdr:spPr>
        <a:xfrm>
          <a:off x="11051540" y="10548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2" name="直線コネクタ 301"/>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3" name="テキスト ボックス 302"/>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33655</xdr:rowOff>
    </xdr:from>
    <xdr:to xmlns:xdr="http://schemas.openxmlformats.org/drawingml/2006/spreadsheetDrawing">
      <xdr:col>85</xdr:col>
      <xdr:colOff>95250</xdr:colOff>
      <xdr:row>61</xdr:row>
      <xdr:rowOff>33655</xdr:rowOff>
    </xdr:to>
    <xdr:cxnSp macro="">
      <xdr:nvCxnSpPr>
        <xdr:cNvPr id="304" name="直線コネクタ 303"/>
        <xdr:cNvCxnSpPr/>
      </xdr:nvCxnSpPr>
      <xdr:spPr>
        <a:xfrm>
          <a:off x="11742420" y="1010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61595</xdr:rowOff>
    </xdr:from>
    <xdr:ext cx="762000" cy="248920"/>
    <xdr:sp macro="" textlink="">
      <xdr:nvSpPr>
        <xdr:cNvPr id="305" name="テキスト ボックス 304"/>
        <xdr:cNvSpPr txBox="1"/>
      </xdr:nvSpPr>
      <xdr:spPr>
        <a:xfrm>
          <a:off x="11051540" y="9967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73025</xdr:rowOff>
    </xdr:from>
    <xdr:to xmlns:xdr="http://schemas.openxmlformats.org/drawingml/2006/spreadsheetDrawing">
      <xdr:col>85</xdr:col>
      <xdr:colOff>95250</xdr:colOff>
      <xdr:row>59</xdr:row>
      <xdr:rowOff>73025</xdr:rowOff>
    </xdr:to>
    <xdr:cxnSp macro="">
      <xdr:nvCxnSpPr>
        <xdr:cNvPr id="306" name="直線コネクタ 305"/>
        <xdr:cNvCxnSpPr/>
      </xdr:nvCxnSpPr>
      <xdr:spPr>
        <a:xfrm>
          <a:off x="1174242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101600</xdr:rowOff>
    </xdr:from>
    <xdr:ext cx="762000" cy="249555"/>
    <xdr:sp macro="" textlink="">
      <xdr:nvSpPr>
        <xdr:cNvPr id="307" name="テキスト ボックス 306"/>
        <xdr:cNvSpPr txBox="1"/>
      </xdr:nvSpPr>
      <xdr:spPr>
        <a:xfrm>
          <a:off x="1105154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113030</xdr:rowOff>
    </xdr:from>
    <xdr:to xmlns:xdr="http://schemas.openxmlformats.org/drawingml/2006/spreadsheetDrawing">
      <xdr:col>85</xdr:col>
      <xdr:colOff>95250</xdr:colOff>
      <xdr:row>57</xdr:row>
      <xdr:rowOff>113030</xdr:rowOff>
    </xdr:to>
    <xdr:cxnSp macro="">
      <xdr:nvCxnSpPr>
        <xdr:cNvPr id="308" name="直線コネクタ 307"/>
        <xdr:cNvCxnSpPr/>
      </xdr:nvCxnSpPr>
      <xdr:spPr>
        <a:xfrm>
          <a:off x="11742420" y="952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140970</xdr:rowOff>
    </xdr:from>
    <xdr:ext cx="762000" cy="249555"/>
    <xdr:sp macro="" textlink="">
      <xdr:nvSpPr>
        <xdr:cNvPr id="309" name="テキスト ボックス 308"/>
        <xdr:cNvSpPr txBox="1"/>
      </xdr:nvSpPr>
      <xdr:spPr>
        <a:xfrm>
          <a:off x="11051540" y="9386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1" name="テキスト ボックス 310"/>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31115</xdr:rowOff>
    </xdr:from>
    <xdr:to xmlns:xdr="http://schemas.openxmlformats.org/drawingml/2006/spreadsheetDrawing">
      <xdr:col>81</xdr:col>
      <xdr:colOff>44450</xdr:colOff>
      <xdr:row>66</xdr:row>
      <xdr:rowOff>157480</xdr:rowOff>
    </xdr:to>
    <xdr:cxnSp macro="">
      <xdr:nvCxnSpPr>
        <xdr:cNvPr id="313" name="直線コネクタ 312"/>
        <xdr:cNvCxnSpPr/>
      </xdr:nvCxnSpPr>
      <xdr:spPr>
        <a:xfrm flipV="1">
          <a:off x="15577820" y="9606915"/>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130175</xdr:rowOff>
    </xdr:from>
    <xdr:ext cx="761365" cy="248920"/>
    <xdr:sp macro="" textlink="">
      <xdr:nvSpPr>
        <xdr:cNvPr id="314" name="定員管理の状況最小値テキスト"/>
        <xdr:cNvSpPr txBox="1"/>
      </xdr:nvSpPr>
      <xdr:spPr>
        <a:xfrm>
          <a:off x="15666720" y="110267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157480</xdr:rowOff>
    </xdr:from>
    <xdr:to xmlns:xdr="http://schemas.openxmlformats.org/drawingml/2006/spreadsheetDrawing">
      <xdr:col>81</xdr:col>
      <xdr:colOff>133350</xdr:colOff>
      <xdr:row>66</xdr:row>
      <xdr:rowOff>157480</xdr:rowOff>
    </xdr:to>
    <xdr:cxnSp macro="">
      <xdr:nvCxnSpPr>
        <xdr:cNvPr id="315" name="直線コネクタ 314"/>
        <xdr:cNvCxnSpPr/>
      </xdr:nvCxnSpPr>
      <xdr:spPr>
        <a:xfrm>
          <a:off x="15506700" y="110540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1365" cy="249555"/>
    <xdr:sp macro="" textlink="">
      <xdr:nvSpPr>
        <xdr:cNvPr id="316" name="定員管理の状況最大値テキスト"/>
        <xdr:cNvSpPr txBox="1"/>
      </xdr:nvSpPr>
      <xdr:spPr>
        <a:xfrm>
          <a:off x="15666720" y="93599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31115</xdr:rowOff>
    </xdr:from>
    <xdr:to xmlns:xdr="http://schemas.openxmlformats.org/drawingml/2006/spreadsheetDrawing">
      <xdr:col>81</xdr:col>
      <xdr:colOff>133350</xdr:colOff>
      <xdr:row>58</xdr:row>
      <xdr:rowOff>31115</xdr:rowOff>
    </xdr:to>
    <xdr:cxnSp macro="">
      <xdr:nvCxnSpPr>
        <xdr:cNvPr id="317" name="直線コネクタ 316"/>
        <xdr:cNvCxnSpPr/>
      </xdr:nvCxnSpPr>
      <xdr:spPr>
        <a:xfrm>
          <a:off x="15506700" y="9606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9525</xdr:rowOff>
    </xdr:from>
    <xdr:to xmlns:xdr="http://schemas.openxmlformats.org/drawingml/2006/spreadsheetDrawing">
      <xdr:col>81</xdr:col>
      <xdr:colOff>44450</xdr:colOff>
      <xdr:row>59</xdr:row>
      <xdr:rowOff>13335</xdr:rowOff>
    </xdr:to>
    <xdr:cxnSp macro="">
      <xdr:nvCxnSpPr>
        <xdr:cNvPr id="318" name="直線コネクタ 317"/>
        <xdr:cNvCxnSpPr/>
      </xdr:nvCxnSpPr>
      <xdr:spPr>
        <a:xfrm flipV="1">
          <a:off x="14810740" y="9750425"/>
          <a:ext cx="7670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121285</xdr:rowOff>
    </xdr:from>
    <xdr:ext cx="761365" cy="248920"/>
    <xdr:sp macro="" textlink="">
      <xdr:nvSpPr>
        <xdr:cNvPr id="319" name="定員管理の状況平均値テキスト"/>
        <xdr:cNvSpPr txBox="1"/>
      </xdr:nvSpPr>
      <xdr:spPr>
        <a:xfrm>
          <a:off x="15666720" y="986218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147955</xdr:rowOff>
    </xdr:from>
    <xdr:to xmlns:xdr="http://schemas.openxmlformats.org/drawingml/2006/spreadsheetDrawing">
      <xdr:col>81</xdr:col>
      <xdr:colOff>95250</xdr:colOff>
      <xdr:row>60</xdr:row>
      <xdr:rowOff>80645</xdr:rowOff>
    </xdr:to>
    <xdr:sp macro="" textlink="">
      <xdr:nvSpPr>
        <xdr:cNvPr id="320" name="フローチャート: 判断 319"/>
        <xdr:cNvSpPr/>
      </xdr:nvSpPr>
      <xdr:spPr>
        <a:xfrm>
          <a:off x="15533370" y="98888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12700</xdr:rowOff>
    </xdr:from>
    <xdr:to xmlns:xdr="http://schemas.openxmlformats.org/drawingml/2006/spreadsheetDrawing">
      <xdr:col>77</xdr:col>
      <xdr:colOff>44450</xdr:colOff>
      <xdr:row>59</xdr:row>
      <xdr:rowOff>13335</xdr:rowOff>
    </xdr:to>
    <xdr:cxnSp macro="">
      <xdr:nvCxnSpPr>
        <xdr:cNvPr id="321" name="直線コネクタ 320"/>
        <xdr:cNvCxnSpPr/>
      </xdr:nvCxnSpPr>
      <xdr:spPr>
        <a:xfrm>
          <a:off x="13999210" y="9753600"/>
          <a:ext cx="8115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136525</xdr:rowOff>
    </xdr:from>
    <xdr:to xmlns:xdr="http://schemas.openxmlformats.org/drawingml/2006/spreadsheetDrawing">
      <xdr:col>77</xdr:col>
      <xdr:colOff>95250</xdr:colOff>
      <xdr:row>60</xdr:row>
      <xdr:rowOff>69215</xdr:rowOff>
    </xdr:to>
    <xdr:sp macro="" textlink="">
      <xdr:nvSpPr>
        <xdr:cNvPr id="322" name="フローチャート: 判断 321"/>
        <xdr:cNvSpPr/>
      </xdr:nvSpPr>
      <xdr:spPr>
        <a:xfrm>
          <a:off x="14766290" y="98774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54610</xdr:rowOff>
    </xdr:from>
    <xdr:ext cx="735965" cy="248285"/>
    <xdr:sp macro="" textlink="">
      <xdr:nvSpPr>
        <xdr:cNvPr id="323" name="テキスト ボックス 322"/>
        <xdr:cNvSpPr txBox="1"/>
      </xdr:nvSpPr>
      <xdr:spPr>
        <a:xfrm>
          <a:off x="14465300" y="9960610"/>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635</xdr:rowOff>
    </xdr:from>
    <xdr:to xmlns:xdr="http://schemas.openxmlformats.org/drawingml/2006/spreadsheetDrawing">
      <xdr:col>72</xdr:col>
      <xdr:colOff>191770</xdr:colOff>
      <xdr:row>59</xdr:row>
      <xdr:rowOff>12700</xdr:rowOff>
    </xdr:to>
    <xdr:cxnSp macro="">
      <xdr:nvCxnSpPr>
        <xdr:cNvPr id="324" name="直線コネクタ 323"/>
        <xdr:cNvCxnSpPr/>
      </xdr:nvCxnSpPr>
      <xdr:spPr>
        <a:xfrm>
          <a:off x="13192760" y="974153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116205</xdr:rowOff>
    </xdr:from>
    <xdr:to xmlns:xdr="http://schemas.openxmlformats.org/drawingml/2006/spreadsheetDrawing">
      <xdr:col>73</xdr:col>
      <xdr:colOff>44450</xdr:colOff>
      <xdr:row>60</xdr:row>
      <xdr:rowOff>48260</xdr:rowOff>
    </xdr:to>
    <xdr:sp macro="" textlink="">
      <xdr:nvSpPr>
        <xdr:cNvPr id="325" name="フローチャート: 判断 324"/>
        <xdr:cNvSpPr/>
      </xdr:nvSpPr>
      <xdr:spPr>
        <a:xfrm>
          <a:off x="13959840" y="985710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33655</xdr:rowOff>
    </xdr:from>
    <xdr:ext cx="761365" cy="249555"/>
    <xdr:sp macro="" textlink="">
      <xdr:nvSpPr>
        <xdr:cNvPr id="326" name="テキスト ボックス 325"/>
        <xdr:cNvSpPr txBox="1"/>
      </xdr:nvSpPr>
      <xdr:spPr>
        <a:xfrm>
          <a:off x="13647420" y="99396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153670</xdr:rowOff>
    </xdr:from>
    <xdr:to xmlns:xdr="http://schemas.openxmlformats.org/drawingml/2006/spreadsheetDrawing">
      <xdr:col>68</xdr:col>
      <xdr:colOff>152400</xdr:colOff>
      <xdr:row>59</xdr:row>
      <xdr:rowOff>635</xdr:rowOff>
    </xdr:to>
    <xdr:cxnSp macro="">
      <xdr:nvCxnSpPr>
        <xdr:cNvPr id="327" name="直線コネクタ 326"/>
        <xdr:cNvCxnSpPr/>
      </xdr:nvCxnSpPr>
      <xdr:spPr>
        <a:xfrm>
          <a:off x="12374880" y="9729470"/>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104775</xdr:rowOff>
    </xdr:from>
    <xdr:to xmlns:xdr="http://schemas.openxmlformats.org/drawingml/2006/spreadsheetDrawing">
      <xdr:col>68</xdr:col>
      <xdr:colOff>191770</xdr:colOff>
      <xdr:row>60</xdr:row>
      <xdr:rowOff>37465</xdr:rowOff>
    </xdr:to>
    <xdr:sp macro="" textlink="">
      <xdr:nvSpPr>
        <xdr:cNvPr id="328" name="フローチャート: 判断 327"/>
        <xdr:cNvSpPr/>
      </xdr:nvSpPr>
      <xdr:spPr>
        <a:xfrm>
          <a:off x="13141960" y="98456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22860</xdr:rowOff>
    </xdr:from>
    <xdr:ext cx="761365" cy="248920"/>
    <xdr:sp macro="" textlink="">
      <xdr:nvSpPr>
        <xdr:cNvPr id="329" name="テキスト ボックス 328"/>
        <xdr:cNvSpPr txBox="1"/>
      </xdr:nvSpPr>
      <xdr:spPr>
        <a:xfrm>
          <a:off x="12847320" y="9928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93345</xdr:rowOff>
    </xdr:from>
    <xdr:to xmlns:xdr="http://schemas.openxmlformats.org/drawingml/2006/spreadsheetDrawing">
      <xdr:col>64</xdr:col>
      <xdr:colOff>152400</xdr:colOff>
      <xdr:row>60</xdr:row>
      <xdr:rowOff>26035</xdr:rowOff>
    </xdr:to>
    <xdr:sp macro="" textlink="">
      <xdr:nvSpPr>
        <xdr:cNvPr id="330" name="フローチャート: 判断 329"/>
        <xdr:cNvSpPr/>
      </xdr:nvSpPr>
      <xdr:spPr>
        <a:xfrm>
          <a:off x="12324080" y="983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10795</xdr:rowOff>
    </xdr:from>
    <xdr:ext cx="761365" cy="249555"/>
    <xdr:sp macro="" textlink="">
      <xdr:nvSpPr>
        <xdr:cNvPr id="331" name="テキスト ボックス 330"/>
        <xdr:cNvSpPr txBox="1"/>
      </xdr:nvSpPr>
      <xdr:spPr>
        <a:xfrm>
          <a:off x="12029440" y="99167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2" name="テキスト ボックス 331"/>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3" name="テキスト ボックス 332"/>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4" name="テキスト ボックス 333"/>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5" name="テキスト ボックス 334"/>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6" name="テキスト ボックス 335"/>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126365</xdr:rowOff>
    </xdr:from>
    <xdr:to xmlns:xdr="http://schemas.openxmlformats.org/drawingml/2006/spreadsheetDrawing">
      <xdr:col>81</xdr:col>
      <xdr:colOff>95250</xdr:colOff>
      <xdr:row>59</xdr:row>
      <xdr:rowOff>59055</xdr:rowOff>
    </xdr:to>
    <xdr:sp macro="" textlink="">
      <xdr:nvSpPr>
        <xdr:cNvPr id="337" name="楕円 336"/>
        <xdr:cNvSpPr/>
      </xdr:nvSpPr>
      <xdr:spPr>
        <a:xfrm>
          <a:off x="15533370" y="97021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141605</xdr:rowOff>
    </xdr:from>
    <xdr:ext cx="761365" cy="249555"/>
    <xdr:sp macro="" textlink="">
      <xdr:nvSpPr>
        <xdr:cNvPr id="338" name="定員管理の状況該当値テキスト"/>
        <xdr:cNvSpPr txBox="1"/>
      </xdr:nvSpPr>
      <xdr:spPr>
        <a:xfrm>
          <a:off x="15666720" y="9552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129540</xdr:rowOff>
    </xdr:from>
    <xdr:to xmlns:xdr="http://schemas.openxmlformats.org/drawingml/2006/spreadsheetDrawing">
      <xdr:col>77</xdr:col>
      <xdr:colOff>95250</xdr:colOff>
      <xdr:row>59</xdr:row>
      <xdr:rowOff>62230</xdr:rowOff>
    </xdr:to>
    <xdr:sp macro="" textlink="">
      <xdr:nvSpPr>
        <xdr:cNvPr id="339" name="楕円 338"/>
        <xdr:cNvSpPr/>
      </xdr:nvSpPr>
      <xdr:spPr>
        <a:xfrm>
          <a:off x="14766290" y="97053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71755</xdr:rowOff>
    </xdr:from>
    <xdr:ext cx="735965" cy="249555"/>
    <xdr:sp macro="" textlink="">
      <xdr:nvSpPr>
        <xdr:cNvPr id="340" name="テキスト ボックス 339"/>
        <xdr:cNvSpPr txBox="1"/>
      </xdr:nvSpPr>
      <xdr:spPr>
        <a:xfrm>
          <a:off x="14465300" y="94824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128905</xdr:rowOff>
    </xdr:from>
    <xdr:to xmlns:xdr="http://schemas.openxmlformats.org/drawingml/2006/spreadsheetDrawing">
      <xdr:col>73</xdr:col>
      <xdr:colOff>44450</xdr:colOff>
      <xdr:row>59</xdr:row>
      <xdr:rowOff>61595</xdr:rowOff>
    </xdr:to>
    <xdr:sp macro="" textlink="">
      <xdr:nvSpPr>
        <xdr:cNvPr id="341" name="楕円 340"/>
        <xdr:cNvSpPr/>
      </xdr:nvSpPr>
      <xdr:spPr>
        <a:xfrm>
          <a:off x="13959840" y="97047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71755</xdr:rowOff>
    </xdr:from>
    <xdr:ext cx="761365" cy="249555"/>
    <xdr:sp macro="" textlink="">
      <xdr:nvSpPr>
        <xdr:cNvPr id="342" name="テキスト ボックス 341"/>
        <xdr:cNvSpPr txBox="1"/>
      </xdr:nvSpPr>
      <xdr:spPr>
        <a:xfrm>
          <a:off x="13647420" y="94824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116840</xdr:rowOff>
    </xdr:from>
    <xdr:to xmlns:xdr="http://schemas.openxmlformats.org/drawingml/2006/spreadsheetDrawing">
      <xdr:col>68</xdr:col>
      <xdr:colOff>191770</xdr:colOff>
      <xdr:row>59</xdr:row>
      <xdr:rowOff>50165</xdr:rowOff>
    </xdr:to>
    <xdr:sp macro="" textlink="">
      <xdr:nvSpPr>
        <xdr:cNvPr id="343" name="楕円 342"/>
        <xdr:cNvSpPr/>
      </xdr:nvSpPr>
      <xdr:spPr>
        <a:xfrm>
          <a:off x="13141960" y="969264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59690</xdr:rowOff>
    </xdr:from>
    <xdr:ext cx="761365" cy="248920"/>
    <xdr:sp macro="" textlink="">
      <xdr:nvSpPr>
        <xdr:cNvPr id="344" name="テキスト ボックス 343"/>
        <xdr:cNvSpPr txBox="1"/>
      </xdr:nvSpPr>
      <xdr:spPr>
        <a:xfrm>
          <a:off x="12847320" y="94703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104775</xdr:rowOff>
    </xdr:from>
    <xdr:to xmlns:xdr="http://schemas.openxmlformats.org/drawingml/2006/spreadsheetDrawing">
      <xdr:col>64</xdr:col>
      <xdr:colOff>152400</xdr:colOff>
      <xdr:row>59</xdr:row>
      <xdr:rowOff>37465</xdr:rowOff>
    </xdr:to>
    <xdr:sp macro="" textlink="">
      <xdr:nvSpPr>
        <xdr:cNvPr id="345" name="楕円 344"/>
        <xdr:cNvSpPr/>
      </xdr:nvSpPr>
      <xdr:spPr>
        <a:xfrm>
          <a:off x="12324080" y="9680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46990</xdr:rowOff>
    </xdr:from>
    <xdr:ext cx="761365" cy="249555"/>
    <xdr:sp macro="" textlink="">
      <xdr:nvSpPr>
        <xdr:cNvPr id="346" name="テキスト ボックス 345"/>
        <xdr:cNvSpPr txBox="1"/>
      </xdr:nvSpPr>
      <xdr:spPr>
        <a:xfrm>
          <a:off x="12029440" y="94576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8" name="テキスト ボックス 347"/>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49" name="テキスト ボックス 348"/>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0" name="正方形/長方形 349"/>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1" name="正方形/長方形 350"/>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2" name="正方形/長方形 351"/>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3" name="正方形/長方形 352"/>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4" name="正方形/長方形 353"/>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5" name="正方形/長方形 354"/>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6" name="正方形/長方形 355"/>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7" name="正方形/長方形 356"/>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8" name="正方形/長方形 357"/>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9" name="テキスト ボックス 358"/>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実質公債費比率は</a:t>
          </a:r>
          <a:r>
            <a:rPr kumimoji="1" lang="en-US" altLang="ja-JP" sz="1100">
              <a:latin typeface="ＭＳ Ｐゴシック"/>
              <a:ea typeface="ＭＳ Ｐゴシック"/>
            </a:rPr>
            <a:t>7.3%</a:t>
          </a:r>
          <a:r>
            <a:rPr kumimoji="1" lang="ja-JP" altLang="en-US" sz="1100">
              <a:latin typeface="ＭＳ Ｐゴシック"/>
              <a:ea typeface="ＭＳ Ｐゴシック"/>
            </a:rPr>
            <a:t>で、類似団体平均を</a:t>
          </a:r>
          <a:r>
            <a:rPr kumimoji="1" lang="en-US" altLang="ja-JP" sz="1100">
              <a:latin typeface="ＭＳ Ｐゴシック"/>
              <a:ea typeface="ＭＳ Ｐゴシック"/>
            </a:rPr>
            <a:t>0.4</a:t>
          </a:r>
          <a:r>
            <a:rPr kumimoji="1" lang="ja-JP" altLang="en-US" sz="1100">
              <a:latin typeface="ＭＳ Ｐゴシック"/>
              <a:ea typeface="ＭＳ Ｐゴシック"/>
            </a:rPr>
            <a:t>ポイント下回っており、前年度比では</a:t>
          </a:r>
          <a:r>
            <a:rPr kumimoji="1" lang="en-US" altLang="ja-JP" sz="1100">
              <a:latin typeface="ＭＳ Ｐゴシック"/>
              <a:ea typeface="ＭＳ Ｐゴシック"/>
            </a:rPr>
            <a:t>0.9</a:t>
          </a:r>
          <a:r>
            <a:rPr kumimoji="1" lang="ja-JP" altLang="en-US" sz="1100">
              <a:latin typeface="ＭＳ Ｐゴシック"/>
              <a:ea typeface="ＭＳ Ｐゴシック"/>
            </a:rPr>
            <a:t>ポイント減少した。　</a:t>
          </a:r>
        </a:p>
        <a:p>
          <a:r>
            <a:rPr kumimoji="1" lang="ja-JP" altLang="en-US" sz="1100">
              <a:latin typeface="ＭＳ Ｐゴシック"/>
              <a:ea typeface="ＭＳ Ｐゴシック"/>
            </a:rPr>
            <a:t>　水道事業特別会計において、一部地方債の償還終了に伴い、地方債の償還財源に充てたと認められる繰入金が減となったため、実質公債費率が減少した。臨時財政対策債が前年比で大幅に減となったものの標準税収入額等が増加しており全体としては大きな増減はなかった。</a:t>
          </a:r>
        </a:p>
        <a:p>
          <a:r>
            <a:rPr kumimoji="1" lang="ja-JP" altLang="en-US" sz="1100">
              <a:latin typeface="ＭＳ Ｐゴシック"/>
              <a:ea typeface="ＭＳ Ｐゴシック"/>
            </a:rPr>
            <a:t>今後は、水道事業特別会計において大規模な施設整備事業が予定されており、公共下水道事業特別会計においても継続して実施してきた管渠改築事業の償還が重なるなど公債費の増が見込まれており、経常経費の削減や繰上償還による公債費の抑制など適切な財政運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0" name="テキスト ボックス 359"/>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1" name="直線コネクタ 360"/>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2" name="テキスト ボックス 361"/>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3" name="直線コネクタ 362"/>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4" name="テキスト ボックス 363"/>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5" name="直線コネクタ 364"/>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6" name="テキスト ボックス 365"/>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7" name="直線コネクタ 366"/>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8" name="テキスト ボックス 367"/>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9" name="直線コネクタ 368"/>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0" name="テキスト ボックス 369"/>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2" name="直線コネクタ 371"/>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3"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38735</xdr:rowOff>
    </xdr:from>
    <xdr:to xmlns:xdr="http://schemas.openxmlformats.org/drawingml/2006/spreadsheetDrawing">
      <xdr:col>81</xdr:col>
      <xdr:colOff>44450</xdr:colOff>
      <xdr:row>45</xdr:row>
      <xdr:rowOff>94615</xdr:rowOff>
    </xdr:to>
    <xdr:cxnSp macro="">
      <xdr:nvCxnSpPr>
        <xdr:cNvPr id="374" name="直線コネクタ 373"/>
        <xdr:cNvCxnSpPr/>
      </xdr:nvCxnSpPr>
      <xdr:spPr>
        <a:xfrm flipV="1">
          <a:off x="15577820" y="598233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67945</xdr:rowOff>
    </xdr:from>
    <xdr:ext cx="761365" cy="249555"/>
    <xdr:sp macro="" textlink="">
      <xdr:nvSpPr>
        <xdr:cNvPr id="375" name="公債費負担の状況最小値テキスト"/>
        <xdr:cNvSpPr txBox="1"/>
      </xdr:nvSpPr>
      <xdr:spPr>
        <a:xfrm>
          <a:off x="15666720" y="74974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94615</xdr:rowOff>
    </xdr:from>
    <xdr:to xmlns:xdr="http://schemas.openxmlformats.org/drawingml/2006/spreadsheetDrawing">
      <xdr:col>81</xdr:col>
      <xdr:colOff>133350</xdr:colOff>
      <xdr:row>45</xdr:row>
      <xdr:rowOff>94615</xdr:rowOff>
    </xdr:to>
    <xdr:cxnSp macro="">
      <xdr:nvCxnSpPr>
        <xdr:cNvPr id="376" name="直線コネクタ 375"/>
        <xdr:cNvCxnSpPr/>
      </xdr:nvCxnSpPr>
      <xdr:spPr>
        <a:xfrm>
          <a:off x="15506700" y="75241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122555</xdr:rowOff>
    </xdr:from>
    <xdr:ext cx="761365" cy="248920"/>
    <xdr:sp macro="" textlink="">
      <xdr:nvSpPr>
        <xdr:cNvPr id="377" name="公債費負担の状況最大値テキスト"/>
        <xdr:cNvSpPr txBox="1"/>
      </xdr:nvSpPr>
      <xdr:spPr>
        <a:xfrm>
          <a:off x="15666720" y="5735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38735</xdr:rowOff>
    </xdr:from>
    <xdr:to xmlns:xdr="http://schemas.openxmlformats.org/drawingml/2006/spreadsheetDrawing">
      <xdr:col>81</xdr:col>
      <xdr:colOff>133350</xdr:colOff>
      <xdr:row>36</xdr:row>
      <xdr:rowOff>38735</xdr:rowOff>
    </xdr:to>
    <xdr:cxnSp macro="">
      <xdr:nvCxnSpPr>
        <xdr:cNvPr id="378" name="直線コネクタ 377"/>
        <xdr:cNvCxnSpPr/>
      </xdr:nvCxnSpPr>
      <xdr:spPr>
        <a:xfrm>
          <a:off x="15506700" y="5982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135255</xdr:rowOff>
    </xdr:from>
    <xdr:to xmlns:xdr="http://schemas.openxmlformats.org/drawingml/2006/spreadsheetDrawing">
      <xdr:col>81</xdr:col>
      <xdr:colOff>44450</xdr:colOff>
      <xdr:row>42</xdr:row>
      <xdr:rowOff>39370</xdr:rowOff>
    </xdr:to>
    <xdr:cxnSp macro="">
      <xdr:nvCxnSpPr>
        <xdr:cNvPr id="379" name="直線コネクタ 378"/>
        <xdr:cNvCxnSpPr/>
      </xdr:nvCxnSpPr>
      <xdr:spPr>
        <a:xfrm flipV="1">
          <a:off x="14810740" y="6904355"/>
          <a:ext cx="7670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90805</xdr:rowOff>
    </xdr:from>
    <xdr:ext cx="761365" cy="248920"/>
    <xdr:sp macro="" textlink="">
      <xdr:nvSpPr>
        <xdr:cNvPr id="380" name="公債費負担の状況平均値テキスト"/>
        <xdr:cNvSpPr txBox="1"/>
      </xdr:nvSpPr>
      <xdr:spPr>
        <a:xfrm>
          <a:off x="15666720" y="68599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117475</xdr:rowOff>
    </xdr:from>
    <xdr:to xmlns:xdr="http://schemas.openxmlformats.org/drawingml/2006/spreadsheetDrawing">
      <xdr:col>81</xdr:col>
      <xdr:colOff>95250</xdr:colOff>
      <xdr:row>42</xdr:row>
      <xdr:rowOff>50165</xdr:rowOff>
    </xdr:to>
    <xdr:sp macro="" textlink="">
      <xdr:nvSpPr>
        <xdr:cNvPr id="381" name="フローチャート: 判断 380"/>
        <xdr:cNvSpPr/>
      </xdr:nvSpPr>
      <xdr:spPr>
        <a:xfrm>
          <a:off x="15533370" y="68865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39370</xdr:rowOff>
    </xdr:from>
    <xdr:to xmlns:xdr="http://schemas.openxmlformats.org/drawingml/2006/spreadsheetDrawing">
      <xdr:col>77</xdr:col>
      <xdr:colOff>44450</xdr:colOff>
      <xdr:row>42</xdr:row>
      <xdr:rowOff>55880</xdr:rowOff>
    </xdr:to>
    <xdr:cxnSp macro="">
      <xdr:nvCxnSpPr>
        <xdr:cNvPr id="382" name="直線コネクタ 381"/>
        <xdr:cNvCxnSpPr/>
      </xdr:nvCxnSpPr>
      <xdr:spPr>
        <a:xfrm flipV="1">
          <a:off x="13999210" y="6973570"/>
          <a:ext cx="8115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102235</xdr:rowOff>
    </xdr:from>
    <xdr:to xmlns:xdr="http://schemas.openxmlformats.org/drawingml/2006/spreadsheetDrawing">
      <xdr:col>77</xdr:col>
      <xdr:colOff>95250</xdr:colOff>
      <xdr:row>42</xdr:row>
      <xdr:rowOff>34925</xdr:rowOff>
    </xdr:to>
    <xdr:sp macro="" textlink="">
      <xdr:nvSpPr>
        <xdr:cNvPr id="383" name="フローチャート: 判断 382"/>
        <xdr:cNvSpPr/>
      </xdr:nvSpPr>
      <xdr:spPr>
        <a:xfrm>
          <a:off x="14766290" y="68713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44450</xdr:rowOff>
    </xdr:from>
    <xdr:ext cx="735965" cy="249555"/>
    <xdr:sp macro="" textlink="">
      <xdr:nvSpPr>
        <xdr:cNvPr id="384" name="テキスト ボックス 383"/>
        <xdr:cNvSpPr txBox="1"/>
      </xdr:nvSpPr>
      <xdr:spPr>
        <a:xfrm>
          <a:off x="14465300" y="66484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55880</xdr:rowOff>
    </xdr:from>
    <xdr:to xmlns:xdr="http://schemas.openxmlformats.org/drawingml/2006/spreadsheetDrawing">
      <xdr:col>72</xdr:col>
      <xdr:colOff>191770</xdr:colOff>
      <xdr:row>42</xdr:row>
      <xdr:rowOff>71120</xdr:rowOff>
    </xdr:to>
    <xdr:cxnSp macro="">
      <xdr:nvCxnSpPr>
        <xdr:cNvPr id="385" name="直線コネクタ 384"/>
        <xdr:cNvCxnSpPr/>
      </xdr:nvCxnSpPr>
      <xdr:spPr>
        <a:xfrm flipV="1">
          <a:off x="13192760" y="699008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102235</xdr:rowOff>
    </xdr:from>
    <xdr:to xmlns:xdr="http://schemas.openxmlformats.org/drawingml/2006/spreadsheetDrawing">
      <xdr:col>73</xdr:col>
      <xdr:colOff>44450</xdr:colOff>
      <xdr:row>42</xdr:row>
      <xdr:rowOff>34925</xdr:rowOff>
    </xdr:to>
    <xdr:sp macro="" textlink="">
      <xdr:nvSpPr>
        <xdr:cNvPr id="386" name="フローチャート: 判断 385"/>
        <xdr:cNvSpPr/>
      </xdr:nvSpPr>
      <xdr:spPr>
        <a:xfrm>
          <a:off x="13959840" y="68713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44450</xdr:rowOff>
    </xdr:from>
    <xdr:ext cx="761365" cy="249555"/>
    <xdr:sp macro="" textlink="">
      <xdr:nvSpPr>
        <xdr:cNvPr id="387" name="テキスト ボックス 386"/>
        <xdr:cNvSpPr txBox="1"/>
      </xdr:nvSpPr>
      <xdr:spPr>
        <a:xfrm>
          <a:off x="13647420" y="66484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39370</xdr:rowOff>
    </xdr:from>
    <xdr:to xmlns:xdr="http://schemas.openxmlformats.org/drawingml/2006/spreadsheetDrawing">
      <xdr:col>68</xdr:col>
      <xdr:colOff>152400</xdr:colOff>
      <xdr:row>42</xdr:row>
      <xdr:rowOff>71120</xdr:rowOff>
    </xdr:to>
    <xdr:cxnSp macro="">
      <xdr:nvCxnSpPr>
        <xdr:cNvPr id="388" name="直線コネクタ 387"/>
        <xdr:cNvCxnSpPr/>
      </xdr:nvCxnSpPr>
      <xdr:spPr>
        <a:xfrm>
          <a:off x="12374880" y="6973570"/>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93980</xdr:rowOff>
    </xdr:from>
    <xdr:to xmlns:xdr="http://schemas.openxmlformats.org/drawingml/2006/spreadsheetDrawing">
      <xdr:col>68</xdr:col>
      <xdr:colOff>191770</xdr:colOff>
      <xdr:row>42</xdr:row>
      <xdr:rowOff>27305</xdr:rowOff>
    </xdr:to>
    <xdr:sp macro="" textlink="">
      <xdr:nvSpPr>
        <xdr:cNvPr id="389" name="フローチャート: 判断 388"/>
        <xdr:cNvSpPr/>
      </xdr:nvSpPr>
      <xdr:spPr>
        <a:xfrm>
          <a:off x="13141960" y="686308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36830</xdr:rowOff>
    </xdr:from>
    <xdr:ext cx="761365" cy="249555"/>
    <xdr:sp macro="" textlink="">
      <xdr:nvSpPr>
        <xdr:cNvPr id="390" name="テキスト ボックス 389"/>
        <xdr:cNvSpPr txBox="1"/>
      </xdr:nvSpPr>
      <xdr:spPr>
        <a:xfrm>
          <a:off x="12847320" y="66408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86360</xdr:rowOff>
    </xdr:from>
    <xdr:to xmlns:xdr="http://schemas.openxmlformats.org/drawingml/2006/spreadsheetDrawing">
      <xdr:col>64</xdr:col>
      <xdr:colOff>152400</xdr:colOff>
      <xdr:row>42</xdr:row>
      <xdr:rowOff>19050</xdr:rowOff>
    </xdr:to>
    <xdr:sp macro="" textlink="">
      <xdr:nvSpPr>
        <xdr:cNvPr id="391" name="フローチャート: 判断 390"/>
        <xdr:cNvSpPr/>
      </xdr:nvSpPr>
      <xdr:spPr>
        <a:xfrm>
          <a:off x="12324080" y="6855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28575</xdr:rowOff>
    </xdr:from>
    <xdr:ext cx="761365" cy="248920"/>
    <xdr:sp macro="" textlink="">
      <xdr:nvSpPr>
        <xdr:cNvPr id="392" name="テキスト ボックス 391"/>
        <xdr:cNvSpPr txBox="1"/>
      </xdr:nvSpPr>
      <xdr:spPr>
        <a:xfrm>
          <a:off x="12029440" y="66325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3" name="テキスト ボックス 392"/>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4" name="テキスト ボックス 393"/>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5" name="テキスト ボックス 394"/>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6" name="テキスト ボックス 395"/>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7" name="テキスト ボックス 396"/>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86360</xdr:rowOff>
    </xdr:from>
    <xdr:to xmlns:xdr="http://schemas.openxmlformats.org/drawingml/2006/spreadsheetDrawing">
      <xdr:col>81</xdr:col>
      <xdr:colOff>95250</xdr:colOff>
      <xdr:row>42</xdr:row>
      <xdr:rowOff>19050</xdr:rowOff>
    </xdr:to>
    <xdr:sp macro="" textlink="">
      <xdr:nvSpPr>
        <xdr:cNvPr id="398" name="楕円 397"/>
        <xdr:cNvSpPr/>
      </xdr:nvSpPr>
      <xdr:spPr>
        <a:xfrm>
          <a:off x="15533370" y="68554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102235</xdr:rowOff>
    </xdr:from>
    <xdr:ext cx="761365" cy="249555"/>
    <xdr:sp macro="" textlink="">
      <xdr:nvSpPr>
        <xdr:cNvPr id="399" name="公債費負担の状況該当値テキスト"/>
        <xdr:cNvSpPr txBox="1"/>
      </xdr:nvSpPr>
      <xdr:spPr>
        <a:xfrm>
          <a:off x="15666720" y="67062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156210</xdr:rowOff>
    </xdr:from>
    <xdr:to xmlns:xdr="http://schemas.openxmlformats.org/drawingml/2006/spreadsheetDrawing">
      <xdr:col>77</xdr:col>
      <xdr:colOff>95250</xdr:colOff>
      <xdr:row>42</xdr:row>
      <xdr:rowOff>88900</xdr:rowOff>
    </xdr:to>
    <xdr:sp macro="" textlink="">
      <xdr:nvSpPr>
        <xdr:cNvPr id="400" name="楕円 399"/>
        <xdr:cNvSpPr/>
      </xdr:nvSpPr>
      <xdr:spPr>
        <a:xfrm>
          <a:off x="14766290" y="69253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73660</xdr:rowOff>
    </xdr:from>
    <xdr:ext cx="735965" cy="249555"/>
    <xdr:sp macro="" textlink="">
      <xdr:nvSpPr>
        <xdr:cNvPr id="401" name="テキスト ボックス 400"/>
        <xdr:cNvSpPr txBox="1"/>
      </xdr:nvSpPr>
      <xdr:spPr>
        <a:xfrm>
          <a:off x="14465300" y="70078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6350</xdr:rowOff>
    </xdr:from>
    <xdr:to xmlns:xdr="http://schemas.openxmlformats.org/drawingml/2006/spreadsheetDrawing">
      <xdr:col>73</xdr:col>
      <xdr:colOff>44450</xdr:colOff>
      <xdr:row>42</xdr:row>
      <xdr:rowOff>104775</xdr:rowOff>
    </xdr:to>
    <xdr:sp macro="" textlink="">
      <xdr:nvSpPr>
        <xdr:cNvPr id="402" name="楕円 401"/>
        <xdr:cNvSpPr/>
      </xdr:nvSpPr>
      <xdr:spPr>
        <a:xfrm>
          <a:off x="13959840" y="694055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90170</xdr:rowOff>
    </xdr:from>
    <xdr:ext cx="761365" cy="248920"/>
    <xdr:sp macro="" textlink="">
      <xdr:nvSpPr>
        <xdr:cNvPr id="403" name="テキスト ボックス 402"/>
        <xdr:cNvSpPr txBox="1"/>
      </xdr:nvSpPr>
      <xdr:spPr>
        <a:xfrm>
          <a:off x="13647420" y="70243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22225</xdr:rowOff>
    </xdr:from>
    <xdr:to xmlns:xdr="http://schemas.openxmlformats.org/drawingml/2006/spreadsheetDrawing">
      <xdr:col>68</xdr:col>
      <xdr:colOff>191770</xdr:colOff>
      <xdr:row>42</xdr:row>
      <xdr:rowOff>120015</xdr:rowOff>
    </xdr:to>
    <xdr:sp macro="" textlink="">
      <xdr:nvSpPr>
        <xdr:cNvPr id="404" name="楕円 403"/>
        <xdr:cNvSpPr/>
      </xdr:nvSpPr>
      <xdr:spPr>
        <a:xfrm>
          <a:off x="13141960" y="69564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104775</xdr:rowOff>
    </xdr:from>
    <xdr:ext cx="761365" cy="249555"/>
    <xdr:sp macro="" textlink="">
      <xdr:nvSpPr>
        <xdr:cNvPr id="405" name="テキスト ボックス 404"/>
        <xdr:cNvSpPr txBox="1"/>
      </xdr:nvSpPr>
      <xdr:spPr>
        <a:xfrm>
          <a:off x="12847320" y="70389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156210</xdr:rowOff>
    </xdr:from>
    <xdr:to xmlns:xdr="http://schemas.openxmlformats.org/drawingml/2006/spreadsheetDrawing">
      <xdr:col>64</xdr:col>
      <xdr:colOff>152400</xdr:colOff>
      <xdr:row>42</xdr:row>
      <xdr:rowOff>88900</xdr:rowOff>
    </xdr:to>
    <xdr:sp macro="" textlink="">
      <xdr:nvSpPr>
        <xdr:cNvPr id="406" name="楕円 405"/>
        <xdr:cNvSpPr/>
      </xdr:nvSpPr>
      <xdr:spPr>
        <a:xfrm>
          <a:off x="12324080" y="6925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73660</xdr:rowOff>
    </xdr:from>
    <xdr:ext cx="761365" cy="249555"/>
    <xdr:sp macro="" textlink="">
      <xdr:nvSpPr>
        <xdr:cNvPr id="407" name="テキスト ボックス 406"/>
        <xdr:cNvSpPr txBox="1"/>
      </xdr:nvSpPr>
      <xdr:spPr>
        <a:xfrm>
          <a:off x="12029440" y="70078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8" name="正方形/長方形 407"/>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9" name="テキスト ボックス 408"/>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0" name="テキスト ボックス 409"/>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7" name="正方形/長方形 416"/>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8" name="正方形/長方形 417"/>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9" name="正方形/長方形 418"/>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0" name="テキスト ボックス 419"/>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将来負担比率は平成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年度以降減少傾向にあり、令和</a:t>
          </a:r>
          <a:r>
            <a:rPr kumimoji="1" lang="en-US" altLang="ja-JP" sz="1100">
              <a:latin typeface="ＭＳ Ｐゴシック"/>
              <a:ea typeface="ＭＳ Ｐゴシック"/>
            </a:rPr>
            <a:t>3</a:t>
          </a:r>
          <a:r>
            <a:rPr kumimoji="1" lang="ja-JP" altLang="en-US" sz="1100">
              <a:latin typeface="ＭＳ Ｐゴシック"/>
              <a:ea typeface="ＭＳ Ｐゴシック"/>
            </a:rPr>
            <a:t>年度からは比率なしとなった。</a:t>
          </a:r>
        </a:p>
        <a:p>
          <a:r>
            <a:rPr kumimoji="1" lang="ja-JP" altLang="en-US" sz="1100">
              <a:latin typeface="ＭＳ Ｐゴシック"/>
              <a:ea typeface="ＭＳ Ｐゴシック"/>
            </a:rPr>
            <a:t>　これは、特定目的基金において、ふるさと納税の増加に伴うふるさと応援基金残高の増と、かんがい排水施設整備基金残高の増により充当可能基金額が増加し、比率の分子がマイナス値になったためである。</a:t>
          </a:r>
        </a:p>
        <a:p>
          <a:r>
            <a:rPr kumimoji="1" lang="ja-JP" altLang="en-US" sz="1100">
              <a:latin typeface="ＭＳ Ｐゴシック"/>
              <a:ea typeface="ＭＳ Ｐゴシック"/>
            </a:rPr>
            <a:t>　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年度に着工した国営かんがい排水事業に係る基金を計画的に積み立てていくこととしており、短期的には将来負担比率の上昇は抑えられると見込んでいる。長期的には同事業が完了する令和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a:latin typeface="ＭＳ Ｐゴシック"/>
              <a:ea typeface="ＭＳ Ｐゴシック"/>
            </a:rPr>
            <a:t>24</a:t>
          </a:r>
          <a:r>
            <a:rPr kumimoji="1" lang="ja-JP" altLang="en-US" sz="1100">
              <a:latin typeface="ＭＳ Ｐゴシック"/>
              <a:ea typeface="ＭＳ Ｐゴシック"/>
            </a:rPr>
            <a:t>年度に負担金の財源として多額の地方債を発行する見込みであり、比率の上昇が懸念されることから、引き続き繰上償還や計画的な基金の積み増しなどを行い比率の抑制に努める。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1" name="テキスト ボックス 420"/>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2" name="直線コネクタ 421"/>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3" name="テキスト ボックス 422"/>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4" name="直線コネクタ 423"/>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5" name="テキスト ボックス 424"/>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6" name="直線コネクタ 425"/>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7" name="テキスト ボックス 426"/>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8" name="直線コネクタ 427"/>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9" name="テキスト ボックス 428"/>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0" name="直線コネクタ 429"/>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1" name="テキスト ボックス 430"/>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2" name="直線コネクタ 431"/>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3" name="テキスト ボックス 432"/>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4" name="直線コネクタ 433"/>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5" name="テキスト ボックス 434"/>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6" name="直線コネクタ 435"/>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7"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20320</xdr:rowOff>
    </xdr:to>
    <xdr:cxnSp macro="">
      <xdr:nvCxnSpPr>
        <xdr:cNvPr id="438" name="直線コネクタ 437"/>
        <xdr:cNvCxnSpPr/>
      </xdr:nvCxnSpPr>
      <xdr:spPr>
        <a:xfrm flipV="1">
          <a:off x="15577820" y="2227580"/>
          <a:ext cx="0" cy="1590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158750</xdr:rowOff>
    </xdr:from>
    <xdr:ext cx="761365" cy="248920"/>
    <xdr:sp macro="" textlink="">
      <xdr:nvSpPr>
        <xdr:cNvPr id="439" name="将来負担の状況最小値テキスト"/>
        <xdr:cNvSpPr txBox="1"/>
      </xdr:nvSpPr>
      <xdr:spPr>
        <a:xfrm>
          <a:off x="15666720" y="37909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20320</xdr:rowOff>
    </xdr:from>
    <xdr:to xmlns:xdr="http://schemas.openxmlformats.org/drawingml/2006/spreadsheetDrawing">
      <xdr:col>81</xdr:col>
      <xdr:colOff>133350</xdr:colOff>
      <xdr:row>23</xdr:row>
      <xdr:rowOff>20320</xdr:rowOff>
    </xdr:to>
    <xdr:cxnSp macro="">
      <xdr:nvCxnSpPr>
        <xdr:cNvPr id="440" name="直線コネクタ 439"/>
        <xdr:cNvCxnSpPr/>
      </xdr:nvCxnSpPr>
      <xdr:spPr>
        <a:xfrm>
          <a:off x="15506700" y="3817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1"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2" name="直線コネクタ 441"/>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14</xdr:row>
      <xdr:rowOff>91440</xdr:rowOff>
    </xdr:from>
    <xdr:to xmlns:xdr="http://schemas.openxmlformats.org/drawingml/2006/spreadsheetDrawing">
      <xdr:col>68</xdr:col>
      <xdr:colOff>152400</xdr:colOff>
      <xdr:row>15</xdr:row>
      <xdr:rowOff>93980</xdr:rowOff>
    </xdr:to>
    <xdr:cxnSp macro="">
      <xdr:nvCxnSpPr>
        <xdr:cNvPr id="443" name="直線コネクタ 442"/>
        <xdr:cNvCxnSpPr/>
      </xdr:nvCxnSpPr>
      <xdr:spPr>
        <a:xfrm flipV="1">
          <a:off x="12374880" y="2402840"/>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9555"/>
    <xdr:sp macro="" textlink="">
      <xdr:nvSpPr>
        <xdr:cNvPr id="444" name="将来負担の状況平均値テキスト"/>
        <xdr:cNvSpPr txBox="1"/>
      </xdr:nvSpPr>
      <xdr:spPr>
        <a:xfrm>
          <a:off x="15666720" y="21520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5" name="フローチャート: 判断 444"/>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6" name="フローチャート: 判断 445"/>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7" name="テキスト ボックス 446"/>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8" name="フローチャート: 判断 447"/>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49" name="テキスト ボックス 448"/>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32385</xdr:rowOff>
    </xdr:from>
    <xdr:to xmlns:xdr="http://schemas.openxmlformats.org/drawingml/2006/spreadsheetDrawing">
      <xdr:col>68</xdr:col>
      <xdr:colOff>191770</xdr:colOff>
      <xdr:row>13</xdr:row>
      <xdr:rowOff>130175</xdr:rowOff>
    </xdr:to>
    <xdr:sp macro="" textlink="">
      <xdr:nvSpPr>
        <xdr:cNvPr id="450" name="フローチャート: 判断 449"/>
        <xdr:cNvSpPr/>
      </xdr:nvSpPr>
      <xdr:spPr>
        <a:xfrm>
          <a:off x="13141960" y="21786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139700</xdr:rowOff>
    </xdr:from>
    <xdr:ext cx="761365" cy="249555"/>
    <xdr:sp macro="" textlink="">
      <xdr:nvSpPr>
        <xdr:cNvPr id="451" name="テキスト ボックス 450"/>
        <xdr:cNvSpPr txBox="1"/>
      </xdr:nvSpPr>
      <xdr:spPr>
        <a:xfrm>
          <a:off x="128473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32385</xdr:rowOff>
    </xdr:from>
    <xdr:to xmlns:xdr="http://schemas.openxmlformats.org/drawingml/2006/spreadsheetDrawing">
      <xdr:col>64</xdr:col>
      <xdr:colOff>152400</xdr:colOff>
      <xdr:row>13</xdr:row>
      <xdr:rowOff>130175</xdr:rowOff>
    </xdr:to>
    <xdr:sp macro="" textlink="">
      <xdr:nvSpPr>
        <xdr:cNvPr id="452" name="フローチャート: 判断 451"/>
        <xdr:cNvSpPr/>
      </xdr:nvSpPr>
      <xdr:spPr>
        <a:xfrm>
          <a:off x="12324080" y="217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139700</xdr:rowOff>
    </xdr:from>
    <xdr:ext cx="761365" cy="249555"/>
    <xdr:sp macro="" textlink="">
      <xdr:nvSpPr>
        <xdr:cNvPr id="453" name="テキスト ボックス 452"/>
        <xdr:cNvSpPr txBox="1"/>
      </xdr:nvSpPr>
      <xdr:spPr>
        <a:xfrm>
          <a:off x="1202944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4" name="テキスト ボックス 45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5" name="テキスト ボックス 45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6" name="テキスト ボックス 45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7" name="テキスト ボックス 45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8" name="テキスト ボックス 45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41910</xdr:rowOff>
    </xdr:from>
    <xdr:to xmlns:xdr="http://schemas.openxmlformats.org/drawingml/2006/spreadsheetDrawing">
      <xdr:col>68</xdr:col>
      <xdr:colOff>191770</xdr:colOff>
      <xdr:row>14</xdr:row>
      <xdr:rowOff>139700</xdr:rowOff>
    </xdr:to>
    <xdr:sp macro="" textlink="">
      <xdr:nvSpPr>
        <xdr:cNvPr id="459" name="楕円 458"/>
        <xdr:cNvSpPr/>
      </xdr:nvSpPr>
      <xdr:spPr>
        <a:xfrm>
          <a:off x="13141960" y="23533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125730</xdr:rowOff>
    </xdr:from>
    <xdr:ext cx="761365" cy="248920"/>
    <xdr:sp macro="" textlink="">
      <xdr:nvSpPr>
        <xdr:cNvPr id="460" name="テキスト ボックス 459"/>
        <xdr:cNvSpPr txBox="1"/>
      </xdr:nvSpPr>
      <xdr:spPr>
        <a:xfrm>
          <a:off x="12847320" y="24371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45085</xdr:rowOff>
    </xdr:from>
    <xdr:to xmlns:xdr="http://schemas.openxmlformats.org/drawingml/2006/spreadsheetDrawing">
      <xdr:col>64</xdr:col>
      <xdr:colOff>152400</xdr:colOff>
      <xdr:row>15</xdr:row>
      <xdr:rowOff>142875</xdr:rowOff>
    </xdr:to>
    <xdr:sp macro="" textlink="">
      <xdr:nvSpPr>
        <xdr:cNvPr id="461" name="楕円 460"/>
        <xdr:cNvSpPr/>
      </xdr:nvSpPr>
      <xdr:spPr>
        <a:xfrm>
          <a:off x="12324080" y="2521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128270</xdr:rowOff>
    </xdr:from>
    <xdr:ext cx="761365" cy="248920"/>
    <xdr:sp macro="" textlink="">
      <xdr:nvSpPr>
        <xdr:cNvPr id="462" name="テキスト ボックス 461"/>
        <xdr:cNvSpPr txBox="1"/>
      </xdr:nvSpPr>
      <xdr:spPr>
        <a:xfrm>
          <a:off x="12029440" y="26047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
2,957
170.11
4,707,915
4,508,655
192,131
2,298,395
2,816,178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ポイントの増となり、構成比は類似団体平均をやや上回ることとなった。職員手当の見直し等により人件費が増となったことから比率が増加した。</a:t>
          </a:r>
        </a:p>
        <a:p>
          <a:r>
            <a:rPr kumimoji="1" lang="ja-JP" altLang="en-US" sz="1300">
              <a:latin typeface="ＭＳ Ｐゴシック"/>
              <a:ea typeface="ＭＳ Ｐゴシック"/>
            </a:rPr>
            <a:t>　今後も、定員管理に努めながら、住民サービスを低下させることなく、効率的な行政運営を行っていく。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41452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1365" cy="258445"/>
    <xdr:sp macro="" textlink="">
      <xdr:nvSpPr>
        <xdr:cNvPr id="60" name="人件費最小値テキスト"/>
        <xdr:cNvSpPr txBox="1"/>
      </xdr:nvSpPr>
      <xdr:spPr>
        <a:xfrm>
          <a:off x="4503420" y="7002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342765" y="70307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65405</xdr:rowOff>
    </xdr:from>
    <xdr:to xmlns:xdr="http://schemas.openxmlformats.org/drawingml/2006/spreadsheetDrawing">
      <xdr:col>24</xdr:col>
      <xdr:colOff>25400</xdr:colOff>
      <xdr:row>37</xdr:row>
      <xdr:rowOff>101600</xdr:rowOff>
    </xdr:to>
    <xdr:cxnSp macro="">
      <xdr:nvCxnSpPr>
        <xdr:cNvPr id="64" name="直線コネクタ 63"/>
        <xdr:cNvCxnSpPr/>
      </xdr:nvCxnSpPr>
      <xdr:spPr>
        <a:xfrm>
          <a:off x="3657600" y="6409055"/>
          <a:ext cx="7569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1365" cy="258445"/>
    <xdr:sp macro="" textlink="">
      <xdr:nvSpPr>
        <xdr:cNvPr id="65" name="人件費平均値テキスト"/>
        <xdr:cNvSpPr txBox="1"/>
      </xdr:nvSpPr>
      <xdr:spPr>
        <a:xfrm>
          <a:off x="4503420" y="61575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380865" y="63125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182880</xdr:colOff>
      <xdr:row>37</xdr:row>
      <xdr:rowOff>65405</xdr:rowOff>
    </xdr:to>
    <xdr:cxnSp macro="">
      <xdr:nvCxnSpPr>
        <xdr:cNvPr id="67" name="直線コネクタ 66"/>
        <xdr:cNvCxnSpPr/>
      </xdr:nvCxnSpPr>
      <xdr:spPr>
        <a:xfrm>
          <a:off x="2841625" y="6299200"/>
          <a:ext cx="81597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611245" y="63125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6600" cy="259080"/>
    <xdr:sp macro="" textlink="">
      <xdr:nvSpPr>
        <xdr:cNvPr id="69" name="テキスト ボックス 68"/>
        <xdr:cNvSpPr txBox="1"/>
      </xdr:nvSpPr>
      <xdr:spPr>
        <a:xfrm>
          <a:off x="329819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127000</xdr:rowOff>
    </xdr:from>
    <xdr:to xmlns:xdr="http://schemas.openxmlformats.org/drawingml/2006/spreadsheetDrawing">
      <xdr:col>15</xdr:col>
      <xdr:colOff>98425</xdr:colOff>
      <xdr:row>37</xdr:row>
      <xdr:rowOff>69850</xdr:rowOff>
    </xdr:to>
    <xdr:cxnSp macro="">
      <xdr:nvCxnSpPr>
        <xdr:cNvPr id="70" name="直線コネクタ 69"/>
        <xdr:cNvCxnSpPr/>
      </xdr:nvCxnSpPr>
      <xdr:spPr>
        <a:xfrm flipV="1">
          <a:off x="2021205" y="62992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279082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1365" cy="259080"/>
    <xdr:sp macro="" textlink="">
      <xdr:nvSpPr>
        <xdr:cNvPr id="72" name="テキスト ボックス 71"/>
        <xdr:cNvSpPr txBox="1"/>
      </xdr:nvSpPr>
      <xdr:spPr>
        <a:xfrm>
          <a:off x="2494915"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37</xdr:row>
      <xdr:rowOff>115570</xdr:rowOff>
    </xdr:to>
    <xdr:cxnSp macro="">
      <xdr:nvCxnSpPr>
        <xdr:cNvPr id="73" name="直線コネクタ 72"/>
        <xdr:cNvCxnSpPr/>
      </xdr:nvCxnSpPr>
      <xdr:spPr>
        <a:xfrm flipV="1">
          <a:off x="1217930" y="641350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1987550"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123825</xdr:rowOff>
    </xdr:from>
    <xdr:ext cx="762000" cy="258445"/>
    <xdr:sp macro="" textlink="">
      <xdr:nvSpPr>
        <xdr:cNvPr id="75" name="テキスト ボックス 74"/>
        <xdr:cNvSpPr txBox="1"/>
      </xdr:nvSpPr>
      <xdr:spPr>
        <a:xfrm>
          <a:off x="1674495"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16713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61365" cy="258445"/>
    <xdr:sp macro="" textlink="">
      <xdr:nvSpPr>
        <xdr:cNvPr id="77" name="テキスト ボックス 76"/>
        <xdr:cNvSpPr txBox="1"/>
      </xdr:nvSpPr>
      <xdr:spPr>
        <a:xfrm>
          <a:off x="87122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83" name="楕円 82"/>
        <xdr:cNvSpPr/>
      </xdr:nvSpPr>
      <xdr:spPr>
        <a:xfrm>
          <a:off x="4380865" y="6394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22860</xdr:rowOff>
    </xdr:from>
    <xdr:ext cx="761365" cy="259080"/>
    <xdr:sp macro="" textlink="">
      <xdr:nvSpPr>
        <xdr:cNvPr id="84" name="人件費該当値テキスト"/>
        <xdr:cNvSpPr txBox="1"/>
      </xdr:nvSpPr>
      <xdr:spPr>
        <a:xfrm>
          <a:off x="450342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14605</xdr:rowOff>
    </xdr:from>
    <xdr:to xmlns:xdr="http://schemas.openxmlformats.org/drawingml/2006/spreadsheetDrawing">
      <xdr:col>20</xdr:col>
      <xdr:colOff>38100</xdr:colOff>
      <xdr:row>37</xdr:row>
      <xdr:rowOff>116205</xdr:rowOff>
    </xdr:to>
    <xdr:sp macro="" textlink="">
      <xdr:nvSpPr>
        <xdr:cNvPr id="85" name="楕円 84"/>
        <xdr:cNvSpPr/>
      </xdr:nvSpPr>
      <xdr:spPr>
        <a:xfrm>
          <a:off x="3611245" y="63582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100965</xdr:rowOff>
    </xdr:from>
    <xdr:ext cx="736600" cy="258445"/>
    <xdr:sp macro="" textlink="">
      <xdr:nvSpPr>
        <xdr:cNvPr id="86" name="テキスト ボックス 85"/>
        <xdr:cNvSpPr txBox="1"/>
      </xdr:nvSpPr>
      <xdr:spPr>
        <a:xfrm>
          <a:off x="3298190" y="644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87" name="楕円 86"/>
        <xdr:cNvSpPr/>
      </xdr:nvSpPr>
      <xdr:spPr>
        <a:xfrm>
          <a:off x="2790825"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1365" cy="259080"/>
    <xdr:sp macro="" textlink="">
      <xdr:nvSpPr>
        <xdr:cNvPr id="88" name="テキスト ボックス 87"/>
        <xdr:cNvSpPr txBox="1"/>
      </xdr:nvSpPr>
      <xdr:spPr>
        <a:xfrm>
          <a:off x="2494915"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89" name="楕円 88"/>
        <xdr:cNvSpPr/>
      </xdr:nvSpPr>
      <xdr:spPr>
        <a:xfrm>
          <a:off x="1987550"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130810</xdr:rowOff>
    </xdr:from>
    <xdr:ext cx="762000" cy="259080"/>
    <xdr:sp macro="" textlink="">
      <xdr:nvSpPr>
        <xdr:cNvPr id="90" name="テキスト ボックス 89"/>
        <xdr:cNvSpPr txBox="1"/>
      </xdr:nvSpPr>
      <xdr:spPr>
        <a:xfrm>
          <a:off x="1674495"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91" name="楕円 90"/>
        <xdr:cNvSpPr/>
      </xdr:nvSpPr>
      <xdr:spPr>
        <a:xfrm>
          <a:off x="116713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61365" cy="259080"/>
    <xdr:sp macro="" textlink="">
      <xdr:nvSpPr>
        <xdr:cNvPr id="92" name="テキスト ボックス 91"/>
        <xdr:cNvSpPr txBox="1"/>
      </xdr:nvSpPr>
      <xdr:spPr>
        <a:xfrm>
          <a:off x="87122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令和</a:t>
          </a:r>
          <a:r>
            <a:rPr kumimoji="1" lang="en-US" altLang="ja-JP" sz="1100">
              <a:latin typeface="ＭＳ Ｐゴシック"/>
              <a:ea typeface="ＭＳ Ｐゴシック"/>
            </a:rPr>
            <a:t>5</a:t>
          </a:r>
          <a:r>
            <a:rPr kumimoji="1" lang="ja-JP" altLang="en-US" sz="1100">
              <a:latin typeface="ＭＳ Ｐゴシック"/>
              <a:ea typeface="ＭＳ Ｐゴシック"/>
            </a:rPr>
            <a:t>年度はエネルギー・物価高騰に伴う各施設の光熱水費や委託料の大幅な増により、前年度から</a:t>
          </a:r>
          <a:r>
            <a:rPr kumimoji="1" lang="en-US" altLang="ja-JP" sz="1100">
              <a:latin typeface="ＭＳ Ｐゴシック"/>
              <a:ea typeface="ＭＳ Ｐゴシック"/>
            </a:rPr>
            <a:t>1.3</a:t>
          </a:r>
          <a:r>
            <a:rPr kumimoji="1" lang="ja-JP" altLang="en-US" sz="1100">
              <a:latin typeface="ＭＳ Ｐゴシック"/>
              <a:ea typeface="ＭＳ Ｐゴシック"/>
            </a:rPr>
            <a:t>ポイント増加し、類似団体平均を大幅に上回っている。類似団体と比較し高い水準にあるのは、温泉保養センターやケアハウス、村民センター等、村営施設の多くを指定管理しており、委託料が多額となっていることが要因である。</a:t>
          </a:r>
        </a:p>
        <a:p>
          <a:r>
            <a:rPr kumimoji="1" lang="ja-JP" altLang="en-US" sz="1100">
              <a:latin typeface="ＭＳ Ｐゴシック"/>
              <a:ea typeface="ＭＳ Ｐゴシック"/>
            </a:rPr>
            <a:t>　現在、施設管理に係る職員の報酬の割合は低く抑えられており、今後は、事務内容の見直しを行うとともに、引き続き指定管理者制度を有効活用しながら経費節減に努める。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08" name="テキスト ボックス 107"/>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0" name="テキスト ボックス 109"/>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2" name="テキスト ボックス 111"/>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4" name="テキスト ボックス 113"/>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510411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635</xdr:rowOff>
    </xdr:from>
    <xdr:ext cx="762000" cy="259080"/>
    <xdr:sp macro="" textlink="">
      <xdr:nvSpPr>
        <xdr:cNvPr id="118" name="物件費最小値テキスト"/>
        <xdr:cNvSpPr txBox="1"/>
      </xdr:nvSpPr>
      <xdr:spPr>
        <a:xfrm>
          <a:off x="1517904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182880</xdr:colOff>
      <xdr:row>21</xdr:row>
      <xdr:rowOff>29210</xdr:rowOff>
    </xdr:to>
    <xdr:cxnSp macro="">
      <xdr:nvCxnSpPr>
        <xdr:cNvPr id="119" name="直線コネクタ 118"/>
        <xdr:cNvCxnSpPr/>
      </xdr:nvCxnSpPr>
      <xdr:spPr>
        <a:xfrm>
          <a:off x="15015210" y="3629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64770</xdr:rowOff>
    </xdr:from>
    <xdr:ext cx="762000" cy="258445"/>
    <xdr:sp macro="" textlink="">
      <xdr:nvSpPr>
        <xdr:cNvPr id="120" name="物件費最大値テキスト"/>
        <xdr:cNvSpPr txBox="1"/>
      </xdr:nvSpPr>
      <xdr:spPr>
        <a:xfrm>
          <a:off x="1517904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182880</xdr:colOff>
      <xdr:row>14</xdr:row>
      <xdr:rowOff>149860</xdr:rowOff>
    </xdr:to>
    <xdr:cxnSp macro="">
      <xdr:nvCxnSpPr>
        <xdr:cNvPr id="121" name="直線コネクタ 120"/>
        <xdr:cNvCxnSpPr/>
      </xdr:nvCxnSpPr>
      <xdr:spPr>
        <a:xfrm>
          <a:off x="15015210" y="25501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140970</xdr:rowOff>
    </xdr:from>
    <xdr:to xmlns:xdr="http://schemas.openxmlformats.org/drawingml/2006/spreadsheetDrawing">
      <xdr:col>82</xdr:col>
      <xdr:colOff>107950</xdr:colOff>
      <xdr:row>21</xdr:row>
      <xdr:rowOff>29210</xdr:rowOff>
    </xdr:to>
    <xdr:cxnSp macro="">
      <xdr:nvCxnSpPr>
        <xdr:cNvPr id="122" name="直線コネクタ 121"/>
        <xdr:cNvCxnSpPr/>
      </xdr:nvCxnSpPr>
      <xdr:spPr>
        <a:xfrm>
          <a:off x="14334490" y="3569970"/>
          <a:ext cx="7696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53975</xdr:rowOff>
    </xdr:from>
    <xdr:ext cx="762000" cy="258445"/>
    <xdr:sp macro="" textlink="">
      <xdr:nvSpPr>
        <xdr:cNvPr id="123" name="物件費平均値テキスト"/>
        <xdr:cNvSpPr txBox="1"/>
      </xdr:nvSpPr>
      <xdr:spPr>
        <a:xfrm>
          <a:off x="15179040" y="2797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505331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111125</xdr:rowOff>
    </xdr:from>
    <xdr:to xmlns:xdr="http://schemas.openxmlformats.org/drawingml/2006/spreadsheetDrawing">
      <xdr:col>78</xdr:col>
      <xdr:colOff>69850</xdr:colOff>
      <xdr:row>20</xdr:row>
      <xdr:rowOff>140970</xdr:rowOff>
    </xdr:to>
    <xdr:cxnSp macro="">
      <xdr:nvCxnSpPr>
        <xdr:cNvPr id="125" name="直線コネクタ 124"/>
        <xdr:cNvCxnSpPr/>
      </xdr:nvCxnSpPr>
      <xdr:spPr>
        <a:xfrm>
          <a:off x="13531215" y="3368675"/>
          <a:ext cx="803275"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428369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135255</xdr:rowOff>
    </xdr:from>
    <xdr:ext cx="735965" cy="258445"/>
    <xdr:sp macro="" textlink="">
      <xdr:nvSpPr>
        <xdr:cNvPr id="127" name="テキスト ボックス 126"/>
        <xdr:cNvSpPr txBox="1"/>
      </xdr:nvSpPr>
      <xdr:spPr>
        <a:xfrm>
          <a:off x="13987780" y="2707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69850</xdr:rowOff>
    </xdr:from>
    <xdr:to xmlns:xdr="http://schemas.openxmlformats.org/drawingml/2006/spreadsheetDrawing">
      <xdr:col>73</xdr:col>
      <xdr:colOff>180975</xdr:colOff>
      <xdr:row>19</xdr:row>
      <xdr:rowOff>111125</xdr:rowOff>
    </xdr:to>
    <xdr:cxnSp macro="">
      <xdr:nvCxnSpPr>
        <xdr:cNvPr id="128" name="直線コネクタ 127"/>
        <xdr:cNvCxnSpPr/>
      </xdr:nvCxnSpPr>
      <xdr:spPr>
        <a:xfrm>
          <a:off x="12710795" y="3327400"/>
          <a:ext cx="8204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3480415" y="28835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80645</xdr:rowOff>
    </xdr:from>
    <xdr:ext cx="762000" cy="259080"/>
    <xdr:sp macro="" textlink="">
      <xdr:nvSpPr>
        <xdr:cNvPr id="130" name="テキスト ボックス 129"/>
        <xdr:cNvSpPr txBox="1"/>
      </xdr:nvSpPr>
      <xdr:spPr>
        <a:xfrm>
          <a:off x="1316736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69850</xdr:rowOff>
    </xdr:from>
    <xdr:to xmlns:xdr="http://schemas.openxmlformats.org/drawingml/2006/spreadsheetDrawing">
      <xdr:col>69</xdr:col>
      <xdr:colOff>92075</xdr:colOff>
      <xdr:row>19</xdr:row>
      <xdr:rowOff>83820</xdr:rowOff>
    </xdr:to>
    <xdr:cxnSp macro="">
      <xdr:nvCxnSpPr>
        <xdr:cNvPr id="131" name="直線コネクタ 130"/>
        <xdr:cNvCxnSpPr/>
      </xdr:nvCxnSpPr>
      <xdr:spPr>
        <a:xfrm flipV="1">
          <a:off x="11890375" y="332740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2659995"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2000" cy="259080"/>
    <xdr:sp macro="" textlink="">
      <xdr:nvSpPr>
        <xdr:cNvPr id="133" name="テキスト ボックス 132"/>
        <xdr:cNvSpPr txBox="1"/>
      </xdr:nvSpPr>
      <xdr:spPr>
        <a:xfrm>
          <a:off x="12364085"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1856720"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1365" cy="258445"/>
    <xdr:sp macro="" textlink="">
      <xdr:nvSpPr>
        <xdr:cNvPr id="135" name="テキスト ボックス 134"/>
        <xdr:cNvSpPr txBox="1"/>
      </xdr:nvSpPr>
      <xdr:spPr>
        <a:xfrm>
          <a:off x="11543665" y="2739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7" name="テキスト ボックス 136"/>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0" name="テキスト ボックス 139"/>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149225</xdr:rowOff>
    </xdr:from>
    <xdr:to xmlns:xdr="http://schemas.openxmlformats.org/drawingml/2006/spreadsheetDrawing">
      <xdr:col>82</xdr:col>
      <xdr:colOff>158750</xdr:colOff>
      <xdr:row>21</xdr:row>
      <xdr:rowOff>79375</xdr:rowOff>
    </xdr:to>
    <xdr:sp macro="" textlink="">
      <xdr:nvSpPr>
        <xdr:cNvPr id="141" name="楕円 140"/>
        <xdr:cNvSpPr/>
      </xdr:nvSpPr>
      <xdr:spPr>
        <a:xfrm>
          <a:off x="15053310" y="35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20</xdr:row>
      <xdr:rowOff>57785</xdr:rowOff>
    </xdr:from>
    <xdr:ext cx="762000" cy="259080"/>
    <xdr:sp macro="" textlink="">
      <xdr:nvSpPr>
        <xdr:cNvPr id="142" name="物件費該当値テキスト"/>
        <xdr:cNvSpPr txBox="1"/>
      </xdr:nvSpPr>
      <xdr:spPr>
        <a:xfrm>
          <a:off x="15179040" y="348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90170</xdr:rowOff>
    </xdr:from>
    <xdr:to xmlns:xdr="http://schemas.openxmlformats.org/drawingml/2006/spreadsheetDrawing">
      <xdr:col>78</xdr:col>
      <xdr:colOff>120650</xdr:colOff>
      <xdr:row>21</xdr:row>
      <xdr:rowOff>20320</xdr:rowOff>
    </xdr:to>
    <xdr:sp macro="" textlink="">
      <xdr:nvSpPr>
        <xdr:cNvPr id="143" name="楕円 142"/>
        <xdr:cNvSpPr/>
      </xdr:nvSpPr>
      <xdr:spPr>
        <a:xfrm>
          <a:off x="14283690" y="35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5080</xdr:rowOff>
    </xdr:from>
    <xdr:ext cx="735965" cy="259080"/>
    <xdr:sp macro="" textlink="">
      <xdr:nvSpPr>
        <xdr:cNvPr id="144" name="テキスト ボックス 143"/>
        <xdr:cNvSpPr txBox="1"/>
      </xdr:nvSpPr>
      <xdr:spPr>
        <a:xfrm>
          <a:off x="13987780" y="3605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60325</xdr:rowOff>
    </xdr:from>
    <xdr:to xmlns:xdr="http://schemas.openxmlformats.org/drawingml/2006/spreadsheetDrawing">
      <xdr:col>74</xdr:col>
      <xdr:colOff>31750</xdr:colOff>
      <xdr:row>19</xdr:row>
      <xdr:rowOff>161925</xdr:rowOff>
    </xdr:to>
    <xdr:sp macro="" textlink="">
      <xdr:nvSpPr>
        <xdr:cNvPr id="145" name="楕円 144"/>
        <xdr:cNvSpPr/>
      </xdr:nvSpPr>
      <xdr:spPr>
        <a:xfrm>
          <a:off x="13480415" y="33178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146685</xdr:rowOff>
    </xdr:from>
    <xdr:ext cx="762000" cy="258445"/>
    <xdr:sp macro="" textlink="">
      <xdr:nvSpPr>
        <xdr:cNvPr id="146" name="テキスト ボックス 145"/>
        <xdr:cNvSpPr txBox="1"/>
      </xdr:nvSpPr>
      <xdr:spPr>
        <a:xfrm>
          <a:off x="13167360" y="340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19050</xdr:rowOff>
    </xdr:from>
    <xdr:to xmlns:xdr="http://schemas.openxmlformats.org/drawingml/2006/spreadsheetDrawing">
      <xdr:col>69</xdr:col>
      <xdr:colOff>142875</xdr:colOff>
      <xdr:row>19</xdr:row>
      <xdr:rowOff>120650</xdr:rowOff>
    </xdr:to>
    <xdr:sp macro="" textlink="">
      <xdr:nvSpPr>
        <xdr:cNvPr id="147" name="楕円 146"/>
        <xdr:cNvSpPr/>
      </xdr:nvSpPr>
      <xdr:spPr>
        <a:xfrm>
          <a:off x="12659995"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105410</xdr:rowOff>
    </xdr:from>
    <xdr:ext cx="762000" cy="259080"/>
    <xdr:sp macro="" textlink="">
      <xdr:nvSpPr>
        <xdr:cNvPr id="148" name="テキスト ボックス 147"/>
        <xdr:cNvSpPr txBox="1"/>
      </xdr:nvSpPr>
      <xdr:spPr>
        <a:xfrm>
          <a:off x="12364085"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33020</xdr:rowOff>
    </xdr:from>
    <xdr:to xmlns:xdr="http://schemas.openxmlformats.org/drawingml/2006/spreadsheetDrawing">
      <xdr:col>65</xdr:col>
      <xdr:colOff>53975</xdr:colOff>
      <xdr:row>19</xdr:row>
      <xdr:rowOff>134620</xdr:rowOff>
    </xdr:to>
    <xdr:sp macro="" textlink="">
      <xdr:nvSpPr>
        <xdr:cNvPr id="149" name="楕円 148"/>
        <xdr:cNvSpPr/>
      </xdr:nvSpPr>
      <xdr:spPr>
        <a:xfrm>
          <a:off x="11856720" y="32905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119380</xdr:rowOff>
    </xdr:from>
    <xdr:ext cx="761365" cy="259080"/>
    <xdr:sp macro="" textlink="">
      <xdr:nvSpPr>
        <xdr:cNvPr id="150" name="テキスト ボックス 149"/>
        <xdr:cNvSpPr txBox="1"/>
      </xdr:nvSpPr>
      <xdr:spPr>
        <a:xfrm>
          <a:off x="11543665" y="3376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solidFill>
                <a:schemeClr val="tx1"/>
              </a:solidFill>
              <a:latin typeface="ＭＳ Ｐゴシック"/>
              <a:ea typeface="ＭＳ Ｐゴシック"/>
            </a:rPr>
            <a:t>扶助費は　前年度に実施した各種コロナ対策の扶助費（非課税世帯や子育て世帯に対する扶助費）の終了により大幅な減となったが、分母である経常一般財源も減となっているため前年から比率の変動はなかった。</a:t>
          </a:r>
        </a:p>
        <a:p>
          <a:r>
            <a:rPr kumimoji="1" lang="ja-JP" altLang="en-US" sz="1100">
              <a:solidFill>
                <a:schemeClr val="tx1"/>
              </a:solidFill>
              <a:latin typeface="ＭＳ Ｐゴシック"/>
              <a:ea typeface="ＭＳ Ｐゴシック"/>
            </a:rPr>
            <a:t>　構成比は全国平均、県平均、類似団体平均のいずれも下回っており、生活保護費がないことや、医療扶助費が低く抑えられていることが要因として考えられる。</a:t>
          </a:r>
        </a:p>
        <a:p>
          <a:r>
            <a:rPr kumimoji="1" lang="ja-JP" altLang="en-US" sz="1100">
              <a:solidFill>
                <a:schemeClr val="tx1"/>
              </a:solidFill>
              <a:latin typeface="ＭＳ Ｐゴシック"/>
              <a:ea typeface="ＭＳ Ｐゴシック"/>
            </a:rPr>
            <a:t>　今後は高齢化に伴い扶助費の増加が見込まれるため、保健事業や予防事業を実施し、扶助費の抑制に努める。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2" name="テキスト ボックス 161"/>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4" name="テキスト ボックス 163"/>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5" name="直線コネクタ 164"/>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6" name="テキスト ボックス 165"/>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7" name="直線コネクタ 166"/>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68" name="テキスト ボックス 167"/>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69" name="直線コネクタ 168"/>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0" name="テキスト ボックス 169"/>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1" name="直線コネクタ 170"/>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2" name="テキスト ボックス 171"/>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3" name="直線コネクタ 172"/>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4" name="テキスト ボックス 173"/>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5" name="直線コネクタ 174"/>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41452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1365" cy="259080"/>
    <xdr:sp macro="" textlink="">
      <xdr:nvSpPr>
        <xdr:cNvPr id="178" name="扶助費最小値テキスト"/>
        <xdr:cNvSpPr txBox="1"/>
      </xdr:nvSpPr>
      <xdr:spPr>
        <a:xfrm>
          <a:off x="450342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1365" cy="259080"/>
    <xdr:sp macro="" textlink="">
      <xdr:nvSpPr>
        <xdr:cNvPr id="180" name="扶助費最大値テキスト"/>
        <xdr:cNvSpPr txBox="1"/>
      </xdr:nvSpPr>
      <xdr:spPr>
        <a:xfrm>
          <a:off x="4503420" y="891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342765" y="91757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12700</xdr:rowOff>
    </xdr:from>
    <xdr:to xmlns:xdr="http://schemas.openxmlformats.org/drawingml/2006/spreadsheetDrawing">
      <xdr:col>24</xdr:col>
      <xdr:colOff>25400</xdr:colOff>
      <xdr:row>55</xdr:row>
      <xdr:rowOff>12700</xdr:rowOff>
    </xdr:to>
    <xdr:cxnSp macro="">
      <xdr:nvCxnSpPr>
        <xdr:cNvPr id="182" name="直線コネクタ 181"/>
        <xdr:cNvCxnSpPr/>
      </xdr:nvCxnSpPr>
      <xdr:spPr>
        <a:xfrm>
          <a:off x="3657600" y="944245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1365" cy="258445"/>
    <xdr:sp macro="" textlink="">
      <xdr:nvSpPr>
        <xdr:cNvPr id="183" name="扶助費平均値テキスト"/>
        <xdr:cNvSpPr txBox="1"/>
      </xdr:nvSpPr>
      <xdr:spPr>
        <a:xfrm>
          <a:off x="4503420" y="95161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380865" y="9544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182880</xdr:colOff>
      <xdr:row>55</xdr:row>
      <xdr:rowOff>12700</xdr:rowOff>
    </xdr:to>
    <xdr:cxnSp macro="">
      <xdr:nvCxnSpPr>
        <xdr:cNvPr id="185" name="直線コネクタ 184"/>
        <xdr:cNvCxnSpPr/>
      </xdr:nvCxnSpPr>
      <xdr:spPr>
        <a:xfrm>
          <a:off x="2841625" y="944245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611245" y="9544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6600" cy="258445"/>
    <xdr:sp macro="" textlink="">
      <xdr:nvSpPr>
        <xdr:cNvPr id="187" name="テキスト ボックス 186"/>
        <xdr:cNvSpPr txBox="1"/>
      </xdr:nvSpPr>
      <xdr:spPr>
        <a:xfrm>
          <a:off x="3298190" y="9630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69850</xdr:rowOff>
    </xdr:to>
    <xdr:cxnSp macro="">
      <xdr:nvCxnSpPr>
        <xdr:cNvPr id="188" name="直線コネクタ 187"/>
        <xdr:cNvCxnSpPr/>
      </xdr:nvCxnSpPr>
      <xdr:spPr>
        <a:xfrm flipV="1">
          <a:off x="2021205" y="944245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2790825"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1365" cy="259080"/>
    <xdr:sp macro="" textlink="">
      <xdr:nvSpPr>
        <xdr:cNvPr id="190" name="テキスト ボックス 189"/>
        <xdr:cNvSpPr txBox="1"/>
      </xdr:nvSpPr>
      <xdr:spPr>
        <a:xfrm>
          <a:off x="2494915"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88900</xdr:rowOff>
    </xdr:to>
    <xdr:cxnSp macro="">
      <xdr:nvCxnSpPr>
        <xdr:cNvPr id="191" name="直線コネクタ 190"/>
        <xdr:cNvCxnSpPr/>
      </xdr:nvCxnSpPr>
      <xdr:spPr>
        <a:xfrm flipV="1">
          <a:off x="1217930" y="94996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1987550"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2000" cy="259080"/>
    <xdr:sp macro="" textlink="">
      <xdr:nvSpPr>
        <xdr:cNvPr id="193" name="テキスト ボックス 192"/>
        <xdr:cNvSpPr txBox="1"/>
      </xdr:nvSpPr>
      <xdr:spPr>
        <a:xfrm>
          <a:off x="1674495"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16713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5" name="テキスト ボックス 194"/>
        <xdr:cNvSpPr txBox="1"/>
      </xdr:nvSpPr>
      <xdr:spPr>
        <a:xfrm>
          <a:off x="87122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6" name="テキスト ボックス 19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7" name="テキスト ボックス 19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198" name="テキスト ボックス 19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199" name="テキスト ボックス 19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0" name="テキスト ボックス 19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133350</xdr:rowOff>
    </xdr:from>
    <xdr:to xmlns:xdr="http://schemas.openxmlformats.org/drawingml/2006/spreadsheetDrawing">
      <xdr:col>24</xdr:col>
      <xdr:colOff>76200</xdr:colOff>
      <xdr:row>55</xdr:row>
      <xdr:rowOff>63500</xdr:rowOff>
    </xdr:to>
    <xdr:sp macro="" textlink="">
      <xdr:nvSpPr>
        <xdr:cNvPr id="201" name="楕円 200"/>
        <xdr:cNvSpPr/>
      </xdr:nvSpPr>
      <xdr:spPr>
        <a:xfrm>
          <a:off x="4380865" y="939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149860</xdr:rowOff>
    </xdr:from>
    <xdr:ext cx="761365" cy="259080"/>
    <xdr:sp macro="" textlink="">
      <xdr:nvSpPr>
        <xdr:cNvPr id="202" name="扶助費該当値テキスト"/>
        <xdr:cNvSpPr txBox="1"/>
      </xdr:nvSpPr>
      <xdr:spPr>
        <a:xfrm>
          <a:off x="450342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3" name="楕円 202"/>
        <xdr:cNvSpPr/>
      </xdr:nvSpPr>
      <xdr:spPr>
        <a:xfrm>
          <a:off x="3611245" y="939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6600" cy="259080"/>
    <xdr:sp macro="" textlink="">
      <xdr:nvSpPr>
        <xdr:cNvPr id="204" name="テキスト ボックス 203"/>
        <xdr:cNvSpPr txBox="1"/>
      </xdr:nvSpPr>
      <xdr:spPr>
        <a:xfrm>
          <a:off x="3298190" y="916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5" name="楕円 204"/>
        <xdr:cNvSpPr/>
      </xdr:nvSpPr>
      <xdr:spPr>
        <a:xfrm>
          <a:off x="2790825"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1365" cy="259080"/>
    <xdr:sp macro="" textlink="">
      <xdr:nvSpPr>
        <xdr:cNvPr id="206" name="テキスト ボックス 205"/>
        <xdr:cNvSpPr txBox="1"/>
      </xdr:nvSpPr>
      <xdr:spPr>
        <a:xfrm>
          <a:off x="2494915" y="9160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1987550"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2000" cy="259080"/>
    <xdr:sp macro="" textlink="">
      <xdr:nvSpPr>
        <xdr:cNvPr id="208" name="テキスト ボックス 207"/>
        <xdr:cNvSpPr txBox="1"/>
      </xdr:nvSpPr>
      <xdr:spPr>
        <a:xfrm>
          <a:off x="1674495"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38100</xdr:rowOff>
    </xdr:from>
    <xdr:to xmlns:xdr="http://schemas.openxmlformats.org/drawingml/2006/spreadsheetDrawing">
      <xdr:col>6</xdr:col>
      <xdr:colOff>171450</xdr:colOff>
      <xdr:row>55</xdr:row>
      <xdr:rowOff>139700</xdr:rowOff>
    </xdr:to>
    <xdr:sp macro="" textlink="">
      <xdr:nvSpPr>
        <xdr:cNvPr id="209" name="楕円 208"/>
        <xdr:cNvSpPr/>
      </xdr:nvSpPr>
      <xdr:spPr>
        <a:xfrm>
          <a:off x="116713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149860</xdr:rowOff>
    </xdr:from>
    <xdr:ext cx="761365" cy="259080"/>
    <xdr:sp macro="" textlink="">
      <xdr:nvSpPr>
        <xdr:cNvPr id="210" name="テキスト ボックス 209"/>
        <xdr:cNvSpPr txBox="1"/>
      </xdr:nvSpPr>
      <xdr:spPr>
        <a:xfrm>
          <a:off x="87122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比率は、全国平均、県平均、類似団体平均のいずれも下回っている。</a:t>
          </a:r>
        </a:p>
        <a:p>
          <a:r>
            <a:rPr kumimoji="1" lang="ja-JP" altLang="en-US" sz="1300">
              <a:latin typeface="ＭＳ Ｐゴシック"/>
              <a:ea typeface="ＭＳ Ｐゴシック"/>
            </a:rPr>
            <a:t>　内訳は主に特別会計への繰出金であり、前年度と同程度の比率となっている。各特別会計はいずれも比較的良好な経営状況であるために、繰出金の割合は低く抑えられている。</a:t>
          </a:r>
        </a:p>
        <a:p>
          <a:r>
            <a:rPr kumimoji="1" lang="ja-JP" altLang="en-US" sz="1300">
              <a:latin typeface="ＭＳ Ｐゴシック"/>
              <a:ea typeface="ＭＳ Ｐゴシック"/>
            </a:rPr>
            <a:t>　今後も一般会計同様特別会計についても健全な運営を行い、繰出金が多額にならないように努める。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2" name="テキスト ボックス 22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4" name="テキスト ボックス 22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8000" cy="258445"/>
    <xdr:sp macro="" textlink="">
      <xdr:nvSpPr>
        <xdr:cNvPr id="226" name="テキスト ボックス 225"/>
        <xdr:cNvSpPr txBox="1"/>
      </xdr:nvSpPr>
      <xdr:spPr>
        <a:xfrm>
          <a:off x="10926445" y="10271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28" name="テキスト ボックス 227"/>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8000" cy="258445"/>
    <xdr:sp macro="" textlink="">
      <xdr:nvSpPr>
        <xdr:cNvPr id="230" name="テキスト ボックス 229"/>
        <xdr:cNvSpPr txBox="1"/>
      </xdr:nvSpPr>
      <xdr:spPr>
        <a:xfrm>
          <a:off x="10926445" y="9128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510411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36195</xdr:rowOff>
    </xdr:from>
    <xdr:ext cx="762000" cy="259080"/>
    <xdr:sp macro="" textlink="">
      <xdr:nvSpPr>
        <xdr:cNvPr id="234" name="その他最小値テキスト"/>
        <xdr:cNvSpPr txBox="1"/>
      </xdr:nvSpPr>
      <xdr:spPr>
        <a:xfrm>
          <a:off x="1517904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182880</xdr:colOff>
      <xdr:row>61</xdr:row>
      <xdr:rowOff>64135</xdr:rowOff>
    </xdr:to>
    <xdr:cxnSp macro="">
      <xdr:nvCxnSpPr>
        <xdr:cNvPr id="235" name="直線コネクタ 234"/>
        <xdr:cNvCxnSpPr/>
      </xdr:nvCxnSpPr>
      <xdr:spPr>
        <a:xfrm>
          <a:off x="15015210" y="105225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99060</xdr:rowOff>
    </xdr:from>
    <xdr:ext cx="762000" cy="258445"/>
    <xdr:sp macro="" textlink="">
      <xdr:nvSpPr>
        <xdr:cNvPr id="236" name="その他最大値テキスト"/>
        <xdr:cNvSpPr txBox="1"/>
      </xdr:nvSpPr>
      <xdr:spPr>
        <a:xfrm>
          <a:off x="1517904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182880</xdr:colOff>
      <xdr:row>54</xdr:row>
      <xdr:rowOff>12700</xdr:rowOff>
    </xdr:to>
    <xdr:cxnSp macro="">
      <xdr:nvCxnSpPr>
        <xdr:cNvPr id="237" name="直線コネクタ 236"/>
        <xdr:cNvCxnSpPr/>
      </xdr:nvCxnSpPr>
      <xdr:spPr>
        <a:xfrm>
          <a:off x="15015210" y="9271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104140</xdr:rowOff>
    </xdr:from>
    <xdr:to xmlns:xdr="http://schemas.openxmlformats.org/drawingml/2006/spreadsheetDrawing">
      <xdr:col>82</xdr:col>
      <xdr:colOff>107950</xdr:colOff>
      <xdr:row>56</xdr:row>
      <xdr:rowOff>115570</xdr:rowOff>
    </xdr:to>
    <xdr:cxnSp macro="">
      <xdr:nvCxnSpPr>
        <xdr:cNvPr id="238" name="直線コネクタ 237"/>
        <xdr:cNvCxnSpPr/>
      </xdr:nvCxnSpPr>
      <xdr:spPr>
        <a:xfrm>
          <a:off x="14334490" y="9705340"/>
          <a:ext cx="769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13970</xdr:rowOff>
    </xdr:from>
    <xdr:ext cx="762000" cy="259080"/>
    <xdr:sp macro="" textlink="">
      <xdr:nvSpPr>
        <xdr:cNvPr id="239" name="その他平均値テキスト"/>
        <xdr:cNvSpPr txBox="1"/>
      </xdr:nvSpPr>
      <xdr:spPr>
        <a:xfrm>
          <a:off x="1517904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505331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98425</xdr:rowOff>
    </xdr:from>
    <xdr:to xmlns:xdr="http://schemas.openxmlformats.org/drawingml/2006/spreadsheetDrawing">
      <xdr:col>78</xdr:col>
      <xdr:colOff>69850</xdr:colOff>
      <xdr:row>56</xdr:row>
      <xdr:rowOff>104140</xdr:rowOff>
    </xdr:to>
    <xdr:cxnSp macro="">
      <xdr:nvCxnSpPr>
        <xdr:cNvPr id="241" name="直線コネクタ 240"/>
        <xdr:cNvCxnSpPr/>
      </xdr:nvCxnSpPr>
      <xdr:spPr>
        <a:xfrm>
          <a:off x="13531215" y="969962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428369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5965" cy="259080"/>
    <xdr:sp macro="" textlink="">
      <xdr:nvSpPr>
        <xdr:cNvPr id="243" name="テキスト ボックス 242"/>
        <xdr:cNvSpPr txBox="1"/>
      </xdr:nvSpPr>
      <xdr:spPr>
        <a:xfrm>
          <a:off x="13987780" y="9912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98425</xdr:rowOff>
    </xdr:from>
    <xdr:to xmlns:xdr="http://schemas.openxmlformats.org/drawingml/2006/spreadsheetDrawing">
      <xdr:col>73</xdr:col>
      <xdr:colOff>180975</xdr:colOff>
      <xdr:row>57</xdr:row>
      <xdr:rowOff>41275</xdr:rowOff>
    </xdr:to>
    <xdr:cxnSp macro="">
      <xdr:nvCxnSpPr>
        <xdr:cNvPr id="244" name="直線コネクタ 243"/>
        <xdr:cNvCxnSpPr/>
      </xdr:nvCxnSpPr>
      <xdr:spPr>
        <a:xfrm flipV="1">
          <a:off x="12710795" y="9699625"/>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3480415" y="9808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316736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121285</xdr:rowOff>
    </xdr:from>
    <xdr:to xmlns:xdr="http://schemas.openxmlformats.org/drawingml/2006/spreadsheetDrawing">
      <xdr:col>69</xdr:col>
      <xdr:colOff>92075</xdr:colOff>
      <xdr:row>57</xdr:row>
      <xdr:rowOff>41275</xdr:rowOff>
    </xdr:to>
    <xdr:cxnSp macro="">
      <xdr:nvCxnSpPr>
        <xdr:cNvPr id="247" name="直線コネクタ 246"/>
        <xdr:cNvCxnSpPr/>
      </xdr:nvCxnSpPr>
      <xdr:spPr>
        <a:xfrm>
          <a:off x="11890375" y="9722485"/>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2659995"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2000" cy="258445"/>
    <xdr:sp macro="" textlink="">
      <xdr:nvSpPr>
        <xdr:cNvPr id="249" name="テキスト ボックス 248"/>
        <xdr:cNvSpPr txBox="1"/>
      </xdr:nvSpPr>
      <xdr:spPr>
        <a:xfrm>
          <a:off x="12364085" y="9952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1856720" y="9860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1365" cy="259080"/>
    <xdr:sp macro="" textlink="">
      <xdr:nvSpPr>
        <xdr:cNvPr id="251" name="テキスト ボックス 250"/>
        <xdr:cNvSpPr txBox="1"/>
      </xdr:nvSpPr>
      <xdr:spPr>
        <a:xfrm>
          <a:off x="11543665" y="994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2" name="テキスト ボックス 251"/>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3" name="テキスト ボックス 252"/>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4" name="テキスト ボックス 253"/>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5" name="テキスト ボックス 254"/>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56" name="テキスト ボックス 255"/>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64770</xdr:rowOff>
    </xdr:from>
    <xdr:to xmlns:xdr="http://schemas.openxmlformats.org/drawingml/2006/spreadsheetDrawing">
      <xdr:col>82</xdr:col>
      <xdr:colOff>158750</xdr:colOff>
      <xdr:row>56</xdr:row>
      <xdr:rowOff>166370</xdr:rowOff>
    </xdr:to>
    <xdr:sp macro="" textlink="">
      <xdr:nvSpPr>
        <xdr:cNvPr id="257" name="楕円 256"/>
        <xdr:cNvSpPr/>
      </xdr:nvSpPr>
      <xdr:spPr>
        <a:xfrm>
          <a:off x="1505331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81280</xdr:rowOff>
    </xdr:from>
    <xdr:ext cx="762000" cy="259080"/>
    <xdr:sp macro="" textlink="">
      <xdr:nvSpPr>
        <xdr:cNvPr id="258" name="その他該当値テキスト"/>
        <xdr:cNvSpPr txBox="1"/>
      </xdr:nvSpPr>
      <xdr:spPr>
        <a:xfrm>
          <a:off x="15179040" y="951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楕円 258"/>
        <xdr:cNvSpPr/>
      </xdr:nvSpPr>
      <xdr:spPr>
        <a:xfrm>
          <a:off x="1428369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5965" cy="259080"/>
    <xdr:sp macro="" textlink="">
      <xdr:nvSpPr>
        <xdr:cNvPr id="260" name="テキスト ボックス 259"/>
        <xdr:cNvSpPr txBox="1"/>
      </xdr:nvSpPr>
      <xdr:spPr>
        <a:xfrm>
          <a:off x="13987780" y="9423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47625</xdr:rowOff>
    </xdr:from>
    <xdr:to xmlns:xdr="http://schemas.openxmlformats.org/drawingml/2006/spreadsheetDrawing">
      <xdr:col>74</xdr:col>
      <xdr:colOff>31750</xdr:colOff>
      <xdr:row>56</xdr:row>
      <xdr:rowOff>149225</xdr:rowOff>
    </xdr:to>
    <xdr:sp macro="" textlink="">
      <xdr:nvSpPr>
        <xdr:cNvPr id="261" name="楕円 260"/>
        <xdr:cNvSpPr/>
      </xdr:nvSpPr>
      <xdr:spPr>
        <a:xfrm>
          <a:off x="13480415" y="9648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159385</xdr:rowOff>
    </xdr:from>
    <xdr:ext cx="762000" cy="258445"/>
    <xdr:sp macro="" textlink="">
      <xdr:nvSpPr>
        <xdr:cNvPr id="262" name="テキスト ボックス 261"/>
        <xdr:cNvSpPr txBox="1"/>
      </xdr:nvSpPr>
      <xdr:spPr>
        <a:xfrm>
          <a:off x="13167360" y="9417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161925</xdr:rowOff>
    </xdr:from>
    <xdr:to xmlns:xdr="http://schemas.openxmlformats.org/drawingml/2006/spreadsheetDrawing">
      <xdr:col>69</xdr:col>
      <xdr:colOff>142875</xdr:colOff>
      <xdr:row>57</xdr:row>
      <xdr:rowOff>92075</xdr:rowOff>
    </xdr:to>
    <xdr:sp macro="" textlink="">
      <xdr:nvSpPr>
        <xdr:cNvPr id="263" name="楕円 262"/>
        <xdr:cNvSpPr/>
      </xdr:nvSpPr>
      <xdr:spPr>
        <a:xfrm>
          <a:off x="12659995"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102235</xdr:rowOff>
    </xdr:from>
    <xdr:ext cx="762000" cy="258445"/>
    <xdr:sp macro="" textlink="">
      <xdr:nvSpPr>
        <xdr:cNvPr id="264" name="テキスト ボックス 263"/>
        <xdr:cNvSpPr txBox="1"/>
      </xdr:nvSpPr>
      <xdr:spPr>
        <a:xfrm>
          <a:off x="12364085" y="9531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70485</xdr:rowOff>
    </xdr:from>
    <xdr:to xmlns:xdr="http://schemas.openxmlformats.org/drawingml/2006/spreadsheetDrawing">
      <xdr:col>65</xdr:col>
      <xdr:colOff>53975</xdr:colOff>
      <xdr:row>57</xdr:row>
      <xdr:rowOff>635</xdr:rowOff>
    </xdr:to>
    <xdr:sp macro="" textlink="">
      <xdr:nvSpPr>
        <xdr:cNvPr id="265" name="楕円 264"/>
        <xdr:cNvSpPr/>
      </xdr:nvSpPr>
      <xdr:spPr>
        <a:xfrm>
          <a:off x="11856720" y="9671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xdr:rowOff>
    </xdr:from>
    <xdr:ext cx="761365" cy="258445"/>
    <xdr:sp macro="" textlink="">
      <xdr:nvSpPr>
        <xdr:cNvPr id="266" name="テキスト ボックス 265"/>
        <xdr:cNvSpPr txBox="1"/>
      </xdr:nvSpPr>
      <xdr:spPr>
        <a:xfrm>
          <a:off x="11543665"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ポイント減少したが、依然として類似団体平均を上回っており、基幹産業である農業分野への補助金が多額であることが要因として考えられる。</a:t>
          </a:r>
        </a:p>
        <a:p>
          <a:r>
            <a:rPr kumimoji="1" lang="ja-JP" altLang="en-US" sz="1300">
              <a:latin typeface="ＭＳ Ｐゴシック"/>
              <a:ea typeface="ＭＳ Ｐゴシック"/>
            </a:rPr>
            <a:t>　今後も事業内容等を精査するなど補助金の見直しは絶えず行い、効率的な財政運営を行っていく。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78" name="テキスト ボックス 277"/>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0" name="テキスト ボックス 279"/>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2" name="テキスト ボックス 281"/>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84" name="テキスト ボックス 283"/>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86" name="テキスト ボックス 285"/>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88" name="テキスト ボックス 287"/>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510411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153670</xdr:rowOff>
    </xdr:from>
    <xdr:ext cx="762000" cy="259080"/>
    <xdr:sp macro="" textlink="">
      <xdr:nvSpPr>
        <xdr:cNvPr id="292" name="補助費等最小値テキスト"/>
        <xdr:cNvSpPr txBox="1"/>
      </xdr:nvSpPr>
      <xdr:spPr>
        <a:xfrm>
          <a:off x="1517904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182880</xdr:colOff>
      <xdr:row>41</xdr:row>
      <xdr:rowOff>10160</xdr:rowOff>
    </xdr:to>
    <xdr:cxnSp macro="">
      <xdr:nvCxnSpPr>
        <xdr:cNvPr id="293" name="直線コネクタ 292"/>
        <xdr:cNvCxnSpPr/>
      </xdr:nvCxnSpPr>
      <xdr:spPr>
        <a:xfrm>
          <a:off x="15015210" y="7039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130810</xdr:rowOff>
    </xdr:from>
    <xdr:ext cx="762000" cy="259080"/>
    <xdr:sp macro="" textlink="">
      <xdr:nvSpPr>
        <xdr:cNvPr id="294" name="補助費等最大値テキスト"/>
        <xdr:cNvSpPr txBox="1"/>
      </xdr:nvSpPr>
      <xdr:spPr>
        <a:xfrm>
          <a:off x="151790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182880</xdr:colOff>
      <xdr:row>34</xdr:row>
      <xdr:rowOff>44450</xdr:rowOff>
    </xdr:to>
    <xdr:cxnSp macro="">
      <xdr:nvCxnSpPr>
        <xdr:cNvPr id="295" name="直線コネクタ 294"/>
        <xdr:cNvCxnSpPr/>
      </xdr:nvCxnSpPr>
      <xdr:spPr>
        <a:xfrm>
          <a:off x="15015210" y="58737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17780</xdr:rowOff>
    </xdr:from>
    <xdr:to xmlns:xdr="http://schemas.openxmlformats.org/drawingml/2006/spreadsheetDrawing">
      <xdr:col>82</xdr:col>
      <xdr:colOff>107950</xdr:colOff>
      <xdr:row>38</xdr:row>
      <xdr:rowOff>31115</xdr:rowOff>
    </xdr:to>
    <xdr:cxnSp macro="">
      <xdr:nvCxnSpPr>
        <xdr:cNvPr id="296" name="直線コネクタ 295"/>
        <xdr:cNvCxnSpPr/>
      </xdr:nvCxnSpPr>
      <xdr:spPr>
        <a:xfrm flipV="1">
          <a:off x="14334490" y="6532880"/>
          <a:ext cx="769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147320</xdr:rowOff>
    </xdr:from>
    <xdr:ext cx="762000" cy="259080"/>
    <xdr:sp macro="" textlink="">
      <xdr:nvSpPr>
        <xdr:cNvPr id="297" name="補助費等平均値テキスト"/>
        <xdr:cNvSpPr txBox="1"/>
      </xdr:nvSpPr>
      <xdr:spPr>
        <a:xfrm>
          <a:off x="1517904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505331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31115</xdr:rowOff>
    </xdr:from>
    <xdr:to xmlns:xdr="http://schemas.openxmlformats.org/drawingml/2006/spreadsheetDrawing">
      <xdr:col>78</xdr:col>
      <xdr:colOff>69850</xdr:colOff>
      <xdr:row>38</xdr:row>
      <xdr:rowOff>31115</xdr:rowOff>
    </xdr:to>
    <xdr:cxnSp macro="">
      <xdr:nvCxnSpPr>
        <xdr:cNvPr id="299" name="直線コネクタ 298"/>
        <xdr:cNvCxnSpPr/>
      </xdr:nvCxnSpPr>
      <xdr:spPr>
        <a:xfrm>
          <a:off x="13531215" y="654621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965" cy="259080"/>
    <xdr:sp macro="" textlink="">
      <xdr:nvSpPr>
        <xdr:cNvPr id="301" name="テキスト ボックス 300"/>
        <xdr:cNvSpPr txBox="1"/>
      </xdr:nvSpPr>
      <xdr:spPr>
        <a:xfrm>
          <a:off x="13987780" y="6026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129540</xdr:rowOff>
    </xdr:from>
    <xdr:to xmlns:xdr="http://schemas.openxmlformats.org/drawingml/2006/spreadsheetDrawing">
      <xdr:col>73</xdr:col>
      <xdr:colOff>180975</xdr:colOff>
      <xdr:row>38</xdr:row>
      <xdr:rowOff>31115</xdr:rowOff>
    </xdr:to>
    <xdr:cxnSp macro="">
      <xdr:nvCxnSpPr>
        <xdr:cNvPr id="302" name="直線コネクタ 301"/>
        <xdr:cNvCxnSpPr/>
      </xdr:nvCxnSpPr>
      <xdr:spPr>
        <a:xfrm>
          <a:off x="12710795" y="6473190"/>
          <a:ext cx="82042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3480415"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316736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129540</xdr:rowOff>
    </xdr:from>
    <xdr:to xmlns:xdr="http://schemas.openxmlformats.org/drawingml/2006/spreadsheetDrawing">
      <xdr:col>69</xdr:col>
      <xdr:colOff>92075</xdr:colOff>
      <xdr:row>38</xdr:row>
      <xdr:rowOff>118110</xdr:rowOff>
    </xdr:to>
    <xdr:cxnSp macro="">
      <xdr:nvCxnSpPr>
        <xdr:cNvPr id="305" name="直線コネクタ 304"/>
        <xdr:cNvCxnSpPr/>
      </xdr:nvCxnSpPr>
      <xdr:spPr>
        <a:xfrm flipV="1">
          <a:off x="11890375" y="647319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2000" cy="259080"/>
    <xdr:sp macro="" textlink="">
      <xdr:nvSpPr>
        <xdr:cNvPr id="307" name="テキスト ボックス 306"/>
        <xdr:cNvSpPr txBox="1"/>
      </xdr:nvSpPr>
      <xdr:spPr>
        <a:xfrm>
          <a:off x="12364085"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1856720"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1365" cy="258445"/>
    <xdr:sp macro="" textlink="">
      <xdr:nvSpPr>
        <xdr:cNvPr id="309" name="テキスト ボックス 308"/>
        <xdr:cNvSpPr txBox="1"/>
      </xdr:nvSpPr>
      <xdr:spPr>
        <a:xfrm>
          <a:off x="11543665"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0" name="テキスト ボックス 309"/>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1" name="テキスト ボックス 310"/>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2" name="テキスト ボックス 311"/>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3" name="テキスト ボックス 312"/>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4" name="テキスト ボックス 313"/>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137795</xdr:rowOff>
    </xdr:from>
    <xdr:to xmlns:xdr="http://schemas.openxmlformats.org/drawingml/2006/spreadsheetDrawing">
      <xdr:col>82</xdr:col>
      <xdr:colOff>158750</xdr:colOff>
      <xdr:row>38</xdr:row>
      <xdr:rowOff>67945</xdr:rowOff>
    </xdr:to>
    <xdr:sp macro="" textlink="">
      <xdr:nvSpPr>
        <xdr:cNvPr id="315" name="楕円 314"/>
        <xdr:cNvSpPr/>
      </xdr:nvSpPr>
      <xdr:spPr>
        <a:xfrm>
          <a:off x="1505331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109855</xdr:rowOff>
    </xdr:from>
    <xdr:ext cx="762000" cy="258445"/>
    <xdr:sp macro="" textlink="">
      <xdr:nvSpPr>
        <xdr:cNvPr id="316" name="補助費等該当値テキスト"/>
        <xdr:cNvSpPr txBox="1"/>
      </xdr:nvSpPr>
      <xdr:spPr>
        <a:xfrm>
          <a:off x="15179040" y="645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151765</xdr:rowOff>
    </xdr:from>
    <xdr:to xmlns:xdr="http://schemas.openxmlformats.org/drawingml/2006/spreadsheetDrawing">
      <xdr:col>78</xdr:col>
      <xdr:colOff>120650</xdr:colOff>
      <xdr:row>38</xdr:row>
      <xdr:rowOff>81915</xdr:rowOff>
    </xdr:to>
    <xdr:sp macro="" textlink="">
      <xdr:nvSpPr>
        <xdr:cNvPr id="317" name="楕円 316"/>
        <xdr:cNvSpPr/>
      </xdr:nvSpPr>
      <xdr:spPr>
        <a:xfrm>
          <a:off x="1428369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66675</xdr:rowOff>
    </xdr:from>
    <xdr:ext cx="735965" cy="258445"/>
    <xdr:sp macro="" textlink="">
      <xdr:nvSpPr>
        <xdr:cNvPr id="318" name="テキスト ボックス 317"/>
        <xdr:cNvSpPr txBox="1"/>
      </xdr:nvSpPr>
      <xdr:spPr>
        <a:xfrm>
          <a:off x="13987780" y="6581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151765</xdr:rowOff>
    </xdr:from>
    <xdr:to xmlns:xdr="http://schemas.openxmlformats.org/drawingml/2006/spreadsheetDrawing">
      <xdr:col>74</xdr:col>
      <xdr:colOff>31750</xdr:colOff>
      <xdr:row>38</xdr:row>
      <xdr:rowOff>81915</xdr:rowOff>
    </xdr:to>
    <xdr:sp macro="" textlink="">
      <xdr:nvSpPr>
        <xdr:cNvPr id="319" name="楕円 318"/>
        <xdr:cNvSpPr/>
      </xdr:nvSpPr>
      <xdr:spPr>
        <a:xfrm>
          <a:off x="13480415" y="6495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66675</xdr:rowOff>
    </xdr:from>
    <xdr:ext cx="762000" cy="258445"/>
    <xdr:sp macro="" textlink="">
      <xdr:nvSpPr>
        <xdr:cNvPr id="320" name="テキスト ボックス 319"/>
        <xdr:cNvSpPr txBox="1"/>
      </xdr:nvSpPr>
      <xdr:spPr>
        <a:xfrm>
          <a:off x="13167360" y="658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78740</xdr:rowOff>
    </xdr:from>
    <xdr:to xmlns:xdr="http://schemas.openxmlformats.org/drawingml/2006/spreadsheetDrawing">
      <xdr:col>69</xdr:col>
      <xdr:colOff>142875</xdr:colOff>
      <xdr:row>38</xdr:row>
      <xdr:rowOff>8890</xdr:rowOff>
    </xdr:to>
    <xdr:sp macro="" textlink="">
      <xdr:nvSpPr>
        <xdr:cNvPr id="321" name="楕円 320"/>
        <xdr:cNvSpPr/>
      </xdr:nvSpPr>
      <xdr:spPr>
        <a:xfrm>
          <a:off x="12659995"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165100</xdr:rowOff>
    </xdr:from>
    <xdr:ext cx="762000" cy="259080"/>
    <xdr:sp macro="" textlink="">
      <xdr:nvSpPr>
        <xdr:cNvPr id="322" name="テキスト ボックス 321"/>
        <xdr:cNvSpPr txBox="1"/>
      </xdr:nvSpPr>
      <xdr:spPr>
        <a:xfrm>
          <a:off x="12364085"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67310</xdr:rowOff>
    </xdr:from>
    <xdr:to xmlns:xdr="http://schemas.openxmlformats.org/drawingml/2006/spreadsheetDrawing">
      <xdr:col>65</xdr:col>
      <xdr:colOff>53975</xdr:colOff>
      <xdr:row>38</xdr:row>
      <xdr:rowOff>168910</xdr:rowOff>
    </xdr:to>
    <xdr:sp macro="" textlink="">
      <xdr:nvSpPr>
        <xdr:cNvPr id="323" name="楕円 322"/>
        <xdr:cNvSpPr/>
      </xdr:nvSpPr>
      <xdr:spPr>
        <a:xfrm>
          <a:off x="11856720" y="6582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153670</xdr:rowOff>
    </xdr:from>
    <xdr:ext cx="761365" cy="259080"/>
    <xdr:sp macro="" textlink="">
      <xdr:nvSpPr>
        <xdr:cNvPr id="324" name="テキスト ボックス 323"/>
        <xdr:cNvSpPr txBox="1"/>
      </xdr:nvSpPr>
      <xdr:spPr>
        <a:xfrm>
          <a:off x="11543665" y="6668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5" name="正方形/長方形 324"/>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2" name="正方形/長方形 331"/>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4" name="正方形/長方形 333"/>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地方債残高の逓減に伴い公債費は減となっており前年度と比べて</a:t>
          </a:r>
          <a:r>
            <a:rPr kumimoji="1" lang="en-US" altLang="ja-JP" sz="1300">
              <a:solidFill>
                <a:schemeClr val="tx1"/>
              </a:solidFill>
              <a:latin typeface="ＭＳ Ｐゴシック"/>
              <a:ea typeface="ＭＳ Ｐゴシック"/>
            </a:rPr>
            <a:t>0.8</a:t>
          </a:r>
          <a:r>
            <a:rPr kumimoji="1" lang="ja-JP" altLang="en-US" sz="1300">
              <a:solidFill>
                <a:schemeClr val="tx1"/>
              </a:solidFill>
              <a:latin typeface="ＭＳ Ｐゴシック"/>
              <a:ea typeface="ＭＳ Ｐゴシック"/>
            </a:rPr>
            <a:t>ポイントの減となっている。</a:t>
          </a:r>
        </a:p>
        <a:p>
          <a:r>
            <a:rPr kumimoji="1" lang="ja-JP" altLang="en-US" sz="1300">
              <a:solidFill>
                <a:schemeClr val="tx1"/>
              </a:solidFill>
              <a:latin typeface="ＭＳ Ｐゴシック"/>
              <a:ea typeface="ＭＳ Ｐゴシック"/>
            </a:rPr>
            <a:t>　計画的な繰上償還を実施しているため公債費は低く抑えられており、全国平均、県平均、類似団体平均のいずれも下回っている。</a:t>
          </a:r>
        </a:p>
        <a:p>
          <a:r>
            <a:rPr kumimoji="1" lang="ja-JP" altLang="en-US" sz="1300">
              <a:solidFill>
                <a:schemeClr val="tx1"/>
              </a:solidFill>
              <a:latin typeface="ＭＳ Ｐゴシック"/>
              <a:ea typeface="ＭＳ Ｐゴシック"/>
            </a:rPr>
            <a:t>　今後も新規建設事業に係る地方債の発行を抑制し、公債費増加の抑制を図っていく。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36" name="テキスト ボックス 335"/>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37" name="直線コネクタ 336"/>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38" name="テキスト ボックス 337"/>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39" name="直線コネクタ 338"/>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0" name="テキスト ボックス 339"/>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1" name="直線コネクタ 340"/>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2" name="テキスト ボックス 341"/>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3" name="直線コネクタ 342"/>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4" name="テキスト ボックス 343"/>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5" name="直線コネクタ 344"/>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46" name="テキスト ボックス 345"/>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47" name="直線コネクタ 346"/>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48" name="テキスト ボックス 347"/>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49" name="直線コネクタ 348"/>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41452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1365" cy="258445"/>
    <xdr:sp macro="" textlink="">
      <xdr:nvSpPr>
        <xdr:cNvPr id="352" name="公債費最小値テキスト"/>
        <xdr:cNvSpPr txBox="1"/>
      </xdr:nvSpPr>
      <xdr:spPr>
        <a:xfrm>
          <a:off x="4503420" y="13757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342765" y="137858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1365" cy="259080"/>
    <xdr:sp macro="" textlink="">
      <xdr:nvSpPr>
        <xdr:cNvPr id="354" name="公債費最大値テキスト"/>
        <xdr:cNvSpPr txBox="1"/>
      </xdr:nvSpPr>
      <xdr:spPr>
        <a:xfrm>
          <a:off x="4503420" y="12401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342765" y="12658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8890</xdr:rowOff>
    </xdr:from>
    <xdr:to xmlns:xdr="http://schemas.openxmlformats.org/drawingml/2006/spreadsheetDrawing">
      <xdr:col>24</xdr:col>
      <xdr:colOff>25400</xdr:colOff>
      <xdr:row>76</xdr:row>
      <xdr:rowOff>39370</xdr:rowOff>
    </xdr:to>
    <xdr:cxnSp macro="">
      <xdr:nvCxnSpPr>
        <xdr:cNvPr id="356" name="直線コネクタ 355"/>
        <xdr:cNvCxnSpPr/>
      </xdr:nvCxnSpPr>
      <xdr:spPr>
        <a:xfrm flipV="1">
          <a:off x="3657600" y="1303909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1365" cy="259080"/>
    <xdr:sp macro="" textlink="">
      <xdr:nvSpPr>
        <xdr:cNvPr id="357" name="公債費平均値テキスト"/>
        <xdr:cNvSpPr txBox="1"/>
      </xdr:nvSpPr>
      <xdr:spPr>
        <a:xfrm>
          <a:off x="4503420" y="131203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380865" y="13148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16510</xdr:rowOff>
    </xdr:from>
    <xdr:to xmlns:xdr="http://schemas.openxmlformats.org/drawingml/2006/spreadsheetDrawing">
      <xdr:col>19</xdr:col>
      <xdr:colOff>182880</xdr:colOff>
      <xdr:row>76</xdr:row>
      <xdr:rowOff>39370</xdr:rowOff>
    </xdr:to>
    <xdr:cxnSp macro="">
      <xdr:nvCxnSpPr>
        <xdr:cNvPr id="359" name="直線コネクタ 358"/>
        <xdr:cNvCxnSpPr/>
      </xdr:nvCxnSpPr>
      <xdr:spPr>
        <a:xfrm>
          <a:off x="2841625" y="1304671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611245" y="13144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6600" cy="258445"/>
    <xdr:sp macro="" textlink="">
      <xdr:nvSpPr>
        <xdr:cNvPr id="361" name="テキスト ボックス 360"/>
        <xdr:cNvSpPr txBox="1"/>
      </xdr:nvSpPr>
      <xdr:spPr>
        <a:xfrm>
          <a:off x="3298190" y="13230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16510</xdr:rowOff>
    </xdr:from>
    <xdr:to xmlns:xdr="http://schemas.openxmlformats.org/drawingml/2006/spreadsheetDrawing">
      <xdr:col>15</xdr:col>
      <xdr:colOff>98425</xdr:colOff>
      <xdr:row>76</xdr:row>
      <xdr:rowOff>69850</xdr:rowOff>
    </xdr:to>
    <xdr:cxnSp macro="">
      <xdr:nvCxnSpPr>
        <xdr:cNvPr id="362" name="直線コネクタ 361"/>
        <xdr:cNvCxnSpPr/>
      </xdr:nvCxnSpPr>
      <xdr:spPr>
        <a:xfrm flipV="1">
          <a:off x="2021205" y="1304671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2790825"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1365" cy="258445"/>
    <xdr:sp macro="" textlink="">
      <xdr:nvSpPr>
        <xdr:cNvPr id="364" name="テキスト ボックス 363"/>
        <xdr:cNvSpPr txBox="1"/>
      </xdr:nvSpPr>
      <xdr:spPr>
        <a:xfrm>
          <a:off x="2494915" y="13196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69850</xdr:rowOff>
    </xdr:from>
    <xdr:to xmlns:xdr="http://schemas.openxmlformats.org/drawingml/2006/spreadsheetDrawing">
      <xdr:col>11</xdr:col>
      <xdr:colOff>9525</xdr:colOff>
      <xdr:row>76</xdr:row>
      <xdr:rowOff>92710</xdr:rowOff>
    </xdr:to>
    <xdr:cxnSp macro="">
      <xdr:nvCxnSpPr>
        <xdr:cNvPr id="365" name="直線コネクタ 364"/>
        <xdr:cNvCxnSpPr/>
      </xdr:nvCxnSpPr>
      <xdr:spPr>
        <a:xfrm flipV="1">
          <a:off x="1217930" y="131000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2000" cy="259080"/>
    <xdr:sp macro="" textlink="">
      <xdr:nvSpPr>
        <xdr:cNvPr id="367" name="テキスト ボックス 366"/>
        <xdr:cNvSpPr txBox="1"/>
      </xdr:nvSpPr>
      <xdr:spPr>
        <a:xfrm>
          <a:off x="1674495"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16713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1365" cy="259080"/>
    <xdr:sp macro="" textlink="">
      <xdr:nvSpPr>
        <xdr:cNvPr id="369" name="テキスト ボックス 368"/>
        <xdr:cNvSpPr txBox="1"/>
      </xdr:nvSpPr>
      <xdr:spPr>
        <a:xfrm>
          <a:off x="871220" y="1323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0" name="テキスト ボックス 369"/>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1" name="テキスト ボックス 370"/>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2" name="テキスト ボックス 37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3" name="テキスト ボックス 37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4" name="テキスト ボックス 373"/>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129540</xdr:rowOff>
    </xdr:from>
    <xdr:to xmlns:xdr="http://schemas.openxmlformats.org/drawingml/2006/spreadsheetDrawing">
      <xdr:col>24</xdr:col>
      <xdr:colOff>76200</xdr:colOff>
      <xdr:row>76</xdr:row>
      <xdr:rowOff>59690</xdr:rowOff>
    </xdr:to>
    <xdr:sp macro="" textlink="">
      <xdr:nvSpPr>
        <xdr:cNvPr id="375" name="楕円 374"/>
        <xdr:cNvSpPr/>
      </xdr:nvSpPr>
      <xdr:spPr>
        <a:xfrm>
          <a:off x="4380865" y="12988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146050</xdr:rowOff>
    </xdr:from>
    <xdr:ext cx="761365" cy="258445"/>
    <xdr:sp macro="" textlink="">
      <xdr:nvSpPr>
        <xdr:cNvPr id="376" name="公債費該当値テキスト"/>
        <xdr:cNvSpPr txBox="1"/>
      </xdr:nvSpPr>
      <xdr:spPr>
        <a:xfrm>
          <a:off x="450342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160020</xdr:rowOff>
    </xdr:from>
    <xdr:to xmlns:xdr="http://schemas.openxmlformats.org/drawingml/2006/spreadsheetDrawing">
      <xdr:col>20</xdr:col>
      <xdr:colOff>38100</xdr:colOff>
      <xdr:row>76</xdr:row>
      <xdr:rowOff>90170</xdr:rowOff>
    </xdr:to>
    <xdr:sp macro="" textlink="">
      <xdr:nvSpPr>
        <xdr:cNvPr id="377" name="楕円 376"/>
        <xdr:cNvSpPr/>
      </xdr:nvSpPr>
      <xdr:spPr>
        <a:xfrm>
          <a:off x="3611245" y="13018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100330</xdr:rowOff>
    </xdr:from>
    <xdr:ext cx="736600" cy="258445"/>
    <xdr:sp macro="" textlink="">
      <xdr:nvSpPr>
        <xdr:cNvPr id="378" name="テキスト ボックス 377"/>
        <xdr:cNvSpPr txBox="1"/>
      </xdr:nvSpPr>
      <xdr:spPr>
        <a:xfrm>
          <a:off x="3298190" y="1278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137160</xdr:rowOff>
    </xdr:from>
    <xdr:to xmlns:xdr="http://schemas.openxmlformats.org/drawingml/2006/spreadsheetDrawing">
      <xdr:col>15</xdr:col>
      <xdr:colOff>149225</xdr:colOff>
      <xdr:row>76</xdr:row>
      <xdr:rowOff>67310</xdr:rowOff>
    </xdr:to>
    <xdr:sp macro="" textlink="">
      <xdr:nvSpPr>
        <xdr:cNvPr id="379" name="楕円 378"/>
        <xdr:cNvSpPr/>
      </xdr:nvSpPr>
      <xdr:spPr>
        <a:xfrm>
          <a:off x="2790825"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77470</xdr:rowOff>
    </xdr:from>
    <xdr:ext cx="761365" cy="258445"/>
    <xdr:sp macro="" textlink="">
      <xdr:nvSpPr>
        <xdr:cNvPr id="380" name="テキスト ボックス 379"/>
        <xdr:cNvSpPr txBox="1"/>
      </xdr:nvSpPr>
      <xdr:spPr>
        <a:xfrm>
          <a:off x="2494915" y="12764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19050</xdr:rowOff>
    </xdr:from>
    <xdr:to xmlns:xdr="http://schemas.openxmlformats.org/drawingml/2006/spreadsheetDrawing">
      <xdr:col>11</xdr:col>
      <xdr:colOff>60325</xdr:colOff>
      <xdr:row>76</xdr:row>
      <xdr:rowOff>120650</xdr:rowOff>
    </xdr:to>
    <xdr:sp macro="" textlink="">
      <xdr:nvSpPr>
        <xdr:cNvPr id="381" name="楕円 380"/>
        <xdr:cNvSpPr/>
      </xdr:nvSpPr>
      <xdr:spPr>
        <a:xfrm>
          <a:off x="1987550" y="13049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130810</xdr:rowOff>
    </xdr:from>
    <xdr:ext cx="762000" cy="259080"/>
    <xdr:sp macro="" textlink="">
      <xdr:nvSpPr>
        <xdr:cNvPr id="382" name="テキスト ボックス 381"/>
        <xdr:cNvSpPr txBox="1"/>
      </xdr:nvSpPr>
      <xdr:spPr>
        <a:xfrm>
          <a:off x="1674495" y="1281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41910</xdr:rowOff>
    </xdr:from>
    <xdr:to xmlns:xdr="http://schemas.openxmlformats.org/drawingml/2006/spreadsheetDrawing">
      <xdr:col>6</xdr:col>
      <xdr:colOff>171450</xdr:colOff>
      <xdr:row>76</xdr:row>
      <xdr:rowOff>143510</xdr:rowOff>
    </xdr:to>
    <xdr:sp macro="" textlink="">
      <xdr:nvSpPr>
        <xdr:cNvPr id="383" name="楕円 382"/>
        <xdr:cNvSpPr/>
      </xdr:nvSpPr>
      <xdr:spPr>
        <a:xfrm>
          <a:off x="116713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153670</xdr:rowOff>
    </xdr:from>
    <xdr:ext cx="761365" cy="259080"/>
    <xdr:sp macro="" textlink="">
      <xdr:nvSpPr>
        <xdr:cNvPr id="384" name="テキスト ボックス 383"/>
        <xdr:cNvSpPr txBox="1"/>
      </xdr:nvSpPr>
      <xdr:spPr>
        <a:xfrm>
          <a:off x="871220" y="12840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公債費以外の経常収支比率は前年度と比較して</a:t>
          </a:r>
          <a:r>
            <a:rPr kumimoji="1" lang="en-US" altLang="ja-JP" sz="1300">
              <a:solidFill>
                <a:schemeClr val="tx1"/>
              </a:solidFill>
              <a:latin typeface="ＭＳ Ｐゴシック"/>
              <a:ea typeface="ＭＳ Ｐゴシック"/>
            </a:rPr>
            <a:t>2.0</a:t>
          </a:r>
          <a:r>
            <a:rPr kumimoji="1" lang="ja-JP" altLang="en-US" sz="1300">
              <a:solidFill>
                <a:schemeClr val="tx1"/>
              </a:solidFill>
              <a:latin typeface="ＭＳ Ｐゴシック"/>
              <a:ea typeface="ＭＳ Ｐゴシック"/>
            </a:rPr>
            <a:t>ポイント増加している。</a:t>
          </a:r>
        </a:p>
        <a:p>
          <a:r>
            <a:rPr kumimoji="1" lang="ja-JP" altLang="en-US" sz="1300">
              <a:solidFill>
                <a:schemeClr val="tx1"/>
              </a:solidFill>
              <a:latin typeface="ＭＳ Ｐゴシック"/>
              <a:ea typeface="ＭＳ Ｐゴシック"/>
            </a:rPr>
            <a:t>　公債費以外の経費に充当した一般財源については、特に物件費と人件費で大きく増加している。今後も財政の効率化を図り、より一層の経費節減に努める。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396" name="テキスト ボックス 39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398" name="テキスト ボックス 397"/>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0" name="テキスト ボックス 399"/>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02" name="テキスト ボックス 401"/>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04" name="テキスト ボックス 403"/>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06" name="テキスト ボックス 405"/>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08" name="テキスト ボックス 407"/>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0" name="テキスト ボックス 409"/>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510411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82</xdr:row>
      <xdr:rowOff>30480</xdr:rowOff>
    </xdr:from>
    <xdr:ext cx="762000" cy="258445"/>
    <xdr:sp macro="" textlink="">
      <xdr:nvSpPr>
        <xdr:cNvPr id="413" name="公債費以外最小値テキスト"/>
        <xdr:cNvSpPr txBox="1"/>
      </xdr:nvSpPr>
      <xdr:spPr>
        <a:xfrm>
          <a:off x="1517904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182880</xdr:colOff>
      <xdr:row>82</xdr:row>
      <xdr:rowOff>58420</xdr:rowOff>
    </xdr:to>
    <xdr:cxnSp macro="">
      <xdr:nvCxnSpPr>
        <xdr:cNvPr id="414" name="直線コネクタ 413"/>
        <xdr:cNvCxnSpPr/>
      </xdr:nvCxnSpPr>
      <xdr:spPr>
        <a:xfrm>
          <a:off x="15015210" y="141173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160020</xdr:rowOff>
    </xdr:from>
    <xdr:ext cx="762000" cy="259080"/>
    <xdr:sp macro="" textlink="">
      <xdr:nvSpPr>
        <xdr:cNvPr id="415" name="公債費以外最大値テキスト"/>
        <xdr:cNvSpPr txBox="1"/>
      </xdr:nvSpPr>
      <xdr:spPr>
        <a:xfrm>
          <a:off x="1517904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182880</xdr:colOff>
      <xdr:row>74</xdr:row>
      <xdr:rowOff>73660</xdr:rowOff>
    </xdr:to>
    <xdr:cxnSp macro="">
      <xdr:nvCxnSpPr>
        <xdr:cNvPr id="416" name="直線コネクタ 415"/>
        <xdr:cNvCxnSpPr/>
      </xdr:nvCxnSpPr>
      <xdr:spPr>
        <a:xfrm>
          <a:off x="15015210" y="12760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149860</xdr:rowOff>
    </xdr:from>
    <xdr:to xmlns:xdr="http://schemas.openxmlformats.org/drawingml/2006/spreadsheetDrawing">
      <xdr:col>82</xdr:col>
      <xdr:colOff>107950</xdr:colOff>
      <xdr:row>82</xdr:row>
      <xdr:rowOff>54610</xdr:rowOff>
    </xdr:to>
    <xdr:cxnSp macro="">
      <xdr:nvCxnSpPr>
        <xdr:cNvPr id="417" name="直線コネクタ 416"/>
        <xdr:cNvCxnSpPr/>
      </xdr:nvCxnSpPr>
      <xdr:spPr>
        <a:xfrm>
          <a:off x="14334490" y="1403731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96520</xdr:rowOff>
    </xdr:from>
    <xdr:ext cx="762000" cy="259080"/>
    <xdr:sp macro="" textlink="">
      <xdr:nvSpPr>
        <xdr:cNvPr id="418" name="公債費以外平均値テキスト"/>
        <xdr:cNvSpPr txBox="1"/>
      </xdr:nvSpPr>
      <xdr:spPr>
        <a:xfrm>
          <a:off x="1517904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505331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58420</xdr:rowOff>
    </xdr:from>
    <xdr:to xmlns:xdr="http://schemas.openxmlformats.org/drawingml/2006/spreadsheetDrawing">
      <xdr:col>78</xdr:col>
      <xdr:colOff>69850</xdr:colOff>
      <xdr:row>81</xdr:row>
      <xdr:rowOff>149860</xdr:rowOff>
    </xdr:to>
    <xdr:cxnSp macro="">
      <xdr:nvCxnSpPr>
        <xdr:cNvPr id="420" name="直線コネクタ 419"/>
        <xdr:cNvCxnSpPr/>
      </xdr:nvCxnSpPr>
      <xdr:spPr>
        <a:xfrm>
          <a:off x="13531215" y="13774420"/>
          <a:ext cx="80327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428369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5965" cy="259080"/>
    <xdr:sp macro="" textlink="">
      <xdr:nvSpPr>
        <xdr:cNvPr id="422" name="テキスト ボックス 421"/>
        <xdr:cNvSpPr txBox="1"/>
      </xdr:nvSpPr>
      <xdr:spPr>
        <a:xfrm>
          <a:off x="13987780" y="1318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58420</xdr:rowOff>
    </xdr:from>
    <xdr:to xmlns:xdr="http://schemas.openxmlformats.org/drawingml/2006/spreadsheetDrawing">
      <xdr:col>73</xdr:col>
      <xdr:colOff>180975</xdr:colOff>
      <xdr:row>80</xdr:row>
      <xdr:rowOff>146050</xdr:rowOff>
    </xdr:to>
    <xdr:cxnSp macro="">
      <xdr:nvCxnSpPr>
        <xdr:cNvPr id="423" name="直線コネクタ 422"/>
        <xdr:cNvCxnSpPr/>
      </xdr:nvCxnSpPr>
      <xdr:spPr>
        <a:xfrm flipV="1">
          <a:off x="12710795" y="13774420"/>
          <a:ext cx="8204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3480415" y="133083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316736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146050</xdr:rowOff>
    </xdr:from>
    <xdr:to xmlns:xdr="http://schemas.openxmlformats.org/drawingml/2006/spreadsheetDrawing">
      <xdr:col>69</xdr:col>
      <xdr:colOff>92075</xdr:colOff>
      <xdr:row>81</xdr:row>
      <xdr:rowOff>100330</xdr:rowOff>
    </xdr:to>
    <xdr:cxnSp macro="">
      <xdr:nvCxnSpPr>
        <xdr:cNvPr id="426" name="直線コネクタ 425"/>
        <xdr:cNvCxnSpPr/>
      </xdr:nvCxnSpPr>
      <xdr:spPr>
        <a:xfrm flipV="1">
          <a:off x="11890375" y="13862050"/>
          <a:ext cx="82042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2659995"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2000" cy="259080"/>
    <xdr:sp macro="" textlink="">
      <xdr:nvSpPr>
        <xdr:cNvPr id="428" name="テキスト ボックス 427"/>
        <xdr:cNvSpPr txBox="1"/>
      </xdr:nvSpPr>
      <xdr:spPr>
        <a:xfrm>
          <a:off x="12364085"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1856720"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1365" cy="259080"/>
    <xdr:sp macro="" textlink="">
      <xdr:nvSpPr>
        <xdr:cNvPr id="430" name="テキスト ボックス 429"/>
        <xdr:cNvSpPr txBox="1"/>
      </xdr:nvSpPr>
      <xdr:spPr>
        <a:xfrm>
          <a:off x="11543665" y="13271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1" name="テキスト ボックス 430"/>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2" name="テキスト ボックス 431"/>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3" name="テキスト ボックス 432"/>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4" name="テキスト ボックス 433"/>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5" name="テキスト ボックス 434"/>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82</xdr:row>
      <xdr:rowOff>3810</xdr:rowOff>
    </xdr:from>
    <xdr:to xmlns:xdr="http://schemas.openxmlformats.org/drawingml/2006/spreadsheetDrawing">
      <xdr:col>82</xdr:col>
      <xdr:colOff>158750</xdr:colOff>
      <xdr:row>82</xdr:row>
      <xdr:rowOff>105410</xdr:rowOff>
    </xdr:to>
    <xdr:sp macro="" textlink="">
      <xdr:nvSpPr>
        <xdr:cNvPr id="436" name="楕円 435"/>
        <xdr:cNvSpPr/>
      </xdr:nvSpPr>
      <xdr:spPr>
        <a:xfrm>
          <a:off x="1505331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81</xdr:row>
      <xdr:rowOff>83820</xdr:rowOff>
    </xdr:from>
    <xdr:ext cx="762000" cy="259080"/>
    <xdr:sp macro="" textlink="">
      <xdr:nvSpPr>
        <xdr:cNvPr id="437" name="公債費以外該当値テキスト"/>
        <xdr:cNvSpPr txBox="1"/>
      </xdr:nvSpPr>
      <xdr:spPr>
        <a:xfrm>
          <a:off x="15179040" y="1397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99060</xdr:rowOff>
    </xdr:from>
    <xdr:to xmlns:xdr="http://schemas.openxmlformats.org/drawingml/2006/spreadsheetDrawing">
      <xdr:col>78</xdr:col>
      <xdr:colOff>120650</xdr:colOff>
      <xdr:row>82</xdr:row>
      <xdr:rowOff>29210</xdr:rowOff>
    </xdr:to>
    <xdr:sp macro="" textlink="">
      <xdr:nvSpPr>
        <xdr:cNvPr id="438" name="楕円 437"/>
        <xdr:cNvSpPr/>
      </xdr:nvSpPr>
      <xdr:spPr>
        <a:xfrm>
          <a:off x="1428369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82</xdr:row>
      <xdr:rowOff>13970</xdr:rowOff>
    </xdr:from>
    <xdr:ext cx="735965" cy="259080"/>
    <xdr:sp macro="" textlink="">
      <xdr:nvSpPr>
        <xdr:cNvPr id="439" name="テキスト ボックス 438"/>
        <xdr:cNvSpPr txBox="1"/>
      </xdr:nvSpPr>
      <xdr:spPr>
        <a:xfrm>
          <a:off x="13987780" y="14072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7620</xdr:rowOff>
    </xdr:from>
    <xdr:to xmlns:xdr="http://schemas.openxmlformats.org/drawingml/2006/spreadsheetDrawing">
      <xdr:col>74</xdr:col>
      <xdr:colOff>31750</xdr:colOff>
      <xdr:row>80</xdr:row>
      <xdr:rowOff>109220</xdr:rowOff>
    </xdr:to>
    <xdr:sp macro="" textlink="">
      <xdr:nvSpPr>
        <xdr:cNvPr id="440" name="楕円 439"/>
        <xdr:cNvSpPr/>
      </xdr:nvSpPr>
      <xdr:spPr>
        <a:xfrm>
          <a:off x="13480415" y="13723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93980</xdr:rowOff>
    </xdr:from>
    <xdr:ext cx="762000" cy="259080"/>
    <xdr:sp macro="" textlink="">
      <xdr:nvSpPr>
        <xdr:cNvPr id="441" name="テキスト ボックス 440"/>
        <xdr:cNvSpPr txBox="1"/>
      </xdr:nvSpPr>
      <xdr:spPr>
        <a:xfrm>
          <a:off x="1316736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95250</xdr:rowOff>
    </xdr:from>
    <xdr:to xmlns:xdr="http://schemas.openxmlformats.org/drawingml/2006/spreadsheetDrawing">
      <xdr:col>69</xdr:col>
      <xdr:colOff>142875</xdr:colOff>
      <xdr:row>81</xdr:row>
      <xdr:rowOff>25400</xdr:rowOff>
    </xdr:to>
    <xdr:sp macro="" textlink="">
      <xdr:nvSpPr>
        <xdr:cNvPr id="442" name="楕円 441"/>
        <xdr:cNvSpPr/>
      </xdr:nvSpPr>
      <xdr:spPr>
        <a:xfrm>
          <a:off x="12659995"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10160</xdr:rowOff>
    </xdr:from>
    <xdr:ext cx="762000" cy="259080"/>
    <xdr:sp macro="" textlink="">
      <xdr:nvSpPr>
        <xdr:cNvPr id="443" name="テキスト ボックス 442"/>
        <xdr:cNvSpPr txBox="1"/>
      </xdr:nvSpPr>
      <xdr:spPr>
        <a:xfrm>
          <a:off x="12364085" y="1389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49530</xdr:rowOff>
    </xdr:from>
    <xdr:to xmlns:xdr="http://schemas.openxmlformats.org/drawingml/2006/spreadsheetDrawing">
      <xdr:col>65</xdr:col>
      <xdr:colOff>53975</xdr:colOff>
      <xdr:row>81</xdr:row>
      <xdr:rowOff>151130</xdr:rowOff>
    </xdr:to>
    <xdr:sp macro="" textlink="">
      <xdr:nvSpPr>
        <xdr:cNvPr id="444" name="楕円 443"/>
        <xdr:cNvSpPr/>
      </xdr:nvSpPr>
      <xdr:spPr>
        <a:xfrm>
          <a:off x="11856720" y="1393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135890</xdr:rowOff>
    </xdr:from>
    <xdr:ext cx="761365" cy="259080"/>
    <xdr:sp macro="" textlink="">
      <xdr:nvSpPr>
        <xdr:cNvPr id="445" name="テキスト ボックス 444"/>
        <xdr:cNvSpPr txBox="1"/>
      </xdr:nvSpPr>
      <xdr:spPr>
        <a:xfrm>
          <a:off x="11543665" y="1402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1" name="直線コネクタ 30"/>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2" name="テキスト ボックス 31"/>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3" name="直線コネクタ 32"/>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4" name="テキスト ボックス 33"/>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6" name="テキスト ボックス 35"/>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2" name="テキスト ボックス 41"/>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3"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133985</xdr:rowOff>
    </xdr:to>
    <xdr:cxnSp macro="">
      <xdr:nvCxnSpPr>
        <xdr:cNvPr id="44" name="直線コネクタ 43"/>
        <xdr:cNvCxnSpPr/>
      </xdr:nvCxnSpPr>
      <xdr:spPr>
        <a:xfrm flipV="1">
          <a:off x="5191125" y="2034540"/>
          <a:ext cx="0" cy="1160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107315</xdr:rowOff>
    </xdr:from>
    <xdr:ext cx="762000" cy="249555"/>
    <xdr:sp macro="" textlink="">
      <xdr:nvSpPr>
        <xdr:cNvPr id="45" name="人口1人当たり決算額の推移最小値テキスト130"/>
        <xdr:cNvSpPr txBox="1"/>
      </xdr:nvSpPr>
      <xdr:spPr>
        <a:xfrm>
          <a:off x="5264150" y="3168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133985</xdr:rowOff>
    </xdr:from>
    <xdr:to xmlns:xdr="http://schemas.openxmlformats.org/drawingml/2006/spreadsheetDrawing">
      <xdr:col>30</xdr:col>
      <xdr:colOff>25400</xdr:colOff>
      <xdr:row>18</xdr:row>
      <xdr:rowOff>133985</xdr:rowOff>
    </xdr:to>
    <xdr:cxnSp macro="">
      <xdr:nvCxnSpPr>
        <xdr:cNvPr id="46" name="直線コネクタ 45"/>
        <xdr:cNvCxnSpPr/>
      </xdr:nvCxnSpPr>
      <xdr:spPr>
        <a:xfrm>
          <a:off x="5102225" y="31946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2000" cy="259080"/>
    <xdr:sp macro="" textlink="">
      <xdr:nvSpPr>
        <xdr:cNvPr id="47" name="人口1人当たり決算額の推移最大値テキスト130"/>
        <xdr:cNvSpPr txBox="1"/>
      </xdr:nvSpPr>
      <xdr:spPr>
        <a:xfrm>
          <a:off x="5264150" y="177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102225" y="20345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107315</xdr:rowOff>
    </xdr:from>
    <xdr:to xmlns:xdr="http://schemas.openxmlformats.org/drawingml/2006/spreadsheetDrawing">
      <xdr:col>29</xdr:col>
      <xdr:colOff>127000</xdr:colOff>
      <xdr:row>17</xdr:row>
      <xdr:rowOff>123190</xdr:rowOff>
    </xdr:to>
    <xdr:cxnSp macro="">
      <xdr:nvCxnSpPr>
        <xdr:cNvPr id="49" name="直線コネクタ 48"/>
        <xdr:cNvCxnSpPr/>
      </xdr:nvCxnSpPr>
      <xdr:spPr>
        <a:xfrm flipV="1">
          <a:off x="4591050" y="3002915"/>
          <a:ext cx="6000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13970</xdr:rowOff>
    </xdr:from>
    <xdr:ext cx="762000" cy="249555"/>
    <xdr:sp macro="" textlink="">
      <xdr:nvSpPr>
        <xdr:cNvPr id="50" name="人口1人当たり決算額の推移平均値テキスト130"/>
        <xdr:cNvSpPr txBox="1"/>
      </xdr:nvSpPr>
      <xdr:spPr>
        <a:xfrm>
          <a:off x="5264150" y="274447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163195</xdr:rowOff>
    </xdr:from>
    <xdr:to xmlns:xdr="http://schemas.openxmlformats.org/drawingml/2006/spreadsheetDrawing">
      <xdr:col>29</xdr:col>
      <xdr:colOff>174625</xdr:colOff>
      <xdr:row>17</xdr:row>
      <xdr:rowOff>95885</xdr:rowOff>
    </xdr:to>
    <xdr:sp macro="" textlink="">
      <xdr:nvSpPr>
        <xdr:cNvPr id="51" name="フローチャート: 判断 50"/>
        <xdr:cNvSpPr/>
      </xdr:nvSpPr>
      <xdr:spPr>
        <a:xfrm>
          <a:off x="5140325" y="289369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123190</xdr:rowOff>
    </xdr:from>
    <xdr:to xmlns:xdr="http://schemas.openxmlformats.org/drawingml/2006/spreadsheetDrawing">
      <xdr:col>26</xdr:col>
      <xdr:colOff>50800</xdr:colOff>
      <xdr:row>17</xdr:row>
      <xdr:rowOff>150495</xdr:rowOff>
    </xdr:to>
    <xdr:cxnSp macro="">
      <xdr:nvCxnSpPr>
        <xdr:cNvPr id="52" name="直線コネクタ 51"/>
        <xdr:cNvCxnSpPr/>
      </xdr:nvCxnSpPr>
      <xdr:spPr>
        <a:xfrm flipV="1">
          <a:off x="3956050" y="3018790"/>
          <a:ext cx="6350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17145</xdr:rowOff>
    </xdr:from>
    <xdr:to xmlns:xdr="http://schemas.openxmlformats.org/drawingml/2006/spreadsheetDrawing">
      <xdr:col>26</xdr:col>
      <xdr:colOff>101600</xdr:colOff>
      <xdr:row>17</xdr:row>
      <xdr:rowOff>114935</xdr:rowOff>
    </xdr:to>
    <xdr:sp macro="" textlink="">
      <xdr:nvSpPr>
        <xdr:cNvPr id="53" name="フローチャート: 判断 52"/>
        <xdr:cNvSpPr/>
      </xdr:nvSpPr>
      <xdr:spPr>
        <a:xfrm>
          <a:off x="4540250" y="29127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125095</xdr:rowOff>
    </xdr:from>
    <xdr:ext cx="736600" cy="248920"/>
    <xdr:sp macro="" textlink="">
      <xdr:nvSpPr>
        <xdr:cNvPr id="54" name="テキスト ボックス 53"/>
        <xdr:cNvSpPr txBox="1"/>
      </xdr:nvSpPr>
      <xdr:spPr>
        <a:xfrm>
          <a:off x="4241800" y="26904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150495</xdr:rowOff>
    </xdr:from>
    <xdr:to xmlns:xdr="http://schemas.openxmlformats.org/drawingml/2006/spreadsheetDrawing">
      <xdr:col>22</xdr:col>
      <xdr:colOff>114300</xdr:colOff>
      <xdr:row>18</xdr:row>
      <xdr:rowOff>5715</xdr:rowOff>
    </xdr:to>
    <xdr:cxnSp macro="">
      <xdr:nvCxnSpPr>
        <xdr:cNvPr id="55" name="直線コネクタ 54"/>
        <xdr:cNvCxnSpPr/>
      </xdr:nvCxnSpPr>
      <xdr:spPr>
        <a:xfrm flipV="1">
          <a:off x="3317875" y="3046095"/>
          <a:ext cx="6381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35560</xdr:rowOff>
    </xdr:from>
    <xdr:to xmlns:xdr="http://schemas.openxmlformats.org/drawingml/2006/spreadsheetDrawing">
      <xdr:col>22</xdr:col>
      <xdr:colOff>165100</xdr:colOff>
      <xdr:row>17</xdr:row>
      <xdr:rowOff>133350</xdr:rowOff>
    </xdr:to>
    <xdr:sp macro="" textlink="">
      <xdr:nvSpPr>
        <xdr:cNvPr id="56" name="フローチャート: 判断 55"/>
        <xdr:cNvSpPr/>
      </xdr:nvSpPr>
      <xdr:spPr>
        <a:xfrm>
          <a:off x="3905250" y="29311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142875</xdr:rowOff>
    </xdr:from>
    <xdr:ext cx="762000" cy="249555"/>
    <xdr:sp macro="" textlink="">
      <xdr:nvSpPr>
        <xdr:cNvPr id="57" name="テキスト ボックス 56"/>
        <xdr:cNvSpPr txBox="1"/>
      </xdr:nvSpPr>
      <xdr:spPr>
        <a:xfrm>
          <a:off x="3606800" y="2708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158750</xdr:rowOff>
    </xdr:from>
    <xdr:to xmlns:xdr="http://schemas.openxmlformats.org/drawingml/2006/spreadsheetDrawing">
      <xdr:col>18</xdr:col>
      <xdr:colOff>174625</xdr:colOff>
      <xdr:row>18</xdr:row>
      <xdr:rowOff>5715</xdr:rowOff>
    </xdr:to>
    <xdr:cxnSp macro="">
      <xdr:nvCxnSpPr>
        <xdr:cNvPr id="58" name="直線コネクタ 57"/>
        <xdr:cNvCxnSpPr/>
      </xdr:nvCxnSpPr>
      <xdr:spPr>
        <a:xfrm>
          <a:off x="2670175" y="305435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48895</xdr:rowOff>
    </xdr:from>
    <xdr:to xmlns:xdr="http://schemas.openxmlformats.org/drawingml/2006/spreadsheetDrawing">
      <xdr:col>19</xdr:col>
      <xdr:colOff>38100</xdr:colOff>
      <xdr:row>17</xdr:row>
      <xdr:rowOff>146685</xdr:rowOff>
    </xdr:to>
    <xdr:sp macro="" textlink="">
      <xdr:nvSpPr>
        <xdr:cNvPr id="59" name="フローチャート: 判断 58"/>
        <xdr:cNvSpPr/>
      </xdr:nvSpPr>
      <xdr:spPr>
        <a:xfrm>
          <a:off x="3270250" y="294449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156845</xdr:rowOff>
    </xdr:from>
    <xdr:ext cx="762000" cy="248920"/>
    <xdr:sp macro="" textlink="">
      <xdr:nvSpPr>
        <xdr:cNvPr id="60" name="テキスト ボックス 59"/>
        <xdr:cNvSpPr txBox="1"/>
      </xdr:nvSpPr>
      <xdr:spPr>
        <a:xfrm>
          <a:off x="2968625" y="27222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59690</xdr:rowOff>
    </xdr:from>
    <xdr:to xmlns:xdr="http://schemas.openxmlformats.org/drawingml/2006/spreadsheetDrawing">
      <xdr:col>15</xdr:col>
      <xdr:colOff>101600</xdr:colOff>
      <xdr:row>17</xdr:row>
      <xdr:rowOff>157480</xdr:rowOff>
    </xdr:to>
    <xdr:sp macro="" textlink="">
      <xdr:nvSpPr>
        <xdr:cNvPr id="61" name="フローチャート: 判断 60"/>
        <xdr:cNvSpPr/>
      </xdr:nvSpPr>
      <xdr:spPr>
        <a:xfrm>
          <a:off x="2619375" y="29552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49555"/>
    <xdr:sp macro="" textlink="">
      <xdr:nvSpPr>
        <xdr:cNvPr id="62" name="テキスト ボックス 61"/>
        <xdr:cNvSpPr txBox="1"/>
      </xdr:nvSpPr>
      <xdr:spPr>
        <a:xfrm>
          <a:off x="2320925" y="2732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3" name="テキスト ボックス 62"/>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4" name="テキスト ボックス 63"/>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5" name="テキスト ボックス 64"/>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6" name="テキスト ボックス 65"/>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7" name="テキスト ボックス 66"/>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174625</xdr:colOff>
      <xdr:row>17</xdr:row>
      <xdr:rowOff>156845</xdr:rowOff>
    </xdr:to>
    <xdr:sp macro="" textlink="">
      <xdr:nvSpPr>
        <xdr:cNvPr id="68" name="楕円 67"/>
        <xdr:cNvSpPr/>
      </xdr:nvSpPr>
      <xdr:spPr>
        <a:xfrm>
          <a:off x="5140325" y="295465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31750</xdr:rowOff>
    </xdr:from>
    <xdr:ext cx="762000" cy="249555"/>
    <xdr:sp macro="" textlink="">
      <xdr:nvSpPr>
        <xdr:cNvPr id="69" name="人口1人当たり決算額の推移該当値テキスト130"/>
        <xdr:cNvSpPr txBox="1"/>
      </xdr:nvSpPr>
      <xdr:spPr>
        <a:xfrm>
          <a:off x="5264150" y="292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73660</xdr:rowOff>
    </xdr:from>
    <xdr:to xmlns:xdr="http://schemas.openxmlformats.org/drawingml/2006/spreadsheetDrawing">
      <xdr:col>26</xdr:col>
      <xdr:colOff>101600</xdr:colOff>
      <xdr:row>18</xdr:row>
      <xdr:rowOff>6350</xdr:rowOff>
    </xdr:to>
    <xdr:sp macro="" textlink="">
      <xdr:nvSpPr>
        <xdr:cNvPr id="70" name="楕円 69"/>
        <xdr:cNvSpPr/>
      </xdr:nvSpPr>
      <xdr:spPr>
        <a:xfrm>
          <a:off x="4540250" y="2969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157480</xdr:rowOff>
    </xdr:from>
    <xdr:ext cx="736600" cy="248920"/>
    <xdr:sp macro="" textlink="">
      <xdr:nvSpPr>
        <xdr:cNvPr id="71" name="テキスト ボックス 70"/>
        <xdr:cNvSpPr txBox="1"/>
      </xdr:nvSpPr>
      <xdr:spPr>
        <a:xfrm>
          <a:off x="4241800" y="30530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101600</xdr:rowOff>
    </xdr:from>
    <xdr:to xmlns:xdr="http://schemas.openxmlformats.org/drawingml/2006/spreadsheetDrawing">
      <xdr:col>22</xdr:col>
      <xdr:colOff>165100</xdr:colOff>
      <xdr:row>18</xdr:row>
      <xdr:rowOff>34290</xdr:rowOff>
    </xdr:to>
    <xdr:sp macro="" textlink="">
      <xdr:nvSpPr>
        <xdr:cNvPr id="72" name="楕円 71"/>
        <xdr:cNvSpPr/>
      </xdr:nvSpPr>
      <xdr:spPr>
        <a:xfrm>
          <a:off x="3905250" y="299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19685</xdr:rowOff>
    </xdr:from>
    <xdr:ext cx="762000" cy="248920"/>
    <xdr:sp macro="" textlink="">
      <xdr:nvSpPr>
        <xdr:cNvPr id="73" name="テキスト ボックス 72"/>
        <xdr:cNvSpPr txBox="1"/>
      </xdr:nvSpPr>
      <xdr:spPr>
        <a:xfrm>
          <a:off x="3606800" y="30803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122555</xdr:rowOff>
    </xdr:from>
    <xdr:to xmlns:xdr="http://schemas.openxmlformats.org/drawingml/2006/spreadsheetDrawing">
      <xdr:col>19</xdr:col>
      <xdr:colOff>38100</xdr:colOff>
      <xdr:row>18</xdr:row>
      <xdr:rowOff>55245</xdr:rowOff>
    </xdr:to>
    <xdr:sp macro="" textlink="">
      <xdr:nvSpPr>
        <xdr:cNvPr id="74" name="楕円 73"/>
        <xdr:cNvSpPr/>
      </xdr:nvSpPr>
      <xdr:spPr>
        <a:xfrm>
          <a:off x="3270250" y="301815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40005</xdr:rowOff>
    </xdr:from>
    <xdr:ext cx="762000" cy="249555"/>
    <xdr:sp macro="" textlink="">
      <xdr:nvSpPr>
        <xdr:cNvPr id="75" name="テキスト ボックス 74"/>
        <xdr:cNvSpPr txBox="1"/>
      </xdr:nvSpPr>
      <xdr:spPr>
        <a:xfrm>
          <a:off x="2968625" y="3100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109220</xdr:rowOff>
    </xdr:from>
    <xdr:to xmlns:xdr="http://schemas.openxmlformats.org/drawingml/2006/spreadsheetDrawing">
      <xdr:col>15</xdr:col>
      <xdr:colOff>101600</xdr:colOff>
      <xdr:row>18</xdr:row>
      <xdr:rowOff>41910</xdr:rowOff>
    </xdr:to>
    <xdr:sp macro="" textlink="">
      <xdr:nvSpPr>
        <xdr:cNvPr id="76" name="楕円 75"/>
        <xdr:cNvSpPr/>
      </xdr:nvSpPr>
      <xdr:spPr>
        <a:xfrm>
          <a:off x="2619375" y="30048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27940</xdr:rowOff>
    </xdr:from>
    <xdr:ext cx="762000" cy="248920"/>
    <xdr:sp macro="" textlink="">
      <xdr:nvSpPr>
        <xdr:cNvPr id="77" name="テキスト ボックス 76"/>
        <xdr:cNvSpPr txBox="1"/>
      </xdr:nvSpPr>
      <xdr:spPr>
        <a:xfrm>
          <a:off x="2320925" y="3088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8" name="正方形/長方形 77"/>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3" name="直線コネクタ 82"/>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8" name="楕円 87"/>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1" name="テキスト ボックス 90"/>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12065</xdr:rowOff>
    </xdr:from>
    <xdr:to xmlns:xdr="http://schemas.openxmlformats.org/drawingml/2006/spreadsheetDrawing">
      <xdr:col>33</xdr:col>
      <xdr:colOff>114300</xdr:colOff>
      <xdr:row>38</xdr:row>
      <xdr:rowOff>12065</xdr:rowOff>
    </xdr:to>
    <xdr:cxnSp macro="">
      <xdr:nvCxnSpPr>
        <xdr:cNvPr id="93" name="直線コネクタ 92"/>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27317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273175"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273175"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191125" y="59804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2000" cy="259715"/>
    <xdr:sp macro="" textlink="">
      <xdr:nvSpPr>
        <xdr:cNvPr id="104" name="人口1人当たり決算額の推移最小値テキスト445"/>
        <xdr:cNvSpPr txBox="1"/>
      </xdr:nvSpPr>
      <xdr:spPr>
        <a:xfrm>
          <a:off x="5264150" y="6962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102225" y="6991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2000" cy="258445"/>
    <xdr:sp macro="" textlink="">
      <xdr:nvSpPr>
        <xdr:cNvPr id="106" name="人口1人当たり決算額の推移最大値テキスト445"/>
        <xdr:cNvSpPr txBox="1"/>
      </xdr:nvSpPr>
      <xdr:spPr>
        <a:xfrm>
          <a:off x="5264150" y="572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102225" y="59804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175895</xdr:rowOff>
    </xdr:from>
    <xdr:to xmlns:xdr="http://schemas.openxmlformats.org/drawingml/2006/spreadsheetDrawing">
      <xdr:col>29</xdr:col>
      <xdr:colOff>127000</xdr:colOff>
      <xdr:row>35</xdr:row>
      <xdr:rowOff>194945</xdr:rowOff>
    </xdr:to>
    <xdr:cxnSp macro="">
      <xdr:nvCxnSpPr>
        <xdr:cNvPr id="108" name="直線コネクタ 107"/>
        <xdr:cNvCxnSpPr/>
      </xdr:nvCxnSpPr>
      <xdr:spPr>
        <a:xfrm>
          <a:off x="4591050" y="6633845"/>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2000" cy="259715"/>
    <xdr:sp macro="" textlink="">
      <xdr:nvSpPr>
        <xdr:cNvPr id="109" name="人口1人当たり決算額の推移平均値テキスト445"/>
        <xdr:cNvSpPr txBox="1"/>
      </xdr:nvSpPr>
      <xdr:spPr>
        <a:xfrm>
          <a:off x="5264150" y="639191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174625</xdr:colOff>
      <xdr:row>35</xdr:row>
      <xdr:rowOff>191135</xdr:rowOff>
    </xdr:to>
    <xdr:sp macro="" textlink="">
      <xdr:nvSpPr>
        <xdr:cNvPr id="110" name="フローチャート: 判断 109"/>
        <xdr:cNvSpPr/>
      </xdr:nvSpPr>
      <xdr:spPr>
        <a:xfrm>
          <a:off x="5140325" y="654812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169545</xdr:rowOff>
    </xdr:from>
    <xdr:to xmlns:xdr="http://schemas.openxmlformats.org/drawingml/2006/spreadsheetDrawing">
      <xdr:col>26</xdr:col>
      <xdr:colOff>50800</xdr:colOff>
      <xdr:row>35</xdr:row>
      <xdr:rowOff>175895</xdr:rowOff>
    </xdr:to>
    <xdr:cxnSp macro="">
      <xdr:nvCxnSpPr>
        <xdr:cNvPr id="111" name="直線コネクタ 110"/>
        <xdr:cNvCxnSpPr/>
      </xdr:nvCxnSpPr>
      <xdr:spPr>
        <a:xfrm>
          <a:off x="3956050" y="6627495"/>
          <a:ext cx="6350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540250" y="6562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241800" y="6331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137160</xdr:rowOff>
    </xdr:from>
    <xdr:to xmlns:xdr="http://schemas.openxmlformats.org/drawingml/2006/spreadsheetDrawing">
      <xdr:col>22</xdr:col>
      <xdr:colOff>114300</xdr:colOff>
      <xdr:row>35</xdr:row>
      <xdr:rowOff>169545</xdr:rowOff>
    </xdr:to>
    <xdr:cxnSp macro="">
      <xdr:nvCxnSpPr>
        <xdr:cNvPr id="114" name="直線コネクタ 113"/>
        <xdr:cNvCxnSpPr/>
      </xdr:nvCxnSpPr>
      <xdr:spPr>
        <a:xfrm>
          <a:off x="3317875" y="6595110"/>
          <a:ext cx="63817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3905250" y="65817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606800" y="666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137160</xdr:rowOff>
    </xdr:from>
    <xdr:to xmlns:xdr="http://schemas.openxmlformats.org/drawingml/2006/spreadsheetDrawing">
      <xdr:col>18</xdr:col>
      <xdr:colOff>174625</xdr:colOff>
      <xdr:row>35</xdr:row>
      <xdr:rowOff>186690</xdr:rowOff>
    </xdr:to>
    <xdr:cxnSp macro="">
      <xdr:nvCxnSpPr>
        <xdr:cNvPr id="117" name="直線コネクタ 116"/>
        <xdr:cNvCxnSpPr/>
      </xdr:nvCxnSpPr>
      <xdr:spPr>
        <a:xfrm flipV="1">
          <a:off x="2670175" y="65951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270250" y="660463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232410</xdr:rowOff>
    </xdr:from>
    <xdr:ext cx="762000" cy="259080"/>
    <xdr:sp macro="" textlink="">
      <xdr:nvSpPr>
        <xdr:cNvPr id="119" name="テキスト ボックス 118"/>
        <xdr:cNvSpPr txBox="1"/>
      </xdr:nvSpPr>
      <xdr:spPr>
        <a:xfrm>
          <a:off x="2968625" y="669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619375" y="66154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320925" y="670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2" name="テキスト ボックス 121"/>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3" name="テキスト ボックス 122"/>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4" name="テキスト ボックス 123"/>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5" name="テキスト ボックス 124"/>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6" name="テキスト ボックス 125"/>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144145</xdr:rowOff>
    </xdr:from>
    <xdr:to xmlns:xdr="http://schemas.openxmlformats.org/drawingml/2006/spreadsheetDrawing">
      <xdr:col>29</xdr:col>
      <xdr:colOff>174625</xdr:colOff>
      <xdr:row>35</xdr:row>
      <xdr:rowOff>244475</xdr:rowOff>
    </xdr:to>
    <xdr:sp macro="" textlink="">
      <xdr:nvSpPr>
        <xdr:cNvPr id="127" name="楕円 126"/>
        <xdr:cNvSpPr/>
      </xdr:nvSpPr>
      <xdr:spPr>
        <a:xfrm>
          <a:off x="5140325" y="6602095"/>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115570</xdr:rowOff>
    </xdr:from>
    <xdr:ext cx="762000" cy="259080"/>
    <xdr:sp macro="" textlink="">
      <xdr:nvSpPr>
        <xdr:cNvPr id="128" name="人口1人当たり決算額の推移該当値テキスト445"/>
        <xdr:cNvSpPr txBox="1"/>
      </xdr:nvSpPr>
      <xdr:spPr>
        <a:xfrm>
          <a:off x="5264150" y="657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227330</xdr:rowOff>
    </xdr:to>
    <xdr:sp macro="" textlink="">
      <xdr:nvSpPr>
        <xdr:cNvPr id="129" name="楕円 128"/>
        <xdr:cNvSpPr/>
      </xdr:nvSpPr>
      <xdr:spPr>
        <a:xfrm>
          <a:off x="4540250" y="6583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210820</xdr:rowOff>
    </xdr:from>
    <xdr:ext cx="736600" cy="259080"/>
    <xdr:sp macro="" textlink="">
      <xdr:nvSpPr>
        <xdr:cNvPr id="130" name="テキスト ボックス 129"/>
        <xdr:cNvSpPr txBox="1"/>
      </xdr:nvSpPr>
      <xdr:spPr>
        <a:xfrm>
          <a:off x="4241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118110</xdr:rowOff>
    </xdr:from>
    <xdr:to xmlns:xdr="http://schemas.openxmlformats.org/drawingml/2006/spreadsheetDrawing">
      <xdr:col>22</xdr:col>
      <xdr:colOff>165100</xdr:colOff>
      <xdr:row>35</xdr:row>
      <xdr:rowOff>220345</xdr:rowOff>
    </xdr:to>
    <xdr:sp macro="" textlink="">
      <xdr:nvSpPr>
        <xdr:cNvPr id="131" name="楕円 130"/>
        <xdr:cNvSpPr/>
      </xdr:nvSpPr>
      <xdr:spPr>
        <a:xfrm>
          <a:off x="3905250" y="65760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229870</xdr:rowOff>
    </xdr:from>
    <xdr:ext cx="762000" cy="259715"/>
    <xdr:sp macro="" textlink="">
      <xdr:nvSpPr>
        <xdr:cNvPr id="132" name="テキスト ボックス 131"/>
        <xdr:cNvSpPr txBox="1"/>
      </xdr:nvSpPr>
      <xdr:spPr>
        <a:xfrm>
          <a:off x="3606800" y="63449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86360</xdr:rowOff>
    </xdr:from>
    <xdr:to xmlns:xdr="http://schemas.openxmlformats.org/drawingml/2006/spreadsheetDrawing">
      <xdr:col>19</xdr:col>
      <xdr:colOff>38100</xdr:colOff>
      <xdr:row>35</xdr:row>
      <xdr:rowOff>187960</xdr:rowOff>
    </xdr:to>
    <xdr:sp macro="" textlink="">
      <xdr:nvSpPr>
        <xdr:cNvPr id="133" name="楕円 132"/>
        <xdr:cNvSpPr/>
      </xdr:nvSpPr>
      <xdr:spPr>
        <a:xfrm>
          <a:off x="3270250" y="654431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197485</xdr:rowOff>
    </xdr:from>
    <xdr:ext cx="762000" cy="259715"/>
    <xdr:sp macro="" textlink="">
      <xdr:nvSpPr>
        <xdr:cNvPr id="134" name="テキスト ボックス 133"/>
        <xdr:cNvSpPr txBox="1"/>
      </xdr:nvSpPr>
      <xdr:spPr>
        <a:xfrm>
          <a:off x="2968625" y="6312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135890</xdr:rowOff>
    </xdr:from>
    <xdr:to xmlns:xdr="http://schemas.openxmlformats.org/drawingml/2006/spreadsheetDrawing">
      <xdr:col>15</xdr:col>
      <xdr:colOff>101600</xdr:colOff>
      <xdr:row>35</xdr:row>
      <xdr:rowOff>238125</xdr:rowOff>
    </xdr:to>
    <xdr:sp macro="" textlink="">
      <xdr:nvSpPr>
        <xdr:cNvPr id="135" name="楕円 134"/>
        <xdr:cNvSpPr/>
      </xdr:nvSpPr>
      <xdr:spPr>
        <a:xfrm>
          <a:off x="2619375" y="6593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247650</xdr:rowOff>
    </xdr:from>
    <xdr:ext cx="762000" cy="257810"/>
    <xdr:sp macro="" textlink="">
      <xdr:nvSpPr>
        <xdr:cNvPr id="136" name="テキスト ボックス 135"/>
        <xdr:cNvSpPr txBox="1"/>
      </xdr:nvSpPr>
      <xdr:spPr>
        <a:xfrm>
          <a:off x="2320925" y="6362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49,506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
2,957
170.11
4,707,915
4,508,655
192,131
2,298,395
2,816,178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34290</xdr:rowOff>
    </xdr:from>
    <xdr:ext cx="595630" cy="249555"/>
    <xdr:sp macro="" textlink="">
      <xdr:nvSpPr>
        <xdr:cNvPr id="45" name="テキスト ボックス 44"/>
        <xdr:cNvSpPr txBox="1"/>
      </xdr:nvSpPr>
      <xdr:spPr>
        <a:xfrm>
          <a:off x="16637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7" name="テキスト ボックス 46"/>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49" name="テキスト ボックス 48"/>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52705</xdr:rowOff>
    </xdr:from>
    <xdr:ext cx="685165" cy="248920"/>
    <xdr:sp macro="" textlink="">
      <xdr:nvSpPr>
        <xdr:cNvPr id="53" name="テキスト ボックス 52"/>
        <xdr:cNvSpPr txBox="1"/>
      </xdr:nvSpPr>
      <xdr:spPr>
        <a:xfrm>
          <a:off x="76200"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94615</xdr:rowOff>
    </xdr:from>
    <xdr:to xmlns:xdr="http://schemas.openxmlformats.org/drawingml/2006/spreadsheetDrawing">
      <xdr:col>24</xdr:col>
      <xdr:colOff>62865</xdr:colOff>
      <xdr:row>37</xdr:row>
      <xdr:rowOff>164465</xdr:rowOff>
    </xdr:to>
    <xdr:cxnSp macro="">
      <xdr:nvCxnSpPr>
        <xdr:cNvPr id="55" name="直線コネクタ 54"/>
        <xdr:cNvCxnSpPr/>
      </xdr:nvCxnSpPr>
      <xdr:spPr>
        <a:xfrm flipV="1">
          <a:off x="4252595" y="505396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49555"/>
    <xdr:sp macro="" textlink="">
      <xdr:nvSpPr>
        <xdr:cNvPr id="56" name="人件費最小値テキスト"/>
        <xdr:cNvSpPr txBox="1"/>
      </xdr:nvSpPr>
      <xdr:spPr>
        <a:xfrm>
          <a:off x="4305300" y="6283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164465</xdr:rowOff>
    </xdr:from>
    <xdr:to xmlns:xdr="http://schemas.openxmlformats.org/drawingml/2006/spreadsheetDrawing">
      <xdr:col>24</xdr:col>
      <xdr:colOff>152400</xdr:colOff>
      <xdr:row>37</xdr:row>
      <xdr:rowOff>164465</xdr:rowOff>
    </xdr:to>
    <xdr:cxnSp macro="">
      <xdr:nvCxnSpPr>
        <xdr:cNvPr id="57" name="直線コネクタ 56"/>
        <xdr:cNvCxnSpPr/>
      </xdr:nvCxnSpPr>
      <xdr:spPr>
        <a:xfrm>
          <a:off x="4181475" y="627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43180</xdr:rowOff>
    </xdr:from>
    <xdr:ext cx="598805" cy="248920"/>
    <xdr:sp macro="" textlink="">
      <xdr:nvSpPr>
        <xdr:cNvPr id="58" name="人件費最大値テキスト"/>
        <xdr:cNvSpPr txBox="1"/>
      </xdr:nvSpPr>
      <xdr:spPr>
        <a:xfrm>
          <a:off x="4305300" y="4837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94615</xdr:rowOff>
    </xdr:from>
    <xdr:to xmlns:xdr="http://schemas.openxmlformats.org/drawingml/2006/spreadsheetDrawing">
      <xdr:col>24</xdr:col>
      <xdr:colOff>152400</xdr:colOff>
      <xdr:row>30</xdr:row>
      <xdr:rowOff>94615</xdr:rowOff>
    </xdr:to>
    <xdr:cxnSp macro="">
      <xdr:nvCxnSpPr>
        <xdr:cNvPr id="59" name="直線コネクタ 58"/>
        <xdr:cNvCxnSpPr/>
      </xdr:nvCxnSpPr>
      <xdr:spPr>
        <a:xfrm>
          <a:off x="4181475" y="5053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145415</xdr:rowOff>
    </xdr:from>
    <xdr:to xmlns:xdr="http://schemas.openxmlformats.org/drawingml/2006/spreadsheetDrawing">
      <xdr:col>24</xdr:col>
      <xdr:colOff>63500</xdr:colOff>
      <xdr:row>36</xdr:row>
      <xdr:rowOff>155575</xdr:rowOff>
    </xdr:to>
    <xdr:cxnSp macro="">
      <xdr:nvCxnSpPr>
        <xdr:cNvPr id="60" name="直線コネクタ 59"/>
        <xdr:cNvCxnSpPr/>
      </xdr:nvCxnSpPr>
      <xdr:spPr>
        <a:xfrm flipV="1">
          <a:off x="3492500" y="609536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598805" cy="249555"/>
    <xdr:sp macro="" textlink="">
      <xdr:nvSpPr>
        <xdr:cNvPr id="61" name="人件費平均値テキスト"/>
        <xdr:cNvSpPr txBox="1"/>
      </xdr:nvSpPr>
      <xdr:spPr>
        <a:xfrm>
          <a:off x="4305300" y="58496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140335</xdr:rowOff>
    </xdr:to>
    <xdr:sp macro="" textlink="">
      <xdr:nvSpPr>
        <xdr:cNvPr id="62" name="フローチャート: 判断 61"/>
        <xdr:cNvSpPr/>
      </xdr:nvSpPr>
      <xdr:spPr>
        <a:xfrm>
          <a:off x="4203700" y="599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155575</xdr:rowOff>
    </xdr:from>
    <xdr:to xmlns:xdr="http://schemas.openxmlformats.org/drawingml/2006/spreadsheetDrawing">
      <xdr:col>19</xdr:col>
      <xdr:colOff>174625</xdr:colOff>
      <xdr:row>37</xdr:row>
      <xdr:rowOff>12700</xdr:rowOff>
    </xdr:to>
    <xdr:cxnSp macro="">
      <xdr:nvCxnSpPr>
        <xdr:cNvPr id="63" name="直線コネクタ 62"/>
        <xdr:cNvCxnSpPr/>
      </xdr:nvCxnSpPr>
      <xdr:spPr>
        <a:xfrm flipV="1">
          <a:off x="2670175" y="610552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50165</xdr:rowOff>
    </xdr:from>
    <xdr:to xmlns:xdr="http://schemas.openxmlformats.org/drawingml/2006/spreadsheetDrawing">
      <xdr:col>20</xdr:col>
      <xdr:colOff>38100</xdr:colOff>
      <xdr:row>36</xdr:row>
      <xdr:rowOff>147320</xdr:rowOff>
    </xdr:to>
    <xdr:sp macro="" textlink="">
      <xdr:nvSpPr>
        <xdr:cNvPr id="64" name="フローチャート: 判断 63"/>
        <xdr:cNvSpPr/>
      </xdr:nvSpPr>
      <xdr:spPr>
        <a:xfrm>
          <a:off x="3444875" y="600011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163195</xdr:rowOff>
    </xdr:from>
    <xdr:ext cx="598805" cy="248920"/>
    <xdr:sp macro="" textlink="">
      <xdr:nvSpPr>
        <xdr:cNvPr id="65" name="テキスト ボックス 64"/>
        <xdr:cNvSpPr txBox="1"/>
      </xdr:nvSpPr>
      <xdr:spPr>
        <a:xfrm>
          <a:off x="3211830" y="5782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12700</xdr:rowOff>
    </xdr:from>
    <xdr:to xmlns:xdr="http://schemas.openxmlformats.org/drawingml/2006/spreadsheetDrawing">
      <xdr:col>15</xdr:col>
      <xdr:colOff>50800</xdr:colOff>
      <xdr:row>37</xdr:row>
      <xdr:rowOff>18415</xdr:rowOff>
    </xdr:to>
    <xdr:cxnSp macro="">
      <xdr:nvCxnSpPr>
        <xdr:cNvPr id="66" name="直線コネクタ 65"/>
        <xdr:cNvCxnSpPr/>
      </xdr:nvCxnSpPr>
      <xdr:spPr>
        <a:xfrm flipV="1">
          <a:off x="1860550" y="612775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64770</xdr:rowOff>
    </xdr:from>
    <xdr:to xmlns:xdr="http://schemas.openxmlformats.org/drawingml/2006/spreadsheetDrawing">
      <xdr:col>15</xdr:col>
      <xdr:colOff>101600</xdr:colOff>
      <xdr:row>36</xdr:row>
      <xdr:rowOff>162560</xdr:rowOff>
    </xdr:to>
    <xdr:sp macro="" textlink="">
      <xdr:nvSpPr>
        <xdr:cNvPr id="67" name="フローチャート: 判断 66"/>
        <xdr:cNvSpPr/>
      </xdr:nvSpPr>
      <xdr:spPr>
        <a:xfrm>
          <a:off x="2619375" y="601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13335</xdr:rowOff>
    </xdr:from>
    <xdr:ext cx="598805" cy="249555"/>
    <xdr:sp macro="" textlink="">
      <xdr:nvSpPr>
        <xdr:cNvPr id="68" name="テキスト ボックス 67"/>
        <xdr:cNvSpPr txBox="1"/>
      </xdr:nvSpPr>
      <xdr:spPr>
        <a:xfrm>
          <a:off x="2402205" y="5798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12065</xdr:rowOff>
    </xdr:from>
    <xdr:to xmlns:xdr="http://schemas.openxmlformats.org/drawingml/2006/spreadsheetDrawing">
      <xdr:col>10</xdr:col>
      <xdr:colOff>114300</xdr:colOff>
      <xdr:row>37</xdr:row>
      <xdr:rowOff>18415</xdr:rowOff>
    </xdr:to>
    <xdr:cxnSp macro="">
      <xdr:nvCxnSpPr>
        <xdr:cNvPr id="69" name="直線コネクタ 68"/>
        <xdr:cNvCxnSpPr/>
      </xdr:nvCxnSpPr>
      <xdr:spPr>
        <a:xfrm>
          <a:off x="1047750" y="612711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78105</xdr:rowOff>
    </xdr:from>
    <xdr:to xmlns:xdr="http://schemas.openxmlformats.org/drawingml/2006/spreadsheetDrawing">
      <xdr:col>10</xdr:col>
      <xdr:colOff>165100</xdr:colOff>
      <xdr:row>37</xdr:row>
      <xdr:rowOff>10795</xdr:rowOff>
    </xdr:to>
    <xdr:sp macro="" textlink="">
      <xdr:nvSpPr>
        <xdr:cNvPr id="70" name="フローチャート: 判断 69"/>
        <xdr:cNvSpPr/>
      </xdr:nvSpPr>
      <xdr:spPr>
        <a:xfrm>
          <a:off x="1809750" y="602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27305</xdr:rowOff>
    </xdr:from>
    <xdr:ext cx="598805" cy="248920"/>
    <xdr:sp macro="" textlink="">
      <xdr:nvSpPr>
        <xdr:cNvPr id="71" name="テキスト ボックス 70"/>
        <xdr:cNvSpPr txBox="1"/>
      </xdr:nvSpPr>
      <xdr:spPr>
        <a:xfrm>
          <a:off x="1576705" y="5812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126365</xdr:rowOff>
    </xdr:from>
    <xdr:to xmlns:xdr="http://schemas.openxmlformats.org/drawingml/2006/spreadsheetDrawing">
      <xdr:col>6</xdr:col>
      <xdr:colOff>38100</xdr:colOff>
      <xdr:row>37</xdr:row>
      <xdr:rowOff>59055</xdr:rowOff>
    </xdr:to>
    <xdr:sp macro="" textlink="">
      <xdr:nvSpPr>
        <xdr:cNvPr id="72" name="フローチャート: 判断 71"/>
        <xdr:cNvSpPr/>
      </xdr:nvSpPr>
      <xdr:spPr>
        <a:xfrm>
          <a:off x="1000125" y="6076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74295</xdr:rowOff>
    </xdr:from>
    <xdr:ext cx="598805" cy="249555"/>
    <xdr:sp macro="" textlink="">
      <xdr:nvSpPr>
        <xdr:cNvPr id="73" name="テキスト ボックス 72"/>
        <xdr:cNvSpPr txBox="1"/>
      </xdr:nvSpPr>
      <xdr:spPr>
        <a:xfrm>
          <a:off x="767080" y="58591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96520</xdr:rowOff>
    </xdr:from>
    <xdr:to xmlns:xdr="http://schemas.openxmlformats.org/drawingml/2006/spreadsheetDrawing">
      <xdr:col>24</xdr:col>
      <xdr:colOff>114300</xdr:colOff>
      <xdr:row>37</xdr:row>
      <xdr:rowOff>29210</xdr:rowOff>
    </xdr:to>
    <xdr:sp macro="" textlink="">
      <xdr:nvSpPr>
        <xdr:cNvPr id="79" name="楕円 78"/>
        <xdr:cNvSpPr/>
      </xdr:nvSpPr>
      <xdr:spPr>
        <a:xfrm>
          <a:off x="4203700" y="604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75565</xdr:rowOff>
    </xdr:from>
    <xdr:ext cx="598805" cy="249555"/>
    <xdr:sp macro="" textlink="">
      <xdr:nvSpPr>
        <xdr:cNvPr id="80" name="人件費該当値テキスト"/>
        <xdr:cNvSpPr txBox="1"/>
      </xdr:nvSpPr>
      <xdr:spPr>
        <a:xfrm>
          <a:off x="4305300" y="6025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106045</xdr:rowOff>
    </xdr:from>
    <xdr:to xmlns:xdr="http://schemas.openxmlformats.org/drawingml/2006/spreadsheetDrawing">
      <xdr:col>20</xdr:col>
      <xdr:colOff>38100</xdr:colOff>
      <xdr:row>37</xdr:row>
      <xdr:rowOff>38735</xdr:rowOff>
    </xdr:to>
    <xdr:sp macro="" textlink="">
      <xdr:nvSpPr>
        <xdr:cNvPr id="81" name="楕円 80"/>
        <xdr:cNvSpPr/>
      </xdr:nvSpPr>
      <xdr:spPr>
        <a:xfrm>
          <a:off x="3444875" y="6055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30480</xdr:rowOff>
    </xdr:from>
    <xdr:ext cx="598805" cy="248920"/>
    <xdr:sp macro="" textlink="">
      <xdr:nvSpPr>
        <xdr:cNvPr id="82" name="テキスト ボックス 81"/>
        <xdr:cNvSpPr txBox="1"/>
      </xdr:nvSpPr>
      <xdr:spPr>
        <a:xfrm>
          <a:off x="3211830" y="6145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128905</xdr:rowOff>
    </xdr:from>
    <xdr:to xmlns:xdr="http://schemas.openxmlformats.org/drawingml/2006/spreadsheetDrawing">
      <xdr:col>15</xdr:col>
      <xdr:colOff>101600</xdr:colOff>
      <xdr:row>37</xdr:row>
      <xdr:rowOff>61595</xdr:rowOff>
    </xdr:to>
    <xdr:sp macro="" textlink="">
      <xdr:nvSpPr>
        <xdr:cNvPr id="83" name="楕円 82"/>
        <xdr:cNvSpPr/>
      </xdr:nvSpPr>
      <xdr:spPr>
        <a:xfrm>
          <a:off x="2619375" y="6078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53340</xdr:rowOff>
    </xdr:from>
    <xdr:ext cx="598805" cy="248920"/>
    <xdr:sp macro="" textlink="">
      <xdr:nvSpPr>
        <xdr:cNvPr id="84" name="テキスト ボックス 83"/>
        <xdr:cNvSpPr txBox="1"/>
      </xdr:nvSpPr>
      <xdr:spPr>
        <a:xfrm>
          <a:off x="2402205" y="6168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134620</xdr:rowOff>
    </xdr:from>
    <xdr:to xmlns:xdr="http://schemas.openxmlformats.org/drawingml/2006/spreadsheetDrawing">
      <xdr:col>10</xdr:col>
      <xdr:colOff>165100</xdr:colOff>
      <xdr:row>37</xdr:row>
      <xdr:rowOff>67310</xdr:rowOff>
    </xdr:to>
    <xdr:sp macro="" textlink="">
      <xdr:nvSpPr>
        <xdr:cNvPr id="85" name="楕円 84"/>
        <xdr:cNvSpPr/>
      </xdr:nvSpPr>
      <xdr:spPr>
        <a:xfrm>
          <a:off x="1809750" y="6084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59055</xdr:rowOff>
    </xdr:from>
    <xdr:ext cx="598805" cy="248920"/>
    <xdr:sp macro="" textlink="">
      <xdr:nvSpPr>
        <xdr:cNvPr id="86" name="テキスト ボックス 85"/>
        <xdr:cNvSpPr txBox="1"/>
      </xdr:nvSpPr>
      <xdr:spPr>
        <a:xfrm>
          <a:off x="1576705" y="61741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128270</xdr:rowOff>
    </xdr:from>
    <xdr:to xmlns:xdr="http://schemas.openxmlformats.org/drawingml/2006/spreadsheetDrawing">
      <xdr:col>6</xdr:col>
      <xdr:colOff>38100</xdr:colOff>
      <xdr:row>37</xdr:row>
      <xdr:rowOff>60960</xdr:rowOff>
    </xdr:to>
    <xdr:sp macro="" textlink="">
      <xdr:nvSpPr>
        <xdr:cNvPr id="87" name="楕円 86"/>
        <xdr:cNvSpPr/>
      </xdr:nvSpPr>
      <xdr:spPr>
        <a:xfrm>
          <a:off x="1000125" y="6078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52705</xdr:rowOff>
    </xdr:from>
    <xdr:ext cx="598805" cy="248920"/>
    <xdr:sp macro="" textlink="">
      <xdr:nvSpPr>
        <xdr:cNvPr id="88" name="テキスト ボックス 87"/>
        <xdr:cNvSpPr txBox="1"/>
      </xdr:nvSpPr>
      <xdr:spPr>
        <a:xfrm>
          <a:off x="767080" y="61677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99" name="直線コネクタ 98"/>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0" name="テキスト ボックス 99"/>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2" name="テキスト ボックス 101"/>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3" name="直線コネクタ 102"/>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4" name="テキスト ボックス 103"/>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5" name="直線コネクタ 104"/>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6" name="テキスト ボックス 105"/>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7" name="直線コネクタ 106"/>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08" name="テキスト ボックス 107"/>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0" name="テキスト ボックス 109"/>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1"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137795</xdr:rowOff>
    </xdr:from>
    <xdr:to xmlns:xdr="http://schemas.openxmlformats.org/drawingml/2006/spreadsheetDrawing">
      <xdr:col>24</xdr:col>
      <xdr:colOff>62865</xdr:colOff>
      <xdr:row>58</xdr:row>
      <xdr:rowOff>90805</xdr:rowOff>
    </xdr:to>
    <xdr:cxnSp macro="">
      <xdr:nvCxnSpPr>
        <xdr:cNvPr id="112" name="直線コネクタ 111"/>
        <xdr:cNvCxnSpPr/>
      </xdr:nvCxnSpPr>
      <xdr:spPr>
        <a:xfrm flipV="1">
          <a:off x="4252595" y="839914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93980</xdr:rowOff>
    </xdr:from>
    <xdr:ext cx="534670" cy="248920"/>
    <xdr:sp macro="" textlink="">
      <xdr:nvSpPr>
        <xdr:cNvPr id="113" name="物件費最小値テキスト"/>
        <xdr:cNvSpPr txBox="1"/>
      </xdr:nvSpPr>
      <xdr:spPr>
        <a:xfrm>
          <a:off x="4305300" y="9676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90805</xdr:rowOff>
    </xdr:from>
    <xdr:to xmlns:xdr="http://schemas.openxmlformats.org/drawingml/2006/spreadsheetDrawing">
      <xdr:col>24</xdr:col>
      <xdr:colOff>152400</xdr:colOff>
      <xdr:row>58</xdr:row>
      <xdr:rowOff>90805</xdr:rowOff>
    </xdr:to>
    <xdr:cxnSp macro="">
      <xdr:nvCxnSpPr>
        <xdr:cNvPr id="114" name="直線コネクタ 113"/>
        <xdr:cNvCxnSpPr/>
      </xdr:nvCxnSpPr>
      <xdr:spPr>
        <a:xfrm>
          <a:off x="4181475" y="9672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690245" cy="248920"/>
    <xdr:sp macro="" textlink="">
      <xdr:nvSpPr>
        <xdr:cNvPr id="115" name="物件費最大値テキスト"/>
        <xdr:cNvSpPr txBox="1"/>
      </xdr:nvSpPr>
      <xdr:spPr>
        <a:xfrm>
          <a:off x="4305300" y="818324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137795</xdr:rowOff>
    </xdr:from>
    <xdr:to xmlns:xdr="http://schemas.openxmlformats.org/drawingml/2006/spreadsheetDrawing">
      <xdr:col>24</xdr:col>
      <xdr:colOff>152400</xdr:colOff>
      <xdr:row>50</xdr:row>
      <xdr:rowOff>137795</xdr:rowOff>
    </xdr:to>
    <xdr:cxnSp macro="">
      <xdr:nvCxnSpPr>
        <xdr:cNvPr id="116" name="直線コネクタ 115"/>
        <xdr:cNvCxnSpPr/>
      </xdr:nvCxnSpPr>
      <xdr:spPr>
        <a:xfrm>
          <a:off x="41814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133350</xdr:rowOff>
    </xdr:from>
    <xdr:to xmlns:xdr="http://schemas.openxmlformats.org/drawingml/2006/spreadsheetDrawing">
      <xdr:col>24</xdr:col>
      <xdr:colOff>63500</xdr:colOff>
      <xdr:row>56</xdr:row>
      <xdr:rowOff>165100</xdr:rowOff>
    </xdr:to>
    <xdr:cxnSp macro="">
      <xdr:nvCxnSpPr>
        <xdr:cNvPr id="117" name="直線コネクタ 116"/>
        <xdr:cNvCxnSpPr/>
      </xdr:nvCxnSpPr>
      <xdr:spPr>
        <a:xfrm flipV="1">
          <a:off x="3492500" y="938530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145415</xdr:rowOff>
    </xdr:from>
    <xdr:ext cx="598805" cy="249555"/>
    <xdr:sp macro="" textlink="">
      <xdr:nvSpPr>
        <xdr:cNvPr id="118" name="物件費平均値テキスト"/>
        <xdr:cNvSpPr txBox="1"/>
      </xdr:nvSpPr>
      <xdr:spPr>
        <a:xfrm>
          <a:off x="4305300" y="939736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99060</xdr:rowOff>
    </xdr:to>
    <xdr:sp macro="" textlink="">
      <xdr:nvSpPr>
        <xdr:cNvPr id="119" name="フローチャート: 判断 118"/>
        <xdr:cNvSpPr/>
      </xdr:nvSpPr>
      <xdr:spPr>
        <a:xfrm>
          <a:off x="4203700" y="9418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165100</xdr:rowOff>
    </xdr:from>
    <xdr:to xmlns:xdr="http://schemas.openxmlformats.org/drawingml/2006/spreadsheetDrawing">
      <xdr:col>19</xdr:col>
      <xdr:colOff>174625</xdr:colOff>
      <xdr:row>57</xdr:row>
      <xdr:rowOff>25400</xdr:rowOff>
    </xdr:to>
    <xdr:cxnSp macro="">
      <xdr:nvCxnSpPr>
        <xdr:cNvPr id="120" name="直線コネクタ 119"/>
        <xdr:cNvCxnSpPr/>
      </xdr:nvCxnSpPr>
      <xdr:spPr>
        <a:xfrm flipV="1">
          <a:off x="2670175" y="941705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5715</xdr:rowOff>
    </xdr:from>
    <xdr:to xmlns:xdr="http://schemas.openxmlformats.org/drawingml/2006/spreadsheetDrawing">
      <xdr:col>20</xdr:col>
      <xdr:colOff>38100</xdr:colOff>
      <xdr:row>57</xdr:row>
      <xdr:rowOff>103505</xdr:rowOff>
    </xdr:to>
    <xdr:sp macro="" textlink="">
      <xdr:nvSpPr>
        <xdr:cNvPr id="121" name="フローチャート: 判断 120"/>
        <xdr:cNvSpPr/>
      </xdr:nvSpPr>
      <xdr:spPr>
        <a:xfrm>
          <a:off x="3444875" y="9422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94615</xdr:rowOff>
    </xdr:from>
    <xdr:ext cx="598805" cy="248920"/>
    <xdr:sp macro="" textlink="">
      <xdr:nvSpPr>
        <xdr:cNvPr id="122" name="テキスト ボックス 121"/>
        <xdr:cNvSpPr txBox="1"/>
      </xdr:nvSpPr>
      <xdr:spPr>
        <a:xfrm>
          <a:off x="3211830" y="95116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25400</xdr:rowOff>
    </xdr:from>
    <xdr:to xmlns:xdr="http://schemas.openxmlformats.org/drawingml/2006/spreadsheetDrawing">
      <xdr:col>15</xdr:col>
      <xdr:colOff>50800</xdr:colOff>
      <xdr:row>57</xdr:row>
      <xdr:rowOff>33655</xdr:rowOff>
    </xdr:to>
    <xdr:cxnSp macro="">
      <xdr:nvCxnSpPr>
        <xdr:cNvPr id="123" name="直線コネクタ 122"/>
        <xdr:cNvCxnSpPr/>
      </xdr:nvCxnSpPr>
      <xdr:spPr>
        <a:xfrm flipV="1">
          <a:off x="1860550" y="94424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38100</xdr:rowOff>
    </xdr:from>
    <xdr:to xmlns:xdr="http://schemas.openxmlformats.org/drawingml/2006/spreadsheetDrawing">
      <xdr:col>15</xdr:col>
      <xdr:colOff>101600</xdr:colOff>
      <xdr:row>57</xdr:row>
      <xdr:rowOff>135890</xdr:rowOff>
    </xdr:to>
    <xdr:sp macro="" textlink="">
      <xdr:nvSpPr>
        <xdr:cNvPr id="124" name="フローチャート: 判断 123"/>
        <xdr:cNvSpPr/>
      </xdr:nvSpPr>
      <xdr:spPr>
        <a:xfrm>
          <a:off x="2619375" y="9455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127000</xdr:rowOff>
    </xdr:from>
    <xdr:ext cx="598805" cy="248920"/>
    <xdr:sp macro="" textlink="">
      <xdr:nvSpPr>
        <xdr:cNvPr id="125" name="テキスト ボックス 124"/>
        <xdr:cNvSpPr txBox="1"/>
      </xdr:nvSpPr>
      <xdr:spPr>
        <a:xfrm>
          <a:off x="2402205" y="9544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33655</xdr:rowOff>
    </xdr:from>
    <xdr:to xmlns:xdr="http://schemas.openxmlformats.org/drawingml/2006/spreadsheetDrawing">
      <xdr:col>10</xdr:col>
      <xdr:colOff>114300</xdr:colOff>
      <xdr:row>57</xdr:row>
      <xdr:rowOff>62865</xdr:rowOff>
    </xdr:to>
    <xdr:cxnSp macro="">
      <xdr:nvCxnSpPr>
        <xdr:cNvPr id="126" name="直線コネクタ 125"/>
        <xdr:cNvCxnSpPr/>
      </xdr:nvCxnSpPr>
      <xdr:spPr>
        <a:xfrm flipV="1">
          <a:off x="1047750" y="945070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50165</xdr:rowOff>
    </xdr:from>
    <xdr:to xmlns:xdr="http://schemas.openxmlformats.org/drawingml/2006/spreadsheetDrawing">
      <xdr:col>10</xdr:col>
      <xdr:colOff>165100</xdr:colOff>
      <xdr:row>57</xdr:row>
      <xdr:rowOff>147955</xdr:rowOff>
    </xdr:to>
    <xdr:sp macro="" textlink="">
      <xdr:nvSpPr>
        <xdr:cNvPr id="127" name="フローチャート: 判断 126"/>
        <xdr:cNvSpPr/>
      </xdr:nvSpPr>
      <xdr:spPr>
        <a:xfrm>
          <a:off x="1809750" y="946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139065</xdr:rowOff>
    </xdr:from>
    <xdr:ext cx="598805" cy="249555"/>
    <xdr:sp macro="" textlink="">
      <xdr:nvSpPr>
        <xdr:cNvPr id="128" name="テキスト ボックス 127"/>
        <xdr:cNvSpPr txBox="1"/>
      </xdr:nvSpPr>
      <xdr:spPr>
        <a:xfrm>
          <a:off x="1576705" y="9556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153670</xdr:rowOff>
    </xdr:to>
    <xdr:sp macro="" textlink="">
      <xdr:nvSpPr>
        <xdr:cNvPr id="129" name="フローチャート: 判断 128"/>
        <xdr:cNvSpPr/>
      </xdr:nvSpPr>
      <xdr:spPr>
        <a:xfrm>
          <a:off x="1000125" y="9472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144780</xdr:rowOff>
    </xdr:from>
    <xdr:ext cx="598805" cy="249555"/>
    <xdr:sp macro="" textlink="">
      <xdr:nvSpPr>
        <xdr:cNvPr id="130" name="テキスト ボックス 129"/>
        <xdr:cNvSpPr txBox="1"/>
      </xdr:nvSpPr>
      <xdr:spPr>
        <a:xfrm>
          <a:off x="767080" y="9561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1" name="テキスト ボックス 130"/>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2" name="テキスト ボックス 131"/>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3" name="テキスト ボックス 132"/>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4" name="テキスト ボックス 133"/>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5" name="テキスト ボックス 134"/>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84455</xdr:rowOff>
    </xdr:from>
    <xdr:to xmlns:xdr="http://schemas.openxmlformats.org/drawingml/2006/spreadsheetDrawing">
      <xdr:col>24</xdr:col>
      <xdr:colOff>114300</xdr:colOff>
      <xdr:row>57</xdr:row>
      <xdr:rowOff>17145</xdr:rowOff>
    </xdr:to>
    <xdr:sp macro="" textlink="">
      <xdr:nvSpPr>
        <xdr:cNvPr id="136" name="楕円 135"/>
        <xdr:cNvSpPr/>
      </xdr:nvSpPr>
      <xdr:spPr>
        <a:xfrm>
          <a:off x="4203700" y="9336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106045</xdr:rowOff>
    </xdr:from>
    <xdr:ext cx="598805" cy="249555"/>
    <xdr:sp macro="" textlink="">
      <xdr:nvSpPr>
        <xdr:cNvPr id="137" name="物件費該当値テキスト"/>
        <xdr:cNvSpPr txBox="1"/>
      </xdr:nvSpPr>
      <xdr:spPr>
        <a:xfrm>
          <a:off x="4305300" y="91928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116205</xdr:rowOff>
    </xdr:from>
    <xdr:to xmlns:xdr="http://schemas.openxmlformats.org/drawingml/2006/spreadsheetDrawing">
      <xdr:col>20</xdr:col>
      <xdr:colOff>38100</xdr:colOff>
      <xdr:row>57</xdr:row>
      <xdr:rowOff>48895</xdr:rowOff>
    </xdr:to>
    <xdr:sp macro="" textlink="">
      <xdr:nvSpPr>
        <xdr:cNvPr id="138" name="楕円 137"/>
        <xdr:cNvSpPr/>
      </xdr:nvSpPr>
      <xdr:spPr>
        <a:xfrm>
          <a:off x="3444875" y="9368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64770</xdr:rowOff>
    </xdr:from>
    <xdr:ext cx="598805" cy="249555"/>
    <xdr:sp macro="" textlink="">
      <xdr:nvSpPr>
        <xdr:cNvPr id="139" name="テキスト ボックス 138"/>
        <xdr:cNvSpPr txBox="1"/>
      </xdr:nvSpPr>
      <xdr:spPr>
        <a:xfrm>
          <a:off x="3211830" y="9151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140970</xdr:rowOff>
    </xdr:from>
    <xdr:to xmlns:xdr="http://schemas.openxmlformats.org/drawingml/2006/spreadsheetDrawing">
      <xdr:col>15</xdr:col>
      <xdr:colOff>101600</xdr:colOff>
      <xdr:row>57</xdr:row>
      <xdr:rowOff>73660</xdr:rowOff>
    </xdr:to>
    <xdr:sp macro="" textlink="">
      <xdr:nvSpPr>
        <xdr:cNvPr id="140" name="楕円 139"/>
        <xdr:cNvSpPr/>
      </xdr:nvSpPr>
      <xdr:spPr>
        <a:xfrm>
          <a:off x="2619375" y="939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90170</xdr:rowOff>
    </xdr:from>
    <xdr:ext cx="598805" cy="248920"/>
    <xdr:sp macro="" textlink="">
      <xdr:nvSpPr>
        <xdr:cNvPr id="141" name="テキスト ボックス 140"/>
        <xdr:cNvSpPr txBox="1"/>
      </xdr:nvSpPr>
      <xdr:spPr>
        <a:xfrm>
          <a:off x="2402205" y="91770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149860</xdr:rowOff>
    </xdr:from>
    <xdr:to xmlns:xdr="http://schemas.openxmlformats.org/drawingml/2006/spreadsheetDrawing">
      <xdr:col>10</xdr:col>
      <xdr:colOff>165100</xdr:colOff>
      <xdr:row>57</xdr:row>
      <xdr:rowOff>83185</xdr:rowOff>
    </xdr:to>
    <xdr:sp macro="" textlink="">
      <xdr:nvSpPr>
        <xdr:cNvPr id="142" name="楕円 141"/>
        <xdr:cNvSpPr/>
      </xdr:nvSpPr>
      <xdr:spPr>
        <a:xfrm>
          <a:off x="1809750" y="9401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98425</xdr:rowOff>
    </xdr:from>
    <xdr:ext cx="598805" cy="248920"/>
    <xdr:sp macro="" textlink="">
      <xdr:nvSpPr>
        <xdr:cNvPr id="143" name="テキスト ボックス 142"/>
        <xdr:cNvSpPr txBox="1"/>
      </xdr:nvSpPr>
      <xdr:spPr>
        <a:xfrm>
          <a:off x="1576705" y="9185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xdr:rowOff>
    </xdr:from>
    <xdr:to xmlns:xdr="http://schemas.openxmlformats.org/drawingml/2006/spreadsheetDrawing">
      <xdr:col>6</xdr:col>
      <xdr:colOff>38100</xdr:colOff>
      <xdr:row>57</xdr:row>
      <xdr:rowOff>111760</xdr:rowOff>
    </xdr:to>
    <xdr:sp macro="" textlink="">
      <xdr:nvSpPr>
        <xdr:cNvPr id="144" name="楕円 143"/>
        <xdr:cNvSpPr/>
      </xdr:nvSpPr>
      <xdr:spPr>
        <a:xfrm>
          <a:off x="1000125" y="9431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127635</xdr:rowOff>
    </xdr:from>
    <xdr:ext cx="598805" cy="248920"/>
    <xdr:sp macro="" textlink="">
      <xdr:nvSpPr>
        <xdr:cNvPr id="145" name="テキスト ボックス 144"/>
        <xdr:cNvSpPr txBox="1"/>
      </xdr:nvSpPr>
      <xdr:spPr>
        <a:xfrm>
          <a:off x="767080" y="92144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6" name="正方形/長方形 145"/>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7" name="正方形/長方形 146"/>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9" name="正方形/長方形 148"/>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1" name="正方形/長方形 150"/>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4" name="テキスト ボックス 153"/>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6" name="直線コネクタ 155"/>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7" name="テキスト ボックス 156"/>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59" name="テキスト ボックス 158"/>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0" name="直線コネクタ 159"/>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1" name="テキスト ボックス 160"/>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2" name="直線コネクタ 161"/>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3" name="テキスト ボックス 162"/>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5" name="テキスト ボックス 164"/>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6"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88265</xdr:rowOff>
    </xdr:from>
    <xdr:to xmlns:xdr="http://schemas.openxmlformats.org/drawingml/2006/spreadsheetDrawing">
      <xdr:col>24</xdr:col>
      <xdr:colOff>62865</xdr:colOff>
      <xdr:row>78</xdr:row>
      <xdr:rowOff>132080</xdr:rowOff>
    </xdr:to>
    <xdr:cxnSp macro="">
      <xdr:nvCxnSpPr>
        <xdr:cNvPr id="167" name="直線コネクタ 166"/>
        <xdr:cNvCxnSpPr/>
      </xdr:nvCxnSpPr>
      <xdr:spPr>
        <a:xfrm flipV="1">
          <a:off x="4252595" y="11981815"/>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135890</xdr:rowOff>
    </xdr:from>
    <xdr:ext cx="378460" cy="249555"/>
    <xdr:sp macro="" textlink="">
      <xdr:nvSpPr>
        <xdr:cNvPr id="168" name="維持補修費最小値テキスト"/>
        <xdr:cNvSpPr txBox="1"/>
      </xdr:nvSpPr>
      <xdr:spPr>
        <a:xfrm>
          <a:off x="4305300" y="130200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132080</xdr:rowOff>
    </xdr:from>
    <xdr:to xmlns:xdr="http://schemas.openxmlformats.org/drawingml/2006/spreadsheetDrawing">
      <xdr:col>24</xdr:col>
      <xdr:colOff>152400</xdr:colOff>
      <xdr:row>78</xdr:row>
      <xdr:rowOff>132080</xdr:rowOff>
    </xdr:to>
    <xdr:cxnSp macro="">
      <xdr:nvCxnSpPr>
        <xdr:cNvPr id="169" name="直線コネクタ 168"/>
        <xdr:cNvCxnSpPr/>
      </xdr:nvCxnSpPr>
      <xdr:spPr>
        <a:xfrm>
          <a:off x="4181475" y="13016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36830</xdr:rowOff>
    </xdr:from>
    <xdr:ext cx="598805" cy="249555"/>
    <xdr:sp macro="" textlink="">
      <xdr:nvSpPr>
        <xdr:cNvPr id="170" name="維持補修費最大値テキスト"/>
        <xdr:cNvSpPr txBox="1"/>
      </xdr:nvSpPr>
      <xdr:spPr>
        <a:xfrm>
          <a:off x="4305300" y="117652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88265</xdr:rowOff>
    </xdr:from>
    <xdr:to xmlns:xdr="http://schemas.openxmlformats.org/drawingml/2006/spreadsheetDrawing">
      <xdr:col>24</xdr:col>
      <xdr:colOff>152400</xdr:colOff>
      <xdr:row>72</xdr:row>
      <xdr:rowOff>88265</xdr:rowOff>
    </xdr:to>
    <xdr:cxnSp macro="">
      <xdr:nvCxnSpPr>
        <xdr:cNvPr id="171" name="直線コネクタ 170"/>
        <xdr:cNvCxnSpPr/>
      </xdr:nvCxnSpPr>
      <xdr:spPr>
        <a:xfrm>
          <a:off x="4181475" y="11981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45085</xdr:rowOff>
    </xdr:from>
    <xdr:to xmlns:xdr="http://schemas.openxmlformats.org/drawingml/2006/spreadsheetDrawing">
      <xdr:col>24</xdr:col>
      <xdr:colOff>63500</xdr:colOff>
      <xdr:row>78</xdr:row>
      <xdr:rowOff>54610</xdr:rowOff>
    </xdr:to>
    <xdr:cxnSp macro="">
      <xdr:nvCxnSpPr>
        <xdr:cNvPr id="172" name="直線コネクタ 171"/>
        <xdr:cNvCxnSpPr/>
      </xdr:nvCxnSpPr>
      <xdr:spPr>
        <a:xfrm flipV="1">
          <a:off x="3492500" y="1292923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95250</xdr:rowOff>
    </xdr:from>
    <xdr:ext cx="534670" cy="248920"/>
    <xdr:sp macro="" textlink="">
      <xdr:nvSpPr>
        <xdr:cNvPr id="173" name="維持補修費平均値テキスト"/>
        <xdr:cNvSpPr txBox="1"/>
      </xdr:nvSpPr>
      <xdr:spPr>
        <a:xfrm>
          <a:off x="4305300" y="126492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73025</xdr:rowOff>
    </xdr:from>
    <xdr:to xmlns:xdr="http://schemas.openxmlformats.org/drawingml/2006/spreadsheetDrawing">
      <xdr:col>24</xdr:col>
      <xdr:colOff>114300</xdr:colOff>
      <xdr:row>78</xdr:row>
      <xdr:rowOff>5715</xdr:rowOff>
    </xdr:to>
    <xdr:sp macro="" textlink="">
      <xdr:nvSpPr>
        <xdr:cNvPr id="174" name="フローチャート: 判断 173"/>
        <xdr:cNvSpPr/>
      </xdr:nvSpPr>
      <xdr:spPr>
        <a:xfrm>
          <a:off x="4203700" y="12792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50800</xdr:rowOff>
    </xdr:from>
    <xdr:to xmlns:xdr="http://schemas.openxmlformats.org/drawingml/2006/spreadsheetDrawing">
      <xdr:col>19</xdr:col>
      <xdr:colOff>174625</xdr:colOff>
      <xdr:row>78</xdr:row>
      <xdr:rowOff>54610</xdr:rowOff>
    </xdr:to>
    <xdr:cxnSp macro="">
      <xdr:nvCxnSpPr>
        <xdr:cNvPr id="175" name="直線コネクタ 174"/>
        <xdr:cNvCxnSpPr/>
      </xdr:nvCxnSpPr>
      <xdr:spPr>
        <a:xfrm>
          <a:off x="2670175" y="1293495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78740</xdr:rowOff>
    </xdr:from>
    <xdr:to xmlns:xdr="http://schemas.openxmlformats.org/drawingml/2006/spreadsheetDrawing">
      <xdr:col>20</xdr:col>
      <xdr:colOff>38100</xdr:colOff>
      <xdr:row>78</xdr:row>
      <xdr:rowOff>11430</xdr:rowOff>
    </xdr:to>
    <xdr:sp macro="" textlink="">
      <xdr:nvSpPr>
        <xdr:cNvPr id="176" name="フローチャート: 判断 175"/>
        <xdr:cNvSpPr/>
      </xdr:nvSpPr>
      <xdr:spPr>
        <a:xfrm>
          <a:off x="3444875" y="1279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27940</xdr:rowOff>
    </xdr:from>
    <xdr:ext cx="534035" cy="248920"/>
    <xdr:sp macro="" textlink="">
      <xdr:nvSpPr>
        <xdr:cNvPr id="177" name="テキスト ボックス 176"/>
        <xdr:cNvSpPr txBox="1"/>
      </xdr:nvSpPr>
      <xdr:spPr>
        <a:xfrm>
          <a:off x="3244215" y="12581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50800</xdr:rowOff>
    </xdr:from>
    <xdr:to xmlns:xdr="http://schemas.openxmlformats.org/drawingml/2006/spreadsheetDrawing">
      <xdr:col>15</xdr:col>
      <xdr:colOff>50800</xdr:colOff>
      <xdr:row>78</xdr:row>
      <xdr:rowOff>76835</xdr:rowOff>
    </xdr:to>
    <xdr:cxnSp macro="">
      <xdr:nvCxnSpPr>
        <xdr:cNvPr id="178" name="直線コネクタ 177"/>
        <xdr:cNvCxnSpPr/>
      </xdr:nvCxnSpPr>
      <xdr:spPr>
        <a:xfrm flipV="1">
          <a:off x="1860550" y="1293495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89535</xdr:rowOff>
    </xdr:from>
    <xdr:to xmlns:xdr="http://schemas.openxmlformats.org/drawingml/2006/spreadsheetDrawing">
      <xdr:col>15</xdr:col>
      <xdr:colOff>101600</xdr:colOff>
      <xdr:row>78</xdr:row>
      <xdr:rowOff>22225</xdr:rowOff>
    </xdr:to>
    <xdr:sp macro="" textlink="">
      <xdr:nvSpPr>
        <xdr:cNvPr id="179" name="フローチャート: 判断 178"/>
        <xdr:cNvSpPr/>
      </xdr:nvSpPr>
      <xdr:spPr>
        <a:xfrm>
          <a:off x="2619375" y="12808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38100</xdr:rowOff>
    </xdr:from>
    <xdr:ext cx="534035" cy="249555"/>
    <xdr:sp macro="" textlink="">
      <xdr:nvSpPr>
        <xdr:cNvPr id="180" name="テキスト ボックス 179"/>
        <xdr:cNvSpPr txBox="1"/>
      </xdr:nvSpPr>
      <xdr:spPr>
        <a:xfrm>
          <a:off x="2434590" y="125920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54610</xdr:rowOff>
    </xdr:from>
    <xdr:to xmlns:xdr="http://schemas.openxmlformats.org/drawingml/2006/spreadsheetDrawing">
      <xdr:col>10</xdr:col>
      <xdr:colOff>114300</xdr:colOff>
      <xdr:row>78</xdr:row>
      <xdr:rowOff>76835</xdr:rowOff>
    </xdr:to>
    <xdr:cxnSp macro="">
      <xdr:nvCxnSpPr>
        <xdr:cNvPr id="181" name="直線コネクタ 180"/>
        <xdr:cNvCxnSpPr/>
      </xdr:nvCxnSpPr>
      <xdr:spPr>
        <a:xfrm>
          <a:off x="1047750" y="1293876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106680</xdr:rowOff>
    </xdr:from>
    <xdr:to xmlns:xdr="http://schemas.openxmlformats.org/drawingml/2006/spreadsheetDrawing">
      <xdr:col>10</xdr:col>
      <xdr:colOff>165100</xdr:colOff>
      <xdr:row>78</xdr:row>
      <xdr:rowOff>39370</xdr:rowOff>
    </xdr:to>
    <xdr:sp macro="" textlink="">
      <xdr:nvSpPr>
        <xdr:cNvPr id="182" name="フローチャート: 判断 181"/>
        <xdr:cNvSpPr/>
      </xdr:nvSpPr>
      <xdr:spPr>
        <a:xfrm>
          <a:off x="180975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55880</xdr:rowOff>
    </xdr:from>
    <xdr:ext cx="534035" cy="248920"/>
    <xdr:sp macro="" textlink="">
      <xdr:nvSpPr>
        <xdr:cNvPr id="183" name="テキスト ボックス 182"/>
        <xdr:cNvSpPr txBox="1"/>
      </xdr:nvSpPr>
      <xdr:spPr>
        <a:xfrm>
          <a:off x="1609090" y="12609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140970</xdr:rowOff>
    </xdr:from>
    <xdr:to xmlns:xdr="http://schemas.openxmlformats.org/drawingml/2006/spreadsheetDrawing">
      <xdr:col>6</xdr:col>
      <xdr:colOff>38100</xdr:colOff>
      <xdr:row>78</xdr:row>
      <xdr:rowOff>73660</xdr:rowOff>
    </xdr:to>
    <xdr:sp macro="" textlink="">
      <xdr:nvSpPr>
        <xdr:cNvPr id="184" name="フローチャート: 判断 183"/>
        <xdr:cNvSpPr/>
      </xdr:nvSpPr>
      <xdr:spPr>
        <a:xfrm>
          <a:off x="1000125" y="12860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90170</xdr:rowOff>
    </xdr:from>
    <xdr:ext cx="534035" cy="248920"/>
    <xdr:sp macro="" textlink="">
      <xdr:nvSpPr>
        <xdr:cNvPr id="185" name="テキスト ボックス 184"/>
        <xdr:cNvSpPr txBox="1"/>
      </xdr:nvSpPr>
      <xdr:spPr>
        <a:xfrm>
          <a:off x="799465" y="126441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6" name="テキスト ボックス 185"/>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7" name="テキスト ボックス 186"/>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8" name="テキスト ボックス 187"/>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9" name="テキスト ボックス 188"/>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0" name="テキスト ボックス 189"/>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93980</xdr:rowOff>
    </xdr:to>
    <xdr:sp macro="" textlink="">
      <xdr:nvSpPr>
        <xdr:cNvPr id="191" name="楕円 190"/>
        <xdr:cNvSpPr/>
      </xdr:nvSpPr>
      <xdr:spPr>
        <a:xfrm>
          <a:off x="420370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80010</xdr:rowOff>
    </xdr:from>
    <xdr:ext cx="534670" cy="249555"/>
    <xdr:sp macro="" textlink="">
      <xdr:nvSpPr>
        <xdr:cNvPr id="192" name="維持補修費該当値テキスト"/>
        <xdr:cNvSpPr txBox="1"/>
      </xdr:nvSpPr>
      <xdr:spPr>
        <a:xfrm>
          <a:off x="4305300" y="127990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5715</xdr:rowOff>
    </xdr:from>
    <xdr:to xmlns:xdr="http://schemas.openxmlformats.org/drawingml/2006/spreadsheetDrawing">
      <xdr:col>20</xdr:col>
      <xdr:colOff>38100</xdr:colOff>
      <xdr:row>78</xdr:row>
      <xdr:rowOff>103505</xdr:rowOff>
    </xdr:to>
    <xdr:sp macro="" textlink="">
      <xdr:nvSpPr>
        <xdr:cNvPr id="193" name="楕円 192"/>
        <xdr:cNvSpPr/>
      </xdr:nvSpPr>
      <xdr:spPr>
        <a:xfrm>
          <a:off x="3444875" y="12889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94615</xdr:rowOff>
    </xdr:from>
    <xdr:ext cx="534035" cy="248920"/>
    <xdr:sp macro="" textlink="">
      <xdr:nvSpPr>
        <xdr:cNvPr id="194" name="テキスト ボックス 193"/>
        <xdr:cNvSpPr txBox="1"/>
      </xdr:nvSpPr>
      <xdr:spPr>
        <a:xfrm>
          <a:off x="3244215" y="12978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1905</xdr:rowOff>
    </xdr:from>
    <xdr:to xmlns:xdr="http://schemas.openxmlformats.org/drawingml/2006/spreadsheetDrawing">
      <xdr:col>15</xdr:col>
      <xdr:colOff>101600</xdr:colOff>
      <xdr:row>78</xdr:row>
      <xdr:rowOff>99695</xdr:rowOff>
    </xdr:to>
    <xdr:sp macro="" textlink="">
      <xdr:nvSpPr>
        <xdr:cNvPr id="195" name="楕円 194"/>
        <xdr:cNvSpPr/>
      </xdr:nvSpPr>
      <xdr:spPr>
        <a:xfrm>
          <a:off x="2619375" y="1288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91440</xdr:rowOff>
    </xdr:from>
    <xdr:ext cx="534035" cy="248920"/>
    <xdr:sp macro="" textlink="">
      <xdr:nvSpPr>
        <xdr:cNvPr id="196" name="テキスト ボックス 195"/>
        <xdr:cNvSpPr txBox="1"/>
      </xdr:nvSpPr>
      <xdr:spPr>
        <a:xfrm>
          <a:off x="2434590" y="129755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27940</xdr:rowOff>
    </xdr:from>
    <xdr:to xmlns:xdr="http://schemas.openxmlformats.org/drawingml/2006/spreadsheetDrawing">
      <xdr:col>10</xdr:col>
      <xdr:colOff>165100</xdr:colOff>
      <xdr:row>78</xdr:row>
      <xdr:rowOff>126365</xdr:rowOff>
    </xdr:to>
    <xdr:sp macro="" textlink="">
      <xdr:nvSpPr>
        <xdr:cNvPr id="197" name="楕円 196"/>
        <xdr:cNvSpPr/>
      </xdr:nvSpPr>
      <xdr:spPr>
        <a:xfrm>
          <a:off x="1809750" y="12912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118110</xdr:rowOff>
    </xdr:from>
    <xdr:ext cx="534035" cy="248920"/>
    <xdr:sp macro="" textlink="">
      <xdr:nvSpPr>
        <xdr:cNvPr id="198" name="テキスト ボックス 197"/>
        <xdr:cNvSpPr txBox="1"/>
      </xdr:nvSpPr>
      <xdr:spPr>
        <a:xfrm>
          <a:off x="1609090" y="13002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5715</xdr:rowOff>
    </xdr:from>
    <xdr:to xmlns:xdr="http://schemas.openxmlformats.org/drawingml/2006/spreadsheetDrawing">
      <xdr:col>6</xdr:col>
      <xdr:colOff>38100</xdr:colOff>
      <xdr:row>78</xdr:row>
      <xdr:rowOff>103505</xdr:rowOff>
    </xdr:to>
    <xdr:sp macro="" textlink="">
      <xdr:nvSpPr>
        <xdr:cNvPr id="199" name="楕円 198"/>
        <xdr:cNvSpPr/>
      </xdr:nvSpPr>
      <xdr:spPr>
        <a:xfrm>
          <a:off x="1000125" y="12889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94615</xdr:rowOff>
    </xdr:from>
    <xdr:ext cx="534035" cy="248920"/>
    <xdr:sp macro="" textlink="">
      <xdr:nvSpPr>
        <xdr:cNvPr id="200" name="テキスト ボックス 199"/>
        <xdr:cNvSpPr txBox="1"/>
      </xdr:nvSpPr>
      <xdr:spPr>
        <a:xfrm>
          <a:off x="799465" y="12978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1" name="正方形/長方形 200"/>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2" name="正方形/長方形 201"/>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4" name="正方形/長方形 203"/>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6" name="正方形/長方形 205"/>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9" name="テキスト ボックス 208"/>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2" name="テキスト ボックス 211"/>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4" name="テキスト ボックス 213"/>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6" name="テキスト ボックス 215"/>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8" name="テキスト ボックス 217"/>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9" name="直線コネクタ 218"/>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0" name="テキスト ボックス 219"/>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2" name="テキスト ボックス 221"/>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17780</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252595" y="1488313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305300" y="16171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181475" y="1616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131445</xdr:rowOff>
    </xdr:from>
    <xdr:ext cx="598805" cy="248920"/>
    <xdr:sp macro="" textlink="">
      <xdr:nvSpPr>
        <xdr:cNvPr id="227" name="扶助費最大値テキスト"/>
        <xdr:cNvSpPr txBox="1"/>
      </xdr:nvSpPr>
      <xdr:spPr>
        <a:xfrm>
          <a:off x="4305300" y="14666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17780</xdr:rowOff>
    </xdr:from>
    <xdr:to xmlns:xdr="http://schemas.openxmlformats.org/drawingml/2006/spreadsheetDrawing">
      <xdr:col>24</xdr:col>
      <xdr:colOff>152400</xdr:colOff>
      <xdr:row>90</xdr:row>
      <xdr:rowOff>17780</xdr:rowOff>
    </xdr:to>
    <xdr:cxnSp macro="">
      <xdr:nvCxnSpPr>
        <xdr:cNvPr id="228" name="直線コネクタ 227"/>
        <xdr:cNvCxnSpPr/>
      </xdr:nvCxnSpPr>
      <xdr:spPr>
        <a:xfrm>
          <a:off x="4181475" y="14883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166370</xdr:rowOff>
    </xdr:from>
    <xdr:to xmlns:xdr="http://schemas.openxmlformats.org/drawingml/2006/spreadsheetDrawing">
      <xdr:col>24</xdr:col>
      <xdr:colOff>63500</xdr:colOff>
      <xdr:row>97</xdr:row>
      <xdr:rowOff>15875</xdr:rowOff>
    </xdr:to>
    <xdr:cxnSp macro="">
      <xdr:nvCxnSpPr>
        <xdr:cNvPr id="229" name="直線コネクタ 228"/>
        <xdr:cNvCxnSpPr/>
      </xdr:nvCxnSpPr>
      <xdr:spPr>
        <a:xfrm>
          <a:off x="3492500" y="1605407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305300" y="1554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203700" y="156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97790</xdr:rowOff>
    </xdr:from>
    <xdr:to xmlns:xdr="http://schemas.openxmlformats.org/drawingml/2006/spreadsheetDrawing">
      <xdr:col>19</xdr:col>
      <xdr:colOff>174625</xdr:colOff>
      <xdr:row>96</xdr:row>
      <xdr:rowOff>166370</xdr:rowOff>
    </xdr:to>
    <xdr:cxnSp macro="">
      <xdr:nvCxnSpPr>
        <xdr:cNvPr id="232" name="直線コネクタ 231"/>
        <xdr:cNvCxnSpPr/>
      </xdr:nvCxnSpPr>
      <xdr:spPr>
        <a:xfrm>
          <a:off x="2670175" y="15985490"/>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444875" y="15741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244215" y="1551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97790</xdr:rowOff>
    </xdr:from>
    <xdr:to xmlns:xdr="http://schemas.openxmlformats.org/drawingml/2006/spreadsheetDrawing">
      <xdr:col>15</xdr:col>
      <xdr:colOff>50800</xdr:colOff>
      <xdr:row>97</xdr:row>
      <xdr:rowOff>47625</xdr:rowOff>
    </xdr:to>
    <xdr:cxnSp macro="">
      <xdr:nvCxnSpPr>
        <xdr:cNvPr id="235" name="直線コネクタ 234"/>
        <xdr:cNvCxnSpPr/>
      </xdr:nvCxnSpPr>
      <xdr:spPr>
        <a:xfrm flipV="1">
          <a:off x="1860550" y="15985490"/>
          <a:ext cx="8096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619375" y="156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434590" y="1545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45720</xdr:rowOff>
    </xdr:from>
    <xdr:to xmlns:xdr="http://schemas.openxmlformats.org/drawingml/2006/spreadsheetDrawing">
      <xdr:col>10</xdr:col>
      <xdr:colOff>114300</xdr:colOff>
      <xdr:row>97</xdr:row>
      <xdr:rowOff>47625</xdr:rowOff>
    </xdr:to>
    <xdr:cxnSp macro="">
      <xdr:nvCxnSpPr>
        <xdr:cNvPr id="238" name="直線コネクタ 237"/>
        <xdr:cNvCxnSpPr/>
      </xdr:nvCxnSpPr>
      <xdr:spPr>
        <a:xfrm>
          <a:off x="1047750" y="161048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809750" y="158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609090" y="1562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00125" y="15876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2" name="テキスト ボックス 241"/>
        <xdr:cNvSpPr txBox="1"/>
      </xdr:nvSpPr>
      <xdr:spPr>
        <a:xfrm>
          <a:off x="799465" y="1565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136525</xdr:rowOff>
    </xdr:from>
    <xdr:to xmlns:xdr="http://schemas.openxmlformats.org/drawingml/2006/spreadsheetDrawing">
      <xdr:col>24</xdr:col>
      <xdr:colOff>114300</xdr:colOff>
      <xdr:row>97</xdr:row>
      <xdr:rowOff>66675</xdr:rowOff>
    </xdr:to>
    <xdr:sp macro="" textlink="">
      <xdr:nvSpPr>
        <xdr:cNvPr id="248" name="楕円 247"/>
        <xdr:cNvSpPr/>
      </xdr:nvSpPr>
      <xdr:spPr>
        <a:xfrm>
          <a:off x="42037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52070</xdr:rowOff>
    </xdr:from>
    <xdr:ext cx="534670" cy="258445"/>
    <xdr:sp macro="" textlink="">
      <xdr:nvSpPr>
        <xdr:cNvPr id="249" name="扶助費該当値テキスト"/>
        <xdr:cNvSpPr txBox="1"/>
      </xdr:nvSpPr>
      <xdr:spPr>
        <a:xfrm>
          <a:off x="4305300" y="15939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50" name="楕円 249"/>
        <xdr:cNvSpPr/>
      </xdr:nvSpPr>
      <xdr:spPr>
        <a:xfrm>
          <a:off x="3444875" y="16002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36195</xdr:rowOff>
    </xdr:from>
    <xdr:ext cx="534035" cy="259080"/>
    <xdr:sp macro="" textlink="">
      <xdr:nvSpPr>
        <xdr:cNvPr id="251" name="テキスト ボックス 250"/>
        <xdr:cNvSpPr txBox="1"/>
      </xdr:nvSpPr>
      <xdr:spPr>
        <a:xfrm>
          <a:off x="3244215" y="16095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46990</xdr:rowOff>
    </xdr:from>
    <xdr:to xmlns:xdr="http://schemas.openxmlformats.org/drawingml/2006/spreadsheetDrawing">
      <xdr:col>15</xdr:col>
      <xdr:colOff>101600</xdr:colOff>
      <xdr:row>96</xdr:row>
      <xdr:rowOff>148590</xdr:rowOff>
    </xdr:to>
    <xdr:sp macro="" textlink="">
      <xdr:nvSpPr>
        <xdr:cNvPr id="252" name="楕円 251"/>
        <xdr:cNvSpPr/>
      </xdr:nvSpPr>
      <xdr:spPr>
        <a:xfrm>
          <a:off x="2619375" y="15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34035" cy="259080"/>
    <xdr:sp macro="" textlink="">
      <xdr:nvSpPr>
        <xdr:cNvPr id="253" name="テキスト ボックス 252"/>
        <xdr:cNvSpPr txBox="1"/>
      </xdr:nvSpPr>
      <xdr:spPr>
        <a:xfrm>
          <a:off x="2434590" y="1602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168275</xdr:rowOff>
    </xdr:from>
    <xdr:to xmlns:xdr="http://schemas.openxmlformats.org/drawingml/2006/spreadsheetDrawing">
      <xdr:col>10</xdr:col>
      <xdr:colOff>165100</xdr:colOff>
      <xdr:row>97</xdr:row>
      <xdr:rowOff>98425</xdr:rowOff>
    </xdr:to>
    <xdr:sp macro="" textlink="">
      <xdr:nvSpPr>
        <xdr:cNvPr id="254" name="楕円 253"/>
        <xdr:cNvSpPr/>
      </xdr:nvSpPr>
      <xdr:spPr>
        <a:xfrm>
          <a:off x="180975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89535</xdr:rowOff>
    </xdr:from>
    <xdr:ext cx="534035" cy="258445"/>
    <xdr:sp macro="" textlink="">
      <xdr:nvSpPr>
        <xdr:cNvPr id="255" name="テキスト ボックス 254"/>
        <xdr:cNvSpPr txBox="1"/>
      </xdr:nvSpPr>
      <xdr:spPr>
        <a:xfrm>
          <a:off x="1609090" y="1614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166370</xdr:rowOff>
    </xdr:from>
    <xdr:to xmlns:xdr="http://schemas.openxmlformats.org/drawingml/2006/spreadsheetDrawing">
      <xdr:col>6</xdr:col>
      <xdr:colOff>38100</xdr:colOff>
      <xdr:row>97</xdr:row>
      <xdr:rowOff>96520</xdr:rowOff>
    </xdr:to>
    <xdr:sp macro="" textlink="">
      <xdr:nvSpPr>
        <xdr:cNvPr id="256" name="楕円 255"/>
        <xdr:cNvSpPr/>
      </xdr:nvSpPr>
      <xdr:spPr>
        <a:xfrm>
          <a:off x="1000125" y="16054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87630</xdr:rowOff>
    </xdr:from>
    <xdr:ext cx="534035" cy="258445"/>
    <xdr:sp macro="" textlink="">
      <xdr:nvSpPr>
        <xdr:cNvPr id="257" name="テキスト ボックス 256"/>
        <xdr:cNvSpPr txBox="1"/>
      </xdr:nvSpPr>
      <xdr:spPr>
        <a:xfrm>
          <a:off x="799465" y="16146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6" name="テキスト ボックス 265"/>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8" name="直線コネクタ 267"/>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69" name="テキスト ボックス 268"/>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0" name="直線コネクタ 269"/>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1" name="テキスト ボックス 270"/>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2" name="直線コネクタ 271"/>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3" name="テキスト ボックス 272"/>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4" name="直線コネクタ 273"/>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75" name="テキスト ボックス 274"/>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6" name="直線コネクタ 275"/>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77" name="テキスト ボックス 276"/>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52705</xdr:rowOff>
    </xdr:from>
    <xdr:ext cx="685165" cy="248920"/>
    <xdr:sp macro="" textlink="">
      <xdr:nvSpPr>
        <xdr:cNvPr id="279" name="テキスト ボックス 278"/>
        <xdr:cNvSpPr txBox="1"/>
      </xdr:nvSpPr>
      <xdr:spPr>
        <a:xfrm>
          <a:off x="5426075"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0"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141605</xdr:rowOff>
    </xdr:from>
    <xdr:to xmlns:xdr="http://schemas.openxmlformats.org/drawingml/2006/spreadsheetDrawing">
      <xdr:col>54</xdr:col>
      <xdr:colOff>174625</xdr:colOff>
      <xdr:row>38</xdr:row>
      <xdr:rowOff>29845</xdr:rowOff>
    </xdr:to>
    <xdr:cxnSp macro="">
      <xdr:nvCxnSpPr>
        <xdr:cNvPr id="281" name="直線コネクタ 280"/>
        <xdr:cNvCxnSpPr/>
      </xdr:nvCxnSpPr>
      <xdr:spPr>
        <a:xfrm flipV="1">
          <a:off x="9604375" y="5266055"/>
          <a:ext cx="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33655</xdr:rowOff>
    </xdr:from>
    <xdr:ext cx="534670" cy="249555"/>
    <xdr:sp macro="" textlink="">
      <xdr:nvSpPr>
        <xdr:cNvPr id="282" name="補助費等最小値テキスト"/>
        <xdr:cNvSpPr txBox="1"/>
      </xdr:nvSpPr>
      <xdr:spPr>
        <a:xfrm>
          <a:off x="9655175" y="6313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29845</xdr:rowOff>
    </xdr:from>
    <xdr:to xmlns:xdr="http://schemas.openxmlformats.org/drawingml/2006/spreadsheetDrawing">
      <xdr:col>55</xdr:col>
      <xdr:colOff>88900</xdr:colOff>
      <xdr:row>38</xdr:row>
      <xdr:rowOff>29845</xdr:rowOff>
    </xdr:to>
    <xdr:cxnSp macro="">
      <xdr:nvCxnSpPr>
        <xdr:cNvPr id="283" name="直線コネクタ 282"/>
        <xdr:cNvCxnSpPr/>
      </xdr:nvCxnSpPr>
      <xdr:spPr>
        <a:xfrm>
          <a:off x="9531350" y="6309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90805</xdr:rowOff>
    </xdr:from>
    <xdr:ext cx="598805" cy="248920"/>
    <xdr:sp macro="" textlink="">
      <xdr:nvSpPr>
        <xdr:cNvPr id="284" name="補助費等最大値テキスト"/>
        <xdr:cNvSpPr txBox="1"/>
      </xdr:nvSpPr>
      <xdr:spPr>
        <a:xfrm>
          <a:off x="9655175" y="5050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141605</xdr:rowOff>
    </xdr:from>
    <xdr:to xmlns:xdr="http://schemas.openxmlformats.org/drawingml/2006/spreadsheetDrawing">
      <xdr:col>55</xdr:col>
      <xdr:colOff>88900</xdr:colOff>
      <xdr:row>31</xdr:row>
      <xdr:rowOff>141605</xdr:rowOff>
    </xdr:to>
    <xdr:cxnSp macro="">
      <xdr:nvCxnSpPr>
        <xdr:cNvPr id="285" name="直線コネクタ 284"/>
        <xdr:cNvCxnSpPr/>
      </xdr:nvCxnSpPr>
      <xdr:spPr>
        <a:xfrm>
          <a:off x="9531350" y="5266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81915</xdr:rowOff>
    </xdr:from>
    <xdr:to xmlns:xdr="http://schemas.openxmlformats.org/drawingml/2006/spreadsheetDrawing">
      <xdr:col>55</xdr:col>
      <xdr:colOff>0</xdr:colOff>
      <xdr:row>35</xdr:row>
      <xdr:rowOff>114300</xdr:rowOff>
    </xdr:to>
    <xdr:cxnSp macro="">
      <xdr:nvCxnSpPr>
        <xdr:cNvPr id="286" name="直線コネクタ 285"/>
        <xdr:cNvCxnSpPr/>
      </xdr:nvCxnSpPr>
      <xdr:spPr>
        <a:xfrm flipV="1">
          <a:off x="8845550" y="5371465"/>
          <a:ext cx="758825"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123190</xdr:rowOff>
    </xdr:from>
    <xdr:ext cx="598805" cy="248920"/>
    <xdr:sp macro="" textlink="">
      <xdr:nvSpPr>
        <xdr:cNvPr id="287" name="補助費等平均値テキスト"/>
        <xdr:cNvSpPr txBox="1"/>
      </xdr:nvSpPr>
      <xdr:spPr>
        <a:xfrm>
          <a:off x="9655175" y="59080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143510</xdr:rowOff>
    </xdr:from>
    <xdr:to xmlns:xdr="http://schemas.openxmlformats.org/drawingml/2006/spreadsheetDrawing">
      <xdr:col>55</xdr:col>
      <xdr:colOff>50800</xdr:colOff>
      <xdr:row>36</xdr:row>
      <xdr:rowOff>76200</xdr:rowOff>
    </xdr:to>
    <xdr:sp macro="" textlink="">
      <xdr:nvSpPr>
        <xdr:cNvPr id="288" name="フローチャート: 判断 287"/>
        <xdr:cNvSpPr/>
      </xdr:nvSpPr>
      <xdr:spPr>
        <a:xfrm>
          <a:off x="9569450" y="5928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114300</xdr:rowOff>
    </xdr:from>
    <xdr:to xmlns:xdr="http://schemas.openxmlformats.org/drawingml/2006/spreadsheetDrawing">
      <xdr:col>50</xdr:col>
      <xdr:colOff>114300</xdr:colOff>
      <xdr:row>36</xdr:row>
      <xdr:rowOff>33020</xdr:rowOff>
    </xdr:to>
    <xdr:cxnSp macro="">
      <xdr:nvCxnSpPr>
        <xdr:cNvPr id="289" name="直線コネクタ 288"/>
        <xdr:cNvCxnSpPr/>
      </xdr:nvCxnSpPr>
      <xdr:spPr>
        <a:xfrm flipV="1">
          <a:off x="8032750" y="589915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13970</xdr:rowOff>
    </xdr:from>
    <xdr:to xmlns:xdr="http://schemas.openxmlformats.org/drawingml/2006/spreadsheetDrawing">
      <xdr:col>50</xdr:col>
      <xdr:colOff>165100</xdr:colOff>
      <xdr:row>36</xdr:row>
      <xdr:rowOff>111760</xdr:rowOff>
    </xdr:to>
    <xdr:sp macro="" textlink="">
      <xdr:nvSpPr>
        <xdr:cNvPr id="290" name="フローチャート: 判断 289"/>
        <xdr:cNvSpPr/>
      </xdr:nvSpPr>
      <xdr:spPr>
        <a:xfrm>
          <a:off x="8794750" y="5963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103505</xdr:rowOff>
    </xdr:from>
    <xdr:ext cx="598805" cy="249555"/>
    <xdr:sp macro="" textlink="">
      <xdr:nvSpPr>
        <xdr:cNvPr id="291" name="テキスト ボックス 290"/>
        <xdr:cNvSpPr txBox="1"/>
      </xdr:nvSpPr>
      <xdr:spPr>
        <a:xfrm>
          <a:off x="8561705" y="6053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9525</xdr:rowOff>
    </xdr:from>
    <xdr:to xmlns:xdr="http://schemas.openxmlformats.org/drawingml/2006/spreadsheetDrawing">
      <xdr:col>45</xdr:col>
      <xdr:colOff>174625</xdr:colOff>
      <xdr:row>36</xdr:row>
      <xdr:rowOff>33020</xdr:rowOff>
    </xdr:to>
    <xdr:cxnSp macro="">
      <xdr:nvCxnSpPr>
        <xdr:cNvPr id="292" name="直線コネクタ 291"/>
        <xdr:cNvCxnSpPr/>
      </xdr:nvCxnSpPr>
      <xdr:spPr>
        <a:xfrm>
          <a:off x="7210425" y="5794375"/>
          <a:ext cx="822325"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53340</xdr:rowOff>
    </xdr:from>
    <xdr:to xmlns:xdr="http://schemas.openxmlformats.org/drawingml/2006/spreadsheetDrawing">
      <xdr:col>46</xdr:col>
      <xdr:colOff>38100</xdr:colOff>
      <xdr:row>36</xdr:row>
      <xdr:rowOff>151130</xdr:rowOff>
    </xdr:to>
    <xdr:sp macro="" textlink="">
      <xdr:nvSpPr>
        <xdr:cNvPr id="293" name="フローチャート: 判断 292"/>
        <xdr:cNvSpPr/>
      </xdr:nvSpPr>
      <xdr:spPr>
        <a:xfrm>
          <a:off x="7985125" y="6003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142240</xdr:rowOff>
    </xdr:from>
    <xdr:ext cx="598805" cy="248920"/>
    <xdr:sp macro="" textlink="">
      <xdr:nvSpPr>
        <xdr:cNvPr id="294" name="テキスト ボックス 293"/>
        <xdr:cNvSpPr txBox="1"/>
      </xdr:nvSpPr>
      <xdr:spPr>
        <a:xfrm>
          <a:off x="7752080" y="6092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9525</xdr:rowOff>
    </xdr:from>
    <xdr:to xmlns:xdr="http://schemas.openxmlformats.org/drawingml/2006/spreadsheetDrawing">
      <xdr:col>41</xdr:col>
      <xdr:colOff>50800</xdr:colOff>
      <xdr:row>36</xdr:row>
      <xdr:rowOff>156845</xdr:rowOff>
    </xdr:to>
    <xdr:cxnSp macro="">
      <xdr:nvCxnSpPr>
        <xdr:cNvPr id="295" name="直線コネクタ 294"/>
        <xdr:cNvCxnSpPr/>
      </xdr:nvCxnSpPr>
      <xdr:spPr>
        <a:xfrm flipV="1">
          <a:off x="6400800" y="5794375"/>
          <a:ext cx="809625"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36195</xdr:rowOff>
    </xdr:from>
    <xdr:to xmlns:xdr="http://schemas.openxmlformats.org/drawingml/2006/spreadsheetDrawing">
      <xdr:col>41</xdr:col>
      <xdr:colOff>101600</xdr:colOff>
      <xdr:row>35</xdr:row>
      <xdr:rowOff>133985</xdr:rowOff>
    </xdr:to>
    <xdr:sp macro="" textlink="">
      <xdr:nvSpPr>
        <xdr:cNvPr id="296" name="フローチャート: 判断 295"/>
        <xdr:cNvSpPr/>
      </xdr:nvSpPr>
      <xdr:spPr>
        <a:xfrm>
          <a:off x="7159625" y="5821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125730</xdr:rowOff>
    </xdr:from>
    <xdr:ext cx="598805" cy="248920"/>
    <xdr:sp macro="" textlink="">
      <xdr:nvSpPr>
        <xdr:cNvPr id="297" name="テキスト ボックス 296"/>
        <xdr:cNvSpPr txBox="1"/>
      </xdr:nvSpPr>
      <xdr:spPr>
        <a:xfrm>
          <a:off x="6942455" y="59105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125095</xdr:rowOff>
    </xdr:from>
    <xdr:to xmlns:xdr="http://schemas.openxmlformats.org/drawingml/2006/spreadsheetDrawing">
      <xdr:col>36</xdr:col>
      <xdr:colOff>165100</xdr:colOff>
      <xdr:row>37</xdr:row>
      <xdr:rowOff>57785</xdr:rowOff>
    </xdr:to>
    <xdr:sp macro="" textlink="">
      <xdr:nvSpPr>
        <xdr:cNvPr id="298" name="フローチャート: 判断 297"/>
        <xdr:cNvSpPr/>
      </xdr:nvSpPr>
      <xdr:spPr>
        <a:xfrm>
          <a:off x="6350000" y="6075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48895</xdr:rowOff>
    </xdr:from>
    <xdr:ext cx="598805" cy="249555"/>
    <xdr:sp macro="" textlink="">
      <xdr:nvSpPr>
        <xdr:cNvPr id="299" name="テキスト ボックス 298"/>
        <xdr:cNvSpPr txBox="1"/>
      </xdr:nvSpPr>
      <xdr:spPr>
        <a:xfrm>
          <a:off x="6116955" y="61639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0" name="テキスト ボックス 29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1" name="テキスト ボックス 30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2" name="テキスト ボックス 30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3" name="テキスト ボックス 30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4" name="テキスト ボックス 30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33020</xdr:rowOff>
    </xdr:from>
    <xdr:to xmlns:xdr="http://schemas.openxmlformats.org/drawingml/2006/spreadsheetDrawing">
      <xdr:col>55</xdr:col>
      <xdr:colOff>50800</xdr:colOff>
      <xdr:row>32</xdr:row>
      <xdr:rowOff>130810</xdr:rowOff>
    </xdr:to>
    <xdr:sp macro="" textlink="">
      <xdr:nvSpPr>
        <xdr:cNvPr id="305" name="楕円 304"/>
        <xdr:cNvSpPr/>
      </xdr:nvSpPr>
      <xdr:spPr>
        <a:xfrm>
          <a:off x="9569450" y="5322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116205</xdr:rowOff>
    </xdr:from>
    <xdr:ext cx="598805" cy="248920"/>
    <xdr:sp macro="" textlink="">
      <xdr:nvSpPr>
        <xdr:cNvPr id="306" name="補助費等該当値テキスト"/>
        <xdr:cNvSpPr txBox="1"/>
      </xdr:nvSpPr>
      <xdr:spPr>
        <a:xfrm>
          <a:off x="9655175" y="5240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65405</xdr:rowOff>
    </xdr:from>
    <xdr:to xmlns:xdr="http://schemas.openxmlformats.org/drawingml/2006/spreadsheetDrawing">
      <xdr:col>50</xdr:col>
      <xdr:colOff>165100</xdr:colOff>
      <xdr:row>35</xdr:row>
      <xdr:rowOff>163195</xdr:rowOff>
    </xdr:to>
    <xdr:sp macro="" textlink="">
      <xdr:nvSpPr>
        <xdr:cNvPr id="307" name="楕円 306"/>
        <xdr:cNvSpPr/>
      </xdr:nvSpPr>
      <xdr:spPr>
        <a:xfrm>
          <a:off x="8794750" y="585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13970</xdr:rowOff>
    </xdr:from>
    <xdr:ext cx="598805" cy="249555"/>
    <xdr:sp macro="" textlink="">
      <xdr:nvSpPr>
        <xdr:cNvPr id="308" name="テキスト ボックス 307"/>
        <xdr:cNvSpPr txBox="1"/>
      </xdr:nvSpPr>
      <xdr:spPr>
        <a:xfrm>
          <a:off x="8561705" y="5633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149225</xdr:rowOff>
    </xdr:from>
    <xdr:to xmlns:xdr="http://schemas.openxmlformats.org/drawingml/2006/spreadsheetDrawing">
      <xdr:col>46</xdr:col>
      <xdr:colOff>38100</xdr:colOff>
      <xdr:row>36</xdr:row>
      <xdr:rowOff>81915</xdr:rowOff>
    </xdr:to>
    <xdr:sp macro="" textlink="">
      <xdr:nvSpPr>
        <xdr:cNvPr id="309" name="楕円 308"/>
        <xdr:cNvSpPr/>
      </xdr:nvSpPr>
      <xdr:spPr>
        <a:xfrm>
          <a:off x="7985125" y="5934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97790</xdr:rowOff>
    </xdr:from>
    <xdr:ext cx="598805" cy="249555"/>
    <xdr:sp macro="" textlink="">
      <xdr:nvSpPr>
        <xdr:cNvPr id="310" name="テキスト ボックス 309"/>
        <xdr:cNvSpPr txBox="1"/>
      </xdr:nvSpPr>
      <xdr:spPr>
        <a:xfrm>
          <a:off x="7752080" y="5717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126365</xdr:rowOff>
    </xdr:from>
    <xdr:to xmlns:xdr="http://schemas.openxmlformats.org/drawingml/2006/spreadsheetDrawing">
      <xdr:col>41</xdr:col>
      <xdr:colOff>101600</xdr:colOff>
      <xdr:row>35</xdr:row>
      <xdr:rowOff>59055</xdr:rowOff>
    </xdr:to>
    <xdr:sp macro="" textlink="">
      <xdr:nvSpPr>
        <xdr:cNvPr id="311" name="楕円 310"/>
        <xdr:cNvSpPr/>
      </xdr:nvSpPr>
      <xdr:spPr>
        <a:xfrm>
          <a:off x="7159625" y="574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74295</xdr:rowOff>
    </xdr:from>
    <xdr:ext cx="598805" cy="249555"/>
    <xdr:sp macro="" textlink="">
      <xdr:nvSpPr>
        <xdr:cNvPr id="312" name="テキスト ボックス 311"/>
        <xdr:cNvSpPr txBox="1"/>
      </xdr:nvSpPr>
      <xdr:spPr>
        <a:xfrm>
          <a:off x="6942455" y="55289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107315</xdr:rowOff>
    </xdr:from>
    <xdr:to xmlns:xdr="http://schemas.openxmlformats.org/drawingml/2006/spreadsheetDrawing">
      <xdr:col>36</xdr:col>
      <xdr:colOff>165100</xdr:colOff>
      <xdr:row>37</xdr:row>
      <xdr:rowOff>40005</xdr:rowOff>
    </xdr:to>
    <xdr:sp macro="" textlink="">
      <xdr:nvSpPr>
        <xdr:cNvPr id="313" name="楕円 312"/>
        <xdr:cNvSpPr/>
      </xdr:nvSpPr>
      <xdr:spPr>
        <a:xfrm>
          <a:off x="6350000" y="6057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56515</xdr:rowOff>
    </xdr:from>
    <xdr:ext cx="598805" cy="248920"/>
    <xdr:sp macro="" textlink="">
      <xdr:nvSpPr>
        <xdr:cNvPr id="314" name="テキスト ボックス 313"/>
        <xdr:cNvSpPr txBox="1"/>
      </xdr:nvSpPr>
      <xdr:spPr>
        <a:xfrm>
          <a:off x="6116955" y="58413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5" name="正方形/長方形 31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6" name="正方形/長方形 31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8" name="正方形/長方形 31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0" name="正方形/長方形 31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2" name="正方形/長方形 32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3" name="テキスト ボックス 322"/>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4" name="直線コネクタ 32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5" name="直線コネクタ 324"/>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6" name="テキスト ボックス 325"/>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7" name="直線コネクタ 326"/>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34290</xdr:rowOff>
    </xdr:from>
    <xdr:ext cx="595630" cy="249555"/>
    <xdr:sp macro="" textlink="">
      <xdr:nvSpPr>
        <xdr:cNvPr id="328" name="テキスト ボックス 327"/>
        <xdr:cNvSpPr txBox="1"/>
      </xdr:nvSpPr>
      <xdr:spPr>
        <a:xfrm>
          <a:off x="5516245"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29" name="直線コネクタ 328"/>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162560</xdr:rowOff>
    </xdr:from>
    <xdr:ext cx="685165" cy="248920"/>
    <xdr:sp macro="" textlink="">
      <xdr:nvSpPr>
        <xdr:cNvPr id="330" name="テキスト ボックス 329"/>
        <xdr:cNvSpPr txBox="1"/>
      </xdr:nvSpPr>
      <xdr:spPr>
        <a:xfrm>
          <a:off x="5426075"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1" name="直線コネクタ 330"/>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126365</xdr:rowOff>
    </xdr:from>
    <xdr:ext cx="685165" cy="248920"/>
    <xdr:sp macro="" textlink="">
      <xdr:nvSpPr>
        <xdr:cNvPr id="332" name="テキスト ボックス 331"/>
        <xdr:cNvSpPr txBox="1"/>
      </xdr:nvSpPr>
      <xdr:spPr>
        <a:xfrm>
          <a:off x="5426075" y="855281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3" name="直線コネクタ 332"/>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89535</xdr:rowOff>
    </xdr:from>
    <xdr:ext cx="685165" cy="248920"/>
    <xdr:sp macro="" textlink="">
      <xdr:nvSpPr>
        <xdr:cNvPr id="334" name="テキスト ボックス 333"/>
        <xdr:cNvSpPr txBox="1"/>
      </xdr:nvSpPr>
      <xdr:spPr>
        <a:xfrm>
          <a:off x="5426075"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6" name="テキスト ボックス 335"/>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7"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72390</xdr:rowOff>
    </xdr:from>
    <xdr:to xmlns:xdr="http://schemas.openxmlformats.org/drawingml/2006/spreadsheetDrawing">
      <xdr:col>54</xdr:col>
      <xdr:colOff>174625</xdr:colOff>
      <xdr:row>59</xdr:row>
      <xdr:rowOff>38735</xdr:rowOff>
    </xdr:to>
    <xdr:cxnSp macro="">
      <xdr:nvCxnSpPr>
        <xdr:cNvPr id="338" name="直線コネクタ 337"/>
        <xdr:cNvCxnSpPr/>
      </xdr:nvCxnSpPr>
      <xdr:spPr>
        <a:xfrm flipV="1">
          <a:off x="9604375" y="8333740"/>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41910</xdr:rowOff>
    </xdr:from>
    <xdr:ext cx="469900" cy="249555"/>
    <xdr:sp macro="" textlink="">
      <xdr:nvSpPr>
        <xdr:cNvPr id="339" name="普通建設事業費最小値テキスト"/>
        <xdr:cNvSpPr txBox="1"/>
      </xdr:nvSpPr>
      <xdr:spPr>
        <a:xfrm>
          <a:off x="9655175" y="97891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38735</xdr:rowOff>
    </xdr:from>
    <xdr:to xmlns:xdr="http://schemas.openxmlformats.org/drawingml/2006/spreadsheetDrawing">
      <xdr:col>55</xdr:col>
      <xdr:colOff>88900</xdr:colOff>
      <xdr:row>59</xdr:row>
      <xdr:rowOff>38735</xdr:rowOff>
    </xdr:to>
    <xdr:cxnSp macro="">
      <xdr:nvCxnSpPr>
        <xdr:cNvPr id="340" name="直線コネクタ 339"/>
        <xdr:cNvCxnSpPr/>
      </xdr:nvCxnSpPr>
      <xdr:spPr>
        <a:xfrm>
          <a:off x="9531350" y="978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21590</xdr:rowOff>
    </xdr:from>
    <xdr:ext cx="690245" cy="248285"/>
    <xdr:sp macro="" textlink="">
      <xdr:nvSpPr>
        <xdr:cNvPr id="341" name="普通建設事業費最大値テキスト"/>
        <xdr:cNvSpPr txBox="1"/>
      </xdr:nvSpPr>
      <xdr:spPr>
        <a:xfrm>
          <a:off x="9655175" y="8117840"/>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72390</xdr:rowOff>
    </xdr:from>
    <xdr:to xmlns:xdr="http://schemas.openxmlformats.org/drawingml/2006/spreadsheetDrawing">
      <xdr:col>55</xdr:col>
      <xdr:colOff>88900</xdr:colOff>
      <xdr:row>50</xdr:row>
      <xdr:rowOff>72390</xdr:rowOff>
    </xdr:to>
    <xdr:cxnSp macro="">
      <xdr:nvCxnSpPr>
        <xdr:cNvPr id="342" name="直線コネクタ 341"/>
        <xdr:cNvCxnSpPr/>
      </xdr:nvCxnSpPr>
      <xdr:spPr>
        <a:xfrm>
          <a:off x="9531350" y="8333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139700</xdr:rowOff>
    </xdr:from>
    <xdr:to xmlns:xdr="http://schemas.openxmlformats.org/drawingml/2006/spreadsheetDrawing">
      <xdr:col>55</xdr:col>
      <xdr:colOff>0</xdr:colOff>
      <xdr:row>58</xdr:row>
      <xdr:rowOff>152400</xdr:rowOff>
    </xdr:to>
    <xdr:cxnSp macro="">
      <xdr:nvCxnSpPr>
        <xdr:cNvPr id="343" name="直線コネクタ 342"/>
        <xdr:cNvCxnSpPr/>
      </xdr:nvCxnSpPr>
      <xdr:spPr>
        <a:xfrm>
          <a:off x="8845550" y="972185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129540</xdr:rowOff>
    </xdr:from>
    <xdr:ext cx="598805" cy="248920"/>
    <xdr:sp macro="" textlink="">
      <xdr:nvSpPr>
        <xdr:cNvPr id="344" name="普通建設事業費平均値テキスト"/>
        <xdr:cNvSpPr txBox="1"/>
      </xdr:nvSpPr>
      <xdr:spPr>
        <a:xfrm>
          <a:off x="9655175" y="93814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107315</xdr:rowOff>
    </xdr:from>
    <xdr:to xmlns:xdr="http://schemas.openxmlformats.org/drawingml/2006/spreadsheetDrawing">
      <xdr:col>55</xdr:col>
      <xdr:colOff>50800</xdr:colOff>
      <xdr:row>58</xdr:row>
      <xdr:rowOff>40005</xdr:rowOff>
    </xdr:to>
    <xdr:sp macro="" textlink="">
      <xdr:nvSpPr>
        <xdr:cNvPr id="345" name="フローチャート: 判断 344"/>
        <xdr:cNvSpPr/>
      </xdr:nvSpPr>
      <xdr:spPr>
        <a:xfrm>
          <a:off x="9569450" y="9524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10795</xdr:rowOff>
    </xdr:from>
    <xdr:to xmlns:xdr="http://schemas.openxmlformats.org/drawingml/2006/spreadsheetDrawing">
      <xdr:col>50</xdr:col>
      <xdr:colOff>114300</xdr:colOff>
      <xdr:row>58</xdr:row>
      <xdr:rowOff>139700</xdr:rowOff>
    </xdr:to>
    <xdr:cxnSp macro="">
      <xdr:nvCxnSpPr>
        <xdr:cNvPr id="346" name="直線コネクタ 345"/>
        <xdr:cNvCxnSpPr/>
      </xdr:nvCxnSpPr>
      <xdr:spPr>
        <a:xfrm>
          <a:off x="8032750" y="9427845"/>
          <a:ext cx="8128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116840</xdr:rowOff>
    </xdr:from>
    <xdr:to xmlns:xdr="http://schemas.openxmlformats.org/drawingml/2006/spreadsheetDrawing">
      <xdr:col>50</xdr:col>
      <xdr:colOff>165100</xdr:colOff>
      <xdr:row>58</xdr:row>
      <xdr:rowOff>50165</xdr:rowOff>
    </xdr:to>
    <xdr:sp macro="" textlink="">
      <xdr:nvSpPr>
        <xdr:cNvPr id="347" name="フローチャート: 判断 346"/>
        <xdr:cNvSpPr/>
      </xdr:nvSpPr>
      <xdr:spPr>
        <a:xfrm>
          <a:off x="8794750" y="95338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65405</xdr:rowOff>
    </xdr:from>
    <xdr:ext cx="598805" cy="248920"/>
    <xdr:sp macro="" textlink="">
      <xdr:nvSpPr>
        <xdr:cNvPr id="348" name="テキスト ボックス 347"/>
        <xdr:cNvSpPr txBox="1"/>
      </xdr:nvSpPr>
      <xdr:spPr>
        <a:xfrm>
          <a:off x="8561705" y="93173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10795</xdr:rowOff>
    </xdr:from>
    <xdr:to xmlns:xdr="http://schemas.openxmlformats.org/drawingml/2006/spreadsheetDrawing">
      <xdr:col>45</xdr:col>
      <xdr:colOff>174625</xdr:colOff>
      <xdr:row>58</xdr:row>
      <xdr:rowOff>149225</xdr:rowOff>
    </xdr:to>
    <xdr:cxnSp macro="">
      <xdr:nvCxnSpPr>
        <xdr:cNvPr id="349" name="直線コネクタ 348"/>
        <xdr:cNvCxnSpPr/>
      </xdr:nvCxnSpPr>
      <xdr:spPr>
        <a:xfrm flipV="1">
          <a:off x="7210425" y="9427845"/>
          <a:ext cx="822325"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120650</xdr:rowOff>
    </xdr:from>
    <xdr:to xmlns:xdr="http://schemas.openxmlformats.org/drawingml/2006/spreadsheetDrawing">
      <xdr:col>46</xdr:col>
      <xdr:colOff>38100</xdr:colOff>
      <xdr:row>58</xdr:row>
      <xdr:rowOff>53340</xdr:rowOff>
    </xdr:to>
    <xdr:sp macro="" textlink="">
      <xdr:nvSpPr>
        <xdr:cNvPr id="350" name="フローチャート: 判断 349"/>
        <xdr:cNvSpPr/>
      </xdr:nvSpPr>
      <xdr:spPr>
        <a:xfrm>
          <a:off x="798512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44450</xdr:rowOff>
    </xdr:from>
    <xdr:ext cx="598805" cy="249555"/>
    <xdr:sp macro="" textlink="">
      <xdr:nvSpPr>
        <xdr:cNvPr id="351" name="テキスト ボックス 350"/>
        <xdr:cNvSpPr txBox="1"/>
      </xdr:nvSpPr>
      <xdr:spPr>
        <a:xfrm>
          <a:off x="7752080" y="96266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149225</xdr:rowOff>
    </xdr:from>
    <xdr:to xmlns:xdr="http://schemas.openxmlformats.org/drawingml/2006/spreadsheetDrawing">
      <xdr:col>41</xdr:col>
      <xdr:colOff>50800</xdr:colOff>
      <xdr:row>59</xdr:row>
      <xdr:rowOff>20320</xdr:rowOff>
    </xdr:to>
    <xdr:cxnSp macro="">
      <xdr:nvCxnSpPr>
        <xdr:cNvPr id="352" name="直線コネクタ 351"/>
        <xdr:cNvCxnSpPr/>
      </xdr:nvCxnSpPr>
      <xdr:spPr>
        <a:xfrm flipV="1">
          <a:off x="6400800" y="973137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103505</xdr:rowOff>
    </xdr:from>
    <xdr:to xmlns:xdr="http://schemas.openxmlformats.org/drawingml/2006/spreadsheetDrawing">
      <xdr:col>41</xdr:col>
      <xdr:colOff>101600</xdr:colOff>
      <xdr:row>58</xdr:row>
      <xdr:rowOff>36195</xdr:rowOff>
    </xdr:to>
    <xdr:sp macro="" textlink="">
      <xdr:nvSpPr>
        <xdr:cNvPr id="353" name="フローチャート: 判断 352"/>
        <xdr:cNvSpPr/>
      </xdr:nvSpPr>
      <xdr:spPr>
        <a:xfrm>
          <a:off x="7159625" y="9520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52070</xdr:rowOff>
    </xdr:from>
    <xdr:ext cx="598805" cy="248920"/>
    <xdr:sp macro="" textlink="">
      <xdr:nvSpPr>
        <xdr:cNvPr id="354" name="テキスト ボックス 353"/>
        <xdr:cNvSpPr txBox="1"/>
      </xdr:nvSpPr>
      <xdr:spPr>
        <a:xfrm>
          <a:off x="6942455" y="93040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127000</xdr:rowOff>
    </xdr:from>
    <xdr:to xmlns:xdr="http://schemas.openxmlformats.org/drawingml/2006/spreadsheetDrawing">
      <xdr:col>36</xdr:col>
      <xdr:colOff>165100</xdr:colOff>
      <xdr:row>58</xdr:row>
      <xdr:rowOff>60325</xdr:rowOff>
    </xdr:to>
    <xdr:sp macro="" textlink="">
      <xdr:nvSpPr>
        <xdr:cNvPr id="355" name="フローチャート: 判断 354"/>
        <xdr:cNvSpPr/>
      </xdr:nvSpPr>
      <xdr:spPr>
        <a:xfrm>
          <a:off x="6350000"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75565</xdr:rowOff>
    </xdr:from>
    <xdr:ext cx="598805" cy="249555"/>
    <xdr:sp macro="" textlink="">
      <xdr:nvSpPr>
        <xdr:cNvPr id="356" name="テキスト ボックス 355"/>
        <xdr:cNvSpPr txBox="1"/>
      </xdr:nvSpPr>
      <xdr:spPr>
        <a:xfrm>
          <a:off x="6116955" y="9327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7" name="テキスト ボックス 35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8" name="テキスト ボックス 35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9" name="テキスト ボックス 35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0" name="テキスト ボックス 35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1" name="テキスト ボックス 36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103505</xdr:rowOff>
    </xdr:from>
    <xdr:to xmlns:xdr="http://schemas.openxmlformats.org/drawingml/2006/spreadsheetDrawing">
      <xdr:col>55</xdr:col>
      <xdr:colOff>50800</xdr:colOff>
      <xdr:row>59</xdr:row>
      <xdr:rowOff>36195</xdr:rowOff>
    </xdr:to>
    <xdr:sp macro="" textlink="">
      <xdr:nvSpPr>
        <xdr:cNvPr id="362" name="楕円 361"/>
        <xdr:cNvSpPr/>
      </xdr:nvSpPr>
      <xdr:spPr>
        <a:xfrm>
          <a:off x="9569450" y="9685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22225</xdr:rowOff>
    </xdr:from>
    <xdr:ext cx="534670" cy="248920"/>
    <xdr:sp macro="" textlink="">
      <xdr:nvSpPr>
        <xdr:cNvPr id="363" name="普通建設事業費該当値テキスト"/>
        <xdr:cNvSpPr txBox="1"/>
      </xdr:nvSpPr>
      <xdr:spPr>
        <a:xfrm>
          <a:off x="9655175" y="9604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91440</xdr:rowOff>
    </xdr:from>
    <xdr:to xmlns:xdr="http://schemas.openxmlformats.org/drawingml/2006/spreadsheetDrawing">
      <xdr:col>50</xdr:col>
      <xdr:colOff>165100</xdr:colOff>
      <xdr:row>59</xdr:row>
      <xdr:rowOff>24130</xdr:rowOff>
    </xdr:to>
    <xdr:sp macro="" textlink="">
      <xdr:nvSpPr>
        <xdr:cNvPr id="364" name="楕円 363"/>
        <xdr:cNvSpPr/>
      </xdr:nvSpPr>
      <xdr:spPr>
        <a:xfrm>
          <a:off x="8794750" y="967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15240</xdr:rowOff>
    </xdr:from>
    <xdr:ext cx="534035" cy="249555"/>
    <xdr:sp macro="" textlink="">
      <xdr:nvSpPr>
        <xdr:cNvPr id="365" name="テキスト ボックス 364"/>
        <xdr:cNvSpPr txBox="1"/>
      </xdr:nvSpPr>
      <xdr:spPr>
        <a:xfrm>
          <a:off x="8594090" y="9762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127000</xdr:rowOff>
    </xdr:from>
    <xdr:to xmlns:xdr="http://schemas.openxmlformats.org/drawingml/2006/spreadsheetDrawing">
      <xdr:col>46</xdr:col>
      <xdr:colOff>38100</xdr:colOff>
      <xdr:row>57</xdr:row>
      <xdr:rowOff>60325</xdr:rowOff>
    </xdr:to>
    <xdr:sp macro="" textlink="">
      <xdr:nvSpPr>
        <xdr:cNvPr id="366" name="楕円 365"/>
        <xdr:cNvSpPr/>
      </xdr:nvSpPr>
      <xdr:spPr>
        <a:xfrm>
          <a:off x="7985125" y="93789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75565</xdr:rowOff>
    </xdr:from>
    <xdr:ext cx="598805" cy="249555"/>
    <xdr:sp macro="" textlink="">
      <xdr:nvSpPr>
        <xdr:cNvPr id="367" name="テキスト ボックス 366"/>
        <xdr:cNvSpPr txBox="1"/>
      </xdr:nvSpPr>
      <xdr:spPr>
        <a:xfrm>
          <a:off x="7752080" y="91624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100330</xdr:rowOff>
    </xdr:from>
    <xdr:to xmlns:xdr="http://schemas.openxmlformats.org/drawingml/2006/spreadsheetDrawing">
      <xdr:col>41</xdr:col>
      <xdr:colOff>101600</xdr:colOff>
      <xdr:row>59</xdr:row>
      <xdr:rowOff>33020</xdr:rowOff>
    </xdr:to>
    <xdr:sp macro="" textlink="">
      <xdr:nvSpPr>
        <xdr:cNvPr id="368" name="楕円 367"/>
        <xdr:cNvSpPr/>
      </xdr:nvSpPr>
      <xdr:spPr>
        <a:xfrm>
          <a:off x="7159625" y="968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24765</xdr:rowOff>
    </xdr:from>
    <xdr:ext cx="534035" cy="248920"/>
    <xdr:sp macro="" textlink="">
      <xdr:nvSpPr>
        <xdr:cNvPr id="369" name="テキスト ボックス 368"/>
        <xdr:cNvSpPr txBox="1"/>
      </xdr:nvSpPr>
      <xdr:spPr>
        <a:xfrm>
          <a:off x="6974840" y="97720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136525</xdr:rowOff>
    </xdr:from>
    <xdr:to xmlns:xdr="http://schemas.openxmlformats.org/drawingml/2006/spreadsheetDrawing">
      <xdr:col>36</xdr:col>
      <xdr:colOff>165100</xdr:colOff>
      <xdr:row>59</xdr:row>
      <xdr:rowOff>69215</xdr:rowOff>
    </xdr:to>
    <xdr:sp macro="" textlink="">
      <xdr:nvSpPr>
        <xdr:cNvPr id="370" name="楕円 369"/>
        <xdr:cNvSpPr/>
      </xdr:nvSpPr>
      <xdr:spPr>
        <a:xfrm>
          <a:off x="6350000" y="971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60960</xdr:rowOff>
    </xdr:from>
    <xdr:ext cx="534035" cy="248920"/>
    <xdr:sp macro="" textlink="">
      <xdr:nvSpPr>
        <xdr:cNvPr id="371" name="テキスト ボックス 370"/>
        <xdr:cNvSpPr txBox="1"/>
      </xdr:nvSpPr>
      <xdr:spPr>
        <a:xfrm>
          <a:off x="6149340" y="9808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2" name="正方形/長方形 37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3" name="正方形/長方形 37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5" name="正方形/長方形 37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7" name="正方形/長方形 37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9" name="正方形/長方形 37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0" name="テキスト ボックス 379"/>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1" name="直線コネクタ 38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2" name="直線コネクタ 381"/>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83" name="テキスト ボックス 382"/>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84" name="直線コネクタ 383"/>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138430</xdr:rowOff>
    </xdr:from>
    <xdr:ext cx="595630" cy="249555"/>
    <xdr:sp macro="" textlink="">
      <xdr:nvSpPr>
        <xdr:cNvPr id="385" name="テキスト ボックス 384"/>
        <xdr:cNvSpPr txBox="1"/>
      </xdr:nvSpPr>
      <xdr:spPr>
        <a:xfrm>
          <a:off x="5516245"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86" name="直線コネクタ 385"/>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154940</xdr:rowOff>
    </xdr:from>
    <xdr:ext cx="595630" cy="248920"/>
    <xdr:sp macro="" textlink="">
      <xdr:nvSpPr>
        <xdr:cNvPr id="387" name="テキスト ボックス 386"/>
        <xdr:cNvSpPr txBox="1"/>
      </xdr:nvSpPr>
      <xdr:spPr>
        <a:xfrm>
          <a:off x="5516245"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88" name="直線コネクタ 387"/>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5630" cy="249555"/>
    <xdr:sp macro="" textlink="">
      <xdr:nvSpPr>
        <xdr:cNvPr id="389" name="テキスト ボックス 388"/>
        <xdr:cNvSpPr txBox="1"/>
      </xdr:nvSpPr>
      <xdr:spPr>
        <a:xfrm>
          <a:off x="5516245"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0" name="直線コネクタ 389"/>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21590</xdr:rowOff>
    </xdr:from>
    <xdr:ext cx="685165" cy="248285"/>
    <xdr:sp macro="" textlink="">
      <xdr:nvSpPr>
        <xdr:cNvPr id="391" name="テキスト ボックス 390"/>
        <xdr:cNvSpPr txBox="1"/>
      </xdr:nvSpPr>
      <xdr:spPr>
        <a:xfrm>
          <a:off x="5426075" y="11750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2" name="直線コネクタ 391"/>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36830</xdr:rowOff>
    </xdr:from>
    <xdr:ext cx="685165" cy="249555"/>
    <xdr:sp macro="" textlink="">
      <xdr:nvSpPr>
        <xdr:cNvPr id="393" name="テキスト ボックス 392"/>
        <xdr:cNvSpPr txBox="1"/>
      </xdr:nvSpPr>
      <xdr:spPr>
        <a:xfrm>
          <a:off x="5426075" y="11435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5" name="テキスト ボックス 39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55880</xdr:rowOff>
    </xdr:from>
    <xdr:to xmlns:xdr="http://schemas.openxmlformats.org/drawingml/2006/spreadsheetDrawing">
      <xdr:col>54</xdr:col>
      <xdr:colOff>174625</xdr:colOff>
      <xdr:row>79</xdr:row>
      <xdr:rowOff>95250</xdr:rowOff>
    </xdr:to>
    <xdr:cxnSp macro="">
      <xdr:nvCxnSpPr>
        <xdr:cNvPr id="397" name="直線コネクタ 396"/>
        <xdr:cNvCxnSpPr/>
      </xdr:nvCxnSpPr>
      <xdr:spPr>
        <a:xfrm flipV="1">
          <a:off x="9604375" y="1178433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99060</xdr:rowOff>
    </xdr:from>
    <xdr:ext cx="249555" cy="249555"/>
    <xdr:sp macro="" textlink="">
      <xdr:nvSpPr>
        <xdr:cNvPr id="398" name="普通建設事業費 （ うち新規整備　）最小値テキスト"/>
        <xdr:cNvSpPr txBox="1"/>
      </xdr:nvSpPr>
      <xdr:spPr>
        <a:xfrm>
          <a:off x="9655175"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95250</xdr:rowOff>
    </xdr:from>
    <xdr:to xmlns:xdr="http://schemas.openxmlformats.org/drawingml/2006/spreadsheetDrawing">
      <xdr:col>55</xdr:col>
      <xdr:colOff>88900</xdr:colOff>
      <xdr:row>79</xdr:row>
      <xdr:rowOff>95250</xdr:rowOff>
    </xdr:to>
    <xdr:cxnSp macro="">
      <xdr:nvCxnSpPr>
        <xdr:cNvPr id="399" name="直線コネクタ 398"/>
        <xdr:cNvCxnSpPr/>
      </xdr:nvCxnSpPr>
      <xdr:spPr>
        <a:xfrm>
          <a:off x="9531350"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49555"/>
    <xdr:sp macro="" textlink="">
      <xdr:nvSpPr>
        <xdr:cNvPr id="400" name="普通建設事業費 （ うち新規整備　）最大値テキスト"/>
        <xdr:cNvSpPr txBox="1"/>
      </xdr:nvSpPr>
      <xdr:spPr>
        <a:xfrm>
          <a:off x="9655175" y="1156779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55880</xdr:rowOff>
    </xdr:from>
    <xdr:to xmlns:xdr="http://schemas.openxmlformats.org/drawingml/2006/spreadsheetDrawing">
      <xdr:col>55</xdr:col>
      <xdr:colOff>88900</xdr:colOff>
      <xdr:row>71</xdr:row>
      <xdr:rowOff>55880</xdr:rowOff>
    </xdr:to>
    <xdr:cxnSp macro="">
      <xdr:nvCxnSpPr>
        <xdr:cNvPr id="401" name="直線コネクタ 400"/>
        <xdr:cNvCxnSpPr/>
      </xdr:nvCxnSpPr>
      <xdr:spPr>
        <a:xfrm>
          <a:off x="9531350" y="11784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64135</xdr:rowOff>
    </xdr:from>
    <xdr:to xmlns:xdr="http://schemas.openxmlformats.org/drawingml/2006/spreadsheetDrawing">
      <xdr:col>55</xdr:col>
      <xdr:colOff>0</xdr:colOff>
      <xdr:row>79</xdr:row>
      <xdr:rowOff>73660</xdr:rowOff>
    </xdr:to>
    <xdr:cxnSp macro="">
      <xdr:nvCxnSpPr>
        <xdr:cNvPr id="402" name="直線コネクタ 401"/>
        <xdr:cNvCxnSpPr/>
      </xdr:nvCxnSpPr>
      <xdr:spPr>
        <a:xfrm>
          <a:off x="8845550" y="13113385"/>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160020</xdr:rowOff>
    </xdr:from>
    <xdr:ext cx="534670" cy="248920"/>
    <xdr:sp macro="" textlink="">
      <xdr:nvSpPr>
        <xdr:cNvPr id="403" name="普通建設事業費 （ うち新規整備　）平均値テキスト"/>
        <xdr:cNvSpPr txBox="1"/>
      </xdr:nvSpPr>
      <xdr:spPr>
        <a:xfrm>
          <a:off x="9655175" y="128790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137795</xdr:rowOff>
    </xdr:from>
    <xdr:to xmlns:xdr="http://schemas.openxmlformats.org/drawingml/2006/spreadsheetDrawing">
      <xdr:col>55</xdr:col>
      <xdr:colOff>50800</xdr:colOff>
      <xdr:row>79</xdr:row>
      <xdr:rowOff>71120</xdr:rowOff>
    </xdr:to>
    <xdr:sp macro="" textlink="">
      <xdr:nvSpPr>
        <xdr:cNvPr id="404" name="フローチャート: 判断 403"/>
        <xdr:cNvSpPr/>
      </xdr:nvSpPr>
      <xdr:spPr>
        <a:xfrm>
          <a:off x="9569450" y="130219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64135</xdr:rowOff>
    </xdr:from>
    <xdr:to xmlns:xdr="http://schemas.openxmlformats.org/drawingml/2006/spreadsheetDrawing">
      <xdr:col>50</xdr:col>
      <xdr:colOff>114300</xdr:colOff>
      <xdr:row>79</xdr:row>
      <xdr:rowOff>86995</xdr:rowOff>
    </xdr:to>
    <xdr:cxnSp macro="">
      <xdr:nvCxnSpPr>
        <xdr:cNvPr id="405" name="直線コネクタ 404"/>
        <xdr:cNvCxnSpPr/>
      </xdr:nvCxnSpPr>
      <xdr:spPr>
        <a:xfrm flipV="1">
          <a:off x="8032750" y="1311338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129540</xdr:rowOff>
    </xdr:from>
    <xdr:to xmlns:xdr="http://schemas.openxmlformats.org/drawingml/2006/spreadsheetDrawing">
      <xdr:col>50</xdr:col>
      <xdr:colOff>165100</xdr:colOff>
      <xdr:row>79</xdr:row>
      <xdr:rowOff>62230</xdr:rowOff>
    </xdr:to>
    <xdr:sp macro="" textlink="">
      <xdr:nvSpPr>
        <xdr:cNvPr id="406" name="フローチャート: 判断 405"/>
        <xdr:cNvSpPr/>
      </xdr:nvSpPr>
      <xdr:spPr>
        <a:xfrm>
          <a:off x="8794750" y="1301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78105</xdr:rowOff>
    </xdr:from>
    <xdr:ext cx="534035" cy="249555"/>
    <xdr:sp macro="" textlink="">
      <xdr:nvSpPr>
        <xdr:cNvPr id="407" name="テキスト ボックス 406"/>
        <xdr:cNvSpPr txBox="1"/>
      </xdr:nvSpPr>
      <xdr:spPr>
        <a:xfrm>
          <a:off x="8594090" y="127971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86995</xdr:rowOff>
    </xdr:from>
    <xdr:to xmlns:xdr="http://schemas.openxmlformats.org/drawingml/2006/spreadsheetDrawing">
      <xdr:col>45</xdr:col>
      <xdr:colOff>174625</xdr:colOff>
      <xdr:row>79</xdr:row>
      <xdr:rowOff>95250</xdr:rowOff>
    </xdr:to>
    <xdr:cxnSp macro="">
      <xdr:nvCxnSpPr>
        <xdr:cNvPr id="408" name="直線コネクタ 407"/>
        <xdr:cNvCxnSpPr/>
      </xdr:nvCxnSpPr>
      <xdr:spPr>
        <a:xfrm flipV="1">
          <a:off x="7210425" y="1313624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140335</xdr:rowOff>
    </xdr:from>
    <xdr:to xmlns:xdr="http://schemas.openxmlformats.org/drawingml/2006/spreadsheetDrawing">
      <xdr:col>46</xdr:col>
      <xdr:colOff>38100</xdr:colOff>
      <xdr:row>79</xdr:row>
      <xdr:rowOff>73025</xdr:rowOff>
    </xdr:to>
    <xdr:sp macro="" textlink="">
      <xdr:nvSpPr>
        <xdr:cNvPr id="409" name="フローチャート: 判断 408"/>
        <xdr:cNvSpPr/>
      </xdr:nvSpPr>
      <xdr:spPr>
        <a:xfrm>
          <a:off x="7985125" y="13024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89535</xdr:rowOff>
    </xdr:from>
    <xdr:ext cx="534035" cy="248920"/>
    <xdr:sp macro="" textlink="">
      <xdr:nvSpPr>
        <xdr:cNvPr id="410" name="テキスト ボックス 409"/>
        <xdr:cNvSpPr txBox="1"/>
      </xdr:nvSpPr>
      <xdr:spPr>
        <a:xfrm>
          <a:off x="7784465" y="128085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94615</xdr:rowOff>
    </xdr:from>
    <xdr:to xmlns:xdr="http://schemas.openxmlformats.org/drawingml/2006/spreadsheetDrawing">
      <xdr:col>41</xdr:col>
      <xdr:colOff>50800</xdr:colOff>
      <xdr:row>79</xdr:row>
      <xdr:rowOff>95250</xdr:rowOff>
    </xdr:to>
    <xdr:cxnSp macro="">
      <xdr:nvCxnSpPr>
        <xdr:cNvPr id="411" name="直線コネクタ 410"/>
        <xdr:cNvCxnSpPr/>
      </xdr:nvCxnSpPr>
      <xdr:spPr>
        <a:xfrm>
          <a:off x="6400800" y="131438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127635</xdr:rowOff>
    </xdr:from>
    <xdr:to xmlns:xdr="http://schemas.openxmlformats.org/drawingml/2006/spreadsheetDrawing">
      <xdr:col>41</xdr:col>
      <xdr:colOff>101600</xdr:colOff>
      <xdr:row>79</xdr:row>
      <xdr:rowOff>60960</xdr:rowOff>
    </xdr:to>
    <xdr:sp macro="" textlink="">
      <xdr:nvSpPr>
        <xdr:cNvPr id="412" name="フローチャート: 判断 411"/>
        <xdr:cNvSpPr/>
      </xdr:nvSpPr>
      <xdr:spPr>
        <a:xfrm>
          <a:off x="7159625" y="13011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76200</xdr:rowOff>
    </xdr:from>
    <xdr:ext cx="534035" cy="248920"/>
    <xdr:sp macro="" textlink="">
      <xdr:nvSpPr>
        <xdr:cNvPr id="413" name="テキスト ボックス 412"/>
        <xdr:cNvSpPr txBox="1"/>
      </xdr:nvSpPr>
      <xdr:spPr>
        <a:xfrm>
          <a:off x="6974840" y="12795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130175</xdr:rowOff>
    </xdr:from>
    <xdr:to xmlns:xdr="http://schemas.openxmlformats.org/drawingml/2006/spreadsheetDrawing">
      <xdr:col>36</xdr:col>
      <xdr:colOff>165100</xdr:colOff>
      <xdr:row>79</xdr:row>
      <xdr:rowOff>62865</xdr:rowOff>
    </xdr:to>
    <xdr:sp macro="" textlink="">
      <xdr:nvSpPr>
        <xdr:cNvPr id="414" name="フローチャート: 判断 413"/>
        <xdr:cNvSpPr/>
      </xdr:nvSpPr>
      <xdr:spPr>
        <a:xfrm>
          <a:off x="6350000" y="13014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78740</xdr:rowOff>
    </xdr:from>
    <xdr:ext cx="534035" cy="249555"/>
    <xdr:sp macro="" textlink="">
      <xdr:nvSpPr>
        <xdr:cNvPr id="415" name="テキスト ボックス 414"/>
        <xdr:cNvSpPr txBox="1"/>
      </xdr:nvSpPr>
      <xdr:spPr>
        <a:xfrm>
          <a:off x="6149340" y="12797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6" name="テキスト ボックス 41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7" name="テキスト ボックス 41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8" name="テキスト ボックス 41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9" name="テキスト ボックス 41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0" name="テキスト ボックス 41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25400</xdr:rowOff>
    </xdr:from>
    <xdr:to xmlns:xdr="http://schemas.openxmlformats.org/drawingml/2006/spreadsheetDrawing">
      <xdr:col>55</xdr:col>
      <xdr:colOff>50800</xdr:colOff>
      <xdr:row>79</xdr:row>
      <xdr:rowOff>123190</xdr:rowOff>
    </xdr:to>
    <xdr:sp macro="" textlink="">
      <xdr:nvSpPr>
        <xdr:cNvPr id="421" name="楕円 420"/>
        <xdr:cNvSpPr/>
      </xdr:nvSpPr>
      <xdr:spPr>
        <a:xfrm>
          <a:off x="9569450" y="13074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117475</xdr:rowOff>
    </xdr:from>
    <xdr:ext cx="534670" cy="248920"/>
    <xdr:sp macro="" textlink="">
      <xdr:nvSpPr>
        <xdr:cNvPr id="422" name="普通建設事業費 （ うち新規整備　）該当値テキスト"/>
        <xdr:cNvSpPr txBox="1"/>
      </xdr:nvSpPr>
      <xdr:spPr>
        <a:xfrm>
          <a:off x="9655175" y="13001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15240</xdr:rowOff>
    </xdr:from>
    <xdr:to xmlns:xdr="http://schemas.openxmlformats.org/drawingml/2006/spreadsheetDrawing">
      <xdr:col>50</xdr:col>
      <xdr:colOff>165100</xdr:colOff>
      <xdr:row>79</xdr:row>
      <xdr:rowOff>113030</xdr:rowOff>
    </xdr:to>
    <xdr:sp macro="" textlink="">
      <xdr:nvSpPr>
        <xdr:cNvPr id="423" name="楕円 422"/>
        <xdr:cNvSpPr/>
      </xdr:nvSpPr>
      <xdr:spPr>
        <a:xfrm>
          <a:off x="8794750" y="13064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104775</xdr:rowOff>
    </xdr:from>
    <xdr:ext cx="534035" cy="249555"/>
    <xdr:sp macro="" textlink="">
      <xdr:nvSpPr>
        <xdr:cNvPr id="424" name="テキスト ボックス 423"/>
        <xdr:cNvSpPr txBox="1"/>
      </xdr:nvSpPr>
      <xdr:spPr>
        <a:xfrm>
          <a:off x="8594090" y="13154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38100</xdr:rowOff>
    </xdr:from>
    <xdr:to xmlns:xdr="http://schemas.openxmlformats.org/drawingml/2006/spreadsheetDrawing">
      <xdr:col>46</xdr:col>
      <xdr:colOff>38100</xdr:colOff>
      <xdr:row>79</xdr:row>
      <xdr:rowOff>135890</xdr:rowOff>
    </xdr:to>
    <xdr:sp macro="" textlink="">
      <xdr:nvSpPr>
        <xdr:cNvPr id="425" name="楕円 424"/>
        <xdr:cNvSpPr/>
      </xdr:nvSpPr>
      <xdr:spPr>
        <a:xfrm>
          <a:off x="7985125" y="13087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127000</xdr:rowOff>
    </xdr:from>
    <xdr:ext cx="469265" cy="248920"/>
    <xdr:sp macro="" textlink="">
      <xdr:nvSpPr>
        <xdr:cNvPr id="426" name="テキスト ボックス 425"/>
        <xdr:cNvSpPr txBox="1"/>
      </xdr:nvSpPr>
      <xdr:spPr>
        <a:xfrm>
          <a:off x="7816850" y="13176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46355</xdr:rowOff>
    </xdr:from>
    <xdr:to xmlns:xdr="http://schemas.openxmlformats.org/drawingml/2006/spreadsheetDrawing">
      <xdr:col>41</xdr:col>
      <xdr:colOff>101600</xdr:colOff>
      <xdr:row>79</xdr:row>
      <xdr:rowOff>144145</xdr:rowOff>
    </xdr:to>
    <xdr:sp macro="" textlink="">
      <xdr:nvSpPr>
        <xdr:cNvPr id="427" name="楕円 426"/>
        <xdr:cNvSpPr/>
      </xdr:nvSpPr>
      <xdr:spPr>
        <a:xfrm>
          <a:off x="7159625"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79</xdr:row>
      <xdr:rowOff>135890</xdr:rowOff>
    </xdr:from>
    <xdr:ext cx="313690" cy="249555"/>
    <xdr:sp macro="" textlink="">
      <xdr:nvSpPr>
        <xdr:cNvPr id="428" name="テキスト ボックス 427"/>
        <xdr:cNvSpPr txBox="1"/>
      </xdr:nvSpPr>
      <xdr:spPr>
        <a:xfrm>
          <a:off x="7069455" y="1318514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45720</xdr:rowOff>
    </xdr:from>
    <xdr:to xmlns:xdr="http://schemas.openxmlformats.org/drawingml/2006/spreadsheetDrawing">
      <xdr:col>36</xdr:col>
      <xdr:colOff>165100</xdr:colOff>
      <xdr:row>79</xdr:row>
      <xdr:rowOff>143510</xdr:rowOff>
    </xdr:to>
    <xdr:sp macro="" textlink="">
      <xdr:nvSpPr>
        <xdr:cNvPr id="429" name="楕円 428"/>
        <xdr:cNvSpPr/>
      </xdr:nvSpPr>
      <xdr:spPr>
        <a:xfrm>
          <a:off x="6350000" y="1309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135255</xdr:rowOff>
    </xdr:from>
    <xdr:ext cx="377825" cy="249555"/>
    <xdr:sp macro="" textlink="">
      <xdr:nvSpPr>
        <xdr:cNvPr id="430" name="テキスト ボックス 429"/>
        <xdr:cNvSpPr txBox="1"/>
      </xdr:nvSpPr>
      <xdr:spPr>
        <a:xfrm>
          <a:off x="6227445" y="131845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2" name="正方形/長方形 43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4" name="正方形/長方形 43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6" name="正方形/長方形 43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9" name="テキスト ボックス 43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2" name="テキスト ボックス 441"/>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4" name="テキスト ボックス 443"/>
        <xdr:cNvSpPr txBox="1"/>
      </xdr:nvSpPr>
      <xdr:spPr>
        <a:xfrm>
          <a:off x="5516245"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516245"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48" name="テキスト ボックス 447"/>
        <xdr:cNvSpPr txBox="1"/>
      </xdr:nvSpPr>
      <xdr:spPr>
        <a:xfrm>
          <a:off x="5516245"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426075" y="150526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36830</xdr:rowOff>
    </xdr:from>
    <xdr:ext cx="685165" cy="249555"/>
    <xdr:sp macro="" textlink="">
      <xdr:nvSpPr>
        <xdr:cNvPr id="452" name="テキスト ボックス 451"/>
        <xdr:cNvSpPr txBox="1"/>
      </xdr:nvSpPr>
      <xdr:spPr>
        <a:xfrm>
          <a:off x="5426075" y="14737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4" name="テキスト ボックス 453"/>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137795</xdr:rowOff>
    </xdr:from>
    <xdr:to xmlns:xdr="http://schemas.openxmlformats.org/drawingml/2006/spreadsheetDrawing">
      <xdr:col>54</xdr:col>
      <xdr:colOff>174625</xdr:colOff>
      <xdr:row>99</xdr:row>
      <xdr:rowOff>99060</xdr:rowOff>
    </xdr:to>
    <xdr:cxnSp macro="">
      <xdr:nvCxnSpPr>
        <xdr:cNvPr id="456" name="直線コネクタ 455"/>
        <xdr:cNvCxnSpPr/>
      </xdr:nvCxnSpPr>
      <xdr:spPr>
        <a:xfrm flipV="1">
          <a:off x="9604375" y="1500314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9655175" y="16504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9531350"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86995</xdr:rowOff>
    </xdr:from>
    <xdr:ext cx="690245" cy="249555"/>
    <xdr:sp macro="" textlink="">
      <xdr:nvSpPr>
        <xdr:cNvPr id="459" name="普通建設事業費 （ うち更新整備　）最大値テキスト"/>
        <xdr:cNvSpPr txBox="1"/>
      </xdr:nvSpPr>
      <xdr:spPr>
        <a:xfrm>
          <a:off x="9655175" y="1478724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137795</xdr:rowOff>
    </xdr:from>
    <xdr:to xmlns:xdr="http://schemas.openxmlformats.org/drawingml/2006/spreadsheetDrawing">
      <xdr:col>55</xdr:col>
      <xdr:colOff>88900</xdr:colOff>
      <xdr:row>90</xdr:row>
      <xdr:rowOff>137795</xdr:rowOff>
    </xdr:to>
    <xdr:cxnSp macro="">
      <xdr:nvCxnSpPr>
        <xdr:cNvPr id="460" name="直線コネクタ 459"/>
        <xdr:cNvCxnSpPr/>
      </xdr:nvCxnSpPr>
      <xdr:spPr>
        <a:xfrm>
          <a:off x="9531350" y="15003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33655</xdr:rowOff>
    </xdr:from>
    <xdr:to xmlns:xdr="http://schemas.openxmlformats.org/drawingml/2006/spreadsheetDrawing">
      <xdr:col>55</xdr:col>
      <xdr:colOff>0</xdr:colOff>
      <xdr:row>99</xdr:row>
      <xdr:rowOff>58420</xdr:rowOff>
    </xdr:to>
    <xdr:cxnSp macro="">
      <xdr:nvCxnSpPr>
        <xdr:cNvPr id="461" name="直線コネクタ 460"/>
        <xdr:cNvCxnSpPr/>
      </xdr:nvCxnSpPr>
      <xdr:spPr>
        <a:xfrm>
          <a:off x="8845550" y="16435705"/>
          <a:ext cx="7588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8445"/>
    <xdr:sp macro="" textlink="">
      <xdr:nvSpPr>
        <xdr:cNvPr id="462" name="普通建設事業費 （ うち更新整備　）平均値テキスト"/>
        <xdr:cNvSpPr txBox="1"/>
      </xdr:nvSpPr>
      <xdr:spPr>
        <a:xfrm>
          <a:off x="9655175" y="161029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9569450" y="1625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99</xdr:row>
      <xdr:rowOff>24765</xdr:rowOff>
    </xdr:from>
    <xdr:to xmlns:xdr="http://schemas.openxmlformats.org/drawingml/2006/spreadsheetDrawing">
      <xdr:col>50</xdr:col>
      <xdr:colOff>114300</xdr:colOff>
      <xdr:row>99</xdr:row>
      <xdr:rowOff>33655</xdr:rowOff>
    </xdr:to>
    <xdr:cxnSp macro="">
      <xdr:nvCxnSpPr>
        <xdr:cNvPr id="464" name="直線コネクタ 463"/>
        <xdr:cNvCxnSpPr/>
      </xdr:nvCxnSpPr>
      <xdr:spPr>
        <a:xfrm>
          <a:off x="8032750" y="164268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8794750" y="162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805" cy="259080"/>
    <xdr:sp macro="" textlink="">
      <xdr:nvSpPr>
        <xdr:cNvPr id="466" name="テキスト ボックス 465"/>
        <xdr:cNvSpPr txBox="1"/>
      </xdr:nvSpPr>
      <xdr:spPr>
        <a:xfrm>
          <a:off x="8561705" y="1605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24765</xdr:rowOff>
    </xdr:from>
    <xdr:to xmlns:xdr="http://schemas.openxmlformats.org/drawingml/2006/spreadsheetDrawing">
      <xdr:col>45</xdr:col>
      <xdr:colOff>174625</xdr:colOff>
      <xdr:row>99</xdr:row>
      <xdr:rowOff>26035</xdr:rowOff>
    </xdr:to>
    <xdr:cxnSp macro="">
      <xdr:nvCxnSpPr>
        <xdr:cNvPr id="467" name="直線コネクタ 466"/>
        <xdr:cNvCxnSpPr/>
      </xdr:nvCxnSpPr>
      <xdr:spPr>
        <a:xfrm flipV="1">
          <a:off x="7210425" y="1642681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7985125" y="16287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8805" cy="259080"/>
    <xdr:sp macro="" textlink="">
      <xdr:nvSpPr>
        <xdr:cNvPr id="469" name="テキスト ボックス 468"/>
        <xdr:cNvSpPr txBox="1"/>
      </xdr:nvSpPr>
      <xdr:spPr>
        <a:xfrm>
          <a:off x="7752080" y="1606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26035</xdr:rowOff>
    </xdr:from>
    <xdr:to xmlns:xdr="http://schemas.openxmlformats.org/drawingml/2006/spreadsheetDrawing">
      <xdr:col>41</xdr:col>
      <xdr:colOff>50800</xdr:colOff>
      <xdr:row>99</xdr:row>
      <xdr:rowOff>65405</xdr:rowOff>
    </xdr:to>
    <xdr:cxnSp macro="">
      <xdr:nvCxnSpPr>
        <xdr:cNvPr id="470" name="直線コネクタ 469"/>
        <xdr:cNvCxnSpPr/>
      </xdr:nvCxnSpPr>
      <xdr:spPr>
        <a:xfrm flipV="1">
          <a:off x="6400800" y="16428085"/>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159625"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805" cy="259080"/>
    <xdr:sp macro="" textlink="">
      <xdr:nvSpPr>
        <xdr:cNvPr id="472" name="テキスト ボックス 471"/>
        <xdr:cNvSpPr txBox="1"/>
      </xdr:nvSpPr>
      <xdr:spPr>
        <a:xfrm>
          <a:off x="6942455" y="16029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3500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8805" cy="259080"/>
    <xdr:sp macro="" textlink="">
      <xdr:nvSpPr>
        <xdr:cNvPr id="474" name="テキスト ボックス 473"/>
        <xdr:cNvSpPr txBox="1"/>
      </xdr:nvSpPr>
      <xdr:spPr>
        <a:xfrm>
          <a:off x="6116955" y="1607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7620</xdr:rowOff>
    </xdr:from>
    <xdr:to xmlns:xdr="http://schemas.openxmlformats.org/drawingml/2006/spreadsheetDrawing">
      <xdr:col>55</xdr:col>
      <xdr:colOff>50800</xdr:colOff>
      <xdr:row>99</xdr:row>
      <xdr:rowOff>109220</xdr:rowOff>
    </xdr:to>
    <xdr:sp macro="" textlink="">
      <xdr:nvSpPr>
        <xdr:cNvPr id="480" name="楕円 479"/>
        <xdr:cNvSpPr/>
      </xdr:nvSpPr>
      <xdr:spPr>
        <a:xfrm>
          <a:off x="9569450" y="16409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93980</xdr:rowOff>
    </xdr:from>
    <xdr:ext cx="534670" cy="259080"/>
    <xdr:sp macro="" textlink="">
      <xdr:nvSpPr>
        <xdr:cNvPr id="481" name="普通建設事業費 （ うち更新整備　）該当値テキスト"/>
        <xdr:cNvSpPr txBox="1"/>
      </xdr:nvSpPr>
      <xdr:spPr>
        <a:xfrm>
          <a:off x="9655175" y="16324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154940</xdr:rowOff>
    </xdr:from>
    <xdr:to xmlns:xdr="http://schemas.openxmlformats.org/drawingml/2006/spreadsheetDrawing">
      <xdr:col>50</xdr:col>
      <xdr:colOff>165100</xdr:colOff>
      <xdr:row>99</xdr:row>
      <xdr:rowOff>84455</xdr:rowOff>
    </xdr:to>
    <xdr:sp macro="" textlink="">
      <xdr:nvSpPr>
        <xdr:cNvPr id="482" name="楕円 481"/>
        <xdr:cNvSpPr/>
      </xdr:nvSpPr>
      <xdr:spPr>
        <a:xfrm>
          <a:off x="879475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75565</xdr:rowOff>
    </xdr:from>
    <xdr:ext cx="534035" cy="258445"/>
    <xdr:sp macro="" textlink="">
      <xdr:nvSpPr>
        <xdr:cNvPr id="483" name="テキスト ボックス 482"/>
        <xdr:cNvSpPr txBox="1"/>
      </xdr:nvSpPr>
      <xdr:spPr>
        <a:xfrm>
          <a:off x="8594090" y="1647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145415</xdr:rowOff>
    </xdr:from>
    <xdr:to xmlns:xdr="http://schemas.openxmlformats.org/drawingml/2006/spreadsheetDrawing">
      <xdr:col>46</xdr:col>
      <xdr:colOff>38100</xdr:colOff>
      <xdr:row>99</xdr:row>
      <xdr:rowOff>75565</xdr:rowOff>
    </xdr:to>
    <xdr:sp macro="" textlink="">
      <xdr:nvSpPr>
        <xdr:cNvPr id="484" name="楕円 483"/>
        <xdr:cNvSpPr/>
      </xdr:nvSpPr>
      <xdr:spPr>
        <a:xfrm>
          <a:off x="7985125" y="16376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66675</xdr:rowOff>
    </xdr:from>
    <xdr:ext cx="534035" cy="258445"/>
    <xdr:sp macro="" textlink="">
      <xdr:nvSpPr>
        <xdr:cNvPr id="485" name="テキスト ボックス 484"/>
        <xdr:cNvSpPr txBox="1"/>
      </xdr:nvSpPr>
      <xdr:spPr>
        <a:xfrm>
          <a:off x="7784465" y="16468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146685</xdr:rowOff>
    </xdr:from>
    <xdr:to xmlns:xdr="http://schemas.openxmlformats.org/drawingml/2006/spreadsheetDrawing">
      <xdr:col>41</xdr:col>
      <xdr:colOff>101600</xdr:colOff>
      <xdr:row>99</xdr:row>
      <xdr:rowOff>76835</xdr:rowOff>
    </xdr:to>
    <xdr:sp macro="" textlink="">
      <xdr:nvSpPr>
        <xdr:cNvPr id="486" name="楕円 485"/>
        <xdr:cNvSpPr/>
      </xdr:nvSpPr>
      <xdr:spPr>
        <a:xfrm>
          <a:off x="7159625"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67945</xdr:rowOff>
    </xdr:from>
    <xdr:ext cx="534035" cy="258445"/>
    <xdr:sp macro="" textlink="">
      <xdr:nvSpPr>
        <xdr:cNvPr id="487" name="テキスト ボックス 486"/>
        <xdr:cNvSpPr txBox="1"/>
      </xdr:nvSpPr>
      <xdr:spPr>
        <a:xfrm>
          <a:off x="6974840" y="1646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14605</xdr:rowOff>
    </xdr:from>
    <xdr:to xmlns:xdr="http://schemas.openxmlformats.org/drawingml/2006/spreadsheetDrawing">
      <xdr:col>36</xdr:col>
      <xdr:colOff>165100</xdr:colOff>
      <xdr:row>99</xdr:row>
      <xdr:rowOff>116205</xdr:rowOff>
    </xdr:to>
    <xdr:sp macro="" textlink="">
      <xdr:nvSpPr>
        <xdr:cNvPr id="488" name="楕円 487"/>
        <xdr:cNvSpPr/>
      </xdr:nvSpPr>
      <xdr:spPr>
        <a:xfrm>
          <a:off x="63500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107315</xdr:rowOff>
    </xdr:from>
    <xdr:ext cx="534035" cy="259080"/>
    <xdr:sp macro="" textlink="">
      <xdr:nvSpPr>
        <xdr:cNvPr id="489" name="テキスト ボックス 488"/>
        <xdr:cNvSpPr txBox="1"/>
      </xdr:nvSpPr>
      <xdr:spPr>
        <a:xfrm>
          <a:off x="6149340"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0" name="正方形/長方形 48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1" name="正方形/長方形 49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3" name="正方形/長方形 49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5" name="正方形/長方形 49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7" name="正方形/長方形 49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8" name="テキスト ボックス 49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9" name="直線コネクタ 49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0" name="直線コネクタ 499"/>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1" name="テキスト ボックス 500"/>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2" name="直線コネクタ 501"/>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34290</xdr:rowOff>
    </xdr:from>
    <xdr:ext cx="595630" cy="249555"/>
    <xdr:sp macro="" textlink="">
      <xdr:nvSpPr>
        <xdr:cNvPr id="503" name="テキスト ボックス 502"/>
        <xdr:cNvSpPr txBox="1"/>
      </xdr:nvSpPr>
      <xdr:spPr>
        <a:xfrm>
          <a:off x="1086612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4" name="直線コネクタ 503"/>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920"/>
    <xdr:sp macro="" textlink="">
      <xdr:nvSpPr>
        <xdr:cNvPr id="505" name="テキスト ボックス 504"/>
        <xdr:cNvSpPr txBox="1"/>
      </xdr:nvSpPr>
      <xdr:spPr>
        <a:xfrm>
          <a:off x="1086612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6" name="直線コネクタ 505"/>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507" name="テキスト ボックス 506"/>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8" name="直線コネクタ 507"/>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89535</xdr:rowOff>
    </xdr:from>
    <xdr:ext cx="685165" cy="248920"/>
    <xdr:sp macro="" textlink="">
      <xdr:nvSpPr>
        <xdr:cNvPr id="509" name="テキスト ボックス 508"/>
        <xdr:cNvSpPr txBox="1"/>
      </xdr:nvSpPr>
      <xdr:spPr>
        <a:xfrm>
          <a:off x="10791825" y="4883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0" name="直線コネクタ 509"/>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52705</xdr:rowOff>
    </xdr:from>
    <xdr:ext cx="685165" cy="248920"/>
    <xdr:sp macro="" textlink="">
      <xdr:nvSpPr>
        <xdr:cNvPr id="511" name="テキスト ボックス 510"/>
        <xdr:cNvSpPr txBox="1"/>
      </xdr:nvSpPr>
      <xdr:spPr>
        <a:xfrm>
          <a:off x="10791825"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2"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149225</xdr:rowOff>
    </xdr:from>
    <xdr:to xmlns:xdr="http://schemas.openxmlformats.org/drawingml/2006/spreadsheetDrawing">
      <xdr:col>85</xdr:col>
      <xdr:colOff>126365</xdr:colOff>
      <xdr:row>39</xdr:row>
      <xdr:rowOff>42545</xdr:rowOff>
    </xdr:to>
    <xdr:cxnSp macro="">
      <xdr:nvCxnSpPr>
        <xdr:cNvPr id="513" name="直線コネクタ 512"/>
        <xdr:cNvCxnSpPr/>
      </xdr:nvCxnSpPr>
      <xdr:spPr>
        <a:xfrm flipV="1">
          <a:off x="14968220" y="51085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64135</xdr:rowOff>
    </xdr:from>
    <xdr:ext cx="249555" cy="248920"/>
    <xdr:sp macro="" textlink="">
      <xdr:nvSpPr>
        <xdr:cNvPr id="514" name="災害復旧事業費最小値テキスト"/>
        <xdr:cNvSpPr txBox="1"/>
      </xdr:nvSpPr>
      <xdr:spPr>
        <a:xfrm>
          <a:off x="15017750" y="65093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5" name="直線コネクタ 514"/>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97155</xdr:rowOff>
    </xdr:from>
    <xdr:ext cx="690245" cy="248920"/>
    <xdr:sp macro="" textlink="">
      <xdr:nvSpPr>
        <xdr:cNvPr id="516" name="災害復旧事業費最大値テキスト"/>
        <xdr:cNvSpPr txBox="1"/>
      </xdr:nvSpPr>
      <xdr:spPr>
        <a:xfrm>
          <a:off x="15017750" y="489140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149225</xdr:rowOff>
    </xdr:from>
    <xdr:to xmlns:xdr="http://schemas.openxmlformats.org/drawingml/2006/spreadsheetDrawing">
      <xdr:col>86</xdr:col>
      <xdr:colOff>25400</xdr:colOff>
      <xdr:row>30</xdr:row>
      <xdr:rowOff>149225</xdr:rowOff>
    </xdr:to>
    <xdr:cxnSp macro="">
      <xdr:nvCxnSpPr>
        <xdr:cNvPr id="517" name="直線コネクタ 516"/>
        <xdr:cNvCxnSpPr/>
      </xdr:nvCxnSpPr>
      <xdr:spPr>
        <a:xfrm>
          <a:off x="14881225" y="510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39370</xdr:rowOff>
    </xdr:from>
    <xdr:to xmlns:xdr="http://schemas.openxmlformats.org/drawingml/2006/spreadsheetDrawing">
      <xdr:col>85</xdr:col>
      <xdr:colOff>127000</xdr:colOff>
      <xdr:row>39</xdr:row>
      <xdr:rowOff>42545</xdr:rowOff>
    </xdr:to>
    <xdr:cxnSp macro="">
      <xdr:nvCxnSpPr>
        <xdr:cNvPr id="518" name="直線コネクタ 517"/>
        <xdr:cNvCxnSpPr/>
      </xdr:nvCxnSpPr>
      <xdr:spPr>
        <a:xfrm>
          <a:off x="14195425" y="648462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149860</xdr:rowOff>
    </xdr:from>
    <xdr:ext cx="534670" cy="248920"/>
    <xdr:sp macro="" textlink="">
      <xdr:nvSpPr>
        <xdr:cNvPr id="519" name="災害復旧事業費平均値テキスト"/>
        <xdr:cNvSpPr txBox="1"/>
      </xdr:nvSpPr>
      <xdr:spPr>
        <a:xfrm>
          <a:off x="15017750" y="6264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127635</xdr:rowOff>
    </xdr:from>
    <xdr:to xmlns:xdr="http://schemas.openxmlformats.org/drawingml/2006/spreadsheetDrawing">
      <xdr:col>85</xdr:col>
      <xdr:colOff>174625</xdr:colOff>
      <xdr:row>39</xdr:row>
      <xdr:rowOff>60960</xdr:rowOff>
    </xdr:to>
    <xdr:sp macro="" textlink="">
      <xdr:nvSpPr>
        <xdr:cNvPr id="520" name="フローチャート: 判断 519"/>
        <xdr:cNvSpPr/>
      </xdr:nvSpPr>
      <xdr:spPr>
        <a:xfrm>
          <a:off x="14919325" y="64077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39370</xdr:rowOff>
    </xdr:from>
    <xdr:to xmlns:xdr="http://schemas.openxmlformats.org/drawingml/2006/spreadsheetDrawing">
      <xdr:col>81</xdr:col>
      <xdr:colOff>50800</xdr:colOff>
      <xdr:row>39</xdr:row>
      <xdr:rowOff>42545</xdr:rowOff>
    </xdr:to>
    <xdr:cxnSp macro="">
      <xdr:nvCxnSpPr>
        <xdr:cNvPr id="521" name="直線コネクタ 520"/>
        <xdr:cNvCxnSpPr/>
      </xdr:nvCxnSpPr>
      <xdr:spPr>
        <a:xfrm flipV="1">
          <a:off x="13385800" y="64846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127000</xdr:rowOff>
    </xdr:from>
    <xdr:to xmlns:xdr="http://schemas.openxmlformats.org/drawingml/2006/spreadsheetDrawing">
      <xdr:col>81</xdr:col>
      <xdr:colOff>101600</xdr:colOff>
      <xdr:row>39</xdr:row>
      <xdr:rowOff>59690</xdr:rowOff>
    </xdr:to>
    <xdr:sp macro="" textlink="">
      <xdr:nvSpPr>
        <xdr:cNvPr id="522" name="フローチャート: 判断 521"/>
        <xdr:cNvSpPr/>
      </xdr:nvSpPr>
      <xdr:spPr>
        <a:xfrm>
          <a:off x="14144625" y="640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74930</xdr:rowOff>
    </xdr:from>
    <xdr:ext cx="534035" cy="249555"/>
    <xdr:sp macro="" textlink="">
      <xdr:nvSpPr>
        <xdr:cNvPr id="523" name="テキスト ボックス 522"/>
        <xdr:cNvSpPr txBox="1"/>
      </xdr:nvSpPr>
      <xdr:spPr>
        <a:xfrm>
          <a:off x="13959840" y="6189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42545</xdr:rowOff>
    </xdr:from>
    <xdr:to xmlns:xdr="http://schemas.openxmlformats.org/drawingml/2006/spreadsheetDrawing">
      <xdr:col>76</xdr:col>
      <xdr:colOff>114300</xdr:colOff>
      <xdr:row>39</xdr:row>
      <xdr:rowOff>42545</xdr:rowOff>
    </xdr:to>
    <xdr:cxnSp macro="">
      <xdr:nvCxnSpPr>
        <xdr:cNvPr id="524" name="直線コネクタ 523"/>
        <xdr:cNvCxnSpPr/>
      </xdr:nvCxnSpPr>
      <xdr:spPr>
        <a:xfrm>
          <a:off x="1257300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60960</xdr:rowOff>
    </xdr:to>
    <xdr:sp macro="" textlink="">
      <xdr:nvSpPr>
        <xdr:cNvPr id="525" name="フローチャート: 判断 524"/>
        <xdr:cNvSpPr/>
      </xdr:nvSpPr>
      <xdr:spPr>
        <a:xfrm>
          <a:off x="13335000" y="640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76835</xdr:rowOff>
    </xdr:from>
    <xdr:ext cx="534035" cy="249555"/>
    <xdr:sp macro="" textlink="">
      <xdr:nvSpPr>
        <xdr:cNvPr id="526" name="テキスト ボックス 525"/>
        <xdr:cNvSpPr txBox="1"/>
      </xdr:nvSpPr>
      <xdr:spPr>
        <a:xfrm>
          <a:off x="13134340" y="6191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42545</xdr:rowOff>
    </xdr:from>
    <xdr:to xmlns:xdr="http://schemas.openxmlformats.org/drawingml/2006/spreadsheetDrawing">
      <xdr:col>71</xdr:col>
      <xdr:colOff>174625</xdr:colOff>
      <xdr:row>39</xdr:row>
      <xdr:rowOff>42545</xdr:rowOff>
    </xdr:to>
    <xdr:cxnSp macro="">
      <xdr:nvCxnSpPr>
        <xdr:cNvPr id="527" name="直線コネクタ 526"/>
        <xdr:cNvCxnSpPr/>
      </xdr:nvCxnSpPr>
      <xdr:spPr>
        <a:xfrm>
          <a:off x="11750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130175</xdr:rowOff>
    </xdr:from>
    <xdr:to xmlns:xdr="http://schemas.openxmlformats.org/drawingml/2006/spreadsheetDrawing">
      <xdr:col>72</xdr:col>
      <xdr:colOff>38100</xdr:colOff>
      <xdr:row>39</xdr:row>
      <xdr:rowOff>62865</xdr:rowOff>
    </xdr:to>
    <xdr:sp macro="" textlink="">
      <xdr:nvSpPr>
        <xdr:cNvPr id="528" name="フローチャート: 判断 527"/>
        <xdr:cNvSpPr/>
      </xdr:nvSpPr>
      <xdr:spPr>
        <a:xfrm>
          <a:off x="12525375" y="6410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78740</xdr:rowOff>
    </xdr:from>
    <xdr:ext cx="534035" cy="249555"/>
    <xdr:sp macro="" textlink="">
      <xdr:nvSpPr>
        <xdr:cNvPr id="529" name="テキスト ボックス 528"/>
        <xdr:cNvSpPr txBox="1"/>
      </xdr:nvSpPr>
      <xdr:spPr>
        <a:xfrm>
          <a:off x="12324715" y="6193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130810</xdr:rowOff>
    </xdr:from>
    <xdr:to xmlns:xdr="http://schemas.openxmlformats.org/drawingml/2006/spreadsheetDrawing">
      <xdr:col>67</xdr:col>
      <xdr:colOff>101600</xdr:colOff>
      <xdr:row>39</xdr:row>
      <xdr:rowOff>63500</xdr:rowOff>
    </xdr:to>
    <xdr:sp macro="" textlink="">
      <xdr:nvSpPr>
        <xdr:cNvPr id="530" name="フローチャート: 判断 529"/>
        <xdr:cNvSpPr/>
      </xdr:nvSpPr>
      <xdr:spPr>
        <a:xfrm>
          <a:off x="11699875" y="641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79375</xdr:rowOff>
    </xdr:from>
    <xdr:ext cx="534035" cy="249555"/>
    <xdr:sp macro="" textlink="">
      <xdr:nvSpPr>
        <xdr:cNvPr id="531" name="テキスト ボックス 530"/>
        <xdr:cNvSpPr txBox="1"/>
      </xdr:nvSpPr>
      <xdr:spPr>
        <a:xfrm>
          <a:off x="11515090" y="6194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2" name="テキスト ボックス 531"/>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3" name="テキスト ボックス 532"/>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4" name="テキスト ボックス 533"/>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5" name="テキスト ボックス 534"/>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6" name="テキスト ボックス 535"/>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174625</xdr:colOff>
      <xdr:row>39</xdr:row>
      <xdr:rowOff>92075</xdr:rowOff>
    </xdr:to>
    <xdr:sp macro="" textlink="">
      <xdr:nvSpPr>
        <xdr:cNvPr id="537" name="楕円 536"/>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106680</xdr:rowOff>
    </xdr:from>
    <xdr:ext cx="249555" cy="249555"/>
    <xdr:sp macro="" textlink="">
      <xdr:nvSpPr>
        <xdr:cNvPr id="538" name="災害復旧事業費該当値テキスト"/>
        <xdr:cNvSpPr txBox="1"/>
      </xdr:nvSpPr>
      <xdr:spPr>
        <a:xfrm>
          <a:off x="15017750" y="63868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156210</xdr:rowOff>
    </xdr:from>
    <xdr:to xmlns:xdr="http://schemas.openxmlformats.org/drawingml/2006/spreadsheetDrawing">
      <xdr:col>81</xdr:col>
      <xdr:colOff>101600</xdr:colOff>
      <xdr:row>39</xdr:row>
      <xdr:rowOff>88900</xdr:rowOff>
    </xdr:to>
    <xdr:sp macro="" textlink="">
      <xdr:nvSpPr>
        <xdr:cNvPr id="539" name="楕円 538"/>
        <xdr:cNvSpPr/>
      </xdr:nvSpPr>
      <xdr:spPr>
        <a:xfrm>
          <a:off x="14144625" y="643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80010</xdr:rowOff>
    </xdr:from>
    <xdr:ext cx="469265" cy="249555"/>
    <xdr:sp macro="" textlink="">
      <xdr:nvSpPr>
        <xdr:cNvPr id="540" name="テキスト ボックス 539"/>
        <xdr:cNvSpPr txBox="1"/>
      </xdr:nvSpPr>
      <xdr:spPr>
        <a:xfrm>
          <a:off x="13976350" y="6525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41" name="楕円 540"/>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8920"/>
    <xdr:sp macro="" textlink="">
      <xdr:nvSpPr>
        <xdr:cNvPr id="542" name="テキスト ボックス 541"/>
        <xdr:cNvSpPr txBox="1"/>
      </xdr:nvSpPr>
      <xdr:spPr>
        <a:xfrm>
          <a:off x="13271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92075</xdr:rowOff>
    </xdr:to>
    <xdr:sp macro="" textlink="">
      <xdr:nvSpPr>
        <xdr:cNvPr id="543" name="楕円 542"/>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83185</xdr:rowOff>
    </xdr:from>
    <xdr:ext cx="248920" cy="248920"/>
    <xdr:sp macro="" textlink="">
      <xdr:nvSpPr>
        <xdr:cNvPr id="544" name="テキスト ボックス 543"/>
        <xdr:cNvSpPr txBox="1"/>
      </xdr:nvSpPr>
      <xdr:spPr>
        <a:xfrm>
          <a:off x="12451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92075</xdr:rowOff>
    </xdr:to>
    <xdr:sp macro="" textlink="">
      <xdr:nvSpPr>
        <xdr:cNvPr id="545" name="楕円 544"/>
        <xdr:cNvSpPr/>
      </xdr:nvSpPr>
      <xdr:spPr>
        <a:xfrm>
          <a:off x="11699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83185</xdr:rowOff>
    </xdr:from>
    <xdr:ext cx="248920" cy="248920"/>
    <xdr:sp macro="" textlink="">
      <xdr:nvSpPr>
        <xdr:cNvPr id="546" name="テキスト ボックス 545"/>
        <xdr:cNvSpPr txBox="1"/>
      </xdr:nvSpPr>
      <xdr:spPr>
        <a:xfrm>
          <a:off x="11642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7" name="正方形/長方形 546"/>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8" name="正方形/長方形 547"/>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0" name="正方形/長方形 549"/>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2" name="正方形/長方形 551"/>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4" name="正方形/長方形 553"/>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5" name="テキスト ボックス 554"/>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6" name="直線コネクタ 555"/>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7" name="直線コネクタ 556"/>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8" name="テキスト ボックス 557"/>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9" name="直線コネクタ 558"/>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34290</xdr:rowOff>
    </xdr:from>
    <xdr:ext cx="466725" cy="249555"/>
    <xdr:sp macro="" textlink="">
      <xdr:nvSpPr>
        <xdr:cNvPr id="560" name="テキスト ボックス 559"/>
        <xdr:cNvSpPr txBox="1"/>
      </xdr:nvSpPr>
      <xdr:spPr>
        <a:xfrm>
          <a:off x="10994390" y="9286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1" name="直線コネクタ 56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162560</xdr:rowOff>
    </xdr:from>
    <xdr:ext cx="466725" cy="248920"/>
    <xdr:sp macro="" textlink="">
      <xdr:nvSpPr>
        <xdr:cNvPr id="562" name="テキスト ボックス 561"/>
        <xdr:cNvSpPr txBox="1"/>
      </xdr:nvSpPr>
      <xdr:spPr>
        <a:xfrm>
          <a:off x="10994390" y="8919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3" name="直線コネクタ 562"/>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126365</xdr:rowOff>
    </xdr:from>
    <xdr:ext cx="466725" cy="248920"/>
    <xdr:sp macro="" textlink="">
      <xdr:nvSpPr>
        <xdr:cNvPr id="564" name="テキスト ボックス 563"/>
        <xdr:cNvSpPr txBox="1"/>
      </xdr:nvSpPr>
      <xdr:spPr>
        <a:xfrm>
          <a:off x="10994390" y="8552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5" name="直線コネクタ 564"/>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89535</xdr:rowOff>
    </xdr:from>
    <xdr:ext cx="466725" cy="248920"/>
    <xdr:sp macro="" textlink="">
      <xdr:nvSpPr>
        <xdr:cNvPr id="566" name="テキスト ボックス 565"/>
        <xdr:cNvSpPr txBox="1"/>
      </xdr:nvSpPr>
      <xdr:spPr>
        <a:xfrm>
          <a:off x="10994390" y="8185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52705</xdr:rowOff>
    </xdr:from>
    <xdr:ext cx="466725" cy="248920"/>
    <xdr:sp macro="" textlink="">
      <xdr:nvSpPr>
        <xdr:cNvPr id="568" name="テキスト ボックス 567"/>
        <xdr:cNvSpPr txBox="1"/>
      </xdr:nvSpPr>
      <xdr:spPr>
        <a:xfrm>
          <a:off x="10994390" y="7818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59</xdr:row>
      <xdr:rowOff>42545</xdr:rowOff>
    </xdr:to>
    <xdr:cxnSp macro="">
      <xdr:nvCxnSpPr>
        <xdr:cNvPr id="570" name="直線コネクタ 569"/>
        <xdr:cNvCxnSpPr/>
      </xdr:nvCxnSpPr>
      <xdr:spPr>
        <a:xfrm flipV="1">
          <a:off x="14968220" y="837247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78740</xdr:rowOff>
    </xdr:from>
    <xdr:ext cx="249555" cy="249555"/>
    <xdr:sp macro="" textlink="">
      <xdr:nvSpPr>
        <xdr:cNvPr id="571" name="失業対策事業費最小値テキスト"/>
        <xdr:cNvSpPr txBox="1"/>
      </xdr:nvSpPr>
      <xdr:spPr>
        <a:xfrm>
          <a:off x="15017750" y="98259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42545</xdr:rowOff>
    </xdr:from>
    <xdr:to xmlns:xdr="http://schemas.openxmlformats.org/drawingml/2006/spreadsheetDrawing">
      <xdr:col>86</xdr:col>
      <xdr:colOff>25400</xdr:colOff>
      <xdr:row>59</xdr:row>
      <xdr:rowOff>42545</xdr:rowOff>
    </xdr:to>
    <xdr:cxnSp macro="">
      <xdr:nvCxnSpPr>
        <xdr:cNvPr id="572" name="直線コネクタ 571"/>
        <xdr:cNvCxnSpPr/>
      </xdr:nvCxnSpPr>
      <xdr:spPr>
        <a:xfrm>
          <a:off x="1488122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60325</xdr:rowOff>
    </xdr:from>
    <xdr:ext cx="469900" cy="248920"/>
    <xdr:sp macro="" textlink="">
      <xdr:nvSpPr>
        <xdr:cNvPr id="573" name="失業対策事業費最大値テキスト"/>
        <xdr:cNvSpPr txBox="1"/>
      </xdr:nvSpPr>
      <xdr:spPr>
        <a:xfrm>
          <a:off x="15017750" y="81565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4" name="直線コネクタ 573"/>
        <xdr:cNvCxnSpPr/>
      </xdr:nvCxnSpPr>
      <xdr:spPr>
        <a:xfrm>
          <a:off x="14881225" y="837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42545</xdr:rowOff>
    </xdr:from>
    <xdr:to xmlns:xdr="http://schemas.openxmlformats.org/drawingml/2006/spreadsheetDrawing">
      <xdr:col>85</xdr:col>
      <xdr:colOff>127000</xdr:colOff>
      <xdr:row>59</xdr:row>
      <xdr:rowOff>42545</xdr:rowOff>
    </xdr:to>
    <xdr:cxnSp macro="">
      <xdr:nvCxnSpPr>
        <xdr:cNvPr id="575" name="直線コネクタ 574"/>
        <xdr:cNvCxnSpPr/>
      </xdr:nvCxnSpPr>
      <xdr:spPr>
        <a:xfrm>
          <a:off x="14195425" y="9789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164465</xdr:rowOff>
    </xdr:from>
    <xdr:ext cx="313690" cy="248920"/>
    <xdr:sp macro="" textlink="">
      <xdr:nvSpPr>
        <xdr:cNvPr id="576" name="失業対策事業費平均値テキスト"/>
        <xdr:cNvSpPr txBox="1"/>
      </xdr:nvSpPr>
      <xdr:spPr>
        <a:xfrm>
          <a:off x="15017750" y="9581515"/>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142240</xdr:rowOff>
    </xdr:from>
    <xdr:to xmlns:xdr="http://schemas.openxmlformats.org/drawingml/2006/spreadsheetDrawing">
      <xdr:col>85</xdr:col>
      <xdr:colOff>174625</xdr:colOff>
      <xdr:row>59</xdr:row>
      <xdr:rowOff>74930</xdr:rowOff>
    </xdr:to>
    <xdr:sp macro="" textlink="">
      <xdr:nvSpPr>
        <xdr:cNvPr id="577" name="フローチャート: 判断 576"/>
        <xdr:cNvSpPr/>
      </xdr:nvSpPr>
      <xdr:spPr>
        <a:xfrm>
          <a:off x="14919325" y="97243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42545</xdr:rowOff>
    </xdr:from>
    <xdr:to xmlns:xdr="http://schemas.openxmlformats.org/drawingml/2006/spreadsheetDrawing">
      <xdr:col>81</xdr:col>
      <xdr:colOff>50800</xdr:colOff>
      <xdr:row>59</xdr:row>
      <xdr:rowOff>42545</xdr:rowOff>
    </xdr:to>
    <xdr:cxnSp macro="">
      <xdr:nvCxnSpPr>
        <xdr:cNvPr id="578" name="直線コネクタ 577"/>
        <xdr:cNvCxnSpPr/>
      </xdr:nvCxnSpPr>
      <xdr:spPr>
        <a:xfrm>
          <a:off x="13385800" y="9789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144780</xdr:rowOff>
    </xdr:from>
    <xdr:to xmlns:xdr="http://schemas.openxmlformats.org/drawingml/2006/spreadsheetDrawing">
      <xdr:col>81</xdr:col>
      <xdr:colOff>101600</xdr:colOff>
      <xdr:row>59</xdr:row>
      <xdr:rowOff>77470</xdr:rowOff>
    </xdr:to>
    <xdr:sp macro="" textlink="">
      <xdr:nvSpPr>
        <xdr:cNvPr id="579" name="フローチャート: 判断 578"/>
        <xdr:cNvSpPr/>
      </xdr:nvSpPr>
      <xdr:spPr>
        <a:xfrm>
          <a:off x="14144625" y="9726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93980</xdr:rowOff>
    </xdr:from>
    <xdr:ext cx="313690" cy="248920"/>
    <xdr:sp macro="" textlink="">
      <xdr:nvSpPr>
        <xdr:cNvPr id="580" name="テキスト ボックス 579"/>
        <xdr:cNvSpPr txBox="1"/>
      </xdr:nvSpPr>
      <xdr:spPr>
        <a:xfrm>
          <a:off x="14054455" y="95110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59</xdr:row>
      <xdr:rowOff>42545</xdr:rowOff>
    </xdr:from>
    <xdr:to xmlns:xdr="http://schemas.openxmlformats.org/drawingml/2006/spreadsheetDrawing">
      <xdr:col>76</xdr:col>
      <xdr:colOff>114300</xdr:colOff>
      <xdr:row>59</xdr:row>
      <xdr:rowOff>42545</xdr:rowOff>
    </xdr:to>
    <xdr:cxnSp macro="">
      <xdr:nvCxnSpPr>
        <xdr:cNvPr id="581" name="直線コネクタ 580"/>
        <xdr:cNvCxnSpPr/>
      </xdr:nvCxnSpPr>
      <xdr:spPr>
        <a:xfrm>
          <a:off x="12573000" y="9789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159385</xdr:rowOff>
    </xdr:from>
    <xdr:to xmlns:xdr="http://schemas.openxmlformats.org/drawingml/2006/spreadsheetDrawing">
      <xdr:col>76</xdr:col>
      <xdr:colOff>165100</xdr:colOff>
      <xdr:row>59</xdr:row>
      <xdr:rowOff>92075</xdr:rowOff>
    </xdr:to>
    <xdr:sp macro="" textlink="">
      <xdr:nvSpPr>
        <xdr:cNvPr id="582" name="フローチャート: 判断 581"/>
        <xdr:cNvSpPr/>
      </xdr:nvSpPr>
      <xdr:spPr>
        <a:xfrm>
          <a:off x="13335000" y="974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83185</xdr:rowOff>
    </xdr:from>
    <xdr:ext cx="249555" cy="248920"/>
    <xdr:sp macro="" textlink="">
      <xdr:nvSpPr>
        <xdr:cNvPr id="583" name="テキスト ボックス 582"/>
        <xdr:cNvSpPr txBox="1"/>
      </xdr:nvSpPr>
      <xdr:spPr>
        <a:xfrm>
          <a:off x="13271500" y="9830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42545</xdr:rowOff>
    </xdr:from>
    <xdr:to xmlns:xdr="http://schemas.openxmlformats.org/drawingml/2006/spreadsheetDrawing">
      <xdr:col>71</xdr:col>
      <xdr:colOff>174625</xdr:colOff>
      <xdr:row>59</xdr:row>
      <xdr:rowOff>42545</xdr:rowOff>
    </xdr:to>
    <xdr:cxnSp macro="">
      <xdr:nvCxnSpPr>
        <xdr:cNvPr id="584" name="直線コネクタ 583"/>
        <xdr:cNvCxnSpPr/>
      </xdr:nvCxnSpPr>
      <xdr:spPr>
        <a:xfrm>
          <a:off x="11750675" y="9789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159385</xdr:rowOff>
    </xdr:from>
    <xdr:to xmlns:xdr="http://schemas.openxmlformats.org/drawingml/2006/spreadsheetDrawing">
      <xdr:col>72</xdr:col>
      <xdr:colOff>38100</xdr:colOff>
      <xdr:row>59</xdr:row>
      <xdr:rowOff>92075</xdr:rowOff>
    </xdr:to>
    <xdr:sp macro="" textlink="">
      <xdr:nvSpPr>
        <xdr:cNvPr id="585" name="フローチャート: 判断 584"/>
        <xdr:cNvSpPr/>
      </xdr:nvSpPr>
      <xdr:spPr>
        <a:xfrm>
          <a:off x="12525375" y="974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83185</xdr:rowOff>
    </xdr:from>
    <xdr:ext cx="248920" cy="248920"/>
    <xdr:sp macro="" textlink="">
      <xdr:nvSpPr>
        <xdr:cNvPr id="586" name="テキスト ボックス 585"/>
        <xdr:cNvSpPr txBox="1"/>
      </xdr:nvSpPr>
      <xdr:spPr>
        <a:xfrm>
          <a:off x="12451715" y="9830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159385</xdr:rowOff>
    </xdr:from>
    <xdr:to xmlns:xdr="http://schemas.openxmlformats.org/drawingml/2006/spreadsheetDrawing">
      <xdr:col>67</xdr:col>
      <xdr:colOff>101600</xdr:colOff>
      <xdr:row>59</xdr:row>
      <xdr:rowOff>92075</xdr:rowOff>
    </xdr:to>
    <xdr:sp macro="" textlink="">
      <xdr:nvSpPr>
        <xdr:cNvPr id="587" name="フローチャート: 判断 586"/>
        <xdr:cNvSpPr/>
      </xdr:nvSpPr>
      <xdr:spPr>
        <a:xfrm>
          <a:off x="11699875" y="974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83185</xdr:rowOff>
    </xdr:from>
    <xdr:ext cx="248920" cy="248920"/>
    <xdr:sp macro="" textlink="">
      <xdr:nvSpPr>
        <xdr:cNvPr id="588" name="テキスト ボックス 587"/>
        <xdr:cNvSpPr txBox="1"/>
      </xdr:nvSpPr>
      <xdr:spPr>
        <a:xfrm>
          <a:off x="11642090" y="9830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159385</xdr:rowOff>
    </xdr:from>
    <xdr:to xmlns:xdr="http://schemas.openxmlformats.org/drawingml/2006/spreadsheetDrawing">
      <xdr:col>85</xdr:col>
      <xdr:colOff>174625</xdr:colOff>
      <xdr:row>59</xdr:row>
      <xdr:rowOff>92075</xdr:rowOff>
    </xdr:to>
    <xdr:sp macro="" textlink="">
      <xdr:nvSpPr>
        <xdr:cNvPr id="594" name="楕円 593"/>
        <xdr:cNvSpPr/>
      </xdr:nvSpPr>
      <xdr:spPr>
        <a:xfrm>
          <a:off x="14919325" y="9741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121920</xdr:rowOff>
    </xdr:from>
    <xdr:ext cx="249555" cy="248920"/>
    <xdr:sp macro="" textlink="">
      <xdr:nvSpPr>
        <xdr:cNvPr id="595" name="失業対策事業費該当値テキスト"/>
        <xdr:cNvSpPr txBox="1"/>
      </xdr:nvSpPr>
      <xdr:spPr>
        <a:xfrm>
          <a:off x="15017750" y="97040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159385</xdr:rowOff>
    </xdr:from>
    <xdr:to xmlns:xdr="http://schemas.openxmlformats.org/drawingml/2006/spreadsheetDrawing">
      <xdr:col>81</xdr:col>
      <xdr:colOff>101600</xdr:colOff>
      <xdr:row>59</xdr:row>
      <xdr:rowOff>92075</xdr:rowOff>
    </xdr:to>
    <xdr:sp macro="" textlink="">
      <xdr:nvSpPr>
        <xdr:cNvPr id="596" name="楕円 595"/>
        <xdr:cNvSpPr/>
      </xdr:nvSpPr>
      <xdr:spPr>
        <a:xfrm>
          <a:off x="14144625"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83185</xdr:rowOff>
    </xdr:from>
    <xdr:ext cx="248920" cy="248920"/>
    <xdr:sp macro="" textlink="">
      <xdr:nvSpPr>
        <xdr:cNvPr id="597" name="テキスト ボックス 596"/>
        <xdr:cNvSpPr txBox="1"/>
      </xdr:nvSpPr>
      <xdr:spPr>
        <a:xfrm>
          <a:off x="14086840" y="9830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159385</xdr:rowOff>
    </xdr:from>
    <xdr:to xmlns:xdr="http://schemas.openxmlformats.org/drawingml/2006/spreadsheetDrawing">
      <xdr:col>76</xdr:col>
      <xdr:colOff>165100</xdr:colOff>
      <xdr:row>59</xdr:row>
      <xdr:rowOff>92075</xdr:rowOff>
    </xdr:to>
    <xdr:sp macro="" textlink="">
      <xdr:nvSpPr>
        <xdr:cNvPr id="598" name="楕円 597"/>
        <xdr:cNvSpPr/>
      </xdr:nvSpPr>
      <xdr:spPr>
        <a:xfrm>
          <a:off x="13335000"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107315</xdr:rowOff>
    </xdr:from>
    <xdr:ext cx="249555" cy="249555"/>
    <xdr:sp macro="" textlink="">
      <xdr:nvSpPr>
        <xdr:cNvPr id="599" name="テキスト ボックス 598"/>
        <xdr:cNvSpPr txBox="1"/>
      </xdr:nvSpPr>
      <xdr:spPr>
        <a:xfrm>
          <a:off x="13271500" y="95243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159385</xdr:rowOff>
    </xdr:from>
    <xdr:to xmlns:xdr="http://schemas.openxmlformats.org/drawingml/2006/spreadsheetDrawing">
      <xdr:col>72</xdr:col>
      <xdr:colOff>38100</xdr:colOff>
      <xdr:row>59</xdr:row>
      <xdr:rowOff>92075</xdr:rowOff>
    </xdr:to>
    <xdr:sp macro="" textlink="">
      <xdr:nvSpPr>
        <xdr:cNvPr id="600" name="楕円 599"/>
        <xdr:cNvSpPr/>
      </xdr:nvSpPr>
      <xdr:spPr>
        <a:xfrm>
          <a:off x="12525375" y="9741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107315</xdr:rowOff>
    </xdr:from>
    <xdr:ext cx="248920" cy="249555"/>
    <xdr:sp macro="" textlink="">
      <xdr:nvSpPr>
        <xdr:cNvPr id="601" name="テキスト ボックス 600"/>
        <xdr:cNvSpPr txBox="1"/>
      </xdr:nvSpPr>
      <xdr:spPr>
        <a:xfrm>
          <a:off x="12451715" y="9524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159385</xdr:rowOff>
    </xdr:from>
    <xdr:to xmlns:xdr="http://schemas.openxmlformats.org/drawingml/2006/spreadsheetDrawing">
      <xdr:col>67</xdr:col>
      <xdr:colOff>101600</xdr:colOff>
      <xdr:row>59</xdr:row>
      <xdr:rowOff>92075</xdr:rowOff>
    </xdr:to>
    <xdr:sp macro="" textlink="">
      <xdr:nvSpPr>
        <xdr:cNvPr id="602" name="楕円 601"/>
        <xdr:cNvSpPr/>
      </xdr:nvSpPr>
      <xdr:spPr>
        <a:xfrm>
          <a:off x="11699875"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107315</xdr:rowOff>
    </xdr:from>
    <xdr:ext cx="248920" cy="249555"/>
    <xdr:sp macro="" textlink="">
      <xdr:nvSpPr>
        <xdr:cNvPr id="603" name="テキスト ボックス 602"/>
        <xdr:cNvSpPr txBox="1"/>
      </xdr:nvSpPr>
      <xdr:spPr>
        <a:xfrm>
          <a:off x="11642090" y="9524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2" name="テキスト ボックス 61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4" name="直線コネクタ 613"/>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5" name="テキスト ボックス 614"/>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6" name="直線コネクタ 615"/>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7" name="テキスト ボックス 616"/>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8" name="直線コネクタ 617"/>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9" name="テキスト ボックス 618"/>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0" name="直線コネクタ 619"/>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21" name="テキスト ボックス 620"/>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2" name="直線コネクタ 621"/>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23" name="テキスト ボックス 622"/>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4" name="直線コネクタ 623"/>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5165" cy="248920"/>
    <xdr:sp macro="" textlink="">
      <xdr:nvSpPr>
        <xdr:cNvPr id="625" name="テキスト ボックス 624"/>
        <xdr:cNvSpPr txBox="1"/>
      </xdr:nvSpPr>
      <xdr:spPr>
        <a:xfrm>
          <a:off x="1079182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6"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23495</xdr:rowOff>
    </xdr:from>
    <xdr:to xmlns:xdr="http://schemas.openxmlformats.org/drawingml/2006/spreadsheetDrawing">
      <xdr:col>85</xdr:col>
      <xdr:colOff>126365</xdr:colOff>
      <xdr:row>78</xdr:row>
      <xdr:rowOff>146050</xdr:rowOff>
    </xdr:to>
    <xdr:cxnSp macro="">
      <xdr:nvCxnSpPr>
        <xdr:cNvPr id="627" name="直線コネクタ 626"/>
        <xdr:cNvCxnSpPr/>
      </xdr:nvCxnSpPr>
      <xdr:spPr>
        <a:xfrm flipV="1">
          <a:off x="14968220" y="1175194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149860</xdr:rowOff>
    </xdr:from>
    <xdr:ext cx="534670" cy="248920"/>
    <xdr:sp macro="" textlink="">
      <xdr:nvSpPr>
        <xdr:cNvPr id="628" name="公債費最小値テキスト"/>
        <xdr:cNvSpPr txBox="1"/>
      </xdr:nvSpPr>
      <xdr:spPr>
        <a:xfrm>
          <a:off x="15017750" y="130340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146050</xdr:rowOff>
    </xdr:from>
    <xdr:to xmlns:xdr="http://schemas.openxmlformats.org/drawingml/2006/spreadsheetDrawing">
      <xdr:col>86</xdr:col>
      <xdr:colOff>25400</xdr:colOff>
      <xdr:row>78</xdr:row>
      <xdr:rowOff>146050</xdr:rowOff>
    </xdr:to>
    <xdr:cxnSp macro="">
      <xdr:nvCxnSpPr>
        <xdr:cNvPr id="629" name="直線コネクタ 628"/>
        <xdr:cNvCxnSpPr/>
      </xdr:nvCxnSpPr>
      <xdr:spPr>
        <a:xfrm>
          <a:off x="14881225" y="1303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137160</xdr:rowOff>
    </xdr:from>
    <xdr:ext cx="598805" cy="249555"/>
    <xdr:sp macro="" textlink="">
      <xdr:nvSpPr>
        <xdr:cNvPr id="630" name="公債費最大値テキスト"/>
        <xdr:cNvSpPr txBox="1"/>
      </xdr:nvSpPr>
      <xdr:spPr>
        <a:xfrm>
          <a:off x="15017750" y="11535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23495</xdr:rowOff>
    </xdr:from>
    <xdr:to xmlns:xdr="http://schemas.openxmlformats.org/drawingml/2006/spreadsheetDrawing">
      <xdr:col>86</xdr:col>
      <xdr:colOff>25400</xdr:colOff>
      <xdr:row>71</xdr:row>
      <xdr:rowOff>23495</xdr:rowOff>
    </xdr:to>
    <xdr:cxnSp macro="">
      <xdr:nvCxnSpPr>
        <xdr:cNvPr id="631" name="直線コネクタ 630"/>
        <xdr:cNvCxnSpPr/>
      </xdr:nvCxnSpPr>
      <xdr:spPr>
        <a:xfrm>
          <a:off x="14881225" y="1175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163830</xdr:rowOff>
    </xdr:from>
    <xdr:to xmlns:xdr="http://schemas.openxmlformats.org/drawingml/2006/spreadsheetDrawing">
      <xdr:col>85</xdr:col>
      <xdr:colOff>127000</xdr:colOff>
      <xdr:row>78</xdr:row>
      <xdr:rowOff>6985</xdr:rowOff>
    </xdr:to>
    <xdr:cxnSp macro="">
      <xdr:nvCxnSpPr>
        <xdr:cNvPr id="632" name="直線コネクタ 631"/>
        <xdr:cNvCxnSpPr/>
      </xdr:nvCxnSpPr>
      <xdr:spPr>
        <a:xfrm>
          <a:off x="14195425" y="1288288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29210</xdr:rowOff>
    </xdr:from>
    <xdr:ext cx="598805" cy="248920"/>
    <xdr:sp macro="" textlink="">
      <xdr:nvSpPr>
        <xdr:cNvPr id="633" name="公債費平均値テキスト"/>
        <xdr:cNvSpPr txBox="1"/>
      </xdr:nvSpPr>
      <xdr:spPr>
        <a:xfrm>
          <a:off x="15017750" y="1258316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xdr:rowOff>
    </xdr:from>
    <xdr:to xmlns:xdr="http://schemas.openxmlformats.org/drawingml/2006/spreadsheetDrawing">
      <xdr:col>85</xdr:col>
      <xdr:colOff>174625</xdr:colOff>
      <xdr:row>77</xdr:row>
      <xdr:rowOff>104775</xdr:rowOff>
    </xdr:to>
    <xdr:sp macro="" textlink="">
      <xdr:nvSpPr>
        <xdr:cNvPr id="634" name="フローチャート: 判断 633"/>
        <xdr:cNvSpPr/>
      </xdr:nvSpPr>
      <xdr:spPr>
        <a:xfrm>
          <a:off x="14919325" y="127260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78</xdr:row>
      <xdr:rowOff>1270</xdr:rowOff>
    </xdr:to>
    <xdr:cxnSp macro="">
      <xdr:nvCxnSpPr>
        <xdr:cNvPr id="635" name="直線コネクタ 634"/>
        <xdr:cNvCxnSpPr/>
      </xdr:nvCxnSpPr>
      <xdr:spPr>
        <a:xfrm flipV="1">
          <a:off x="13385800" y="1288288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10160</xdr:rowOff>
    </xdr:from>
    <xdr:to xmlns:xdr="http://schemas.openxmlformats.org/drawingml/2006/spreadsheetDrawing">
      <xdr:col>81</xdr:col>
      <xdr:colOff>101600</xdr:colOff>
      <xdr:row>77</xdr:row>
      <xdr:rowOff>107950</xdr:rowOff>
    </xdr:to>
    <xdr:sp macro="" textlink="">
      <xdr:nvSpPr>
        <xdr:cNvPr id="636" name="フローチャート: 判断 635"/>
        <xdr:cNvSpPr/>
      </xdr:nvSpPr>
      <xdr:spPr>
        <a:xfrm>
          <a:off x="14144625" y="1272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124460</xdr:rowOff>
    </xdr:from>
    <xdr:ext cx="598805" cy="248920"/>
    <xdr:sp macro="" textlink="">
      <xdr:nvSpPr>
        <xdr:cNvPr id="637" name="テキスト ボックス 636"/>
        <xdr:cNvSpPr txBox="1"/>
      </xdr:nvSpPr>
      <xdr:spPr>
        <a:xfrm>
          <a:off x="13927455" y="125133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111760</xdr:rowOff>
    </xdr:from>
    <xdr:to xmlns:xdr="http://schemas.openxmlformats.org/drawingml/2006/spreadsheetDrawing">
      <xdr:col>76</xdr:col>
      <xdr:colOff>114300</xdr:colOff>
      <xdr:row>78</xdr:row>
      <xdr:rowOff>1270</xdr:rowOff>
    </xdr:to>
    <xdr:cxnSp macro="">
      <xdr:nvCxnSpPr>
        <xdr:cNvPr id="638" name="直線コネクタ 637"/>
        <xdr:cNvCxnSpPr/>
      </xdr:nvCxnSpPr>
      <xdr:spPr>
        <a:xfrm>
          <a:off x="12573000" y="1283081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35560</xdr:rowOff>
    </xdr:from>
    <xdr:to xmlns:xdr="http://schemas.openxmlformats.org/drawingml/2006/spreadsheetDrawing">
      <xdr:col>76</xdr:col>
      <xdr:colOff>165100</xdr:colOff>
      <xdr:row>77</xdr:row>
      <xdr:rowOff>133350</xdr:rowOff>
    </xdr:to>
    <xdr:sp macro="" textlink="">
      <xdr:nvSpPr>
        <xdr:cNvPr id="639" name="フローチャート: 判断 638"/>
        <xdr:cNvSpPr/>
      </xdr:nvSpPr>
      <xdr:spPr>
        <a:xfrm>
          <a:off x="13335000" y="1275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149225</xdr:rowOff>
    </xdr:from>
    <xdr:ext cx="598805" cy="248920"/>
    <xdr:sp macro="" textlink="">
      <xdr:nvSpPr>
        <xdr:cNvPr id="640" name="テキスト ボックス 639"/>
        <xdr:cNvSpPr txBox="1"/>
      </xdr:nvSpPr>
      <xdr:spPr>
        <a:xfrm>
          <a:off x="13101955" y="125380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111760</xdr:rowOff>
    </xdr:from>
    <xdr:to xmlns:xdr="http://schemas.openxmlformats.org/drawingml/2006/spreadsheetDrawing">
      <xdr:col>71</xdr:col>
      <xdr:colOff>174625</xdr:colOff>
      <xdr:row>78</xdr:row>
      <xdr:rowOff>5715</xdr:rowOff>
    </xdr:to>
    <xdr:cxnSp macro="">
      <xdr:nvCxnSpPr>
        <xdr:cNvPr id="641" name="直線コネクタ 640"/>
        <xdr:cNvCxnSpPr/>
      </xdr:nvCxnSpPr>
      <xdr:spPr>
        <a:xfrm flipV="1">
          <a:off x="11750675" y="1283081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48895</xdr:rowOff>
    </xdr:from>
    <xdr:to xmlns:xdr="http://schemas.openxmlformats.org/drawingml/2006/spreadsheetDrawing">
      <xdr:col>72</xdr:col>
      <xdr:colOff>38100</xdr:colOff>
      <xdr:row>77</xdr:row>
      <xdr:rowOff>146685</xdr:rowOff>
    </xdr:to>
    <xdr:sp macro="" textlink="">
      <xdr:nvSpPr>
        <xdr:cNvPr id="642" name="フローチャート: 判断 641"/>
        <xdr:cNvSpPr/>
      </xdr:nvSpPr>
      <xdr:spPr>
        <a:xfrm>
          <a:off x="12525375" y="12767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162560</xdr:rowOff>
    </xdr:from>
    <xdr:ext cx="598805" cy="248920"/>
    <xdr:sp macro="" textlink="">
      <xdr:nvSpPr>
        <xdr:cNvPr id="643" name="テキスト ボックス 642"/>
        <xdr:cNvSpPr txBox="1"/>
      </xdr:nvSpPr>
      <xdr:spPr>
        <a:xfrm>
          <a:off x="12292330" y="125514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57150</xdr:rowOff>
    </xdr:from>
    <xdr:to xmlns:xdr="http://schemas.openxmlformats.org/drawingml/2006/spreadsheetDrawing">
      <xdr:col>67</xdr:col>
      <xdr:colOff>101600</xdr:colOff>
      <xdr:row>77</xdr:row>
      <xdr:rowOff>154940</xdr:rowOff>
    </xdr:to>
    <xdr:sp macro="" textlink="">
      <xdr:nvSpPr>
        <xdr:cNvPr id="644" name="フローチャート: 判断 643"/>
        <xdr:cNvSpPr/>
      </xdr:nvSpPr>
      <xdr:spPr>
        <a:xfrm>
          <a:off x="11699875" y="1277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5715</xdr:rowOff>
    </xdr:from>
    <xdr:ext cx="598805" cy="249555"/>
    <xdr:sp macro="" textlink="">
      <xdr:nvSpPr>
        <xdr:cNvPr id="645" name="テキスト ボックス 644"/>
        <xdr:cNvSpPr txBox="1"/>
      </xdr:nvSpPr>
      <xdr:spPr>
        <a:xfrm>
          <a:off x="11482705" y="125596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6" name="テキスト ボックス 645"/>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7" name="テキスト ボックス 646"/>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8" name="テキスト ボックス 647"/>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9" name="テキスト ボックス 648"/>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0" name="テキスト ボックス 649"/>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123825</xdr:rowOff>
    </xdr:from>
    <xdr:to xmlns:xdr="http://schemas.openxmlformats.org/drawingml/2006/spreadsheetDrawing">
      <xdr:col>85</xdr:col>
      <xdr:colOff>174625</xdr:colOff>
      <xdr:row>78</xdr:row>
      <xdr:rowOff>56515</xdr:rowOff>
    </xdr:to>
    <xdr:sp macro="" textlink="">
      <xdr:nvSpPr>
        <xdr:cNvPr id="651" name="楕円 650"/>
        <xdr:cNvSpPr/>
      </xdr:nvSpPr>
      <xdr:spPr>
        <a:xfrm>
          <a:off x="14919325" y="12842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102870</xdr:rowOff>
    </xdr:from>
    <xdr:ext cx="598805" cy="249555"/>
    <xdr:sp macro="" textlink="">
      <xdr:nvSpPr>
        <xdr:cNvPr id="652" name="公債費該当値テキスト"/>
        <xdr:cNvSpPr txBox="1"/>
      </xdr:nvSpPr>
      <xdr:spPr>
        <a:xfrm>
          <a:off x="15017750" y="12821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114935</xdr:rowOff>
    </xdr:from>
    <xdr:to xmlns:xdr="http://schemas.openxmlformats.org/drawingml/2006/spreadsheetDrawing">
      <xdr:col>81</xdr:col>
      <xdr:colOff>101600</xdr:colOff>
      <xdr:row>78</xdr:row>
      <xdr:rowOff>47625</xdr:rowOff>
    </xdr:to>
    <xdr:sp macro="" textlink="">
      <xdr:nvSpPr>
        <xdr:cNvPr id="653" name="楕円 652"/>
        <xdr:cNvSpPr/>
      </xdr:nvSpPr>
      <xdr:spPr>
        <a:xfrm>
          <a:off x="14144625" y="12833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38735</xdr:rowOff>
    </xdr:from>
    <xdr:ext cx="598805" cy="249555"/>
    <xdr:sp macro="" textlink="">
      <xdr:nvSpPr>
        <xdr:cNvPr id="654" name="テキスト ボックス 653"/>
        <xdr:cNvSpPr txBox="1"/>
      </xdr:nvSpPr>
      <xdr:spPr>
        <a:xfrm>
          <a:off x="13927455" y="12922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117475</xdr:rowOff>
    </xdr:from>
    <xdr:to xmlns:xdr="http://schemas.openxmlformats.org/drawingml/2006/spreadsheetDrawing">
      <xdr:col>76</xdr:col>
      <xdr:colOff>165100</xdr:colOff>
      <xdr:row>78</xdr:row>
      <xdr:rowOff>50165</xdr:rowOff>
    </xdr:to>
    <xdr:sp macro="" textlink="">
      <xdr:nvSpPr>
        <xdr:cNvPr id="655" name="楕円 654"/>
        <xdr:cNvSpPr/>
      </xdr:nvSpPr>
      <xdr:spPr>
        <a:xfrm>
          <a:off x="13335000" y="128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41275</xdr:rowOff>
    </xdr:from>
    <xdr:ext cx="598805" cy="249555"/>
    <xdr:sp macro="" textlink="">
      <xdr:nvSpPr>
        <xdr:cNvPr id="656" name="テキスト ボックス 655"/>
        <xdr:cNvSpPr txBox="1"/>
      </xdr:nvSpPr>
      <xdr:spPr>
        <a:xfrm>
          <a:off x="13101955" y="129254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62865</xdr:rowOff>
    </xdr:from>
    <xdr:to xmlns:xdr="http://schemas.openxmlformats.org/drawingml/2006/spreadsheetDrawing">
      <xdr:col>72</xdr:col>
      <xdr:colOff>38100</xdr:colOff>
      <xdr:row>77</xdr:row>
      <xdr:rowOff>160655</xdr:rowOff>
    </xdr:to>
    <xdr:sp macro="" textlink="">
      <xdr:nvSpPr>
        <xdr:cNvPr id="657" name="楕円 656"/>
        <xdr:cNvSpPr/>
      </xdr:nvSpPr>
      <xdr:spPr>
        <a:xfrm>
          <a:off x="12525375" y="12781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152400</xdr:rowOff>
    </xdr:from>
    <xdr:ext cx="598805" cy="248920"/>
    <xdr:sp macro="" textlink="">
      <xdr:nvSpPr>
        <xdr:cNvPr id="658" name="テキスト ボックス 657"/>
        <xdr:cNvSpPr txBox="1"/>
      </xdr:nvSpPr>
      <xdr:spPr>
        <a:xfrm>
          <a:off x="12292330" y="128714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122555</xdr:rowOff>
    </xdr:from>
    <xdr:to xmlns:xdr="http://schemas.openxmlformats.org/drawingml/2006/spreadsheetDrawing">
      <xdr:col>67</xdr:col>
      <xdr:colOff>101600</xdr:colOff>
      <xdr:row>78</xdr:row>
      <xdr:rowOff>55245</xdr:rowOff>
    </xdr:to>
    <xdr:sp macro="" textlink="">
      <xdr:nvSpPr>
        <xdr:cNvPr id="659" name="楕円 658"/>
        <xdr:cNvSpPr/>
      </xdr:nvSpPr>
      <xdr:spPr>
        <a:xfrm>
          <a:off x="11699875" y="1284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46355</xdr:rowOff>
    </xdr:from>
    <xdr:ext cx="598805" cy="249555"/>
    <xdr:sp macro="" textlink="">
      <xdr:nvSpPr>
        <xdr:cNvPr id="660" name="テキスト ボックス 659"/>
        <xdr:cNvSpPr txBox="1"/>
      </xdr:nvSpPr>
      <xdr:spPr>
        <a:xfrm>
          <a:off x="11482705" y="129305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1" name="正方形/長方形 660"/>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2" name="正方形/長方形 661"/>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4" name="正方形/長方形 663"/>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6" name="正方形/長方形 665"/>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8" name="正方形/長方形 667"/>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9" name="テキスト ボックス 668"/>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0" name="直線コネクタ 669"/>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1" name="直線コネクタ 670"/>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2" name="テキスト ボックス 671"/>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3" name="直線コネクタ 672"/>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4" name="テキスト ボックス 673"/>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5" name="直線コネクタ 674"/>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6" name="テキスト ボックス 675"/>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7" name="直線コネクタ 676"/>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8" name="テキスト ボックス 677"/>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9" name="直線コネクタ 678"/>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89535</xdr:rowOff>
    </xdr:from>
    <xdr:ext cx="685165" cy="249555"/>
    <xdr:sp macro="" textlink="">
      <xdr:nvSpPr>
        <xdr:cNvPr id="680" name="テキスト ボックス 679"/>
        <xdr:cNvSpPr txBox="1"/>
      </xdr:nvSpPr>
      <xdr:spPr>
        <a:xfrm>
          <a:off x="1079182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1" name="直線コネクタ 68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82" name="テキスト ボックス 681"/>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3"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4968220" y="1495679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40640</xdr:rowOff>
    </xdr:from>
    <xdr:ext cx="469900" cy="258445"/>
    <xdr:sp macro="" textlink="">
      <xdr:nvSpPr>
        <xdr:cNvPr id="685" name="積立金最小値テキスト"/>
        <xdr:cNvSpPr txBox="1"/>
      </xdr:nvSpPr>
      <xdr:spPr>
        <a:xfrm>
          <a:off x="15017750" y="16442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4881225"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39370</xdr:rowOff>
    </xdr:from>
    <xdr:ext cx="690245" cy="249555"/>
    <xdr:sp macro="" textlink="">
      <xdr:nvSpPr>
        <xdr:cNvPr id="687" name="積立金最大値テキスト"/>
        <xdr:cNvSpPr txBox="1"/>
      </xdr:nvSpPr>
      <xdr:spPr>
        <a:xfrm>
          <a:off x="15017750" y="1473962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8" name="直線コネクタ 687"/>
        <xdr:cNvCxnSpPr/>
      </xdr:nvCxnSpPr>
      <xdr:spPr>
        <a:xfrm>
          <a:off x="14881225" y="14956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133350</xdr:rowOff>
    </xdr:from>
    <xdr:to xmlns:xdr="http://schemas.openxmlformats.org/drawingml/2006/spreadsheetDrawing">
      <xdr:col>85</xdr:col>
      <xdr:colOff>127000</xdr:colOff>
      <xdr:row>98</xdr:row>
      <xdr:rowOff>145415</xdr:rowOff>
    </xdr:to>
    <xdr:cxnSp macro="">
      <xdr:nvCxnSpPr>
        <xdr:cNvPr id="689" name="直線コネクタ 688"/>
        <xdr:cNvCxnSpPr/>
      </xdr:nvCxnSpPr>
      <xdr:spPr>
        <a:xfrm>
          <a:off x="14195425" y="1636395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45720</xdr:rowOff>
    </xdr:from>
    <xdr:ext cx="598805" cy="259080"/>
    <xdr:sp macro="" textlink="">
      <xdr:nvSpPr>
        <xdr:cNvPr id="690" name="積立金平均値テキスト"/>
        <xdr:cNvSpPr txBox="1"/>
      </xdr:nvSpPr>
      <xdr:spPr>
        <a:xfrm>
          <a:off x="15017750" y="16104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174625</xdr:colOff>
      <xdr:row>98</xdr:row>
      <xdr:rowOff>124460</xdr:rowOff>
    </xdr:to>
    <xdr:sp macro="" textlink="">
      <xdr:nvSpPr>
        <xdr:cNvPr id="691" name="フローチャート: 判断 690"/>
        <xdr:cNvSpPr/>
      </xdr:nvSpPr>
      <xdr:spPr>
        <a:xfrm>
          <a:off x="14919325" y="16253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73660</xdr:rowOff>
    </xdr:from>
    <xdr:to xmlns:xdr="http://schemas.openxmlformats.org/drawingml/2006/spreadsheetDrawing">
      <xdr:col>81</xdr:col>
      <xdr:colOff>50800</xdr:colOff>
      <xdr:row>98</xdr:row>
      <xdr:rowOff>133350</xdr:rowOff>
    </xdr:to>
    <xdr:cxnSp macro="">
      <xdr:nvCxnSpPr>
        <xdr:cNvPr id="692" name="直線コネクタ 691"/>
        <xdr:cNvCxnSpPr/>
      </xdr:nvCxnSpPr>
      <xdr:spPr>
        <a:xfrm>
          <a:off x="13385800" y="16304260"/>
          <a:ext cx="8096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4144625"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805" cy="258445"/>
    <xdr:sp macro="" textlink="">
      <xdr:nvSpPr>
        <xdr:cNvPr id="694" name="テキスト ボックス 693"/>
        <xdr:cNvSpPr txBox="1"/>
      </xdr:nvSpPr>
      <xdr:spPr>
        <a:xfrm>
          <a:off x="13927455" y="16020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73660</xdr:rowOff>
    </xdr:from>
    <xdr:to xmlns:xdr="http://schemas.openxmlformats.org/drawingml/2006/spreadsheetDrawing">
      <xdr:col>76</xdr:col>
      <xdr:colOff>114300</xdr:colOff>
      <xdr:row>98</xdr:row>
      <xdr:rowOff>87630</xdr:rowOff>
    </xdr:to>
    <xdr:cxnSp macro="">
      <xdr:nvCxnSpPr>
        <xdr:cNvPr id="695" name="直線コネクタ 694"/>
        <xdr:cNvCxnSpPr/>
      </xdr:nvCxnSpPr>
      <xdr:spPr>
        <a:xfrm flipV="1">
          <a:off x="12573000" y="163042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3335000" y="1622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805" cy="259080"/>
    <xdr:sp macro="" textlink="">
      <xdr:nvSpPr>
        <xdr:cNvPr id="697" name="テキスト ボックス 696"/>
        <xdr:cNvSpPr txBox="1"/>
      </xdr:nvSpPr>
      <xdr:spPr>
        <a:xfrm>
          <a:off x="13101955" y="1600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87630</xdr:rowOff>
    </xdr:from>
    <xdr:to xmlns:xdr="http://schemas.openxmlformats.org/drawingml/2006/spreadsheetDrawing">
      <xdr:col>71</xdr:col>
      <xdr:colOff>174625</xdr:colOff>
      <xdr:row>98</xdr:row>
      <xdr:rowOff>118110</xdr:rowOff>
    </xdr:to>
    <xdr:cxnSp macro="">
      <xdr:nvCxnSpPr>
        <xdr:cNvPr id="698" name="直線コネクタ 697"/>
        <xdr:cNvCxnSpPr/>
      </xdr:nvCxnSpPr>
      <xdr:spPr>
        <a:xfrm flipV="1">
          <a:off x="11750675" y="1631823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2525375" y="162941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700" name="テキスト ボックス 699"/>
        <xdr:cNvSpPr txBox="1"/>
      </xdr:nvSpPr>
      <xdr:spPr>
        <a:xfrm>
          <a:off x="12324715" y="1638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1699875" y="1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702" name="テキスト ボックス 701"/>
        <xdr:cNvSpPr txBox="1"/>
      </xdr:nvSpPr>
      <xdr:spPr>
        <a:xfrm>
          <a:off x="11515090" y="1640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6" name="テキスト ボックス 70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174625</xdr:colOff>
      <xdr:row>99</xdr:row>
      <xdr:rowOff>24765</xdr:rowOff>
    </xdr:to>
    <xdr:sp macro="" textlink="">
      <xdr:nvSpPr>
        <xdr:cNvPr id="708" name="楕円 707"/>
        <xdr:cNvSpPr/>
      </xdr:nvSpPr>
      <xdr:spPr>
        <a:xfrm>
          <a:off x="14919325" y="163252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10160</xdr:rowOff>
    </xdr:from>
    <xdr:ext cx="534670" cy="259080"/>
    <xdr:sp macro="" textlink="">
      <xdr:nvSpPr>
        <xdr:cNvPr id="709" name="積立金該当値テキスト"/>
        <xdr:cNvSpPr txBox="1"/>
      </xdr:nvSpPr>
      <xdr:spPr>
        <a:xfrm>
          <a:off x="15017750" y="1624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82550</xdr:rowOff>
    </xdr:from>
    <xdr:to xmlns:xdr="http://schemas.openxmlformats.org/drawingml/2006/spreadsheetDrawing">
      <xdr:col>81</xdr:col>
      <xdr:colOff>101600</xdr:colOff>
      <xdr:row>99</xdr:row>
      <xdr:rowOff>12700</xdr:rowOff>
    </xdr:to>
    <xdr:sp macro="" textlink="">
      <xdr:nvSpPr>
        <xdr:cNvPr id="710" name="楕円 709"/>
        <xdr:cNvSpPr/>
      </xdr:nvSpPr>
      <xdr:spPr>
        <a:xfrm>
          <a:off x="14144625"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3810</xdr:rowOff>
    </xdr:from>
    <xdr:ext cx="534035" cy="259080"/>
    <xdr:sp macro="" textlink="">
      <xdr:nvSpPr>
        <xdr:cNvPr id="711" name="テキスト ボックス 710"/>
        <xdr:cNvSpPr txBox="1"/>
      </xdr:nvSpPr>
      <xdr:spPr>
        <a:xfrm>
          <a:off x="13959840"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712" name="楕円 711"/>
        <xdr:cNvSpPr/>
      </xdr:nvSpPr>
      <xdr:spPr>
        <a:xfrm>
          <a:off x="133350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115570</xdr:rowOff>
    </xdr:from>
    <xdr:ext cx="598805" cy="259080"/>
    <xdr:sp macro="" textlink="">
      <xdr:nvSpPr>
        <xdr:cNvPr id="713" name="テキスト ボックス 712"/>
        <xdr:cNvSpPr txBox="1"/>
      </xdr:nvSpPr>
      <xdr:spPr>
        <a:xfrm>
          <a:off x="13101955" y="1634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714" name="楕円 713"/>
        <xdr:cNvSpPr/>
      </xdr:nvSpPr>
      <xdr:spPr>
        <a:xfrm>
          <a:off x="12525375" y="16267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154940</xdr:rowOff>
    </xdr:from>
    <xdr:ext cx="598805" cy="258445"/>
    <xdr:sp macro="" textlink="">
      <xdr:nvSpPr>
        <xdr:cNvPr id="715" name="テキスト ボックス 714"/>
        <xdr:cNvSpPr txBox="1"/>
      </xdr:nvSpPr>
      <xdr:spPr>
        <a:xfrm>
          <a:off x="12292330" y="16042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67310</xdr:rowOff>
    </xdr:from>
    <xdr:to xmlns:xdr="http://schemas.openxmlformats.org/drawingml/2006/spreadsheetDrawing">
      <xdr:col>67</xdr:col>
      <xdr:colOff>101600</xdr:colOff>
      <xdr:row>98</xdr:row>
      <xdr:rowOff>168910</xdr:rowOff>
    </xdr:to>
    <xdr:sp macro="" textlink="">
      <xdr:nvSpPr>
        <xdr:cNvPr id="716" name="楕円 715"/>
        <xdr:cNvSpPr/>
      </xdr:nvSpPr>
      <xdr:spPr>
        <a:xfrm>
          <a:off x="11699875"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14605</xdr:rowOff>
    </xdr:from>
    <xdr:ext cx="534035" cy="259080"/>
    <xdr:sp macro="" textlink="">
      <xdr:nvSpPr>
        <xdr:cNvPr id="717" name="テキスト ボックス 716"/>
        <xdr:cNvSpPr txBox="1"/>
      </xdr:nvSpPr>
      <xdr:spPr>
        <a:xfrm>
          <a:off x="11515090"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8" name="正方形/長方形 71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9" name="正方形/長方形 71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1" name="正方形/長方形 72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3" name="正方形/長方形 72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5" name="正方形/長方形 72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6" name="テキスト ボックス 72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7" name="直線コネクタ 72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28" name="直線コネクタ 72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29" name="テキスト ボックス 72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0" name="直線コネクタ 72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31" name="テキスト ボックス 730"/>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2" name="直線コネクタ 73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33" name="テキスト ボックス 732"/>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34" name="直線コネクタ 73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35" name="テキスト ボックス 734"/>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36" name="直線コネクタ 73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37" name="テキスト ボックス 736"/>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39" name="テキスト ボックス 738"/>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139700</xdr:rowOff>
    </xdr:from>
    <xdr:to xmlns:xdr="http://schemas.openxmlformats.org/drawingml/2006/spreadsheetDrawing">
      <xdr:col>116</xdr:col>
      <xdr:colOff>62865</xdr:colOff>
      <xdr:row>39</xdr:row>
      <xdr:rowOff>42545</xdr:rowOff>
    </xdr:to>
    <xdr:cxnSp macro="">
      <xdr:nvCxnSpPr>
        <xdr:cNvPr id="741" name="直線コネクタ 740"/>
        <xdr:cNvCxnSpPr/>
      </xdr:nvCxnSpPr>
      <xdr:spPr>
        <a:xfrm flipV="1">
          <a:off x="20318095" y="526415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42"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43" name="直線コネクタ 74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88900</xdr:rowOff>
    </xdr:from>
    <xdr:ext cx="534670" cy="248920"/>
    <xdr:sp macro="" textlink="">
      <xdr:nvSpPr>
        <xdr:cNvPr id="744" name="投資及び出資金最大値テキスト"/>
        <xdr:cNvSpPr txBox="1"/>
      </xdr:nvSpPr>
      <xdr:spPr>
        <a:xfrm>
          <a:off x="20370800" y="50482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139700</xdr:rowOff>
    </xdr:from>
    <xdr:to xmlns:xdr="http://schemas.openxmlformats.org/drawingml/2006/spreadsheetDrawing">
      <xdr:col>116</xdr:col>
      <xdr:colOff>152400</xdr:colOff>
      <xdr:row>31</xdr:row>
      <xdr:rowOff>139700</xdr:rowOff>
    </xdr:to>
    <xdr:cxnSp macro="">
      <xdr:nvCxnSpPr>
        <xdr:cNvPr id="745" name="直線コネクタ 744"/>
        <xdr:cNvCxnSpPr/>
      </xdr:nvCxnSpPr>
      <xdr:spPr>
        <a:xfrm>
          <a:off x="20246975" y="5264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12065</xdr:rowOff>
    </xdr:from>
    <xdr:to xmlns:xdr="http://schemas.openxmlformats.org/drawingml/2006/spreadsheetDrawing">
      <xdr:col>116</xdr:col>
      <xdr:colOff>63500</xdr:colOff>
      <xdr:row>39</xdr:row>
      <xdr:rowOff>36830</xdr:rowOff>
    </xdr:to>
    <xdr:cxnSp macro="">
      <xdr:nvCxnSpPr>
        <xdr:cNvPr id="746" name="直線コネクタ 745"/>
        <xdr:cNvCxnSpPr/>
      </xdr:nvCxnSpPr>
      <xdr:spPr>
        <a:xfrm>
          <a:off x="19558000" y="645731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114935</xdr:rowOff>
    </xdr:from>
    <xdr:ext cx="469900" cy="249555"/>
    <xdr:sp macro="" textlink="">
      <xdr:nvSpPr>
        <xdr:cNvPr id="747" name="投資及び出資金平均値テキスト"/>
        <xdr:cNvSpPr txBox="1"/>
      </xdr:nvSpPr>
      <xdr:spPr>
        <a:xfrm>
          <a:off x="20370800" y="62299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26035</xdr:rowOff>
    </xdr:to>
    <xdr:sp macro="" textlink="">
      <xdr:nvSpPr>
        <xdr:cNvPr id="748" name="フローチャート: 判断 747"/>
        <xdr:cNvSpPr/>
      </xdr:nvSpPr>
      <xdr:spPr>
        <a:xfrm>
          <a:off x="20269200" y="637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12065</xdr:rowOff>
    </xdr:from>
    <xdr:to xmlns:xdr="http://schemas.openxmlformats.org/drawingml/2006/spreadsheetDrawing">
      <xdr:col>111</xdr:col>
      <xdr:colOff>174625</xdr:colOff>
      <xdr:row>39</xdr:row>
      <xdr:rowOff>42545</xdr:rowOff>
    </xdr:to>
    <xdr:cxnSp macro="">
      <xdr:nvCxnSpPr>
        <xdr:cNvPr id="749" name="直線コネクタ 748"/>
        <xdr:cNvCxnSpPr/>
      </xdr:nvCxnSpPr>
      <xdr:spPr>
        <a:xfrm flipV="1">
          <a:off x="18735675" y="645731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107950</xdr:rowOff>
    </xdr:from>
    <xdr:to xmlns:xdr="http://schemas.openxmlformats.org/drawingml/2006/spreadsheetDrawing">
      <xdr:col>112</xdr:col>
      <xdr:colOff>38100</xdr:colOff>
      <xdr:row>39</xdr:row>
      <xdr:rowOff>40640</xdr:rowOff>
    </xdr:to>
    <xdr:sp macro="" textlink="">
      <xdr:nvSpPr>
        <xdr:cNvPr id="750" name="フローチャート: 判断 749"/>
        <xdr:cNvSpPr/>
      </xdr:nvSpPr>
      <xdr:spPr>
        <a:xfrm>
          <a:off x="19510375" y="6388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57150</xdr:rowOff>
    </xdr:from>
    <xdr:ext cx="469265" cy="248920"/>
    <xdr:sp macro="" textlink="">
      <xdr:nvSpPr>
        <xdr:cNvPr id="751" name="テキスト ボックス 750"/>
        <xdr:cNvSpPr txBox="1"/>
      </xdr:nvSpPr>
      <xdr:spPr>
        <a:xfrm>
          <a:off x="19342100" y="61722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52" name="直線コネクタ 75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113030</xdr:rowOff>
    </xdr:from>
    <xdr:to xmlns:xdr="http://schemas.openxmlformats.org/drawingml/2006/spreadsheetDrawing">
      <xdr:col>107</xdr:col>
      <xdr:colOff>101600</xdr:colOff>
      <xdr:row>39</xdr:row>
      <xdr:rowOff>45720</xdr:rowOff>
    </xdr:to>
    <xdr:sp macro="" textlink="">
      <xdr:nvSpPr>
        <xdr:cNvPr id="753" name="フローチャート: 判断 752"/>
        <xdr:cNvSpPr/>
      </xdr:nvSpPr>
      <xdr:spPr>
        <a:xfrm>
          <a:off x="18684875" y="639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61595</xdr:rowOff>
    </xdr:from>
    <xdr:ext cx="469265" cy="248920"/>
    <xdr:sp macro="" textlink="">
      <xdr:nvSpPr>
        <xdr:cNvPr id="754" name="テキスト ボックス 753"/>
        <xdr:cNvSpPr txBox="1"/>
      </xdr:nvSpPr>
      <xdr:spPr>
        <a:xfrm>
          <a:off x="18516600" y="6176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55" name="直線コネクタ 75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113030</xdr:rowOff>
    </xdr:from>
    <xdr:to xmlns:xdr="http://schemas.openxmlformats.org/drawingml/2006/spreadsheetDrawing">
      <xdr:col>102</xdr:col>
      <xdr:colOff>165100</xdr:colOff>
      <xdr:row>39</xdr:row>
      <xdr:rowOff>45720</xdr:rowOff>
    </xdr:to>
    <xdr:sp macro="" textlink="">
      <xdr:nvSpPr>
        <xdr:cNvPr id="756" name="フローチャート: 判断 755"/>
        <xdr:cNvSpPr/>
      </xdr:nvSpPr>
      <xdr:spPr>
        <a:xfrm>
          <a:off x="17875250" y="639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61595</xdr:rowOff>
    </xdr:from>
    <xdr:ext cx="469265" cy="248920"/>
    <xdr:sp macro="" textlink="">
      <xdr:nvSpPr>
        <xdr:cNvPr id="757" name="テキスト ボックス 756"/>
        <xdr:cNvSpPr txBox="1"/>
      </xdr:nvSpPr>
      <xdr:spPr>
        <a:xfrm>
          <a:off x="17706975" y="6176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139065</xdr:rowOff>
    </xdr:from>
    <xdr:to xmlns:xdr="http://schemas.openxmlformats.org/drawingml/2006/spreadsheetDrawing">
      <xdr:col>98</xdr:col>
      <xdr:colOff>38100</xdr:colOff>
      <xdr:row>39</xdr:row>
      <xdr:rowOff>71755</xdr:rowOff>
    </xdr:to>
    <xdr:sp macro="" textlink="">
      <xdr:nvSpPr>
        <xdr:cNvPr id="758" name="フローチャート: 判断 757"/>
        <xdr:cNvSpPr/>
      </xdr:nvSpPr>
      <xdr:spPr>
        <a:xfrm>
          <a:off x="17065625" y="6419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88265</xdr:rowOff>
    </xdr:from>
    <xdr:ext cx="469265" cy="248920"/>
    <xdr:sp macro="" textlink="">
      <xdr:nvSpPr>
        <xdr:cNvPr id="759" name="テキスト ボックス 758"/>
        <xdr:cNvSpPr txBox="1"/>
      </xdr:nvSpPr>
      <xdr:spPr>
        <a:xfrm>
          <a:off x="16897350" y="62033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0" name="テキスト ボックス 75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1" name="テキスト ボックス 76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2" name="テキスト ボックス 76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3" name="テキスト ボックス 76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4" name="テキスト ボックス 76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153035</xdr:rowOff>
    </xdr:from>
    <xdr:to xmlns:xdr="http://schemas.openxmlformats.org/drawingml/2006/spreadsheetDrawing">
      <xdr:col>116</xdr:col>
      <xdr:colOff>114300</xdr:colOff>
      <xdr:row>39</xdr:row>
      <xdr:rowOff>85725</xdr:rowOff>
    </xdr:to>
    <xdr:sp macro="" textlink="">
      <xdr:nvSpPr>
        <xdr:cNvPr id="765" name="楕円 764"/>
        <xdr:cNvSpPr/>
      </xdr:nvSpPr>
      <xdr:spPr>
        <a:xfrm>
          <a:off x="20269200" y="643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71755</xdr:rowOff>
    </xdr:from>
    <xdr:ext cx="378460" cy="249555"/>
    <xdr:sp macro="" textlink="">
      <xdr:nvSpPr>
        <xdr:cNvPr id="766" name="投資及び出資金該当値テキスト"/>
        <xdr:cNvSpPr txBox="1"/>
      </xdr:nvSpPr>
      <xdr:spPr>
        <a:xfrm>
          <a:off x="20370800" y="63519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128270</xdr:rowOff>
    </xdr:from>
    <xdr:to xmlns:xdr="http://schemas.openxmlformats.org/drawingml/2006/spreadsheetDrawing">
      <xdr:col>112</xdr:col>
      <xdr:colOff>38100</xdr:colOff>
      <xdr:row>39</xdr:row>
      <xdr:rowOff>60960</xdr:rowOff>
    </xdr:to>
    <xdr:sp macro="" textlink="">
      <xdr:nvSpPr>
        <xdr:cNvPr id="767" name="楕円 766"/>
        <xdr:cNvSpPr/>
      </xdr:nvSpPr>
      <xdr:spPr>
        <a:xfrm>
          <a:off x="19510375" y="6408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52705</xdr:rowOff>
    </xdr:from>
    <xdr:ext cx="469265" cy="248920"/>
    <xdr:sp macro="" textlink="">
      <xdr:nvSpPr>
        <xdr:cNvPr id="768" name="テキスト ボックス 767"/>
        <xdr:cNvSpPr txBox="1"/>
      </xdr:nvSpPr>
      <xdr:spPr>
        <a:xfrm>
          <a:off x="19342100" y="64979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69" name="楕円 76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70" name="テキスト ボックス 769"/>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71" name="楕円 77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72" name="テキスト ボックス 771"/>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73" name="楕円 77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74" name="テキスト ボックス 773"/>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5" name="正方形/長方形 77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6" name="正方形/長方形 77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8" name="正方形/長方形 77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0" name="正方形/長方形 77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2" name="正方形/長方形 78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3" name="テキスト ボックス 78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4" name="直線コネクタ 78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5" name="直線コネクタ 78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86" name="テキスト ボックス 78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7" name="直線コネクタ 78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88" name="テキスト ボックス 787"/>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89" name="直線コネクタ 78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90" name="テキスト ボックス 78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91" name="直線コネクタ 79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92" name="テキスト ボックス 79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3" name="直線コネクタ 79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94" name="テキスト ボックス 79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102235</xdr:rowOff>
    </xdr:from>
    <xdr:to xmlns:xdr="http://schemas.openxmlformats.org/drawingml/2006/spreadsheetDrawing">
      <xdr:col>116</xdr:col>
      <xdr:colOff>62865</xdr:colOff>
      <xdr:row>58</xdr:row>
      <xdr:rowOff>134620</xdr:rowOff>
    </xdr:to>
    <xdr:cxnSp macro="">
      <xdr:nvCxnSpPr>
        <xdr:cNvPr id="796" name="直線コネクタ 795"/>
        <xdr:cNvCxnSpPr/>
      </xdr:nvCxnSpPr>
      <xdr:spPr>
        <a:xfrm flipV="1">
          <a:off x="20318095" y="836358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97"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8" name="直線コネクタ 79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50800</xdr:rowOff>
    </xdr:from>
    <xdr:ext cx="598805" cy="248920"/>
    <xdr:sp macro="" textlink="">
      <xdr:nvSpPr>
        <xdr:cNvPr id="799" name="貸付金最大値テキスト"/>
        <xdr:cNvSpPr txBox="1"/>
      </xdr:nvSpPr>
      <xdr:spPr>
        <a:xfrm>
          <a:off x="20370800" y="8147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102235</xdr:rowOff>
    </xdr:from>
    <xdr:to xmlns:xdr="http://schemas.openxmlformats.org/drawingml/2006/spreadsheetDrawing">
      <xdr:col>116</xdr:col>
      <xdr:colOff>152400</xdr:colOff>
      <xdr:row>50</xdr:row>
      <xdr:rowOff>102235</xdr:rowOff>
    </xdr:to>
    <xdr:cxnSp macro="">
      <xdr:nvCxnSpPr>
        <xdr:cNvPr id="800" name="直線コネクタ 799"/>
        <xdr:cNvCxnSpPr/>
      </xdr:nvCxnSpPr>
      <xdr:spPr>
        <a:xfrm>
          <a:off x="20246975" y="836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104775</xdr:rowOff>
    </xdr:from>
    <xdr:to xmlns:xdr="http://schemas.openxmlformats.org/drawingml/2006/spreadsheetDrawing">
      <xdr:col>116</xdr:col>
      <xdr:colOff>63500</xdr:colOff>
      <xdr:row>58</xdr:row>
      <xdr:rowOff>104775</xdr:rowOff>
    </xdr:to>
    <xdr:cxnSp macro="">
      <xdr:nvCxnSpPr>
        <xdr:cNvPr id="801" name="直線コネクタ 800"/>
        <xdr:cNvCxnSpPr/>
      </xdr:nvCxnSpPr>
      <xdr:spPr>
        <a:xfrm flipV="1">
          <a:off x="19558000" y="96869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39370</xdr:rowOff>
    </xdr:from>
    <xdr:ext cx="469900" cy="249555"/>
    <xdr:sp macro="" textlink="">
      <xdr:nvSpPr>
        <xdr:cNvPr id="802" name="貸付金平均値テキスト"/>
        <xdr:cNvSpPr txBox="1"/>
      </xdr:nvSpPr>
      <xdr:spPr>
        <a:xfrm>
          <a:off x="20370800" y="94564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116205</xdr:rowOff>
    </xdr:to>
    <xdr:sp macro="" textlink="">
      <xdr:nvSpPr>
        <xdr:cNvPr id="803" name="フローチャート: 判断 802"/>
        <xdr:cNvSpPr/>
      </xdr:nvSpPr>
      <xdr:spPr>
        <a:xfrm>
          <a:off x="20269200" y="95999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104775</xdr:rowOff>
    </xdr:from>
    <xdr:to xmlns:xdr="http://schemas.openxmlformats.org/drawingml/2006/spreadsheetDrawing">
      <xdr:col>111</xdr:col>
      <xdr:colOff>174625</xdr:colOff>
      <xdr:row>58</xdr:row>
      <xdr:rowOff>105410</xdr:rowOff>
    </xdr:to>
    <xdr:cxnSp macro="">
      <xdr:nvCxnSpPr>
        <xdr:cNvPr id="804" name="直線コネクタ 803"/>
        <xdr:cNvCxnSpPr/>
      </xdr:nvCxnSpPr>
      <xdr:spPr>
        <a:xfrm flipV="1">
          <a:off x="18735675" y="968692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15240</xdr:rowOff>
    </xdr:from>
    <xdr:to xmlns:xdr="http://schemas.openxmlformats.org/drawingml/2006/spreadsheetDrawing">
      <xdr:col>112</xdr:col>
      <xdr:colOff>38100</xdr:colOff>
      <xdr:row>58</xdr:row>
      <xdr:rowOff>113030</xdr:rowOff>
    </xdr:to>
    <xdr:sp macro="" textlink="">
      <xdr:nvSpPr>
        <xdr:cNvPr id="805" name="フローチャート: 判断 804"/>
        <xdr:cNvSpPr/>
      </xdr:nvSpPr>
      <xdr:spPr>
        <a:xfrm>
          <a:off x="19510375" y="9597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128905</xdr:rowOff>
    </xdr:from>
    <xdr:ext cx="469265" cy="248920"/>
    <xdr:sp macro="" textlink="">
      <xdr:nvSpPr>
        <xdr:cNvPr id="806" name="テキスト ボックス 805"/>
        <xdr:cNvSpPr txBox="1"/>
      </xdr:nvSpPr>
      <xdr:spPr>
        <a:xfrm>
          <a:off x="19342100" y="9380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105410</xdr:rowOff>
    </xdr:from>
    <xdr:to xmlns:xdr="http://schemas.openxmlformats.org/drawingml/2006/spreadsheetDrawing">
      <xdr:col>107</xdr:col>
      <xdr:colOff>50800</xdr:colOff>
      <xdr:row>58</xdr:row>
      <xdr:rowOff>106045</xdr:rowOff>
    </xdr:to>
    <xdr:cxnSp macro="">
      <xdr:nvCxnSpPr>
        <xdr:cNvPr id="807" name="直線コネクタ 806"/>
        <xdr:cNvCxnSpPr/>
      </xdr:nvCxnSpPr>
      <xdr:spPr>
        <a:xfrm flipV="1">
          <a:off x="17926050" y="96875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15240</xdr:rowOff>
    </xdr:from>
    <xdr:to xmlns:xdr="http://schemas.openxmlformats.org/drawingml/2006/spreadsheetDrawing">
      <xdr:col>107</xdr:col>
      <xdr:colOff>101600</xdr:colOff>
      <xdr:row>58</xdr:row>
      <xdr:rowOff>113030</xdr:rowOff>
    </xdr:to>
    <xdr:sp macro="" textlink="">
      <xdr:nvSpPr>
        <xdr:cNvPr id="808" name="フローチャート: 判断 807"/>
        <xdr:cNvSpPr/>
      </xdr:nvSpPr>
      <xdr:spPr>
        <a:xfrm>
          <a:off x="18684875" y="9597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128905</xdr:rowOff>
    </xdr:from>
    <xdr:ext cx="469265" cy="248920"/>
    <xdr:sp macro="" textlink="">
      <xdr:nvSpPr>
        <xdr:cNvPr id="809" name="テキスト ボックス 808"/>
        <xdr:cNvSpPr txBox="1"/>
      </xdr:nvSpPr>
      <xdr:spPr>
        <a:xfrm>
          <a:off x="18516600" y="9380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106045</xdr:rowOff>
    </xdr:from>
    <xdr:to xmlns:xdr="http://schemas.openxmlformats.org/drawingml/2006/spreadsheetDrawing">
      <xdr:col>102</xdr:col>
      <xdr:colOff>114300</xdr:colOff>
      <xdr:row>58</xdr:row>
      <xdr:rowOff>106045</xdr:rowOff>
    </xdr:to>
    <xdr:cxnSp macro="">
      <xdr:nvCxnSpPr>
        <xdr:cNvPr id="810" name="直線コネクタ 809"/>
        <xdr:cNvCxnSpPr/>
      </xdr:nvCxnSpPr>
      <xdr:spPr>
        <a:xfrm flipV="1">
          <a:off x="17113250" y="96881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13970</xdr:rowOff>
    </xdr:from>
    <xdr:to xmlns:xdr="http://schemas.openxmlformats.org/drawingml/2006/spreadsheetDrawing">
      <xdr:col>102</xdr:col>
      <xdr:colOff>165100</xdr:colOff>
      <xdr:row>58</xdr:row>
      <xdr:rowOff>111760</xdr:rowOff>
    </xdr:to>
    <xdr:sp macro="" textlink="">
      <xdr:nvSpPr>
        <xdr:cNvPr id="811" name="フローチャート: 判断 810"/>
        <xdr:cNvSpPr/>
      </xdr:nvSpPr>
      <xdr:spPr>
        <a:xfrm>
          <a:off x="17875250" y="9596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127635</xdr:rowOff>
    </xdr:from>
    <xdr:ext cx="469265" cy="248920"/>
    <xdr:sp macro="" textlink="">
      <xdr:nvSpPr>
        <xdr:cNvPr id="812" name="テキスト ボックス 811"/>
        <xdr:cNvSpPr txBox="1"/>
      </xdr:nvSpPr>
      <xdr:spPr>
        <a:xfrm>
          <a:off x="17706975" y="9379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xdr:rowOff>
    </xdr:from>
    <xdr:to xmlns:xdr="http://schemas.openxmlformats.org/drawingml/2006/spreadsheetDrawing">
      <xdr:col>98</xdr:col>
      <xdr:colOff>38100</xdr:colOff>
      <xdr:row>58</xdr:row>
      <xdr:rowOff>113030</xdr:rowOff>
    </xdr:to>
    <xdr:sp macro="" textlink="">
      <xdr:nvSpPr>
        <xdr:cNvPr id="813" name="フローチャート: 判断 812"/>
        <xdr:cNvSpPr/>
      </xdr:nvSpPr>
      <xdr:spPr>
        <a:xfrm>
          <a:off x="17065625" y="9597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128905</xdr:rowOff>
    </xdr:from>
    <xdr:ext cx="469265" cy="248920"/>
    <xdr:sp macro="" textlink="">
      <xdr:nvSpPr>
        <xdr:cNvPr id="814" name="テキスト ボックス 813"/>
        <xdr:cNvSpPr txBox="1"/>
      </xdr:nvSpPr>
      <xdr:spPr>
        <a:xfrm>
          <a:off x="16897350" y="9380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5" name="テキスト ボックス 81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6" name="テキスト ボックス 81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7" name="テキスト ボックス 81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8" name="テキスト ボックス 81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9" name="テキスト ボックス 81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56515</xdr:rowOff>
    </xdr:from>
    <xdr:to xmlns:xdr="http://schemas.openxmlformats.org/drawingml/2006/spreadsheetDrawing">
      <xdr:col>116</xdr:col>
      <xdr:colOff>114300</xdr:colOff>
      <xdr:row>58</xdr:row>
      <xdr:rowOff>154305</xdr:rowOff>
    </xdr:to>
    <xdr:sp macro="" textlink="">
      <xdr:nvSpPr>
        <xdr:cNvPr id="820" name="楕円 819"/>
        <xdr:cNvSpPr/>
      </xdr:nvSpPr>
      <xdr:spPr>
        <a:xfrm>
          <a:off x="20269200" y="9638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161925</xdr:rowOff>
    </xdr:from>
    <xdr:ext cx="469900" cy="248920"/>
    <xdr:sp macro="" textlink="">
      <xdr:nvSpPr>
        <xdr:cNvPr id="821" name="貸付金該当値テキスト"/>
        <xdr:cNvSpPr txBox="1"/>
      </xdr:nvSpPr>
      <xdr:spPr>
        <a:xfrm>
          <a:off x="20370800" y="95789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56515</xdr:rowOff>
    </xdr:from>
    <xdr:to xmlns:xdr="http://schemas.openxmlformats.org/drawingml/2006/spreadsheetDrawing">
      <xdr:col>112</xdr:col>
      <xdr:colOff>38100</xdr:colOff>
      <xdr:row>58</xdr:row>
      <xdr:rowOff>154305</xdr:rowOff>
    </xdr:to>
    <xdr:sp macro="" textlink="">
      <xdr:nvSpPr>
        <xdr:cNvPr id="822" name="楕円 821"/>
        <xdr:cNvSpPr/>
      </xdr:nvSpPr>
      <xdr:spPr>
        <a:xfrm>
          <a:off x="19510375" y="9638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145415</xdr:rowOff>
    </xdr:from>
    <xdr:ext cx="469265" cy="249555"/>
    <xdr:sp macro="" textlink="">
      <xdr:nvSpPr>
        <xdr:cNvPr id="823" name="テキスト ボックス 822"/>
        <xdr:cNvSpPr txBox="1"/>
      </xdr:nvSpPr>
      <xdr:spPr>
        <a:xfrm>
          <a:off x="19342100" y="9727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57150</xdr:rowOff>
    </xdr:from>
    <xdr:to xmlns:xdr="http://schemas.openxmlformats.org/drawingml/2006/spreadsheetDrawing">
      <xdr:col>107</xdr:col>
      <xdr:colOff>101600</xdr:colOff>
      <xdr:row>58</xdr:row>
      <xdr:rowOff>154940</xdr:rowOff>
    </xdr:to>
    <xdr:sp macro="" textlink="">
      <xdr:nvSpPr>
        <xdr:cNvPr id="824" name="楕円 823"/>
        <xdr:cNvSpPr/>
      </xdr:nvSpPr>
      <xdr:spPr>
        <a:xfrm>
          <a:off x="18684875" y="963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146050</xdr:rowOff>
    </xdr:from>
    <xdr:ext cx="469265" cy="249555"/>
    <xdr:sp macro="" textlink="">
      <xdr:nvSpPr>
        <xdr:cNvPr id="825" name="テキスト ボックス 824"/>
        <xdr:cNvSpPr txBox="1"/>
      </xdr:nvSpPr>
      <xdr:spPr>
        <a:xfrm>
          <a:off x="18516600" y="97282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57785</xdr:rowOff>
    </xdr:from>
    <xdr:to xmlns:xdr="http://schemas.openxmlformats.org/drawingml/2006/spreadsheetDrawing">
      <xdr:col>102</xdr:col>
      <xdr:colOff>165100</xdr:colOff>
      <xdr:row>58</xdr:row>
      <xdr:rowOff>155575</xdr:rowOff>
    </xdr:to>
    <xdr:sp macro="" textlink="">
      <xdr:nvSpPr>
        <xdr:cNvPr id="826" name="楕円 825"/>
        <xdr:cNvSpPr/>
      </xdr:nvSpPr>
      <xdr:spPr>
        <a:xfrm>
          <a:off x="1787525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146685</xdr:rowOff>
    </xdr:from>
    <xdr:ext cx="469265" cy="249555"/>
    <xdr:sp macro="" textlink="">
      <xdr:nvSpPr>
        <xdr:cNvPr id="827" name="テキスト ボックス 826"/>
        <xdr:cNvSpPr txBox="1"/>
      </xdr:nvSpPr>
      <xdr:spPr>
        <a:xfrm>
          <a:off x="17706975" y="9728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57785</xdr:rowOff>
    </xdr:from>
    <xdr:to xmlns:xdr="http://schemas.openxmlformats.org/drawingml/2006/spreadsheetDrawing">
      <xdr:col>98</xdr:col>
      <xdr:colOff>38100</xdr:colOff>
      <xdr:row>58</xdr:row>
      <xdr:rowOff>155575</xdr:rowOff>
    </xdr:to>
    <xdr:sp macro="" textlink="">
      <xdr:nvSpPr>
        <xdr:cNvPr id="828" name="楕円 827"/>
        <xdr:cNvSpPr/>
      </xdr:nvSpPr>
      <xdr:spPr>
        <a:xfrm>
          <a:off x="17065625" y="9639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147320</xdr:rowOff>
    </xdr:from>
    <xdr:ext cx="469265" cy="249555"/>
    <xdr:sp macro="" textlink="">
      <xdr:nvSpPr>
        <xdr:cNvPr id="829" name="テキスト ボックス 828"/>
        <xdr:cNvSpPr txBox="1"/>
      </xdr:nvSpPr>
      <xdr:spPr>
        <a:xfrm>
          <a:off x="16897350" y="97294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0" name="正方形/長方形 82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1" name="正方形/長方形 83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3" name="正方形/長方形 83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5" name="正方形/長方形 83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7" name="正方形/長方形 83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8" name="テキスト ボックス 83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9" name="直線コネクタ 83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0" name="直線コネクタ 839"/>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71120</xdr:rowOff>
    </xdr:from>
    <xdr:ext cx="248920" cy="249555"/>
    <xdr:sp macro="" textlink="">
      <xdr:nvSpPr>
        <xdr:cNvPr id="841" name="テキスト ボックス 840"/>
        <xdr:cNvSpPr txBox="1"/>
      </xdr:nvSpPr>
      <xdr:spPr>
        <a:xfrm>
          <a:off x="165468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2" name="直線コネクタ 841"/>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34290</xdr:rowOff>
    </xdr:from>
    <xdr:ext cx="595630" cy="249555"/>
    <xdr:sp macro="" textlink="">
      <xdr:nvSpPr>
        <xdr:cNvPr id="843" name="テキスト ボックス 842"/>
        <xdr:cNvSpPr txBox="1"/>
      </xdr:nvSpPr>
      <xdr:spPr>
        <a:xfrm>
          <a:off x="162318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4" name="直線コネクタ 843"/>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162560</xdr:rowOff>
    </xdr:from>
    <xdr:ext cx="595630" cy="248920"/>
    <xdr:sp macro="" textlink="">
      <xdr:nvSpPr>
        <xdr:cNvPr id="845" name="テキスト ボックス 844"/>
        <xdr:cNvSpPr txBox="1"/>
      </xdr:nvSpPr>
      <xdr:spPr>
        <a:xfrm>
          <a:off x="162318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6" name="直線コネクタ 845"/>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47" name="テキスト ボックス 846"/>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8" name="直線コネクタ 847"/>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49" name="テキスト ボックス 848"/>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0" name="直線コネクタ 849"/>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51" name="テキスト ボックス 850"/>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2"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120650</xdr:rowOff>
    </xdr:from>
    <xdr:to xmlns:xdr="http://schemas.openxmlformats.org/drawingml/2006/spreadsheetDrawing">
      <xdr:col>116</xdr:col>
      <xdr:colOff>62865</xdr:colOff>
      <xdr:row>78</xdr:row>
      <xdr:rowOff>116205</xdr:rowOff>
    </xdr:to>
    <xdr:cxnSp macro="">
      <xdr:nvCxnSpPr>
        <xdr:cNvPr id="853" name="直線コネクタ 852"/>
        <xdr:cNvCxnSpPr/>
      </xdr:nvCxnSpPr>
      <xdr:spPr>
        <a:xfrm flipV="1">
          <a:off x="20318095" y="11849100"/>
          <a:ext cx="127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120015</xdr:rowOff>
    </xdr:from>
    <xdr:ext cx="534670" cy="248920"/>
    <xdr:sp macro="" textlink="">
      <xdr:nvSpPr>
        <xdr:cNvPr id="854" name="繰出金最小値テキスト"/>
        <xdr:cNvSpPr txBox="1"/>
      </xdr:nvSpPr>
      <xdr:spPr>
        <a:xfrm>
          <a:off x="20370800" y="130041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116205</xdr:rowOff>
    </xdr:from>
    <xdr:to xmlns:xdr="http://schemas.openxmlformats.org/drawingml/2006/spreadsheetDrawing">
      <xdr:col>116</xdr:col>
      <xdr:colOff>152400</xdr:colOff>
      <xdr:row>78</xdr:row>
      <xdr:rowOff>116205</xdr:rowOff>
    </xdr:to>
    <xdr:cxnSp macro="">
      <xdr:nvCxnSpPr>
        <xdr:cNvPr id="855" name="直線コネクタ 854"/>
        <xdr:cNvCxnSpPr/>
      </xdr:nvCxnSpPr>
      <xdr:spPr>
        <a:xfrm>
          <a:off x="20246975"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69215</xdr:rowOff>
    </xdr:from>
    <xdr:ext cx="598805" cy="249555"/>
    <xdr:sp macro="" textlink="">
      <xdr:nvSpPr>
        <xdr:cNvPr id="856" name="繰出金最大値テキスト"/>
        <xdr:cNvSpPr txBox="1"/>
      </xdr:nvSpPr>
      <xdr:spPr>
        <a:xfrm>
          <a:off x="20370800" y="116325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120650</xdr:rowOff>
    </xdr:from>
    <xdr:to xmlns:xdr="http://schemas.openxmlformats.org/drawingml/2006/spreadsheetDrawing">
      <xdr:col>116</xdr:col>
      <xdr:colOff>152400</xdr:colOff>
      <xdr:row>71</xdr:row>
      <xdr:rowOff>120650</xdr:rowOff>
    </xdr:to>
    <xdr:cxnSp macro="">
      <xdr:nvCxnSpPr>
        <xdr:cNvPr id="857" name="直線コネクタ 856"/>
        <xdr:cNvCxnSpPr/>
      </xdr:nvCxnSpPr>
      <xdr:spPr>
        <a:xfrm>
          <a:off x="20246975" y="11849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30480</xdr:rowOff>
    </xdr:from>
    <xdr:to xmlns:xdr="http://schemas.openxmlformats.org/drawingml/2006/spreadsheetDrawing">
      <xdr:col>116</xdr:col>
      <xdr:colOff>63500</xdr:colOff>
      <xdr:row>78</xdr:row>
      <xdr:rowOff>31750</xdr:rowOff>
    </xdr:to>
    <xdr:cxnSp macro="">
      <xdr:nvCxnSpPr>
        <xdr:cNvPr id="858" name="直線コネクタ 857"/>
        <xdr:cNvCxnSpPr/>
      </xdr:nvCxnSpPr>
      <xdr:spPr>
        <a:xfrm flipV="1">
          <a:off x="19558000" y="1291463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98425</xdr:rowOff>
    </xdr:from>
    <xdr:ext cx="598805" cy="248920"/>
    <xdr:sp macro="" textlink="">
      <xdr:nvSpPr>
        <xdr:cNvPr id="859" name="繰出金平均値テキスト"/>
        <xdr:cNvSpPr txBox="1"/>
      </xdr:nvSpPr>
      <xdr:spPr>
        <a:xfrm>
          <a:off x="20370800" y="124872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76200</xdr:rowOff>
    </xdr:from>
    <xdr:to xmlns:xdr="http://schemas.openxmlformats.org/drawingml/2006/spreadsheetDrawing">
      <xdr:col>116</xdr:col>
      <xdr:colOff>114300</xdr:colOff>
      <xdr:row>77</xdr:row>
      <xdr:rowOff>8890</xdr:rowOff>
    </xdr:to>
    <xdr:sp macro="" textlink="">
      <xdr:nvSpPr>
        <xdr:cNvPr id="860" name="フローチャート: 判断 859"/>
        <xdr:cNvSpPr/>
      </xdr:nvSpPr>
      <xdr:spPr>
        <a:xfrm>
          <a:off x="20269200" y="1263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19050</xdr:rowOff>
    </xdr:from>
    <xdr:to xmlns:xdr="http://schemas.openxmlformats.org/drawingml/2006/spreadsheetDrawing">
      <xdr:col>111</xdr:col>
      <xdr:colOff>174625</xdr:colOff>
      <xdr:row>78</xdr:row>
      <xdr:rowOff>31750</xdr:rowOff>
    </xdr:to>
    <xdr:cxnSp macro="">
      <xdr:nvCxnSpPr>
        <xdr:cNvPr id="861" name="直線コネクタ 860"/>
        <xdr:cNvCxnSpPr/>
      </xdr:nvCxnSpPr>
      <xdr:spPr>
        <a:xfrm>
          <a:off x="18735675" y="1290320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59055</xdr:rowOff>
    </xdr:from>
    <xdr:to xmlns:xdr="http://schemas.openxmlformats.org/drawingml/2006/spreadsheetDrawing">
      <xdr:col>112</xdr:col>
      <xdr:colOff>38100</xdr:colOff>
      <xdr:row>76</xdr:row>
      <xdr:rowOff>156845</xdr:rowOff>
    </xdr:to>
    <xdr:sp macro="" textlink="">
      <xdr:nvSpPr>
        <xdr:cNvPr id="862" name="フローチャート: 判断 861"/>
        <xdr:cNvSpPr/>
      </xdr:nvSpPr>
      <xdr:spPr>
        <a:xfrm>
          <a:off x="19510375" y="126130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6985</xdr:rowOff>
    </xdr:from>
    <xdr:ext cx="598805" cy="249555"/>
    <xdr:sp macro="" textlink="">
      <xdr:nvSpPr>
        <xdr:cNvPr id="863" name="テキスト ボックス 862"/>
        <xdr:cNvSpPr txBox="1"/>
      </xdr:nvSpPr>
      <xdr:spPr>
        <a:xfrm>
          <a:off x="19277330" y="12395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144145</xdr:rowOff>
    </xdr:from>
    <xdr:to xmlns:xdr="http://schemas.openxmlformats.org/drawingml/2006/spreadsheetDrawing">
      <xdr:col>107</xdr:col>
      <xdr:colOff>50800</xdr:colOff>
      <xdr:row>78</xdr:row>
      <xdr:rowOff>19050</xdr:rowOff>
    </xdr:to>
    <xdr:cxnSp macro="">
      <xdr:nvCxnSpPr>
        <xdr:cNvPr id="864" name="直線コネクタ 863"/>
        <xdr:cNvCxnSpPr/>
      </xdr:nvCxnSpPr>
      <xdr:spPr>
        <a:xfrm>
          <a:off x="17926050" y="1286319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78740</xdr:rowOff>
    </xdr:from>
    <xdr:to xmlns:xdr="http://schemas.openxmlformats.org/drawingml/2006/spreadsheetDrawing">
      <xdr:col>107</xdr:col>
      <xdr:colOff>101600</xdr:colOff>
      <xdr:row>77</xdr:row>
      <xdr:rowOff>11430</xdr:rowOff>
    </xdr:to>
    <xdr:sp macro="" textlink="">
      <xdr:nvSpPr>
        <xdr:cNvPr id="865" name="フローチャート: 判断 864"/>
        <xdr:cNvSpPr/>
      </xdr:nvSpPr>
      <xdr:spPr>
        <a:xfrm>
          <a:off x="18684875" y="1263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27940</xdr:rowOff>
    </xdr:from>
    <xdr:ext cx="598805" cy="248920"/>
    <xdr:sp macro="" textlink="">
      <xdr:nvSpPr>
        <xdr:cNvPr id="866" name="テキスト ボックス 865"/>
        <xdr:cNvSpPr txBox="1"/>
      </xdr:nvSpPr>
      <xdr:spPr>
        <a:xfrm>
          <a:off x="18467705" y="12416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144145</xdr:rowOff>
    </xdr:from>
    <xdr:to xmlns:xdr="http://schemas.openxmlformats.org/drawingml/2006/spreadsheetDrawing">
      <xdr:col>102</xdr:col>
      <xdr:colOff>114300</xdr:colOff>
      <xdr:row>78</xdr:row>
      <xdr:rowOff>36830</xdr:rowOff>
    </xdr:to>
    <xdr:cxnSp macro="">
      <xdr:nvCxnSpPr>
        <xdr:cNvPr id="867" name="直線コネクタ 866"/>
        <xdr:cNvCxnSpPr/>
      </xdr:nvCxnSpPr>
      <xdr:spPr>
        <a:xfrm flipV="1">
          <a:off x="17113250" y="1286319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76835</xdr:rowOff>
    </xdr:from>
    <xdr:to xmlns:xdr="http://schemas.openxmlformats.org/drawingml/2006/spreadsheetDrawing">
      <xdr:col>102</xdr:col>
      <xdr:colOff>165100</xdr:colOff>
      <xdr:row>77</xdr:row>
      <xdr:rowOff>9525</xdr:rowOff>
    </xdr:to>
    <xdr:sp macro="" textlink="">
      <xdr:nvSpPr>
        <xdr:cNvPr id="868" name="フローチャート: 判断 867"/>
        <xdr:cNvSpPr/>
      </xdr:nvSpPr>
      <xdr:spPr>
        <a:xfrm>
          <a:off x="17875250" y="12630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26035</xdr:rowOff>
    </xdr:from>
    <xdr:ext cx="598805" cy="248920"/>
    <xdr:sp macro="" textlink="">
      <xdr:nvSpPr>
        <xdr:cNvPr id="869" name="テキスト ボックス 868"/>
        <xdr:cNvSpPr txBox="1"/>
      </xdr:nvSpPr>
      <xdr:spPr>
        <a:xfrm>
          <a:off x="17642205" y="124148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84455</xdr:rowOff>
    </xdr:from>
    <xdr:to xmlns:xdr="http://schemas.openxmlformats.org/drawingml/2006/spreadsheetDrawing">
      <xdr:col>98</xdr:col>
      <xdr:colOff>38100</xdr:colOff>
      <xdr:row>77</xdr:row>
      <xdr:rowOff>17145</xdr:rowOff>
    </xdr:to>
    <xdr:sp macro="" textlink="">
      <xdr:nvSpPr>
        <xdr:cNvPr id="870" name="フローチャート: 判断 869"/>
        <xdr:cNvSpPr/>
      </xdr:nvSpPr>
      <xdr:spPr>
        <a:xfrm>
          <a:off x="17065625" y="12638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33020</xdr:rowOff>
    </xdr:from>
    <xdr:ext cx="598805" cy="249555"/>
    <xdr:sp macro="" textlink="">
      <xdr:nvSpPr>
        <xdr:cNvPr id="871" name="テキスト ボックス 870"/>
        <xdr:cNvSpPr txBox="1"/>
      </xdr:nvSpPr>
      <xdr:spPr>
        <a:xfrm>
          <a:off x="16832580" y="12421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2" name="テキスト ボックス 871"/>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3" name="テキスト ボックス 872"/>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4" name="テキスト ボックス 873"/>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5" name="テキスト ボックス 874"/>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6" name="テキスト ボックス 875"/>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146685</xdr:rowOff>
    </xdr:from>
    <xdr:to xmlns:xdr="http://schemas.openxmlformats.org/drawingml/2006/spreadsheetDrawing">
      <xdr:col>116</xdr:col>
      <xdr:colOff>114300</xdr:colOff>
      <xdr:row>78</xdr:row>
      <xdr:rowOff>79375</xdr:rowOff>
    </xdr:to>
    <xdr:sp macro="" textlink="">
      <xdr:nvSpPr>
        <xdr:cNvPr id="877" name="楕円 876"/>
        <xdr:cNvSpPr/>
      </xdr:nvSpPr>
      <xdr:spPr>
        <a:xfrm>
          <a:off x="20269200" y="1286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64770</xdr:rowOff>
    </xdr:from>
    <xdr:ext cx="534670" cy="249555"/>
    <xdr:sp macro="" textlink="">
      <xdr:nvSpPr>
        <xdr:cNvPr id="878" name="繰出金該当値テキスト"/>
        <xdr:cNvSpPr txBox="1"/>
      </xdr:nvSpPr>
      <xdr:spPr>
        <a:xfrm>
          <a:off x="20370800" y="127838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147955</xdr:rowOff>
    </xdr:from>
    <xdr:to xmlns:xdr="http://schemas.openxmlformats.org/drawingml/2006/spreadsheetDrawing">
      <xdr:col>112</xdr:col>
      <xdr:colOff>38100</xdr:colOff>
      <xdr:row>78</xdr:row>
      <xdr:rowOff>80645</xdr:rowOff>
    </xdr:to>
    <xdr:sp macro="" textlink="">
      <xdr:nvSpPr>
        <xdr:cNvPr id="879" name="楕円 878"/>
        <xdr:cNvSpPr/>
      </xdr:nvSpPr>
      <xdr:spPr>
        <a:xfrm>
          <a:off x="19510375" y="12867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71755</xdr:rowOff>
    </xdr:from>
    <xdr:ext cx="534035" cy="249555"/>
    <xdr:sp macro="" textlink="">
      <xdr:nvSpPr>
        <xdr:cNvPr id="880" name="テキスト ボックス 879"/>
        <xdr:cNvSpPr txBox="1"/>
      </xdr:nvSpPr>
      <xdr:spPr>
        <a:xfrm>
          <a:off x="19309715" y="12955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135255</xdr:rowOff>
    </xdr:from>
    <xdr:to xmlns:xdr="http://schemas.openxmlformats.org/drawingml/2006/spreadsheetDrawing">
      <xdr:col>107</xdr:col>
      <xdr:colOff>101600</xdr:colOff>
      <xdr:row>78</xdr:row>
      <xdr:rowOff>67945</xdr:rowOff>
    </xdr:to>
    <xdr:sp macro="" textlink="">
      <xdr:nvSpPr>
        <xdr:cNvPr id="881" name="楕円 880"/>
        <xdr:cNvSpPr/>
      </xdr:nvSpPr>
      <xdr:spPr>
        <a:xfrm>
          <a:off x="18684875" y="1285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59690</xdr:rowOff>
    </xdr:from>
    <xdr:ext cx="534035" cy="248920"/>
    <xdr:sp macro="" textlink="">
      <xdr:nvSpPr>
        <xdr:cNvPr id="882" name="テキスト ボックス 881"/>
        <xdr:cNvSpPr txBox="1"/>
      </xdr:nvSpPr>
      <xdr:spPr>
        <a:xfrm>
          <a:off x="18500090" y="129438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95250</xdr:rowOff>
    </xdr:from>
    <xdr:to xmlns:xdr="http://schemas.openxmlformats.org/drawingml/2006/spreadsheetDrawing">
      <xdr:col>102</xdr:col>
      <xdr:colOff>165100</xdr:colOff>
      <xdr:row>78</xdr:row>
      <xdr:rowOff>27940</xdr:rowOff>
    </xdr:to>
    <xdr:sp macro="" textlink="">
      <xdr:nvSpPr>
        <xdr:cNvPr id="883" name="楕円 882"/>
        <xdr:cNvSpPr/>
      </xdr:nvSpPr>
      <xdr:spPr>
        <a:xfrm>
          <a:off x="1787525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19685</xdr:rowOff>
    </xdr:from>
    <xdr:ext cx="534035" cy="248920"/>
    <xdr:sp macro="" textlink="">
      <xdr:nvSpPr>
        <xdr:cNvPr id="884" name="テキスト ボックス 883"/>
        <xdr:cNvSpPr txBox="1"/>
      </xdr:nvSpPr>
      <xdr:spPr>
        <a:xfrm>
          <a:off x="17674590" y="12903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153035</xdr:rowOff>
    </xdr:from>
    <xdr:to xmlns:xdr="http://schemas.openxmlformats.org/drawingml/2006/spreadsheetDrawing">
      <xdr:col>98</xdr:col>
      <xdr:colOff>38100</xdr:colOff>
      <xdr:row>78</xdr:row>
      <xdr:rowOff>85725</xdr:rowOff>
    </xdr:to>
    <xdr:sp macro="" textlink="">
      <xdr:nvSpPr>
        <xdr:cNvPr id="885" name="楕円 884"/>
        <xdr:cNvSpPr/>
      </xdr:nvSpPr>
      <xdr:spPr>
        <a:xfrm>
          <a:off x="17065625" y="12872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76835</xdr:rowOff>
    </xdr:from>
    <xdr:ext cx="534035" cy="249555"/>
    <xdr:sp macro="" textlink="">
      <xdr:nvSpPr>
        <xdr:cNvPr id="886" name="テキスト ボックス 885"/>
        <xdr:cNvSpPr txBox="1"/>
      </xdr:nvSpPr>
      <xdr:spPr>
        <a:xfrm>
          <a:off x="16864965" y="129609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7" name="正方形/長方形 886"/>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8" name="正方形/長方形 887"/>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0" name="正方形/長方形 889"/>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2" name="正方形/長方形 891"/>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5" name="テキスト ボックス 894"/>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8" name="テキスト ボックス 897"/>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9" name="直線コネクタ 898"/>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900" name="テキスト ボックス 899"/>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0" name="直線コネクタ 909"/>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8" name="テキスト ボックス 917"/>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2" name="テキスト ボックス 921"/>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5" name="テキスト ボックス 924"/>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3" name="テキスト ボックス 932"/>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人件費：住民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214,059</a:t>
          </a:r>
          <a:r>
            <a:rPr kumimoji="1" lang="ja-JP" altLang="en-US" sz="1000">
              <a:latin typeface="ＭＳ Ｐゴシック"/>
              <a:ea typeface="ＭＳ Ｐゴシック"/>
            </a:rPr>
            <a:t>円であり、人件費自体の増加と人口減少により前年度より増となっている。</a:t>
          </a:r>
        </a:p>
        <a:p>
          <a:r>
            <a:rPr kumimoji="1" lang="ja-JP" altLang="en-US" sz="1000">
              <a:latin typeface="ＭＳ Ｐゴシック"/>
              <a:ea typeface="ＭＳ Ｐゴシック"/>
            </a:rPr>
            <a:t>物件費：住民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331,017</a:t>
          </a:r>
          <a:r>
            <a:rPr kumimoji="1" lang="ja-JP" altLang="en-US" sz="1000">
              <a:latin typeface="ＭＳ Ｐゴシック"/>
              <a:ea typeface="ＭＳ Ｐゴシック"/>
            </a:rPr>
            <a:t>円であり、主に公共施設の光熱水費及び委託料の増加により住民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人当たりのコストは前年度より増となっている。</a:t>
          </a:r>
        </a:p>
        <a:p>
          <a:r>
            <a:rPr kumimoji="1" lang="ja-JP" altLang="en-US" sz="1000">
              <a:latin typeface="ＭＳ Ｐゴシック"/>
              <a:ea typeface="ＭＳ Ｐゴシック"/>
            </a:rPr>
            <a:t>扶助費：住民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48,769</a:t>
          </a:r>
          <a:r>
            <a:rPr kumimoji="1" lang="ja-JP" altLang="en-US" sz="1000">
              <a:latin typeface="ＭＳ Ｐゴシック"/>
              <a:ea typeface="ＭＳ Ｐゴシック"/>
            </a:rPr>
            <a:t>円であり、前年度に実施した各種コロナ対策の扶助費（非課税世帯や子育て世帯に対する扶助費）の終了により減となっている。</a:t>
          </a:r>
        </a:p>
        <a:p>
          <a:r>
            <a:rPr kumimoji="1" lang="ja-JP" altLang="en-US" sz="1000">
              <a:latin typeface="ＭＳ Ｐゴシック"/>
              <a:ea typeface="ＭＳ Ｐゴシック"/>
            </a:rPr>
            <a:t>補助費等：住民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608,750</a:t>
          </a:r>
          <a:r>
            <a:rPr kumimoji="1" lang="ja-JP" altLang="en-US" sz="1000">
              <a:latin typeface="ＭＳ Ｐゴシック"/>
              <a:ea typeface="ＭＳ Ｐゴシック"/>
            </a:rPr>
            <a:t>円であり、類似団体内や全国平均、県平均と比較しても高い水準にあるのは、環境保全型農業直接支援対策事業等の農林水産業費関連の補助金が多額であることが要因となっている。令和</a:t>
          </a:r>
          <a:r>
            <a:rPr kumimoji="1" lang="en-US" altLang="ja-JP" sz="1000">
              <a:latin typeface="ＭＳ Ｐゴシック"/>
              <a:ea typeface="ＭＳ Ｐゴシック"/>
            </a:rPr>
            <a:t>5</a:t>
          </a:r>
          <a:r>
            <a:rPr kumimoji="1" lang="ja-JP" altLang="en-US" sz="1000">
              <a:latin typeface="ＭＳ Ｐゴシック"/>
              <a:ea typeface="ＭＳ Ｐゴシック"/>
            </a:rPr>
            <a:t>年度は域脱炭素移行・再エネ推進交付金を活用した地域熱供給事業を実施したため大幅な増となっている。</a:t>
          </a:r>
        </a:p>
        <a:p>
          <a:r>
            <a:rPr kumimoji="1" lang="ja-JP" altLang="en-US" sz="1000">
              <a:latin typeface="ＭＳ Ｐゴシック"/>
              <a:ea typeface="ＭＳ Ｐゴシック"/>
            </a:rPr>
            <a:t>普通建設事業費：住民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75,417</a:t>
          </a:r>
          <a:r>
            <a:rPr kumimoji="1" lang="ja-JP" altLang="en-US" sz="1000">
              <a:latin typeface="ＭＳ Ｐゴシック"/>
              <a:ea typeface="ＭＳ Ｐゴシック"/>
            </a:rPr>
            <a:t>円であり、予算規模が小さいため大規模事業の実施年度により増減割合が大きい。令和</a:t>
          </a:r>
          <a:r>
            <a:rPr kumimoji="1" lang="en-US" altLang="ja-JP" sz="1000">
              <a:latin typeface="ＭＳ Ｐゴシック"/>
              <a:ea typeface="ＭＳ Ｐゴシック"/>
            </a:rPr>
            <a:t>4</a:t>
          </a:r>
          <a:r>
            <a:rPr kumimoji="1" lang="ja-JP" altLang="en-US" sz="1000">
              <a:latin typeface="ＭＳ Ｐゴシック"/>
              <a:ea typeface="ＭＳ Ｐゴシック"/>
            </a:rPr>
            <a:t>年度に実施した温泉保養センターや議会棟の改修事業の終了に伴い、対前年度事業費が大幅に減となっている。</a:t>
          </a:r>
        </a:p>
        <a:p>
          <a:r>
            <a:rPr kumimoji="1" lang="ja-JP" altLang="en-US" sz="1000">
              <a:latin typeface="ＭＳ Ｐゴシック"/>
              <a:ea typeface="ＭＳ Ｐゴシック"/>
            </a:rPr>
            <a:t>公債費：住民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109,447</a:t>
          </a:r>
          <a:r>
            <a:rPr kumimoji="1" lang="ja-JP" altLang="en-US" sz="1000">
              <a:latin typeface="ＭＳ Ｐゴシック"/>
              <a:ea typeface="ＭＳ Ｐゴシック"/>
            </a:rPr>
            <a:t>円であり、地方債残高の逓減により公債費が前年より減となったため、住民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人当たりのコストも前年度より減となっている。</a:t>
          </a:r>
        </a:p>
        <a:p>
          <a:r>
            <a:rPr kumimoji="1" lang="ja-JP" altLang="en-US" sz="1000">
              <a:latin typeface="ＭＳ Ｐゴシック"/>
              <a:ea typeface="ＭＳ Ｐゴシック"/>
            </a:rPr>
            <a:t>積立金：住民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人当たりのコストは</a:t>
          </a:r>
          <a:r>
            <a:rPr kumimoji="1" lang="en-US" altLang="ja-JP" sz="1000">
              <a:latin typeface="ＭＳ Ｐゴシック"/>
              <a:ea typeface="ＭＳ Ｐゴシック"/>
            </a:rPr>
            <a:t>55,255</a:t>
          </a:r>
          <a:r>
            <a:rPr kumimoji="1" lang="ja-JP" altLang="en-US" sz="1000">
              <a:latin typeface="ＭＳ Ｐゴシック"/>
              <a:ea typeface="ＭＳ Ｐゴシック"/>
            </a:rPr>
            <a:t>円である。石油貯蔵施設立地対策等基金およびふるさと応援基金への積立金の減少により住民</a:t>
          </a:r>
          <a:r>
            <a:rPr kumimoji="1" lang="en-US" altLang="ja-JP" sz="1000">
              <a:latin typeface="ＭＳ Ｐゴシック"/>
              <a:ea typeface="ＭＳ Ｐゴシック"/>
            </a:rPr>
            <a:t>1</a:t>
          </a:r>
          <a:r>
            <a:rPr kumimoji="1" lang="ja-JP" altLang="en-US" sz="1000">
              <a:latin typeface="ＭＳ Ｐゴシック"/>
              <a:ea typeface="ＭＳ Ｐゴシック"/>
            </a:rPr>
            <a:t>人当たりコストは減となっている。</a:t>
          </a:r>
        </a:p>
        <a:p>
          <a:r>
            <a:rPr kumimoji="1" lang="ja-JP" altLang="en-US" sz="1000">
              <a:latin typeface="ＭＳ Ｐゴシック"/>
              <a:ea typeface="ＭＳ Ｐゴシック"/>
            </a:rPr>
            <a:t>今後は、各事業の意義、成果、継続性、生産性を考慮し、経営感覚を強く意識して事務事業の見直しを行い、行政の効率化とコスト削減に取り組む。</a:t>
          </a:r>
          <a:endParaRPr kumimoji="1" lang="en-US" altLang="ja-JP"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
2,957
170.11
4,707,915
4,508,655
192,131
2,298,395
2,816,178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5" name="テキスト ボックス 44"/>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7" name="テキスト ボックス 46"/>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49" name="テキスト ボックス 48"/>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1" name="テキスト ボックス 50"/>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83185</xdr:rowOff>
    </xdr:from>
    <xdr:to xmlns:xdr="http://schemas.openxmlformats.org/drawingml/2006/spreadsheetDrawing">
      <xdr:col>24</xdr:col>
      <xdr:colOff>62865</xdr:colOff>
      <xdr:row>38</xdr:row>
      <xdr:rowOff>43180</xdr:rowOff>
    </xdr:to>
    <xdr:cxnSp macro="">
      <xdr:nvCxnSpPr>
        <xdr:cNvPr id="55" name="直線コネクタ 54"/>
        <xdr:cNvCxnSpPr/>
      </xdr:nvCxnSpPr>
      <xdr:spPr>
        <a:xfrm flipV="1">
          <a:off x="4252595" y="504253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46990</xdr:rowOff>
    </xdr:from>
    <xdr:ext cx="469900" cy="249555"/>
    <xdr:sp macro="" textlink="">
      <xdr:nvSpPr>
        <xdr:cNvPr id="56" name="議会費最小値テキスト"/>
        <xdr:cNvSpPr txBox="1"/>
      </xdr:nvSpPr>
      <xdr:spPr>
        <a:xfrm>
          <a:off x="4305300" y="6327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43180</xdr:rowOff>
    </xdr:from>
    <xdr:to xmlns:xdr="http://schemas.openxmlformats.org/drawingml/2006/spreadsheetDrawing">
      <xdr:col>24</xdr:col>
      <xdr:colOff>152400</xdr:colOff>
      <xdr:row>38</xdr:row>
      <xdr:rowOff>43180</xdr:rowOff>
    </xdr:to>
    <xdr:cxnSp macro="">
      <xdr:nvCxnSpPr>
        <xdr:cNvPr id="57" name="直線コネクタ 56"/>
        <xdr:cNvCxnSpPr/>
      </xdr:nvCxnSpPr>
      <xdr:spPr>
        <a:xfrm>
          <a:off x="4181475" y="6323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31115</xdr:rowOff>
    </xdr:from>
    <xdr:ext cx="534670" cy="248920"/>
    <xdr:sp macro="" textlink="">
      <xdr:nvSpPr>
        <xdr:cNvPr id="58" name="議会費最大値テキスト"/>
        <xdr:cNvSpPr txBox="1"/>
      </xdr:nvSpPr>
      <xdr:spPr>
        <a:xfrm>
          <a:off x="4305300" y="48253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83185</xdr:rowOff>
    </xdr:from>
    <xdr:to xmlns:xdr="http://schemas.openxmlformats.org/drawingml/2006/spreadsheetDrawing">
      <xdr:col>24</xdr:col>
      <xdr:colOff>152400</xdr:colOff>
      <xdr:row>30</xdr:row>
      <xdr:rowOff>83185</xdr:rowOff>
    </xdr:to>
    <xdr:cxnSp macro="">
      <xdr:nvCxnSpPr>
        <xdr:cNvPr id="59" name="直線コネクタ 58"/>
        <xdr:cNvCxnSpPr/>
      </xdr:nvCxnSpPr>
      <xdr:spPr>
        <a:xfrm>
          <a:off x="4181475" y="5042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150495</xdr:rowOff>
    </xdr:from>
    <xdr:to xmlns:xdr="http://schemas.openxmlformats.org/drawingml/2006/spreadsheetDrawing">
      <xdr:col>24</xdr:col>
      <xdr:colOff>63500</xdr:colOff>
      <xdr:row>36</xdr:row>
      <xdr:rowOff>151765</xdr:rowOff>
    </xdr:to>
    <xdr:cxnSp macro="">
      <xdr:nvCxnSpPr>
        <xdr:cNvPr id="60" name="直線コネクタ 59"/>
        <xdr:cNvCxnSpPr/>
      </xdr:nvCxnSpPr>
      <xdr:spPr>
        <a:xfrm flipV="1">
          <a:off x="3492500" y="61004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133350</xdr:rowOff>
    </xdr:from>
    <xdr:ext cx="534670" cy="249555"/>
    <xdr:sp macro="" textlink="">
      <xdr:nvSpPr>
        <xdr:cNvPr id="61" name="議会費平均値テキスト"/>
        <xdr:cNvSpPr txBox="1"/>
      </xdr:nvSpPr>
      <xdr:spPr>
        <a:xfrm>
          <a:off x="4305300" y="60833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154305</xdr:rowOff>
    </xdr:from>
    <xdr:to xmlns:xdr="http://schemas.openxmlformats.org/drawingml/2006/spreadsheetDrawing">
      <xdr:col>24</xdr:col>
      <xdr:colOff>114300</xdr:colOff>
      <xdr:row>37</xdr:row>
      <xdr:rowOff>86995</xdr:rowOff>
    </xdr:to>
    <xdr:sp macro="" textlink="">
      <xdr:nvSpPr>
        <xdr:cNvPr id="62" name="フローチャート: 判断 61"/>
        <xdr:cNvSpPr/>
      </xdr:nvSpPr>
      <xdr:spPr>
        <a:xfrm>
          <a:off x="4203700" y="610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151765</xdr:rowOff>
    </xdr:from>
    <xdr:to xmlns:xdr="http://schemas.openxmlformats.org/drawingml/2006/spreadsheetDrawing">
      <xdr:col>19</xdr:col>
      <xdr:colOff>174625</xdr:colOff>
      <xdr:row>37</xdr:row>
      <xdr:rowOff>2540</xdr:rowOff>
    </xdr:to>
    <xdr:cxnSp macro="">
      <xdr:nvCxnSpPr>
        <xdr:cNvPr id="63" name="直線コネクタ 62"/>
        <xdr:cNvCxnSpPr/>
      </xdr:nvCxnSpPr>
      <xdr:spPr>
        <a:xfrm flipV="1">
          <a:off x="2670175" y="610171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92075</xdr:rowOff>
    </xdr:to>
    <xdr:sp macro="" textlink="">
      <xdr:nvSpPr>
        <xdr:cNvPr id="64" name="フローチャート: 判断 63"/>
        <xdr:cNvSpPr/>
      </xdr:nvSpPr>
      <xdr:spPr>
        <a:xfrm>
          <a:off x="3444875" y="6109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83185</xdr:rowOff>
    </xdr:from>
    <xdr:ext cx="534035" cy="248920"/>
    <xdr:sp macro="" textlink="">
      <xdr:nvSpPr>
        <xdr:cNvPr id="65" name="テキスト ボックス 64"/>
        <xdr:cNvSpPr txBox="1"/>
      </xdr:nvSpPr>
      <xdr:spPr>
        <a:xfrm>
          <a:off x="3244215" y="6198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2540</xdr:rowOff>
    </xdr:from>
    <xdr:to xmlns:xdr="http://schemas.openxmlformats.org/drawingml/2006/spreadsheetDrawing">
      <xdr:col>15</xdr:col>
      <xdr:colOff>50800</xdr:colOff>
      <xdr:row>37</xdr:row>
      <xdr:rowOff>4445</xdr:rowOff>
    </xdr:to>
    <xdr:cxnSp macro="">
      <xdr:nvCxnSpPr>
        <xdr:cNvPr id="66" name="直線コネクタ 65"/>
        <xdr:cNvCxnSpPr/>
      </xdr:nvCxnSpPr>
      <xdr:spPr>
        <a:xfrm flipV="1">
          <a:off x="1860550" y="61175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6350</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619375" y="6121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96520</xdr:rowOff>
    </xdr:from>
    <xdr:ext cx="534035" cy="248920"/>
    <xdr:sp macro="" textlink="">
      <xdr:nvSpPr>
        <xdr:cNvPr id="68" name="テキスト ボックス 67"/>
        <xdr:cNvSpPr txBox="1"/>
      </xdr:nvSpPr>
      <xdr:spPr>
        <a:xfrm>
          <a:off x="2434590" y="62115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160655</xdr:rowOff>
    </xdr:from>
    <xdr:to xmlns:xdr="http://schemas.openxmlformats.org/drawingml/2006/spreadsheetDrawing">
      <xdr:col>10</xdr:col>
      <xdr:colOff>114300</xdr:colOff>
      <xdr:row>37</xdr:row>
      <xdr:rowOff>4445</xdr:rowOff>
    </xdr:to>
    <xdr:cxnSp macro="">
      <xdr:nvCxnSpPr>
        <xdr:cNvPr id="69" name="直線コネクタ 68"/>
        <xdr:cNvCxnSpPr/>
      </xdr:nvCxnSpPr>
      <xdr:spPr>
        <a:xfrm>
          <a:off x="1047750" y="61106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98425</xdr:rowOff>
    </xdr:from>
    <xdr:ext cx="534035" cy="248920"/>
    <xdr:sp macro="" textlink="">
      <xdr:nvSpPr>
        <xdr:cNvPr id="71" name="テキスト ボックス 70"/>
        <xdr:cNvSpPr txBox="1"/>
      </xdr:nvSpPr>
      <xdr:spPr>
        <a:xfrm>
          <a:off x="1609090" y="6213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163830</xdr:rowOff>
    </xdr:from>
    <xdr:to xmlns:xdr="http://schemas.openxmlformats.org/drawingml/2006/spreadsheetDrawing">
      <xdr:col>6</xdr:col>
      <xdr:colOff>38100</xdr:colOff>
      <xdr:row>37</xdr:row>
      <xdr:rowOff>96520</xdr:rowOff>
    </xdr:to>
    <xdr:sp macro="" textlink="">
      <xdr:nvSpPr>
        <xdr:cNvPr id="72" name="フローチャート: 判断 71"/>
        <xdr:cNvSpPr/>
      </xdr:nvSpPr>
      <xdr:spPr>
        <a:xfrm>
          <a:off x="1000125" y="6113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88265</xdr:rowOff>
    </xdr:from>
    <xdr:ext cx="534035" cy="248920"/>
    <xdr:sp macro="" textlink="">
      <xdr:nvSpPr>
        <xdr:cNvPr id="73" name="テキスト ボックス 72"/>
        <xdr:cNvSpPr txBox="1"/>
      </xdr:nvSpPr>
      <xdr:spPr>
        <a:xfrm>
          <a:off x="799465" y="62033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101600</xdr:rowOff>
    </xdr:from>
    <xdr:to xmlns:xdr="http://schemas.openxmlformats.org/drawingml/2006/spreadsheetDrawing">
      <xdr:col>24</xdr:col>
      <xdr:colOff>114300</xdr:colOff>
      <xdr:row>37</xdr:row>
      <xdr:rowOff>34290</xdr:rowOff>
    </xdr:to>
    <xdr:sp macro="" textlink="">
      <xdr:nvSpPr>
        <xdr:cNvPr id="79" name="楕円 78"/>
        <xdr:cNvSpPr/>
      </xdr:nvSpPr>
      <xdr:spPr>
        <a:xfrm>
          <a:off x="4203700" y="605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123825</xdr:rowOff>
    </xdr:from>
    <xdr:ext cx="534670" cy="248920"/>
    <xdr:sp macro="" textlink="">
      <xdr:nvSpPr>
        <xdr:cNvPr id="80" name="議会費該当値テキスト"/>
        <xdr:cNvSpPr txBox="1"/>
      </xdr:nvSpPr>
      <xdr:spPr>
        <a:xfrm>
          <a:off x="4305300" y="59086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102870</xdr:rowOff>
    </xdr:from>
    <xdr:to xmlns:xdr="http://schemas.openxmlformats.org/drawingml/2006/spreadsheetDrawing">
      <xdr:col>20</xdr:col>
      <xdr:colOff>38100</xdr:colOff>
      <xdr:row>37</xdr:row>
      <xdr:rowOff>35560</xdr:rowOff>
    </xdr:to>
    <xdr:sp macro="" textlink="">
      <xdr:nvSpPr>
        <xdr:cNvPr id="81" name="楕円 80"/>
        <xdr:cNvSpPr/>
      </xdr:nvSpPr>
      <xdr:spPr>
        <a:xfrm>
          <a:off x="3444875" y="6052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51435</xdr:rowOff>
    </xdr:from>
    <xdr:ext cx="534035" cy="248920"/>
    <xdr:sp macro="" textlink="">
      <xdr:nvSpPr>
        <xdr:cNvPr id="82" name="テキスト ボックス 81"/>
        <xdr:cNvSpPr txBox="1"/>
      </xdr:nvSpPr>
      <xdr:spPr>
        <a:xfrm>
          <a:off x="3244215" y="58362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118745</xdr:rowOff>
    </xdr:from>
    <xdr:to xmlns:xdr="http://schemas.openxmlformats.org/drawingml/2006/spreadsheetDrawing">
      <xdr:col>15</xdr:col>
      <xdr:colOff>101600</xdr:colOff>
      <xdr:row>37</xdr:row>
      <xdr:rowOff>51435</xdr:rowOff>
    </xdr:to>
    <xdr:sp macro="" textlink="">
      <xdr:nvSpPr>
        <xdr:cNvPr id="83" name="楕円 82"/>
        <xdr:cNvSpPr/>
      </xdr:nvSpPr>
      <xdr:spPr>
        <a:xfrm>
          <a:off x="2619375" y="6068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67310</xdr:rowOff>
    </xdr:from>
    <xdr:ext cx="534035" cy="249555"/>
    <xdr:sp macro="" textlink="">
      <xdr:nvSpPr>
        <xdr:cNvPr id="84" name="テキスト ボックス 83"/>
        <xdr:cNvSpPr txBox="1"/>
      </xdr:nvSpPr>
      <xdr:spPr>
        <a:xfrm>
          <a:off x="2434590" y="58521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85" name="楕円 84"/>
        <xdr:cNvSpPr/>
      </xdr:nvSpPr>
      <xdr:spPr>
        <a:xfrm>
          <a:off x="1809750" y="6070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69215</xdr:rowOff>
    </xdr:from>
    <xdr:ext cx="534035" cy="249555"/>
    <xdr:sp macro="" textlink="">
      <xdr:nvSpPr>
        <xdr:cNvPr id="86" name="テキスト ボックス 85"/>
        <xdr:cNvSpPr txBox="1"/>
      </xdr:nvSpPr>
      <xdr:spPr>
        <a:xfrm>
          <a:off x="1609090" y="5854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44450</xdr:rowOff>
    </xdr:to>
    <xdr:sp macro="" textlink="">
      <xdr:nvSpPr>
        <xdr:cNvPr id="87" name="楕円 86"/>
        <xdr:cNvSpPr/>
      </xdr:nvSpPr>
      <xdr:spPr>
        <a:xfrm>
          <a:off x="1000125" y="60617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60960</xdr:rowOff>
    </xdr:from>
    <xdr:ext cx="534035" cy="248920"/>
    <xdr:sp macro="" textlink="">
      <xdr:nvSpPr>
        <xdr:cNvPr id="88" name="テキスト ボックス 87"/>
        <xdr:cNvSpPr txBox="1"/>
      </xdr:nvSpPr>
      <xdr:spPr>
        <a:xfrm>
          <a:off x="799465" y="5845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99" name="直線コネクタ 98"/>
        <xdr:cNvCxnSpPr/>
      </xdr:nvCxnSpPr>
      <xdr:spPr>
        <a:xfrm>
          <a:off x="6985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52705</xdr:rowOff>
    </xdr:from>
    <xdr:ext cx="248920" cy="248920"/>
    <xdr:sp macro="" textlink="">
      <xdr:nvSpPr>
        <xdr:cNvPr id="100" name="テキスト ボックス 99"/>
        <xdr:cNvSpPr txBox="1"/>
      </xdr:nvSpPr>
      <xdr:spPr>
        <a:xfrm>
          <a:off x="4813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1" name="直線コネクタ 100"/>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162560</xdr:rowOff>
    </xdr:from>
    <xdr:ext cx="685165" cy="248920"/>
    <xdr:sp macro="" textlink="">
      <xdr:nvSpPr>
        <xdr:cNvPr id="102" name="テキスト ボックス 101"/>
        <xdr:cNvSpPr txBox="1"/>
      </xdr:nvSpPr>
      <xdr:spPr>
        <a:xfrm>
          <a:off x="76200"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79375</xdr:rowOff>
    </xdr:from>
    <xdr:to xmlns:xdr="http://schemas.openxmlformats.org/drawingml/2006/spreadsheetDrawing">
      <xdr:col>28</xdr:col>
      <xdr:colOff>114300</xdr:colOff>
      <xdr:row>51</xdr:row>
      <xdr:rowOff>79375</xdr:rowOff>
    </xdr:to>
    <xdr:cxnSp macro="">
      <xdr:nvCxnSpPr>
        <xdr:cNvPr id="103" name="直線コネクタ 102"/>
        <xdr:cNvCxnSpPr/>
      </xdr:nvCxnSpPr>
      <xdr:spPr>
        <a:xfrm>
          <a:off x="6985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107315</xdr:rowOff>
    </xdr:from>
    <xdr:ext cx="685165" cy="249555"/>
    <xdr:sp macro="" textlink="">
      <xdr:nvSpPr>
        <xdr:cNvPr id="104" name="テキスト ボックス 103"/>
        <xdr:cNvSpPr txBox="1"/>
      </xdr:nvSpPr>
      <xdr:spPr>
        <a:xfrm>
          <a:off x="76200" y="83686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5" name="直線コネクタ 10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6" name="テキスト ボックス 105"/>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7"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6985</xdr:rowOff>
    </xdr:from>
    <xdr:to xmlns:xdr="http://schemas.openxmlformats.org/drawingml/2006/spreadsheetDrawing">
      <xdr:col>24</xdr:col>
      <xdr:colOff>62865</xdr:colOff>
      <xdr:row>57</xdr:row>
      <xdr:rowOff>118745</xdr:rowOff>
    </xdr:to>
    <xdr:cxnSp macro="">
      <xdr:nvCxnSpPr>
        <xdr:cNvPr id="108" name="直線コネクタ 107"/>
        <xdr:cNvCxnSpPr/>
      </xdr:nvCxnSpPr>
      <xdr:spPr>
        <a:xfrm flipV="1">
          <a:off x="4252595" y="8433435"/>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122555</xdr:rowOff>
    </xdr:from>
    <xdr:ext cx="598805" cy="248920"/>
    <xdr:sp macro="" textlink="">
      <xdr:nvSpPr>
        <xdr:cNvPr id="109" name="総務費最小値テキスト"/>
        <xdr:cNvSpPr txBox="1"/>
      </xdr:nvSpPr>
      <xdr:spPr>
        <a:xfrm>
          <a:off x="4305300" y="95396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118745</xdr:rowOff>
    </xdr:from>
    <xdr:to xmlns:xdr="http://schemas.openxmlformats.org/drawingml/2006/spreadsheetDrawing">
      <xdr:col>24</xdr:col>
      <xdr:colOff>152400</xdr:colOff>
      <xdr:row>57</xdr:row>
      <xdr:rowOff>118745</xdr:rowOff>
    </xdr:to>
    <xdr:cxnSp macro="">
      <xdr:nvCxnSpPr>
        <xdr:cNvPr id="110" name="直線コネクタ 109"/>
        <xdr:cNvCxnSpPr/>
      </xdr:nvCxnSpPr>
      <xdr:spPr>
        <a:xfrm>
          <a:off x="4181475" y="9535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121285</xdr:rowOff>
    </xdr:from>
    <xdr:ext cx="690245" cy="248920"/>
    <xdr:sp macro="" textlink="">
      <xdr:nvSpPr>
        <xdr:cNvPr id="111" name="総務費最大値テキスト"/>
        <xdr:cNvSpPr txBox="1"/>
      </xdr:nvSpPr>
      <xdr:spPr>
        <a:xfrm>
          <a:off x="4305300" y="821753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6985</xdr:rowOff>
    </xdr:from>
    <xdr:to xmlns:xdr="http://schemas.openxmlformats.org/drawingml/2006/spreadsheetDrawing">
      <xdr:col>24</xdr:col>
      <xdr:colOff>152400</xdr:colOff>
      <xdr:row>51</xdr:row>
      <xdr:rowOff>6985</xdr:rowOff>
    </xdr:to>
    <xdr:cxnSp macro="">
      <xdr:nvCxnSpPr>
        <xdr:cNvPr id="112" name="直線コネクタ 111"/>
        <xdr:cNvCxnSpPr/>
      </xdr:nvCxnSpPr>
      <xdr:spPr>
        <a:xfrm>
          <a:off x="4181475" y="843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40005</xdr:rowOff>
    </xdr:from>
    <xdr:to xmlns:xdr="http://schemas.openxmlformats.org/drawingml/2006/spreadsheetDrawing">
      <xdr:col>24</xdr:col>
      <xdr:colOff>63500</xdr:colOff>
      <xdr:row>57</xdr:row>
      <xdr:rowOff>59690</xdr:rowOff>
    </xdr:to>
    <xdr:cxnSp macro="">
      <xdr:nvCxnSpPr>
        <xdr:cNvPr id="113" name="直線コネクタ 112"/>
        <xdr:cNvCxnSpPr/>
      </xdr:nvCxnSpPr>
      <xdr:spPr>
        <a:xfrm>
          <a:off x="3492500" y="945705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129540</xdr:rowOff>
    </xdr:from>
    <xdr:ext cx="598805" cy="248920"/>
    <xdr:sp macro="" textlink="">
      <xdr:nvSpPr>
        <xdr:cNvPr id="114" name="総務費平均値テキスト"/>
        <xdr:cNvSpPr txBox="1"/>
      </xdr:nvSpPr>
      <xdr:spPr>
        <a:xfrm>
          <a:off x="4305300" y="92163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107315</xdr:rowOff>
    </xdr:from>
    <xdr:to xmlns:xdr="http://schemas.openxmlformats.org/drawingml/2006/spreadsheetDrawing">
      <xdr:col>24</xdr:col>
      <xdr:colOff>114300</xdr:colOff>
      <xdr:row>57</xdr:row>
      <xdr:rowOff>40005</xdr:rowOff>
    </xdr:to>
    <xdr:sp macro="" textlink="">
      <xdr:nvSpPr>
        <xdr:cNvPr id="115" name="フローチャート: 判断 114"/>
        <xdr:cNvSpPr/>
      </xdr:nvSpPr>
      <xdr:spPr>
        <a:xfrm>
          <a:off x="4203700" y="9359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24765</xdr:rowOff>
    </xdr:from>
    <xdr:to xmlns:xdr="http://schemas.openxmlformats.org/drawingml/2006/spreadsheetDrawing">
      <xdr:col>19</xdr:col>
      <xdr:colOff>174625</xdr:colOff>
      <xdr:row>57</xdr:row>
      <xdr:rowOff>40005</xdr:rowOff>
    </xdr:to>
    <xdr:cxnSp macro="">
      <xdr:nvCxnSpPr>
        <xdr:cNvPr id="116" name="直線コネクタ 115"/>
        <xdr:cNvCxnSpPr/>
      </xdr:nvCxnSpPr>
      <xdr:spPr>
        <a:xfrm>
          <a:off x="2670175" y="944181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29210</xdr:rowOff>
    </xdr:to>
    <xdr:sp macro="" textlink="">
      <xdr:nvSpPr>
        <xdr:cNvPr id="117" name="フローチャート: 判断 116"/>
        <xdr:cNvSpPr/>
      </xdr:nvSpPr>
      <xdr:spPr>
        <a:xfrm>
          <a:off x="3444875" y="9348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45085</xdr:rowOff>
    </xdr:from>
    <xdr:ext cx="598805" cy="249555"/>
    <xdr:sp macro="" textlink="">
      <xdr:nvSpPr>
        <xdr:cNvPr id="118" name="テキスト ボックス 117"/>
        <xdr:cNvSpPr txBox="1"/>
      </xdr:nvSpPr>
      <xdr:spPr>
        <a:xfrm>
          <a:off x="3211830" y="9131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147320</xdr:rowOff>
    </xdr:from>
    <xdr:to xmlns:xdr="http://schemas.openxmlformats.org/drawingml/2006/spreadsheetDrawing">
      <xdr:col>15</xdr:col>
      <xdr:colOff>50800</xdr:colOff>
      <xdr:row>57</xdr:row>
      <xdr:rowOff>24765</xdr:rowOff>
    </xdr:to>
    <xdr:cxnSp macro="">
      <xdr:nvCxnSpPr>
        <xdr:cNvPr id="119" name="直線コネクタ 118"/>
        <xdr:cNvCxnSpPr/>
      </xdr:nvCxnSpPr>
      <xdr:spPr>
        <a:xfrm>
          <a:off x="1860550" y="9399270"/>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102235</xdr:rowOff>
    </xdr:from>
    <xdr:to xmlns:xdr="http://schemas.openxmlformats.org/drawingml/2006/spreadsheetDrawing">
      <xdr:col>15</xdr:col>
      <xdr:colOff>101600</xdr:colOff>
      <xdr:row>57</xdr:row>
      <xdr:rowOff>34925</xdr:rowOff>
    </xdr:to>
    <xdr:sp macro="" textlink="">
      <xdr:nvSpPr>
        <xdr:cNvPr id="120" name="フローチャート: 判断 119"/>
        <xdr:cNvSpPr/>
      </xdr:nvSpPr>
      <xdr:spPr>
        <a:xfrm>
          <a:off x="2619375" y="9354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50800</xdr:rowOff>
    </xdr:from>
    <xdr:ext cx="598805" cy="248920"/>
    <xdr:sp macro="" textlink="">
      <xdr:nvSpPr>
        <xdr:cNvPr id="121" name="テキスト ボックス 120"/>
        <xdr:cNvSpPr txBox="1"/>
      </xdr:nvSpPr>
      <xdr:spPr>
        <a:xfrm>
          <a:off x="2402205" y="9137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147320</xdr:rowOff>
    </xdr:from>
    <xdr:to xmlns:xdr="http://schemas.openxmlformats.org/drawingml/2006/spreadsheetDrawing">
      <xdr:col>10</xdr:col>
      <xdr:colOff>114300</xdr:colOff>
      <xdr:row>57</xdr:row>
      <xdr:rowOff>62865</xdr:rowOff>
    </xdr:to>
    <xdr:cxnSp macro="">
      <xdr:nvCxnSpPr>
        <xdr:cNvPr id="122" name="直線コネクタ 121"/>
        <xdr:cNvCxnSpPr/>
      </xdr:nvCxnSpPr>
      <xdr:spPr>
        <a:xfrm flipV="1">
          <a:off x="1047750" y="939927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73660</xdr:rowOff>
    </xdr:from>
    <xdr:to xmlns:xdr="http://schemas.openxmlformats.org/drawingml/2006/spreadsheetDrawing">
      <xdr:col>10</xdr:col>
      <xdr:colOff>165100</xdr:colOff>
      <xdr:row>57</xdr:row>
      <xdr:rowOff>6350</xdr:rowOff>
    </xdr:to>
    <xdr:sp macro="" textlink="">
      <xdr:nvSpPr>
        <xdr:cNvPr id="123" name="フローチャート: 判断 122"/>
        <xdr:cNvSpPr/>
      </xdr:nvSpPr>
      <xdr:spPr>
        <a:xfrm>
          <a:off x="1809750" y="932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22860</xdr:rowOff>
    </xdr:from>
    <xdr:ext cx="598805" cy="248920"/>
    <xdr:sp macro="" textlink="">
      <xdr:nvSpPr>
        <xdr:cNvPr id="124" name="テキスト ボックス 123"/>
        <xdr:cNvSpPr txBox="1"/>
      </xdr:nvSpPr>
      <xdr:spPr>
        <a:xfrm>
          <a:off x="1576705" y="9109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149860</xdr:rowOff>
    </xdr:from>
    <xdr:to xmlns:xdr="http://schemas.openxmlformats.org/drawingml/2006/spreadsheetDrawing">
      <xdr:col>6</xdr:col>
      <xdr:colOff>38100</xdr:colOff>
      <xdr:row>57</xdr:row>
      <xdr:rowOff>83185</xdr:rowOff>
    </xdr:to>
    <xdr:sp macro="" textlink="">
      <xdr:nvSpPr>
        <xdr:cNvPr id="125" name="フローチャート: 判断 124"/>
        <xdr:cNvSpPr/>
      </xdr:nvSpPr>
      <xdr:spPr>
        <a:xfrm>
          <a:off x="1000125" y="9401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98425</xdr:rowOff>
    </xdr:from>
    <xdr:ext cx="598805" cy="248920"/>
    <xdr:sp macro="" textlink="">
      <xdr:nvSpPr>
        <xdr:cNvPr id="126" name="テキスト ボックス 125"/>
        <xdr:cNvSpPr txBox="1"/>
      </xdr:nvSpPr>
      <xdr:spPr>
        <a:xfrm>
          <a:off x="767080" y="9185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7" name="テキスト ボックス 12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28" name="テキスト ボックス 12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29" name="テキスト ボックス 12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0" name="テキスト ボックス 12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1" name="テキスト ボックス 13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10160</xdr:rowOff>
    </xdr:from>
    <xdr:to xmlns:xdr="http://schemas.openxmlformats.org/drawingml/2006/spreadsheetDrawing">
      <xdr:col>24</xdr:col>
      <xdr:colOff>114300</xdr:colOff>
      <xdr:row>57</xdr:row>
      <xdr:rowOff>107950</xdr:rowOff>
    </xdr:to>
    <xdr:sp macro="" textlink="">
      <xdr:nvSpPr>
        <xdr:cNvPr id="132" name="楕円 131"/>
        <xdr:cNvSpPr/>
      </xdr:nvSpPr>
      <xdr:spPr>
        <a:xfrm>
          <a:off x="4203700" y="942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93980</xdr:rowOff>
    </xdr:from>
    <xdr:ext cx="598805" cy="248920"/>
    <xdr:sp macro="" textlink="">
      <xdr:nvSpPr>
        <xdr:cNvPr id="133" name="総務費該当値テキスト"/>
        <xdr:cNvSpPr txBox="1"/>
      </xdr:nvSpPr>
      <xdr:spPr>
        <a:xfrm>
          <a:off x="4305300" y="93459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156845</xdr:rowOff>
    </xdr:from>
    <xdr:to xmlns:xdr="http://schemas.openxmlformats.org/drawingml/2006/spreadsheetDrawing">
      <xdr:col>20</xdr:col>
      <xdr:colOff>38100</xdr:colOff>
      <xdr:row>57</xdr:row>
      <xdr:rowOff>89535</xdr:rowOff>
    </xdr:to>
    <xdr:sp macro="" textlink="">
      <xdr:nvSpPr>
        <xdr:cNvPr id="134" name="楕円 133"/>
        <xdr:cNvSpPr/>
      </xdr:nvSpPr>
      <xdr:spPr>
        <a:xfrm>
          <a:off x="3444875" y="9408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80645</xdr:rowOff>
    </xdr:from>
    <xdr:ext cx="598805" cy="249555"/>
    <xdr:sp macro="" textlink="">
      <xdr:nvSpPr>
        <xdr:cNvPr id="135" name="テキスト ボックス 134"/>
        <xdr:cNvSpPr txBox="1"/>
      </xdr:nvSpPr>
      <xdr:spPr>
        <a:xfrm>
          <a:off x="3211830" y="9497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73025</xdr:rowOff>
    </xdr:to>
    <xdr:sp macro="" textlink="">
      <xdr:nvSpPr>
        <xdr:cNvPr id="136" name="楕円 135"/>
        <xdr:cNvSpPr/>
      </xdr:nvSpPr>
      <xdr:spPr>
        <a:xfrm>
          <a:off x="2619375" y="9392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64770</xdr:rowOff>
    </xdr:from>
    <xdr:ext cx="598805" cy="249555"/>
    <xdr:sp macro="" textlink="">
      <xdr:nvSpPr>
        <xdr:cNvPr id="137" name="テキスト ボックス 136"/>
        <xdr:cNvSpPr txBox="1"/>
      </xdr:nvSpPr>
      <xdr:spPr>
        <a:xfrm>
          <a:off x="2402205" y="9481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98425</xdr:rowOff>
    </xdr:from>
    <xdr:to xmlns:xdr="http://schemas.openxmlformats.org/drawingml/2006/spreadsheetDrawing">
      <xdr:col>10</xdr:col>
      <xdr:colOff>165100</xdr:colOff>
      <xdr:row>57</xdr:row>
      <xdr:rowOff>31115</xdr:rowOff>
    </xdr:to>
    <xdr:sp macro="" textlink="">
      <xdr:nvSpPr>
        <xdr:cNvPr id="138" name="楕円 137"/>
        <xdr:cNvSpPr/>
      </xdr:nvSpPr>
      <xdr:spPr>
        <a:xfrm>
          <a:off x="1809750" y="9350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22860</xdr:rowOff>
    </xdr:from>
    <xdr:ext cx="598805" cy="248920"/>
    <xdr:sp macro="" textlink="">
      <xdr:nvSpPr>
        <xdr:cNvPr id="139" name="テキスト ボックス 138"/>
        <xdr:cNvSpPr txBox="1"/>
      </xdr:nvSpPr>
      <xdr:spPr>
        <a:xfrm>
          <a:off x="1576705" y="94399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xdr:rowOff>
    </xdr:from>
    <xdr:to xmlns:xdr="http://schemas.openxmlformats.org/drawingml/2006/spreadsheetDrawing">
      <xdr:col>6</xdr:col>
      <xdr:colOff>38100</xdr:colOff>
      <xdr:row>57</xdr:row>
      <xdr:rowOff>111760</xdr:rowOff>
    </xdr:to>
    <xdr:sp macro="" textlink="">
      <xdr:nvSpPr>
        <xdr:cNvPr id="140" name="楕円 139"/>
        <xdr:cNvSpPr/>
      </xdr:nvSpPr>
      <xdr:spPr>
        <a:xfrm>
          <a:off x="1000125" y="9431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103505</xdr:rowOff>
    </xdr:from>
    <xdr:ext cx="598805" cy="249555"/>
    <xdr:sp macro="" textlink="">
      <xdr:nvSpPr>
        <xdr:cNvPr id="141" name="テキスト ボックス 140"/>
        <xdr:cNvSpPr txBox="1"/>
      </xdr:nvSpPr>
      <xdr:spPr>
        <a:xfrm>
          <a:off x="767080" y="9520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2" name="正方形/長方形 14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3" name="正方形/長方形 14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5" name="正方形/長方形 14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7" name="正方形/長方形 14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49" name="正方形/長方形 14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0" name="テキスト ボックス 149"/>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1" name="直線コネクタ 15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2" name="直線コネクタ 151"/>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53" name="テキスト ボックス 152"/>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4" name="直線コネクタ 153"/>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55" name="テキスト ボックス 154"/>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56" name="直線コネクタ 155"/>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57" name="テキスト ボックス 156"/>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58" name="直線コネクタ 157"/>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59" name="テキスト ボックス 158"/>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0" name="直線コネクタ 159"/>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61" name="テキスト ボックス 160"/>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52705</xdr:rowOff>
    </xdr:from>
    <xdr:ext cx="685165" cy="248920"/>
    <xdr:sp macro="" textlink="">
      <xdr:nvSpPr>
        <xdr:cNvPr id="163" name="テキスト ボックス 162"/>
        <xdr:cNvSpPr txBox="1"/>
      </xdr:nvSpPr>
      <xdr:spPr>
        <a:xfrm>
          <a:off x="76200"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36195</xdr:rowOff>
    </xdr:from>
    <xdr:to xmlns:xdr="http://schemas.openxmlformats.org/drawingml/2006/spreadsheetDrawing">
      <xdr:col>24</xdr:col>
      <xdr:colOff>62865</xdr:colOff>
      <xdr:row>77</xdr:row>
      <xdr:rowOff>120015</xdr:rowOff>
    </xdr:to>
    <xdr:cxnSp macro="">
      <xdr:nvCxnSpPr>
        <xdr:cNvPr id="165" name="直線コネクタ 164"/>
        <xdr:cNvCxnSpPr/>
      </xdr:nvCxnSpPr>
      <xdr:spPr>
        <a:xfrm flipV="1">
          <a:off x="4252595" y="1176464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123825</xdr:rowOff>
    </xdr:from>
    <xdr:ext cx="598805" cy="248920"/>
    <xdr:sp macro="" textlink="">
      <xdr:nvSpPr>
        <xdr:cNvPr id="166" name="民生費最小値テキスト"/>
        <xdr:cNvSpPr txBox="1"/>
      </xdr:nvSpPr>
      <xdr:spPr>
        <a:xfrm>
          <a:off x="4305300" y="12842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120015</xdr:rowOff>
    </xdr:from>
    <xdr:to xmlns:xdr="http://schemas.openxmlformats.org/drawingml/2006/spreadsheetDrawing">
      <xdr:col>24</xdr:col>
      <xdr:colOff>152400</xdr:colOff>
      <xdr:row>77</xdr:row>
      <xdr:rowOff>120015</xdr:rowOff>
    </xdr:to>
    <xdr:cxnSp macro="">
      <xdr:nvCxnSpPr>
        <xdr:cNvPr id="167" name="直線コネクタ 166"/>
        <xdr:cNvCxnSpPr/>
      </xdr:nvCxnSpPr>
      <xdr:spPr>
        <a:xfrm>
          <a:off x="4181475" y="1283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149860</xdr:rowOff>
    </xdr:from>
    <xdr:ext cx="598805" cy="248920"/>
    <xdr:sp macro="" textlink="">
      <xdr:nvSpPr>
        <xdr:cNvPr id="168" name="民生費最大値テキスト"/>
        <xdr:cNvSpPr txBox="1"/>
      </xdr:nvSpPr>
      <xdr:spPr>
        <a:xfrm>
          <a:off x="4305300" y="115481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36195</xdr:rowOff>
    </xdr:from>
    <xdr:to xmlns:xdr="http://schemas.openxmlformats.org/drawingml/2006/spreadsheetDrawing">
      <xdr:col>24</xdr:col>
      <xdr:colOff>152400</xdr:colOff>
      <xdr:row>71</xdr:row>
      <xdr:rowOff>36195</xdr:rowOff>
    </xdr:to>
    <xdr:cxnSp macro="">
      <xdr:nvCxnSpPr>
        <xdr:cNvPr id="169" name="直線コネクタ 168"/>
        <xdr:cNvCxnSpPr/>
      </xdr:nvCxnSpPr>
      <xdr:spPr>
        <a:xfrm>
          <a:off x="4181475" y="1176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3810</xdr:rowOff>
    </xdr:from>
    <xdr:to xmlns:xdr="http://schemas.openxmlformats.org/drawingml/2006/spreadsheetDrawing">
      <xdr:col>24</xdr:col>
      <xdr:colOff>63500</xdr:colOff>
      <xdr:row>77</xdr:row>
      <xdr:rowOff>24765</xdr:rowOff>
    </xdr:to>
    <xdr:cxnSp macro="">
      <xdr:nvCxnSpPr>
        <xdr:cNvPr id="170" name="直線コネクタ 169"/>
        <xdr:cNvCxnSpPr/>
      </xdr:nvCxnSpPr>
      <xdr:spPr>
        <a:xfrm flipV="1">
          <a:off x="3492500" y="1272286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10160</xdr:rowOff>
    </xdr:from>
    <xdr:ext cx="598805" cy="248920"/>
    <xdr:sp macro="" textlink="">
      <xdr:nvSpPr>
        <xdr:cNvPr id="171" name="民生費平均値テキスト"/>
        <xdr:cNvSpPr txBox="1"/>
      </xdr:nvSpPr>
      <xdr:spPr>
        <a:xfrm>
          <a:off x="4305300" y="123990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153670</xdr:rowOff>
    </xdr:from>
    <xdr:to xmlns:xdr="http://schemas.openxmlformats.org/drawingml/2006/spreadsheetDrawing">
      <xdr:col>24</xdr:col>
      <xdr:colOff>114300</xdr:colOff>
      <xdr:row>76</xdr:row>
      <xdr:rowOff>86360</xdr:rowOff>
    </xdr:to>
    <xdr:sp macro="" textlink="">
      <xdr:nvSpPr>
        <xdr:cNvPr id="172" name="フローチャート: 判断 171"/>
        <xdr:cNvSpPr/>
      </xdr:nvSpPr>
      <xdr:spPr>
        <a:xfrm>
          <a:off x="4203700" y="1254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24765</xdr:rowOff>
    </xdr:from>
    <xdr:to xmlns:xdr="http://schemas.openxmlformats.org/drawingml/2006/spreadsheetDrawing">
      <xdr:col>19</xdr:col>
      <xdr:colOff>174625</xdr:colOff>
      <xdr:row>77</xdr:row>
      <xdr:rowOff>59690</xdr:rowOff>
    </xdr:to>
    <xdr:cxnSp macro="">
      <xdr:nvCxnSpPr>
        <xdr:cNvPr id="173" name="直線コネクタ 172"/>
        <xdr:cNvCxnSpPr/>
      </xdr:nvCxnSpPr>
      <xdr:spPr>
        <a:xfrm flipV="1">
          <a:off x="2670175" y="1274381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27305</xdr:rowOff>
    </xdr:from>
    <xdr:to xmlns:xdr="http://schemas.openxmlformats.org/drawingml/2006/spreadsheetDrawing">
      <xdr:col>20</xdr:col>
      <xdr:colOff>38100</xdr:colOff>
      <xdr:row>76</xdr:row>
      <xdr:rowOff>125095</xdr:rowOff>
    </xdr:to>
    <xdr:sp macro="" textlink="">
      <xdr:nvSpPr>
        <xdr:cNvPr id="174" name="フローチャート: 判断 173"/>
        <xdr:cNvSpPr/>
      </xdr:nvSpPr>
      <xdr:spPr>
        <a:xfrm>
          <a:off x="3444875" y="1258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140335</xdr:rowOff>
    </xdr:from>
    <xdr:ext cx="598805" cy="249555"/>
    <xdr:sp macro="" textlink="">
      <xdr:nvSpPr>
        <xdr:cNvPr id="175" name="テキスト ボックス 174"/>
        <xdr:cNvSpPr txBox="1"/>
      </xdr:nvSpPr>
      <xdr:spPr>
        <a:xfrm>
          <a:off x="3211830" y="12364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59690</xdr:rowOff>
    </xdr:from>
    <xdr:to xmlns:xdr="http://schemas.openxmlformats.org/drawingml/2006/spreadsheetDrawing">
      <xdr:col>15</xdr:col>
      <xdr:colOff>50800</xdr:colOff>
      <xdr:row>77</xdr:row>
      <xdr:rowOff>84455</xdr:rowOff>
    </xdr:to>
    <xdr:cxnSp macro="">
      <xdr:nvCxnSpPr>
        <xdr:cNvPr id="176" name="直線コネクタ 175"/>
        <xdr:cNvCxnSpPr/>
      </xdr:nvCxnSpPr>
      <xdr:spPr>
        <a:xfrm flipV="1">
          <a:off x="1860550" y="12778740"/>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17145</xdr:rowOff>
    </xdr:from>
    <xdr:to xmlns:xdr="http://schemas.openxmlformats.org/drawingml/2006/spreadsheetDrawing">
      <xdr:col>15</xdr:col>
      <xdr:colOff>101600</xdr:colOff>
      <xdr:row>76</xdr:row>
      <xdr:rowOff>114935</xdr:rowOff>
    </xdr:to>
    <xdr:sp macro="" textlink="">
      <xdr:nvSpPr>
        <xdr:cNvPr id="177" name="フローチャート: 判断 176"/>
        <xdr:cNvSpPr/>
      </xdr:nvSpPr>
      <xdr:spPr>
        <a:xfrm>
          <a:off x="2619375" y="1257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130810</xdr:rowOff>
    </xdr:from>
    <xdr:ext cx="598805" cy="249555"/>
    <xdr:sp macro="" textlink="">
      <xdr:nvSpPr>
        <xdr:cNvPr id="178" name="テキスト ボックス 177"/>
        <xdr:cNvSpPr txBox="1"/>
      </xdr:nvSpPr>
      <xdr:spPr>
        <a:xfrm>
          <a:off x="2402205" y="12354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84455</xdr:rowOff>
    </xdr:from>
    <xdr:to xmlns:xdr="http://schemas.openxmlformats.org/drawingml/2006/spreadsheetDrawing">
      <xdr:col>10</xdr:col>
      <xdr:colOff>114300</xdr:colOff>
      <xdr:row>77</xdr:row>
      <xdr:rowOff>84455</xdr:rowOff>
    </xdr:to>
    <xdr:cxnSp macro="">
      <xdr:nvCxnSpPr>
        <xdr:cNvPr id="179" name="直線コネクタ 178"/>
        <xdr:cNvCxnSpPr/>
      </xdr:nvCxnSpPr>
      <xdr:spPr>
        <a:xfrm flipV="1">
          <a:off x="1047750" y="128035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57785</xdr:rowOff>
    </xdr:from>
    <xdr:to xmlns:xdr="http://schemas.openxmlformats.org/drawingml/2006/spreadsheetDrawing">
      <xdr:col>10</xdr:col>
      <xdr:colOff>165100</xdr:colOff>
      <xdr:row>76</xdr:row>
      <xdr:rowOff>155575</xdr:rowOff>
    </xdr:to>
    <xdr:sp macro="" textlink="">
      <xdr:nvSpPr>
        <xdr:cNvPr id="180" name="フローチャート: 判断 179"/>
        <xdr:cNvSpPr/>
      </xdr:nvSpPr>
      <xdr:spPr>
        <a:xfrm>
          <a:off x="1809750" y="1261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5715</xdr:rowOff>
    </xdr:from>
    <xdr:ext cx="598805" cy="249555"/>
    <xdr:sp macro="" textlink="">
      <xdr:nvSpPr>
        <xdr:cNvPr id="181" name="テキスト ボックス 180"/>
        <xdr:cNvSpPr txBox="1"/>
      </xdr:nvSpPr>
      <xdr:spPr>
        <a:xfrm>
          <a:off x="1576705" y="123945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89535</xdr:rowOff>
    </xdr:from>
    <xdr:to xmlns:xdr="http://schemas.openxmlformats.org/drawingml/2006/spreadsheetDrawing">
      <xdr:col>6</xdr:col>
      <xdr:colOff>38100</xdr:colOff>
      <xdr:row>77</xdr:row>
      <xdr:rowOff>22225</xdr:rowOff>
    </xdr:to>
    <xdr:sp macro="" textlink="">
      <xdr:nvSpPr>
        <xdr:cNvPr id="182" name="フローチャート: 判断 181"/>
        <xdr:cNvSpPr/>
      </xdr:nvSpPr>
      <xdr:spPr>
        <a:xfrm>
          <a:off x="1000125" y="12643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38100</xdr:rowOff>
    </xdr:from>
    <xdr:ext cx="598805" cy="249555"/>
    <xdr:sp macro="" textlink="">
      <xdr:nvSpPr>
        <xdr:cNvPr id="183" name="テキスト ボックス 182"/>
        <xdr:cNvSpPr txBox="1"/>
      </xdr:nvSpPr>
      <xdr:spPr>
        <a:xfrm>
          <a:off x="767080" y="12426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120015</xdr:rowOff>
    </xdr:from>
    <xdr:to xmlns:xdr="http://schemas.openxmlformats.org/drawingml/2006/spreadsheetDrawing">
      <xdr:col>24</xdr:col>
      <xdr:colOff>114300</xdr:colOff>
      <xdr:row>77</xdr:row>
      <xdr:rowOff>52705</xdr:rowOff>
    </xdr:to>
    <xdr:sp macro="" textlink="">
      <xdr:nvSpPr>
        <xdr:cNvPr id="189" name="楕円 188"/>
        <xdr:cNvSpPr/>
      </xdr:nvSpPr>
      <xdr:spPr>
        <a:xfrm>
          <a:off x="4203700" y="1267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38100</xdr:rowOff>
    </xdr:from>
    <xdr:ext cx="598805" cy="249555"/>
    <xdr:sp macro="" textlink="">
      <xdr:nvSpPr>
        <xdr:cNvPr id="190" name="民生費該当値テキスト"/>
        <xdr:cNvSpPr txBox="1"/>
      </xdr:nvSpPr>
      <xdr:spPr>
        <a:xfrm>
          <a:off x="4305300" y="125920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140335</xdr:rowOff>
    </xdr:from>
    <xdr:to xmlns:xdr="http://schemas.openxmlformats.org/drawingml/2006/spreadsheetDrawing">
      <xdr:col>20</xdr:col>
      <xdr:colOff>38100</xdr:colOff>
      <xdr:row>77</xdr:row>
      <xdr:rowOff>73025</xdr:rowOff>
    </xdr:to>
    <xdr:sp macro="" textlink="">
      <xdr:nvSpPr>
        <xdr:cNvPr id="191" name="楕円 190"/>
        <xdr:cNvSpPr/>
      </xdr:nvSpPr>
      <xdr:spPr>
        <a:xfrm>
          <a:off x="3444875" y="12694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64770</xdr:rowOff>
    </xdr:from>
    <xdr:ext cx="598805" cy="249555"/>
    <xdr:sp macro="" textlink="">
      <xdr:nvSpPr>
        <xdr:cNvPr id="192" name="テキスト ボックス 191"/>
        <xdr:cNvSpPr txBox="1"/>
      </xdr:nvSpPr>
      <xdr:spPr>
        <a:xfrm>
          <a:off x="3211830" y="12783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10160</xdr:rowOff>
    </xdr:from>
    <xdr:to xmlns:xdr="http://schemas.openxmlformats.org/drawingml/2006/spreadsheetDrawing">
      <xdr:col>15</xdr:col>
      <xdr:colOff>101600</xdr:colOff>
      <xdr:row>77</xdr:row>
      <xdr:rowOff>107950</xdr:rowOff>
    </xdr:to>
    <xdr:sp macro="" textlink="">
      <xdr:nvSpPr>
        <xdr:cNvPr id="193" name="楕円 192"/>
        <xdr:cNvSpPr/>
      </xdr:nvSpPr>
      <xdr:spPr>
        <a:xfrm>
          <a:off x="2619375" y="1272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99695</xdr:rowOff>
    </xdr:from>
    <xdr:ext cx="598805" cy="249555"/>
    <xdr:sp macro="" textlink="">
      <xdr:nvSpPr>
        <xdr:cNvPr id="194" name="テキスト ボックス 193"/>
        <xdr:cNvSpPr txBox="1"/>
      </xdr:nvSpPr>
      <xdr:spPr>
        <a:xfrm>
          <a:off x="2402205" y="12818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133350</xdr:rowOff>
    </xdr:to>
    <xdr:sp macro="" textlink="">
      <xdr:nvSpPr>
        <xdr:cNvPr id="195" name="楕円 194"/>
        <xdr:cNvSpPr/>
      </xdr:nvSpPr>
      <xdr:spPr>
        <a:xfrm>
          <a:off x="1809750" y="12754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125095</xdr:rowOff>
    </xdr:from>
    <xdr:ext cx="598805" cy="248920"/>
    <xdr:sp macro="" textlink="">
      <xdr:nvSpPr>
        <xdr:cNvPr id="196" name="テキスト ボックス 195"/>
        <xdr:cNvSpPr txBox="1"/>
      </xdr:nvSpPr>
      <xdr:spPr>
        <a:xfrm>
          <a:off x="1576705" y="12844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35560</xdr:rowOff>
    </xdr:from>
    <xdr:to xmlns:xdr="http://schemas.openxmlformats.org/drawingml/2006/spreadsheetDrawing">
      <xdr:col>6</xdr:col>
      <xdr:colOff>38100</xdr:colOff>
      <xdr:row>77</xdr:row>
      <xdr:rowOff>133350</xdr:rowOff>
    </xdr:to>
    <xdr:sp macro="" textlink="">
      <xdr:nvSpPr>
        <xdr:cNvPr id="197" name="楕円 196"/>
        <xdr:cNvSpPr/>
      </xdr:nvSpPr>
      <xdr:spPr>
        <a:xfrm>
          <a:off x="1000125" y="12754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125095</xdr:rowOff>
    </xdr:from>
    <xdr:ext cx="598805" cy="248920"/>
    <xdr:sp macro="" textlink="">
      <xdr:nvSpPr>
        <xdr:cNvPr id="198" name="テキスト ボックス 197"/>
        <xdr:cNvSpPr txBox="1"/>
      </xdr:nvSpPr>
      <xdr:spPr>
        <a:xfrm>
          <a:off x="767080" y="12844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0" name="テキスト ボックス 209"/>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2" name="テキスト ボックス 211"/>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4" name="テキスト ボックス 213"/>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7" name="直線コネクタ 216"/>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18" name="テキスト ボックス 217"/>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52705</xdr:rowOff>
    </xdr:from>
    <xdr:ext cx="685165" cy="248920"/>
    <xdr:sp macro="" textlink="">
      <xdr:nvSpPr>
        <xdr:cNvPr id="220" name="テキスト ボックス 219"/>
        <xdr:cNvSpPr txBox="1"/>
      </xdr:nvSpPr>
      <xdr:spPr>
        <a:xfrm>
          <a:off x="76200"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155575</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252595" y="148558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305300" y="1637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181475"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104140</xdr:rowOff>
    </xdr:from>
    <xdr:ext cx="598805" cy="249555"/>
    <xdr:sp macro="" textlink="">
      <xdr:nvSpPr>
        <xdr:cNvPr id="225" name="衛生費最大値テキスト"/>
        <xdr:cNvSpPr txBox="1"/>
      </xdr:nvSpPr>
      <xdr:spPr>
        <a:xfrm>
          <a:off x="4305300" y="14639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155575</xdr:rowOff>
    </xdr:from>
    <xdr:to xmlns:xdr="http://schemas.openxmlformats.org/drawingml/2006/spreadsheetDrawing">
      <xdr:col>24</xdr:col>
      <xdr:colOff>152400</xdr:colOff>
      <xdr:row>89</xdr:row>
      <xdr:rowOff>155575</xdr:rowOff>
    </xdr:to>
    <xdr:cxnSp macro="">
      <xdr:nvCxnSpPr>
        <xdr:cNvPr id="226" name="直線コネクタ 225"/>
        <xdr:cNvCxnSpPr/>
      </xdr:nvCxnSpPr>
      <xdr:spPr>
        <a:xfrm>
          <a:off x="4181475" y="14855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170180</xdr:rowOff>
    </xdr:from>
    <xdr:to xmlns:xdr="http://schemas.openxmlformats.org/drawingml/2006/spreadsheetDrawing">
      <xdr:col>24</xdr:col>
      <xdr:colOff>63500</xdr:colOff>
      <xdr:row>98</xdr:row>
      <xdr:rowOff>45085</xdr:rowOff>
    </xdr:to>
    <xdr:cxnSp macro="">
      <xdr:nvCxnSpPr>
        <xdr:cNvPr id="227" name="直線コネクタ 226"/>
        <xdr:cNvCxnSpPr/>
      </xdr:nvCxnSpPr>
      <xdr:spPr>
        <a:xfrm flipV="1">
          <a:off x="3492500" y="15714980"/>
          <a:ext cx="762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305300" y="16092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203700"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45085</xdr:rowOff>
    </xdr:from>
    <xdr:to xmlns:xdr="http://schemas.openxmlformats.org/drawingml/2006/spreadsheetDrawing">
      <xdr:col>19</xdr:col>
      <xdr:colOff>174625</xdr:colOff>
      <xdr:row>98</xdr:row>
      <xdr:rowOff>50800</xdr:rowOff>
    </xdr:to>
    <xdr:cxnSp macro="">
      <xdr:nvCxnSpPr>
        <xdr:cNvPr id="230" name="直線コネクタ 229"/>
        <xdr:cNvCxnSpPr/>
      </xdr:nvCxnSpPr>
      <xdr:spPr>
        <a:xfrm flipV="1">
          <a:off x="2670175" y="1627568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444875" y="16137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8805" cy="259080"/>
    <xdr:sp macro="" textlink="">
      <xdr:nvSpPr>
        <xdr:cNvPr id="232" name="テキスト ボックス 231"/>
        <xdr:cNvSpPr txBox="1"/>
      </xdr:nvSpPr>
      <xdr:spPr>
        <a:xfrm>
          <a:off x="3211830" y="1591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50800</xdr:rowOff>
    </xdr:from>
    <xdr:to xmlns:xdr="http://schemas.openxmlformats.org/drawingml/2006/spreadsheetDrawing">
      <xdr:col>15</xdr:col>
      <xdr:colOff>50800</xdr:colOff>
      <xdr:row>98</xdr:row>
      <xdr:rowOff>52070</xdr:rowOff>
    </xdr:to>
    <xdr:cxnSp macro="">
      <xdr:nvCxnSpPr>
        <xdr:cNvPr id="233" name="直線コネクタ 232"/>
        <xdr:cNvCxnSpPr/>
      </xdr:nvCxnSpPr>
      <xdr:spPr>
        <a:xfrm flipV="1">
          <a:off x="1860550" y="162814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619375" y="161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805" cy="259080"/>
    <xdr:sp macro="" textlink="">
      <xdr:nvSpPr>
        <xdr:cNvPr id="235" name="テキスト ボックス 234"/>
        <xdr:cNvSpPr txBox="1"/>
      </xdr:nvSpPr>
      <xdr:spPr>
        <a:xfrm>
          <a:off x="2402205" y="15920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52070</xdr:rowOff>
    </xdr:from>
    <xdr:to xmlns:xdr="http://schemas.openxmlformats.org/drawingml/2006/spreadsheetDrawing">
      <xdr:col>10</xdr:col>
      <xdr:colOff>114300</xdr:colOff>
      <xdr:row>98</xdr:row>
      <xdr:rowOff>78105</xdr:rowOff>
    </xdr:to>
    <xdr:cxnSp macro="">
      <xdr:nvCxnSpPr>
        <xdr:cNvPr id="236" name="直線コネクタ 235"/>
        <xdr:cNvCxnSpPr/>
      </xdr:nvCxnSpPr>
      <xdr:spPr>
        <a:xfrm flipV="1">
          <a:off x="1047750" y="1628267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80975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805" cy="258445"/>
    <xdr:sp macro="" textlink="">
      <xdr:nvSpPr>
        <xdr:cNvPr id="238" name="テキスト ボックス 237"/>
        <xdr:cNvSpPr txBox="1"/>
      </xdr:nvSpPr>
      <xdr:spPr>
        <a:xfrm>
          <a:off x="1576705" y="1592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00125" y="161804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8805" cy="258445"/>
    <xdr:sp macro="" textlink="">
      <xdr:nvSpPr>
        <xdr:cNvPr id="240" name="テキスト ボックス 239"/>
        <xdr:cNvSpPr txBox="1"/>
      </xdr:nvSpPr>
      <xdr:spPr>
        <a:xfrm>
          <a:off x="767080" y="15955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2" name="テキスト ボックス 24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5" name="テキスト ボックス 24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119380</xdr:rowOff>
    </xdr:from>
    <xdr:to xmlns:xdr="http://schemas.openxmlformats.org/drawingml/2006/spreadsheetDrawing">
      <xdr:col>24</xdr:col>
      <xdr:colOff>114300</xdr:colOff>
      <xdr:row>95</xdr:row>
      <xdr:rowOff>49530</xdr:rowOff>
    </xdr:to>
    <xdr:sp macro="" textlink="">
      <xdr:nvSpPr>
        <xdr:cNvPr id="246" name="楕円 245"/>
        <xdr:cNvSpPr/>
      </xdr:nvSpPr>
      <xdr:spPr>
        <a:xfrm>
          <a:off x="4203700" y="156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142240</xdr:rowOff>
    </xdr:from>
    <xdr:ext cx="598805" cy="259080"/>
    <xdr:sp macro="" textlink="">
      <xdr:nvSpPr>
        <xdr:cNvPr id="247" name="衛生費該当値テキスト"/>
        <xdr:cNvSpPr txBox="1"/>
      </xdr:nvSpPr>
      <xdr:spPr>
        <a:xfrm>
          <a:off x="4305300" y="15515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166370</xdr:rowOff>
    </xdr:from>
    <xdr:to xmlns:xdr="http://schemas.openxmlformats.org/drawingml/2006/spreadsheetDrawing">
      <xdr:col>20</xdr:col>
      <xdr:colOff>38100</xdr:colOff>
      <xdr:row>98</xdr:row>
      <xdr:rowOff>95885</xdr:rowOff>
    </xdr:to>
    <xdr:sp macro="" textlink="">
      <xdr:nvSpPr>
        <xdr:cNvPr id="248" name="楕円 247"/>
        <xdr:cNvSpPr/>
      </xdr:nvSpPr>
      <xdr:spPr>
        <a:xfrm>
          <a:off x="3444875" y="162255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86995</xdr:rowOff>
    </xdr:from>
    <xdr:ext cx="534035" cy="258445"/>
    <xdr:sp macro="" textlink="">
      <xdr:nvSpPr>
        <xdr:cNvPr id="249" name="テキスト ボックス 248"/>
        <xdr:cNvSpPr txBox="1"/>
      </xdr:nvSpPr>
      <xdr:spPr>
        <a:xfrm>
          <a:off x="324421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171450</xdr:rowOff>
    </xdr:from>
    <xdr:to xmlns:xdr="http://schemas.openxmlformats.org/drawingml/2006/spreadsheetDrawing">
      <xdr:col>15</xdr:col>
      <xdr:colOff>101600</xdr:colOff>
      <xdr:row>98</xdr:row>
      <xdr:rowOff>101600</xdr:rowOff>
    </xdr:to>
    <xdr:sp macro="" textlink="">
      <xdr:nvSpPr>
        <xdr:cNvPr id="250" name="楕円 249"/>
        <xdr:cNvSpPr/>
      </xdr:nvSpPr>
      <xdr:spPr>
        <a:xfrm>
          <a:off x="2619375"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92710</xdr:rowOff>
    </xdr:from>
    <xdr:ext cx="534035" cy="259080"/>
    <xdr:sp macro="" textlink="">
      <xdr:nvSpPr>
        <xdr:cNvPr id="251" name="テキスト ボックス 250"/>
        <xdr:cNvSpPr txBox="1"/>
      </xdr:nvSpPr>
      <xdr:spPr>
        <a:xfrm>
          <a:off x="2434590"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xdr:rowOff>
    </xdr:from>
    <xdr:to xmlns:xdr="http://schemas.openxmlformats.org/drawingml/2006/spreadsheetDrawing">
      <xdr:col>10</xdr:col>
      <xdr:colOff>165100</xdr:colOff>
      <xdr:row>98</xdr:row>
      <xdr:rowOff>102235</xdr:rowOff>
    </xdr:to>
    <xdr:sp macro="" textlink="">
      <xdr:nvSpPr>
        <xdr:cNvPr id="252" name="楕円 251"/>
        <xdr:cNvSpPr/>
      </xdr:nvSpPr>
      <xdr:spPr>
        <a:xfrm>
          <a:off x="180975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93345</xdr:rowOff>
    </xdr:from>
    <xdr:ext cx="534035" cy="259080"/>
    <xdr:sp macro="" textlink="">
      <xdr:nvSpPr>
        <xdr:cNvPr id="253" name="テキスト ボックス 252"/>
        <xdr:cNvSpPr txBox="1"/>
      </xdr:nvSpPr>
      <xdr:spPr>
        <a:xfrm>
          <a:off x="1609090" y="1632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27305</xdr:rowOff>
    </xdr:from>
    <xdr:to xmlns:xdr="http://schemas.openxmlformats.org/drawingml/2006/spreadsheetDrawing">
      <xdr:col>6</xdr:col>
      <xdr:colOff>38100</xdr:colOff>
      <xdr:row>98</xdr:row>
      <xdr:rowOff>128905</xdr:rowOff>
    </xdr:to>
    <xdr:sp macro="" textlink="">
      <xdr:nvSpPr>
        <xdr:cNvPr id="254" name="楕円 253"/>
        <xdr:cNvSpPr/>
      </xdr:nvSpPr>
      <xdr:spPr>
        <a:xfrm>
          <a:off x="1000125" y="16257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120650</xdr:rowOff>
    </xdr:from>
    <xdr:ext cx="534035" cy="258445"/>
    <xdr:sp macro="" textlink="">
      <xdr:nvSpPr>
        <xdr:cNvPr id="255" name="テキスト ボックス 254"/>
        <xdr:cNvSpPr txBox="1"/>
      </xdr:nvSpPr>
      <xdr:spPr>
        <a:xfrm>
          <a:off x="7994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6" name="正方形/長方形 25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7" name="正方形/長方形 25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59" name="正方形/長方形 25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1" name="正方形/長方形 26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3" name="正方形/長方形 26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4" name="テキスト ボックス 263"/>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5" name="直線コネクタ 26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6" name="直線コネクタ 265"/>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67" name="テキスト ボックス 266"/>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68" name="直線コネクタ 267"/>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69" name="テキスト ボックス 268"/>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0" name="直線コネクタ 269"/>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1" name="テキスト ボックス 270"/>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2" name="直線コネクタ 271"/>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73" name="テキスト ボックス 272"/>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4" name="直線コネクタ 273"/>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21590</xdr:rowOff>
    </xdr:from>
    <xdr:ext cx="530860" cy="248285"/>
    <xdr:sp macro="" textlink="">
      <xdr:nvSpPr>
        <xdr:cNvPr id="275" name="テキスト ボックス 274"/>
        <xdr:cNvSpPr txBox="1"/>
      </xdr:nvSpPr>
      <xdr:spPr>
        <a:xfrm>
          <a:off x="5580380"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6" name="直線コネクタ 275"/>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36830</xdr:rowOff>
    </xdr:from>
    <xdr:ext cx="530860" cy="249555"/>
    <xdr:sp macro="" textlink="">
      <xdr:nvSpPr>
        <xdr:cNvPr id="277" name="テキスト ボックス 276"/>
        <xdr:cNvSpPr txBox="1"/>
      </xdr:nvSpPr>
      <xdr:spPr>
        <a:xfrm>
          <a:off x="558038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79" name="テキスト ボックス 278"/>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0"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41910</xdr:rowOff>
    </xdr:from>
    <xdr:to xmlns:xdr="http://schemas.openxmlformats.org/drawingml/2006/spreadsheetDrawing">
      <xdr:col>54</xdr:col>
      <xdr:colOff>174625</xdr:colOff>
      <xdr:row>39</xdr:row>
      <xdr:rowOff>95250</xdr:rowOff>
    </xdr:to>
    <xdr:cxnSp macro="">
      <xdr:nvCxnSpPr>
        <xdr:cNvPr id="281" name="直線コネクタ 280"/>
        <xdr:cNvCxnSpPr/>
      </xdr:nvCxnSpPr>
      <xdr:spPr>
        <a:xfrm flipV="1">
          <a:off x="9604375" y="516636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2"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3" name="直線コネクタ 282"/>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156210</xdr:rowOff>
    </xdr:from>
    <xdr:ext cx="534670" cy="248920"/>
    <xdr:sp macro="" textlink="">
      <xdr:nvSpPr>
        <xdr:cNvPr id="284" name="労働費最大値テキスト"/>
        <xdr:cNvSpPr txBox="1"/>
      </xdr:nvSpPr>
      <xdr:spPr>
        <a:xfrm>
          <a:off x="9655175" y="49504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41910</xdr:rowOff>
    </xdr:from>
    <xdr:to xmlns:xdr="http://schemas.openxmlformats.org/drawingml/2006/spreadsheetDrawing">
      <xdr:col>55</xdr:col>
      <xdr:colOff>88900</xdr:colOff>
      <xdr:row>31</xdr:row>
      <xdr:rowOff>41910</xdr:rowOff>
    </xdr:to>
    <xdr:cxnSp macro="">
      <xdr:nvCxnSpPr>
        <xdr:cNvPr id="285" name="直線コネクタ 284"/>
        <xdr:cNvCxnSpPr/>
      </xdr:nvCxnSpPr>
      <xdr:spPr>
        <a:xfrm>
          <a:off x="9531350" y="51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95250</xdr:rowOff>
    </xdr:from>
    <xdr:to xmlns:xdr="http://schemas.openxmlformats.org/drawingml/2006/spreadsheetDrawing">
      <xdr:col>55</xdr:col>
      <xdr:colOff>0</xdr:colOff>
      <xdr:row>39</xdr:row>
      <xdr:rowOff>95250</xdr:rowOff>
    </xdr:to>
    <xdr:cxnSp macro="">
      <xdr:nvCxnSpPr>
        <xdr:cNvPr id="286" name="直線コネクタ 285"/>
        <xdr:cNvCxnSpPr/>
      </xdr:nvCxnSpPr>
      <xdr:spPr>
        <a:xfrm>
          <a:off x="8845550" y="65405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163195</xdr:rowOff>
    </xdr:from>
    <xdr:ext cx="378460" cy="248920"/>
    <xdr:sp macro="" textlink="">
      <xdr:nvSpPr>
        <xdr:cNvPr id="287" name="労働費平均値テキスト"/>
        <xdr:cNvSpPr txBox="1"/>
      </xdr:nvSpPr>
      <xdr:spPr>
        <a:xfrm>
          <a:off x="9655175" y="627824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140970</xdr:rowOff>
    </xdr:from>
    <xdr:to xmlns:xdr="http://schemas.openxmlformats.org/drawingml/2006/spreadsheetDrawing">
      <xdr:col>55</xdr:col>
      <xdr:colOff>50800</xdr:colOff>
      <xdr:row>39</xdr:row>
      <xdr:rowOff>73660</xdr:rowOff>
    </xdr:to>
    <xdr:sp macro="" textlink="">
      <xdr:nvSpPr>
        <xdr:cNvPr id="288" name="フローチャート: 判断 287"/>
        <xdr:cNvSpPr/>
      </xdr:nvSpPr>
      <xdr:spPr>
        <a:xfrm>
          <a:off x="9569450" y="6421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95250</xdr:rowOff>
    </xdr:from>
    <xdr:to xmlns:xdr="http://schemas.openxmlformats.org/drawingml/2006/spreadsheetDrawing">
      <xdr:col>50</xdr:col>
      <xdr:colOff>114300</xdr:colOff>
      <xdr:row>39</xdr:row>
      <xdr:rowOff>95250</xdr:rowOff>
    </xdr:to>
    <xdr:cxnSp macro="">
      <xdr:nvCxnSpPr>
        <xdr:cNvPr id="289" name="直線コネクタ 288"/>
        <xdr:cNvCxnSpPr/>
      </xdr:nvCxnSpPr>
      <xdr:spPr>
        <a:xfrm>
          <a:off x="80327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142875</xdr:rowOff>
    </xdr:from>
    <xdr:to xmlns:xdr="http://schemas.openxmlformats.org/drawingml/2006/spreadsheetDrawing">
      <xdr:col>50</xdr:col>
      <xdr:colOff>165100</xdr:colOff>
      <xdr:row>39</xdr:row>
      <xdr:rowOff>75565</xdr:rowOff>
    </xdr:to>
    <xdr:sp macro="" textlink="">
      <xdr:nvSpPr>
        <xdr:cNvPr id="290" name="フローチャート: 判断 289"/>
        <xdr:cNvSpPr/>
      </xdr:nvSpPr>
      <xdr:spPr>
        <a:xfrm>
          <a:off x="8794750"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92075</xdr:rowOff>
    </xdr:from>
    <xdr:ext cx="377825" cy="248920"/>
    <xdr:sp macro="" textlink="">
      <xdr:nvSpPr>
        <xdr:cNvPr id="291" name="テキスト ボックス 290"/>
        <xdr:cNvSpPr txBox="1"/>
      </xdr:nvSpPr>
      <xdr:spPr>
        <a:xfrm>
          <a:off x="8672195" y="620712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95250</xdr:rowOff>
    </xdr:from>
    <xdr:to xmlns:xdr="http://schemas.openxmlformats.org/drawingml/2006/spreadsheetDrawing">
      <xdr:col>45</xdr:col>
      <xdr:colOff>174625</xdr:colOff>
      <xdr:row>39</xdr:row>
      <xdr:rowOff>95250</xdr:rowOff>
    </xdr:to>
    <xdr:cxnSp macro="">
      <xdr:nvCxnSpPr>
        <xdr:cNvPr id="292" name="直線コネクタ 291"/>
        <xdr:cNvCxnSpPr/>
      </xdr:nvCxnSpPr>
      <xdr:spPr>
        <a:xfrm>
          <a:off x="721042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137795</xdr:rowOff>
    </xdr:from>
    <xdr:to xmlns:xdr="http://schemas.openxmlformats.org/drawingml/2006/spreadsheetDrawing">
      <xdr:col>46</xdr:col>
      <xdr:colOff>38100</xdr:colOff>
      <xdr:row>39</xdr:row>
      <xdr:rowOff>70485</xdr:rowOff>
    </xdr:to>
    <xdr:sp macro="" textlink="">
      <xdr:nvSpPr>
        <xdr:cNvPr id="293" name="フローチャート: 判断 292"/>
        <xdr:cNvSpPr/>
      </xdr:nvSpPr>
      <xdr:spPr>
        <a:xfrm>
          <a:off x="7985125" y="6417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86360</xdr:rowOff>
    </xdr:from>
    <xdr:ext cx="378460" cy="248920"/>
    <xdr:sp macro="" textlink="">
      <xdr:nvSpPr>
        <xdr:cNvPr id="294" name="テキスト ボックス 293"/>
        <xdr:cNvSpPr txBox="1"/>
      </xdr:nvSpPr>
      <xdr:spPr>
        <a:xfrm>
          <a:off x="7858125" y="62014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95250</xdr:rowOff>
    </xdr:from>
    <xdr:to xmlns:xdr="http://schemas.openxmlformats.org/drawingml/2006/spreadsheetDrawing">
      <xdr:col>41</xdr:col>
      <xdr:colOff>50800</xdr:colOff>
      <xdr:row>39</xdr:row>
      <xdr:rowOff>95250</xdr:rowOff>
    </xdr:to>
    <xdr:cxnSp macro="">
      <xdr:nvCxnSpPr>
        <xdr:cNvPr id="295" name="直線コネクタ 294"/>
        <xdr:cNvCxnSpPr/>
      </xdr:nvCxnSpPr>
      <xdr:spPr>
        <a:xfrm>
          <a:off x="640080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134620</xdr:rowOff>
    </xdr:from>
    <xdr:to xmlns:xdr="http://schemas.openxmlformats.org/drawingml/2006/spreadsheetDrawing">
      <xdr:col>41</xdr:col>
      <xdr:colOff>101600</xdr:colOff>
      <xdr:row>39</xdr:row>
      <xdr:rowOff>67310</xdr:rowOff>
    </xdr:to>
    <xdr:sp macro="" textlink="">
      <xdr:nvSpPr>
        <xdr:cNvPr id="296" name="フローチャート: 判断 295"/>
        <xdr:cNvSpPr/>
      </xdr:nvSpPr>
      <xdr:spPr>
        <a:xfrm>
          <a:off x="7159625" y="641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83185</xdr:rowOff>
    </xdr:from>
    <xdr:ext cx="377825" cy="248920"/>
    <xdr:sp macro="" textlink="">
      <xdr:nvSpPr>
        <xdr:cNvPr id="297" name="テキスト ボックス 296"/>
        <xdr:cNvSpPr txBox="1"/>
      </xdr:nvSpPr>
      <xdr:spPr>
        <a:xfrm>
          <a:off x="7037070" y="619823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152400</xdr:rowOff>
    </xdr:from>
    <xdr:to xmlns:xdr="http://schemas.openxmlformats.org/drawingml/2006/spreadsheetDrawing">
      <xdr:col>36</xdr:col>
      <xdr:colOff>165100</xdr:colOff>
      <xdr:row>39</xdr:row>
      <xdr:rowOff>85090</xdr:rowOff>
    </xdr:to>
    <xdr:sp macro="" textlink="">
      <xdr:nvSpPr>
        <xdr:cNvPr id="298" name="フローチャート: 判断 297"/>
        <xdr:cNvSpPr/>
      </xdr:nvSpPr>
      <xdr:spPr>
        <a:xfrm>
          <a:off x="6350000" y="6432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100965</xdr:rowOff>
    </xdr:from>
    <xdr:ext cx="377825" cy="249555"/>
    <xdr:sp macro="" textlink="">
      <xdr:nvSpPr>
        <xdr:cNvPr id="299" name="テキスト ボックス 298"/>
        <xdr:cNvSpPr txBox="1"/>
      </xdr:nvSpPr>
      <xdr:spPr>
        <a:xfrm>
          <a:off x="6227445" y="621601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0" name="テキスト ボックス 29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1" name="テキスト ボックス 30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2" name="テキスト ボックス 30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3" name="テキスト ボックス 30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4" name="テキスト ボックス 30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46355</xdr:rowOff>
    </xdr:from>
    <xdr:to xmlns:xdr="http://schemas.openxmlformats.org/drawingml/2006/spreadsheetDrawing">
      <xdr:col>55</xdr:col>
      <xdr:colOff>50800</xdr:colOff>
      <xdr:row>39</xdr:row>
      <xdr:rowOff>144145</xdr:rowOff>
    </xdr:to>
    <xdr:sp macro="" textlink="">
      <xdr:nvSpPr>
        <xdr:cNvPr id="305" name="楕円 304"/>
        <xdr:cNvSpPr/>
      </xdr:nvSpPr>
      <xdr:spPr>
        <a:xfrm>
          <a:off x="9569450"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249555" cy="248920"/>
    <xdr:sp macro="" textlink="">
      <xdr:nvSpPr>
        <xdr:cNvPr id="306" name="労働費該当値テキスト"/>
        <xdr:cNvSpPr txBox="1"/>
      </xdr:nvSpPr>
      <xdr:spPr>
        <a:xfrm>
          <a:off x="9655175" y="6409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46355</xdr:rowOff>
    </xdr:from>
    <xdr:to xmlns:xdr="http://schemas.openxmlformats.org/drawingml/2006/spreadsheetDrawing">
      <xdr:col>50</xdr:col>
      <xdr:colOff>165100</xdr:colOff>
      <xdr:row>39</xdr:row>
      <xdr:rowOff>144145</xdr:rowOff>
    </xdr:to>
    <xdr:sp macro="" textlink="">
      <xdr:nvSpPr>
        <xdr:cNvPr id="307" name="楕円 306"/>
        <xdr:cNvSpPr/>
      </xdr:nvSpPr>
      <xdr:spPr>
        <a:xfrm>
          <a:off x="87947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135890</xdr:rowOff>
    </xdr:from>
    <xdr:ext cx="249555" cy="249555"/>
    <xdr:sp macro="" textlink="">
      <xdr:nvSpPr>
        <xdr:cNvPr id="308" name="テキスト ボックス 307"/>
        <xdr:cNvSpPr txBox="1"/>
      </xdr:nvSpPr>
      <xdr:spPr>
        <a:xfrm>
          <a:off x="87312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46355</xdr:rowOff>
    </xdr:from>
    <xdr:to xmlns:xdr="http://schemas.openxmlformats.org/drawingml/2006/spreadsheetDrawing">
      <xdr:col>46</xdr:col>
      <xdr:colOff>38100</xdr:colOff>
      <xdr:row>39</xdr:row>
      <xdr:rowOff>144145</xdr:rowOff>
    </xdr:to>
    <xdr:sp macro="" textlink="">
      <xdr:nvSpPr>
        <xdr:cNvPr id="309" name="楕円 308"/>
        <xdr:cNvSpPr/>
      </xdr:nvSpPr>
      <xdr:spPr>
        <a:xfrm>
          <a:off x="79851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135890</xdr:rowOff>
    </xdr:from>
    <xdr:ext cx="248920" cy="249555"/>
    <xdr:sp macro="" textlink="">
      <xdr:nvSpPr>
        <xdr:cNvPr id="310" name="テキスト ボックス 309"/>
        <xdr:cNvSpPr txBox="1"/>
      </xdr:nvSpPr>
      <xdr:spPr>
        <a:xfrm>
          <a:off x="791146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46355</xdr:rowOff>
    </xdr:from>
    <xdr:to xmlns:xdr="http://schemas.openxmlformats.org/drawingml/2006/spreadsheetDrawing">
      <xdr:col>41</xdr:col>
      <xdr:colOff>101600</xdr:colOff>
      <xdr:row>39</xdr:row>
      <xdr:rowOff>144145</xdr:rowOff>
    </xdr:to>
    <xdr:sp macro="" textlink="">
      <xdr:nvSpPr>
        <xdr:cNvPr id="311" name="楕円 310"/>
        <xdr:cNvSpPr/>
      </xdr:nvSpPr>
      <xdr:spPr>
        <a:xfrm>
          <a:off x="715962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135890</xdr:rowOff>
    </xdr:from>
    <xdr:ext cx="248920" cy="249555"/>
    <xdr:sp macro="" textlink="">
      <xdr:nvSpPr>
        <xdr:cNvPr id="312" name="テキスト ボックス 311"/>
        <xdr:cNvSpPr txBox="1"/>
      </xdr:nvSpPr>
      <xdr:spPr>
        <a:xfrm>
          <a:off x="7101840"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46355</xdr:rowOff>
    </xdr:from>
    <xdr:to xmlns:xdr="http://schemas.openxmlformats.org/drawingml/2006/spreadsheetDrawing">
      <xdr:col>36</xdr:col>
      <xdr:colOff>165100</xdr:colOff>
      <xdr:row>39</xdr:row>
      <xdr:rowOff>144145</xdr:rowOff>
    </xdr:to>
    <xdr:sp macro="" textlink="">
      <xdr:nvSpPr>
        <xdr:cNvPr id="313" name="楕円 312"/>
        <xdr:cNvSpPr/>
      </xdr:nvSpPr>
      <xdr:spPr>
        <a:xfrm>
          <a:off x="63500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135890</xdr:rowOff>
    </xdr:from>
    <xdr:ext cx="249555" cy="249555"/>
    <xdr:sp macro="" textlink="">
      <xdr:nvSpPr>
        <xdr:cNvPr id="314" name="テキスト ボックス 313"/>
        <xdr:cNvSpPr txBox="1"/>
      </xdr:nvSpPr>
      <xdr:spPr>
        <a:xfrm>
          <a:off x="628650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5" name="正方形/長方形 31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6" name="正方形/長方形 31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8" name="正方形/長方形 31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0" name="正方形/長方形 31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2" name="正方形/長方形 32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3" name="テキスト ボックス 322"/>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4" name="直線コネクタ 32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25" name="直線コネクタ 324"/>
        <xdr:cNvCxnSpPr/>
      </xdr:nvCxnSpPr>
      <xdr:spPr>
        <a:xfrm>
          <a:off x="6064250" y="9606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52705</xdr:rowOff>
    </xdr:from>
    <xdr:ext cx="248920" cy="248920"/>
    <xdr:sp macro="" textlink="">
      <xdr:nvSpPr>
        <xdr:cNvPr id="326" name="テキスト ボックス 325"/>
        <xdr:cNvSpPr txBox="1"/>
      </xdr:nvSpPr>
      <xdr:spPr>
        <a:xfrm>
          <a:off x="5831205"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27" name="直線コネクタ 326"/>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162560</xdr:rowOff>
    </xdr:from>
    <xdr:ext cx="685165" cy="248920"/>
    <xdr:sp macro="" textlink="">
      <xdr:nvSpPr>
        <xdr:cNvPr id="328" name="テキスト ボックス 327"/>
        <xdr:cNvSpPr txBox="1"/>
      </xdr:nvSpPr>
      <xdr:spPr>
        <a:xfrm>
          <a:off x="5426075"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79375</xdr:rowOff>
    </xdr:from>
    <xdr:to xmlns:xdr="http://schemas.openxmlformats.org/drawingml/2006/spreadsheetDrawing">
      <xdr:col>59</xdr:col>
      <xdr:colOff>50800</xdr:colOff>
      <xdr:row>51</xdr:row>
      <xdr:rowOff>79375</xdr:rowOff>
    </xdr:to>
    <xdr:cxnSp macro="">
      <xdr:nvCxnSpPr>
        <xdr:cNvPr id="329" name="直線コネクタ 328"/>
        <xdr:cNvCxnSpPr/>
      </xdr:nvCxnSpPr>
      <xdr:spPr>
        <a:xfrm>
          <a:off x="6064250" y="8505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107315</xdr:rowOff>
    </xdr:from>
    <xdr:ext cx="685165" cy="249555"/>
    <xdr:sp macro="" textlink="">
      <xdr:nvSpPr>
        <xdr:cNvPr id="330" name="テキスト ボックス 329"/>
        <xdr:cNvSpPr txBox="1"/>
      </xdr:nvSpPr>
      <xdr:spPr>
        <a:xfrm>
          <a:off x="5426075" y="83686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1" name="直線コネクタ 33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2" name="テキスト ボックス 331"/>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3"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17145</xdr:rowOff>
    </xdr:from>
    <xdr:to xmlns:xdr="http://schemas.openxmlformats.org/drawingml/2006/spreadsheetDrawing">
      <xdr:col>54</xdr:col>
      <xdr:colOff>174625</xdr:colOff>
      <xdr:row>58</xdr:row>
      <xdr:rowOff>12065</xdr:rowOff>
    </xdr:to>
    <xdr:cxnSp macro="">
      <xdr:nvCxnSpPr>
        <xdr:cNvPr id="334" name="直線コネクタ 333"/>
        <xdr:cNvCxnSpPr/>
      </xdr:nvCxnSpPr>
      <xdr:spPr>
        <a:xfrm flipV="1">
          <a:off x="9604375" y="8443595"/>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15875</xdr:rowOff>
    </xdr:from>
    <xdr:ext cx="534670" cy="249555"/>
    <xdr:sp macro="" textlink="">
      <xdr:nvSpPr>
        <xdr:cNvPr id="335" name="農林水産業費最小値テキスト"/>
        <xdr:cNvSpPr txBox="1"/>
      </xdr:nvSpPr>
      <xdr:spPr>
        <a:xfrm>
          <a:off x="9655175" y="9598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12065</xdr:rowOff>
    </xdr:from>
    <xdr:to xmlns:xdr="http://schemas.openxmlformats.org/drawingml/2006/spreadsheetDrawing">
      <xdr:col>55</xdr:col>
      <xdr:colOff>88900</xdr:colOff>
      <xdr:row>58</xdr:row>
      <xdr:rowOff>12065</xdr:rowOff>
    </xdr:to>
    <xdr:cxnSp macro="">
      <xdr:nvCxnSpPr>
        <xdr:cNvPr id="336" name="直線コネクタ 335"/>
        <xdr:cNvCxnSpPr/>
      </xdr:nvCxnSpPr>
      <xdr:spPr>
        <a:xfrm>
          <a:off x="9531350" y="9594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130175</xdr:rowOff>
    </xdr:from>
    <xdr:ext cx="690245" cy="248920"/>
    <xdr:sp macro="" textlink="">
      <xdr:nvSpPr>
        <xdr:cNvPr id="337" name="農林水産業費最大値テキスト"/>
        <xdr:cNvSpPr txBox="1"/>
      </xdr:nvSpPr>
      <xdr:spPr>
        <a:xfrm>
          <a:off x="9655175" y="822642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17145</xdr:rowOff>
    </xdr:from>
    <xdr:to xmlns:xdr="http://schemas.openxmlformats.org/drawingml/2006/spreadsheetDrawing">
      <xdr:col>55</xdr:col>
      <xdr:colOff>88900</xdr:colOff>
      <xdr:row>51</xdr:row>
      <xdr:rowOff>17145</xdr:rowOff>
    </xdr:to>
    <xdr:cxnSp macro="">
      <xdr:nvCxnSpPr>
        <xdr:cNvPr id="338" name="直線コネクタ 337"/>
        <xdr:cNvCxnSpPr/>
      </xdr:nvCxnSpPr>
      <xdr:spPr>
        <a:xfrm>
          <a:off x="9531350" y="8443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70485</xdr:rowOff>
    </xdr:from>
    <xdr:to xmlns:xdr="http://schemas.openxmlformats.org/drawingml/2006/spreadsheetDrawing">
      <xdr:col>55</xdr:col>
      <xdr:colOff>0</xdr:colOff>
      <xdr:row>57</xdr:row>
      <xdr:rowOff>72390</xdr:rowOff>
    </xdr:to>
    <xdr:cxnSp macro="">
      <xdr:nvCxnSpPr>
        <xdr:cNvPr id="339" name="直線コネクタ 338"/>
        <xdr:cNvCxnSpPr/>
      </xdr:nvCxnSpPr>
      <xdr:spPr>
        <a:xfrm flipV="1">
          <a:off x="8845550" y="948753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19685</xdr:rowOff>
    </xdr:from>
    <xdr:ext cx="598805" cy="248920"/>
    <xdr:sp macro="" textlink="">
      <xdr:nvSpPr>
        <xdr:cNvPr id="340" name="農林水産業費平均値テキスト"/>
        <xdr:cNvSpPr txBox="1"/>
      </xdr:nvSpPr>
      <xdr:spPr>
        <a:xfrm>
          <a:off x="9655175" y="943673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40005</xdr:rowOff>
    </xdr:from>
    <xdr:to xmlns:xdr="http://schemas.openxmlformats.org/drawingml/2006/spreadsheetDrawing">
      <xdr:col>55</xdr:col>
      <xdr:colOff>50800</xdr:colOff>
      <xdr:row>57</xdr:row>
      <xdr:rowOff>137795</xdr:rowOff>
    </xdr:to>
    <xdr:sp macro="" textlink="">
      <xdr:nvSpPr>
        <xdr:cNvPr id="341" name="フローチャート: 判断 340"/>
        <xdr:cNvSpPr/>
      </xdr:nvSpPr>
      <xdr:spPr>
        <a:xfrm>
          <a:off x="9569450" y="9457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27940</xdr:rowOff>
    </xdr:from>
    <xdr:to xmlns:xdr="http://schemas.openxmlformats.org/drawingml/2006/spreadsheetDrawing">
      <xdr:col>50</xdr:col>
      <xdr:colOff>114300</xdr:colOff>
      <xdr:row>57</xdr:row>
      <xdr:rowOff>72390</xdr:rowOff>
    </xdr:to>
    <xdr:cxnSp macro="">
      <xdr:nvCxnSpPr>
        <xdr:cNvPr id="342" name="直線コネクタ 341"/>
        <xdr:cNvCxnSpPr/>
      </xdr:nvCxnSpPr>
      <xdr:spPr>
        <a:xfrm>
          <a:off x="8032750" y="9279890"/>
          <a:ext cx="8128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36195</xdr:rowOff>
    </xdr:from>
    <xdr:to xmlns:xdr="http://schemas.openxmlformats.org/drawingml/2006/spreadsheetDrawing">
      <xdr:col>50</xdr:col>
      <xdr:colOff>165100</xdr:colOff>
      <xdr:row>57</xdr:row>
      <xdr:rowOff>133985</xdr:rowOff>
    </xdr:to>
    <xdr:sp macro="" textlink="">
      <xdr:nvSpPr>
        <xdr:cNvPr id="343" name="フローチャート: 判断 342"/>
        <xdr:cNvSpPr/>
      </xdr:nvSpPr>
      <xdr:spPr>
        <a:xfrm>
          <a:off x="8794750" y="945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125730</xdr:rowOff>
    </xdr:from>
    <xdr:ext cx="598805" cy="248920"/>
    <xdr:sp macro="" textlink="">
      <xdr:nvSpPr>
        <xdr:cNvPr id="344" name="テキスト ボックス 343"/>
        <xdr:cNvSpPr txBox="1"/>
      </xdr:nvSpPr>
      <xdr:spPr>
        <a:xfrm>
          <a:off x="8561705" y="95427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27940</xdr:rowOff>
    </xdr:from>
    <xdr:to xmlns:xdr="http://schemas.openxmlformats.org/drawingml/2006/spreadsheetDrawing">
      <xdr:col>45</xdr:col>
      <xdr:colOff>174625</xdr:colOff>
      <xdr:row>57</xdr:row>
      <xdr:rowOff>95885</xdr:rowOff>
    </xdr:to>
    <xdr:cxnSp macro="">
      <xdr:nvCxnSpPr>
        <xdr:cNvPr id="345" name="直線コネクタ 344"/>
        <xdr:cNvCxnSpPr/>
      </xdr:nvCxnSpPr>
      <xdr:spPr>
        <a:xfrm flipV="1">
          <a:off x="7210425" y="9279890"/>
          <a:ext cx="8223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47625</xdr:rowOff>
    </xdr:from>
    <xdr:to xmlns:xdr="http://schemas.openxmlformats.org/drawingml/2006/spreadsheetDrawing">
      <xdr:col>46</xdr:col>
      <xdr:colOff>38100</xdr:colOff>
      <xdr:row>57</xdr:row>
      <xdr:rowOff>145415</xdr:rowOff>
    </xdr:to>
    <xdr:sp macro="" textlink="">
      <xdr:nvSpPr>
        <xdr:cNvPr id="346" name="フローチャート: 判断 345"/>
        <xdr:cNvSpPr/>
      </xdr:nvSpPr>
      <xdr:spPr>
        <a:xfrm>
          <a:off x="7985125" y="9464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137160</xdr:rowOff>
    </xdr:from>
    <xdr:ext cx="598805" cy="249555"/>
    <xdr:sp macro="" textlink="">
      <xdr:nvSpPr>
        <xdr:cNvPr id="347" name="テキスト ボックス 346"/>
        <xdr:cNvSpPr txBox="1"/>
      </xdr:nvSpPr>
      <xdr:spPr>
        <a:xfrm>
          <a:off x="7752080" y="95542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95885</xdr:rowOff>
    </xdr:from>
    <xdr:to xmlns:xdr="http://schemas.openxmlformats.org/drawingml/2006/spreadsheetDrawing">
      <xdr:col>41</xdr:col>
      <xdr:colOff>50800</xdr:colOff>
      <xdr:row>57</xdr:row>
      <xdr:rowOff>116205</xdr:rowOff>
    </xdr:to>
    <xdr:cxnSp macro="">
      <xdr:nvCxnSpPr>
        <xdr:cNvPr id="348" name="直線コネクタ 347"/>
        <xdr:cNvCxnSpPr/>
      </xdr:nvCxnSpPr>
      <xdr:spPr>
        <a:xfrm flipV="1">
          <a:off x="6400800" y="951293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52705</xdr:rowOff>
    </xdr:from>
    <xdr:to xmlns:xdr="http://schemas.openxmlformats.org/drawingml/2006/spreadsheetDrawing">
      <xdr:col>41</xdr:col>
      <xdr:colOff>101600</xdr:colOff>
      <xdr:row>57</xdr:row>
      <xdr:rowOff>150495</xdr:rowOff>
    </xdr:to>
    <xdr:sp macro="" textlink="">
      <xdr:nvSpPr>
        <xdr:cNvPr id="349" name="フローチャート: 判断 348"/>
        <xdr:cNvSpPr/>
      </xdr:nvSpPr>
      <xdr:spPr>
        <a:xfrm>
          <a:off x="7159625" y="946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141605</xdr:rowOff>
    </xdr:from>
    <xdr:ext cx="598805" cy="249555"/>
    <xdr:sp macro="" textlink="">
      <xdr:nvSpPr>
        <xdr:cNvPr id="350" name="テキスト ボックス 349"/>
        <xdr:cNvSpPr txBox="1"/>
      </xdr:nvSpPr>
      <xdr:spPr>
        <a:xfrm>
          <a:off x="6942455" y="9558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53975</xdr:rowOff>
    </xdr:from>
    <xdr:to xmlns:xdr="http://schemas.openxmlformats.org/drawingml/2006/spreadsheetDrawing">
      <xdr:col>36</xdr:col>
      <xdr:colOff>165100</xdr:colOff>
      <xdr:row>57</xdr:row>
      <xdr:rowOff>151765</xdr:rowOff>
    </xdr:to>
    <xdr:sp macro="" textlink="">
      <xdr:nvSpPr>
        <xdr:cNvPr id="351" name="フローチャート: 判断 350"/>
        <xdr:cNvSpPr/>
      </xdr:nvSpPr>
      <xdr:spPr>
        <a:xfrm>
          <a:off x="6350000" y="9471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8805" cy="249555"/>
    <xdr:sp macro="" textlink="">
      <xdr:nvSpPr>
        <xdr:cNvPr id="352" name="テキスト ボックス 351"/>
        <xdr:cNvSpPr txBox="1"/>
      </xdr:nvSpPr>
      <xdr:spPr>
        <a:xfrm>
          <a:off x="6116955" y="92544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3" name="テキスト ボックス 35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4" name="テキスト ボックス 35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5" name="テキスト ボックス 35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6" name="テキスト ボックス 35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7" name="テキスト ボックス 35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21590</xdr:rowOff>
    </xdr:from>
    <xdr:to xmlns:xdr="http://schemas.openxmlformats.org/drawingml/2006/spreadsheetDrawing">
      <xdr:col>55</xdr:col>
      <xdr:colOff>50800</xdr:colOff>
      <xdr:row>57</xdr:row>
      <xdr:rowOff>119380</xdr:rowOff>
    </xdr:to>
    <xdr:sp macro="" textlink="">
      <xdr:nvSpPr>
        <xdr:cNvPr id="358" name="楕円 357"/>
        <xdr:cNvSpPr/>
      </xdr:nvSpPr>
      <xdr:spPr>
        <a:xfrm>
          <a:off x="9569450" y="9438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147955</xdr:rowOff>
    </xdr:from>
    <xdr:ext cx="598805" cy="249555"/>
    <xdr:sp macro="" textlink="">
      <xdr:nvSpPr>
        <xdr:cNvPr id="359" name="農林水産業費該当値テキスト"/>
        <xdr:cNvSpPr txBox="1"/>
      </xdr:nvSpPr>
      <xdr:spPr>
        <a:xfrm>
          <a:off x="9655175" y="92348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24130</xdr:rowOff>
    </xdr:from>
    <xdr:to xmlns:xdr="http://schemas.openxmlformats.org/drawingml/2006/spreadsheetDrawing">
      <xdr:col>50</xdr:col>
      <xdr:colOff>165100</xdr:colOff>
      <xdr:row>57</xdr:row>
      <xdr:rowOff>121920</xdr:rowOff>
    </xdr:to>
    <xdr:sp macro="" textlink="">
      <xdr:nvSpPr>
        <xdr:cNvPr id="360" name="楕円 359"/>
        <xdr:cNvSpPr/>
      </xdr:nvSpPr>
      <xdr:spPr>
        <a:xfrm>
          <a:off x="8794750" y="944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137795</xdr:rowOff>
    </xdr:from>
    <xdr:ext cx="598805" cy="249555"/>
    <xdr:sp macro="" textlink="">
      <xdr:nvSpPr>
        <xdr:cNvPr id="361" name="テキスト ボックス 360"/>
        <xdr:cNvSpPr txBox="1"/>
      </xdr:nvSpPr>
      <xdr:spPr>
        <a:xfrm>
          <a:off x="8561705" y="9224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76200</xdr:rowOff>
    </xdr:to>
    <xdr:sp macro="" textlink="">
      <xdr:nvSpPr>
        <xdr:cNvPr id="362" name="楕円 361"/>
        <xdr:cNvSpPr/>
      </xdr:nvSpPr>
      <xdr:spPr>
        <a:xfrm>
          <a:off x="7985125" y="9230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92710</xdr:rowOff>
    </xdr:from>
    <xdr:ext cx="598805" cy="248920"/>
    <xdr:sp macro="" textlink="">
      <xdr:nvSpPr>
        <xdr:cNvPr id="363" name="テキスト ボックス 362"/>
        <xdr:cNvSpPr txBox="1"/>
      </xdr:nvSpPr>
      <xdr:spPr>
        <a:xfrm>
          <a:off x="7752080" y="9014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64" name="楕円 363"/>
        <xdr:cNvSpPr/>
      </xdr:nvSpPr>
      <xdr:spPr>
        <a:xfrm>
          <a:off x="7159625" y="946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160655</xdr:rowOff>
    </xdr:from>
    <xdr:ext cx="598805" cy="248920"/>
    <xdr:sp macro="" textlink="">
      <xdr:nvSpPr>
        <xdr:cNvPr id="365" name="テキスト ボックス 364"/>
        <xdr:cNvSpPr txBox="1"/>
      </xdr:nvSpPr>
      <xdr:spPr>
        <a:xfrm>
          <a:off x="6942455" y="9247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164465</xdr:rowOff>
    </xdr:to>
    <xdr:sp macro="" textlink="">
      <xdr:nvSpPr>
        <xdr:cNvPr id="366" name="楕円 365"/>
        <xdr:cNvSpPr/>
      </xdr:nvSpPr>
      <xdr:spPr>
        <a:xfrm>
          <a:off x="6350000"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156210</xdr:rowOff>
    </xdr:from>
    <xdr:ext cx="598805" cy="248920"/>
    <xdr:sp macro="" textlink="">
      <xdr:nvSpPr>
        <xdr:cNvPr id="367" name="テキスト ボックス 366"/>
        <xdr:cNvSpPr txBox="1"/>
      </xdr:nvSpPr>
      <xdr:spPr>
        <a:xfrm>
          <a:off x="6116955" y="9573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8" name="正方形/長方形 36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69" name="正方形/長方形 36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1" name="正方形/長方形 37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3" name="正方形/長方形 37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5" name="正方形/長方形 37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6" name="テキスト ボックス 37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7" name="直線コネクタ 37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78" name="直線コネクタ 377"/>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79" name="テキスト ボックス 378"/>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0" name="直線コネクタ 379"/>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81" name="テキスト ボックス 380"/>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2" name="直線コネクタ 381"/>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83" name="テキスト ボックス 382"/>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4" name="直線コネクタ 383"/>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85" name="テキスト ボックス 384"/>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86" name="直線コネクタ 385"/>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87" name="テキスト ボックス 386"/>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8" name="直線コネクタ 387"/>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89" name="テキスト ボックス 388"/>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0"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1905</xdr:rowOff>
    </xdr:from>
    <xdr:to xmlns:xdr="http://schemas.openxmlformats.org/drawingml/2006/spreadsheetDrawing">
      <xdr:col>54</xdr:col>
      <xdr:colOff>174625</xdr:colOff>
      <xdr:row>79</xdr:row>
      <xdr:rowOff>39370</xdr:rowOff>
    </xdr:to>
    <xdr:cxnSp macro="">
      <xdr:nvCxnSpPr>
        <xdr:cNvPr id="391" name="直線コネクタ 390"/>
        <xdr:cNvCxnSpPr/>
      </xdr:nvCxnSpPr>
      <xdr:spPr>
        <a:xfrm flipV="1">
          <a:off x="9604375" y="1156525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378460" cy="248920"/>
    <xdr:sp macro="" textlink="">
      <xdr:nvSpPr>
        <xdr:cNvPr id="392" name="商工費最小値テキスト"/>
        <xdr:cNvSpPr txBox="1"/>
      </xdr:nvSpPr>
      <xdr:spPr>
        <a:xfrm>
          <a:off x="9655175" y="130924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3" name="直線コネクタ 392"/>
        <xdr:cNvCxnSpPr/>
      </xdr:nvCxnSpPr>
      <xdr:spPr>
        <a:xfrm>
          <a:off x="9531350" y="1308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116205</xdr:rowOff>
    </xdr:from>
    <xdr:ext cx="598805" cy="248920"/>
    <xdr:sp macro="" textlink="">
      <xdr:nvSpPr>
        <xdr:cNvPr id="394" name="商工費最大値テキスト"/>
        <xdr:cNvSpPr txBox="1"/>
      </xdr:nvSpPr>
      <xdr:spPr>
        <a:xfrm>
          <a:off x="9655175" y="113493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9531350" y="1156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77470</xdr:rowOff>
    </xdr:from>
    <xdr:to xmlns:xdr="http://schemas.openxmlformats.org/drawingml/2006/spreadsheetDrawing">
      <xdr:col>55</xdr:col>
      <xdr:colOff>0</xdr:colOff>
      <xdr:row>77</xdr:row>
      <xdr:rowOff>144145</xdr:rowOff>
    </xdr:to>
    <xdr:cxnSp macro="">
      <xdr:nvCxnSpPr>
        <xdr:cNvPr id="396" name="直線コネクタ 395"/>
        <xdr:cNvCxnSpPr/>
      </xdr:nvCxnSpPr>
      <xdr:spPr>
        <a:xfrm>
          <a:off x="8845550" y="12796520"/>
          <a:ext cx="7588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90805</xdr:rowOff>
    </xdr:from>
    <xdr:ext cx="534670" cy="248920"/>
    <xdr:sp macro="" textlink="">
      <xdr:nvSpPr>
        <xdr:cNvPr id="397" name="商工費平均値テキスト"/>
        <xdr:cNvSpPr txBox="1"/>
      </xdr:nvSpPr>
      <xdr:spPr>
        <a:xfrm>
          <a:off x="9655175" y="126447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68580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9569450" y="12787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77470</xdr:rowOff>
    </xdr:from>
    <xdr:to xmlns:xdr="http://schemas.openxmlformats.org/drawingml/2006/spreadsheetDrawing">
      <xdr:col>50</xdr:col>
      <xdr:colOff>114300</xdr:colOff>
      <xdr:row>77</xdr:row>
      <xdr:rowOff>112395</xdr:rowOff>
    </xdr:to>
    <xdr:cxnSp macro="">
      <xdr:nvCxnSpPr>
        <xdr:cNvPr id="399" name="直線コネクタ 398"/>
        <xdr:cNvCxnSpPr/>
      </xdr:nvCxnSpPr>
      <xdr:spPr>
        <a:xfrm flipV="1">
          <a:off x="8032750" y="1279652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59055</xdr:rowOff>
    </xdr:from>
    <xdr:to xmlns:xdr="http://schemas.openxmlformats.org/drawingml/2006/spreadsheetDrawing">
      <xdr:col>50</xdr:col>
      <xdr:colOff>165100</xdr:colOff>
      <xdr:row>77</xdr:row>
      <xdr:rowOff>156845</xdr:rowOff>
    </xdr:to>
    <xdr:sp macro="" textlink="">
      <xdr:nvSpPr>
        <xdr:cNvPr id="400" name="フローチャート: 判断 399"/>
        <xdr:cNvSpPr/>
      </xdr:nvSpPr>
      <xdr:spPr>
        <a:xfrm>
          <a:off x="8794750" y="1277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147955</xdr:rowOff>
    </xdr:from>
    <xdr:ext cx="534035" cy="249555"/>
    <xdr:sp macro="" textlink="">
      <xdr:nvSpPr>
        <xdr:cNvPr id="401" name="テキスト ボックス 400"/>
        <xdr:cNvSpPr txBox="1"/>
      </xdr:nvSpPr>
      <xdr:spPr>
        <a:xfrm>
          <a:off x="8594090" y="128670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4445</xdr:rowOff>
    </xdr:from>
    <xdr:to xmlns:xdr="http://schemas.openxmlformats.org/drawingml/2006/spreadsheetDrawing">
      <xdr:col>45</xdr:col>
      <xdr:colOff>174625</xdr:colOff>
      <xdr:row>77</xdr:row>
      <xdr:rowOff>112395</xdr:rowOff>
    </xdr:to>
    <xdr:cxnSp macro="">
      <xdr:nvCxnSpPr>
        <xdr:cNvPr id="402" name="直線コネクタ 401"/>
        <xdr:cNvCxnSpPr/>
      </xdr:nvCxnSpPr>
      <xdr:spPr>
        <a:xfrm>
          <a:off x="7210425" y="12723495"/>
          <a:ext cx="8223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89535</xdr:rowOff>
    </xdr:from>
    <xdr:to xmlns:xdr="http://schemas.openxmlformats.org/drawingml/2006/spreadsheetDrawing">
      <xdr:col>46</xdr:col>
      <xdr:colOff>38100</xdr:colOff>
      <xdr:row>78</xdr:row>
      <xdr:rowOff>22225</xdr:rowOff>
    </xdr:to>
    <xdr:sp macro="" textlink="">
      <xdr:nvSpPr>
        <xdr:cNvPr id="403" name="フローチャート: 判断 402"/>
        <xdr:cNvSpPr/>
      </xdr:nvSpPr>
      <xdr:spPr>
        <a:xfrm>
          <a:off x="7985125" y="128085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13335</xdr:rowOff>
    </xdr:from>
    <xdr:ext cx="534035" cy="249555"/>
    <xdr:sp macro="" textlink="">
      <xdr:nvSpPr>
        <xdr:cNvPr id="404" name="テキスト ボックス 403"/>
        <xdr:cNvSpPr txBox="1"/>
      </xdr:nvSpPr>
      <xdr:spPr>
        <a:xfrm>
          <a:off x="7784465" y="12897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4445</xdr:rowOff>
    </xdr:from>
    <xdr:to xmlns:xdr="http://schemas.openxmlformats.org/drawingml/2006/spreadsheetDrawing">
      <xdr:col>41</xdr:col>
      <xdr:colOff>50800</xdr:colOff>
      <xdr:row>78</xdr:row>
      <xdr:rowOff>80645</xdr:rowOff>
    </xdr:to>
    <xdr:cxnSp macro="">
      <xdr:nvCxnSpPr>
        <xdr:cNvPr id="405" name="直線コネクタ 404"/>
        <xdr:cNvCxnSpPr/>
      </xdr:nvCxnSpPr>
      <xdr:spPr>
        <a:xfrm flipV="1">
          <a:off x="6400800" y="12723495"/>
          <a:ext cx="809625"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76835</xdr:rowOff>
    </xdr:from>
    <xdr:to xmlns:xdr="http://schemas.openxmlformats.org/drawingml/2006/spreadsheetDrawing">
      <xdr:col>41</xdr:col>
      <xdr:colOff>101600</xdr:colOff>
      <xdr:row>78</xdr:row>
      <xdr:rowOff>9525</xdr:rowOff>
    </xdr:to>
    <xdr:sp macro="" textlink="">
      <xdr:nvSpPr>
        <xdr:cNvPr id="406" name="フローチャート: 判断 405"/>
        <xdr:cNvSpPr/>
      </xdr:nvSpPr>
      <xdr:spPr>
        <a:xfrm>
          <a:off x="7159625" y="12795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4035" cy="249555"/>
    <xdr:sp macro="" textlink="">
      <xdr:nvSpPr>
        <xdr:cNvPr id="407" name="テキスト ボックス 406"/>
        <xdr:cNvSpPr txBox="1"/>
      </xdr:nvSpPr>
      <xdr:spPr>
        <a:xfrm>
          <a:off x="6974840" y="12885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64770</xdr:rowOff>
    </xdr:to>
    <xdr:sp macro="" textlink="">
      <xdr:nvSpPr>
        <xdr:cNvPr id="408" name="フローチャート: 判断 407"/>
        <xdr:cNvSpPr/>
      </xdr:nvSpPr>
      <xdr:spPr>
        <a:xfrm>
          <a:off x="6350000"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80645</xdr:rowOff>
    </xdr:from>
    <xdr:ext cx="534035" cy="249555"/>
    <xdr:sp macro="" textlink="">
      <xdr:nvSpPr>
        <xdr:cNvPr id="409" name="テキスト ボックス 408"/>
        <xdr:cNvSpPr txBox="1"/>
      </xdr:nvSpPr>
      <xdr:spPr>
        <a:xfrm>
          <a:off x="6149340" y="12634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0" name="テキスト ボックス 409"/>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1" name="テキスト ボックス 410"/>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2" name="テキスト ボックス 411"/>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3" name="テキスト ボックス 412"/>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4" name="テキスト ボックス 413"/>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27940</xdr:rowOff>
    </xdr:to>
    <xdr:sp macro="" textlink="">
      <xdr:nvSpPr>
        <xdr:cNvPr id="415" name="楕円 414"/>
        <xdr:cNvSpPr/>
      </xdr:nvSpPr>
      <xdr:spPr>
        <a:xfrm>
          <a:off x="9569450" y="12814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74295</xdr:rowOff>
    </xdr:from>
    <xdr:ext cx="534670" cy="249555"/>
    <xdr:sp macro="" textlink="">
      <xdr:nvSpPr>
        <xdr:cNvPr id="416" name="商工費該当値テキスト"/>
        <xdr:cNvSpPr txBox="1"/>
      </xdr:nvSpPr>
      <xdr:spPr>
        <a:xfrm>
          <a:off x="9655175" y="12793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28575</xdr:rowOff>
    </xdr:from>
    <xdr:to xmlns:xdr="http://schemas.openxmlformats.org/drawingml/2006/spreadsheetDrawing">
      <xdr:col>50</xdr:col>
      <xdr:colOff>165100</xdr:colOff>
      <xdr:row>77</xdr:row>
      <xdr:rowOff>127000</xdr:rowOff>
    </xdr:to>
    <xdr:sp macro="" textlink="">
      <xdr:nvSpPr>
        <xdr:cNvPr id="417" name="楕円 416"/>
        <xdr:cNvSpPr/>
      </xdr:nvSpPr>
      <xdr:spPr>
        <a:xfrm>
          <a:off x="8794750" y="12747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142240</xdr:rowOff>
    </xdr:from>
    <xdr:ext cx="534035" cy="248920"/>
    <xdr:sp macro="" textlink="">
      <xdr:nvSpPr>
        <xdr:cNvPr id="418" name="テキスト ボックス 417"/>
        <xdr:cNvSpPr txBox="1"/>
      </xdr:nvSpPr>
      <xdr:spPr>
        <a:xfrm>
          <a:off x="8594090" y="12531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63500</xdr:rowOff>
    </xdr:from>
    <xdr:to xmlns:xdr="http://schemas.openxmlformats.org/drawingml/2006/spreadsheetDrawing">
      <xdr:col>46</xdr:col>
      <xdr:colOff>38100</xdr:colOff>
      <xdr:row>77</xdr:row>
      <xdr:rowOff>161290</xdr:rowOff>
    </xdr:to>
    <xdr:sp macro="" textlink="">
      <xdr:nvSpPr>
        <xdr:cNvPr id="419" name="楕円 418"/>
        <xdr:cNvSpPr/>
      </xdr:nvSpPr>
      <xdr:spPr>
        <a:xfrm>
          <a:off x="7985125" y="12782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xdr:rowOff>
    </xdr:from>
    <xdr:ext cx="534035" cy="249555"/>
    <xdr:sp macro="" textlink="">
      <xdr:nvSpPr>
        <xdr:cNvPr id="420" name="テキスト ボックス 419"/>
        <xdr:cNvSpPr txBox="1"/>
      </xdr:nvSpPr>
      <xdr:spPr>
        <a:xfrm>
          <a:off x="7784465" y="125660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120650</xdr:rowOff>
    </xdr:from>
    <xdr:to xmlns:xdr="http://schemas.openxmlformats.org/drawingml/2006/spreadsheetDrawing">
      <xdr:col>41</xdr:col>
      <xdr:colOff>101600</xdr:colOff>
      <xdr:row>77</xdr:row>
      <xdr:rowOff>53340</xdr:rowOff>
    </xdr:to>
    <xdr:sp macro="" textlink="">
      <xdr:nvSpPr>
        <xdr:cNvPr id="421" name="楕円 420"/>
        <xdr:cNvSpPr/>
      </xdr:nvSpPr>
      <xdr:spPr>
        <a:xfrm>
          <a:off x="7159625" y="1267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69215</xdr:rowOff>
    </xdr:from>
    <xdr:ext cx="598805" cy="249555"/>
    <xdr:sp macro="" textlink="">
      <xdr:nvSpPr>
        <xdr:cNvPr id="422" name="テキスト ボックス 421"/>
        <xdr:cNvSpPr txBox="1"/>
      </xdr:nvSpPr>
      <xdr:spPr>
        <a:xfrm>
          <a:off x="6942455" y="12458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31750</xdr:rowOff>
    </xdr:from>
    <xdr:to xmlns:xdr="http://schemas.openxmlformats.org/drawingml/2006/spreadsheetDrawing">
      <xdr:col>36</xdr:col>
      <xdr:colOff>165100</xdr:colOff>
      <xdr:row>78</xdr:row>
      <xdr:rowOff>129540</xdr:rowOff>
    </xdr:to>
    <xdr:sp macro="" textlink="">
      <xdr:nvSpPr>
        <xdr:cNvPr id="423" name="楕円 422"/>
        <xdr:cNvSpPr/>
      </xdr:nvSpPr>
      <xdr:spPr>
        <a:xfrm>
          <a:off x="6350000" y="12915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121285</xdr:rowOff>
    </xdr:from>
    <xdr:ext cx="534035" cy="248920"/>
    <xdr:sp macro="" textlink="">
      <xdr:nvSpPr>
        <xdr:cNvPr id="424" name="テキスト ボックス 423"/>
        <xdr:cNvSpPr txBox="1"/>
      </xdr:nvSpPr>
      <xdr:spPr>
        <a:xfrm>
          <a:off x="6149340" y="130054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5" name="正方形/長方形 424"/>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6" name="正方形/長方形 425"/>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8" name="正方形/長方形 427"/>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0" name="正方形/長方形 429"/>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3" name="テキスト ボックス 432"/>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36" name="テキスト ボックス 435"/>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38" name="テキスト ボックス 437"/>
        <xdr:cNvSpPr txBox="1"/>
      </xdr:nvSpPr>
      <xdr:spPr>
        <a:xfrm>
          <a:off x="5516245"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0" name="テキスト ボックス 439"/>
        <xdr:cNvSpPr txBox="1"/>
      </xdr:nvSpPr>
      <xdr:spPr>
        <a:xfrm>
          <a:off x="5516245"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42" name="テキスト ボックス 441"/>
        <xdr:cNvSpPr txBox="1"/>
      </xdr:nvSpPr>
      <xdr:spPr>
        <a:xfrm>
          <a:off x="5516245"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4" name="テキスト ボックス 443"/>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45" name="直線コネクタ 444"/>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36830</xdr:rowOff>
    </xdr:from>
    <xdr:ext cx="685165" cy="249555"/>
    <xdr:sp macro="" textlink="">
      <xdr:nvSpPr>
        <xdr:cNvPr id="446" name="テキスト ボックス 445"/>
        <xdr:cNvSpPr txBox="1"/>
      </xdr:nvSpPr>
      <xdr:spPr>
        <a:xfrm>
          <a:off x="5426075" y="14737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48" name="テキスト ボックス 447"/>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130175</xdr:rowOff>
    </xdr:from>
    <xdr:to xmlns:xdr="http://schemas.openxmlformats.org/drawingml/2006/spreadsheetDrawing">
      <xdr:col>54</xdr:col>
      <xdr:colOff>174625</xdr:colOff>
      <xdr:row>99</xdr:row>
      <xdr:rowOff>34290</xdr:rowOff>
    </xdr:to>
    <xdr:cxnSp macro="">
      <xdr:nvCxnSpPr>
        <xdr:cNvPr id="450" name="直線コネクタ 449"/>
        <xdr:cNvCxnSpPr/>
      </xdr:nvCxnSpPr>
      <xdr:spPr>
        <a:xfrm flipV="1">
          <a:off x="9604375" y="1499552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9655175"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9531350" y="16436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78740</xdr:rowOff>
    </xdr:from>
    <xdr:ext cx="598805" cy="249555"/>
    <xdr:sp macro="" textlink="">
      <xdr:nvSpPr>
        <xdr:cNvPr id="453" name="土木費最大値テキスト"/>
        <xdr:cNvSpPr txBox="1"/>
      </xdr:nvSpPr>
      <xdr:spPr>
        <a:xfrm>
          <a:off x="9655175" y="14778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130175</xdr:rowOff>
    </xdr:from>
    <xdr:to xmlns:xdr="http://schemas.openxmlformats.org/drawingml/2006/spreadsheetDrawing">
      <xdr:col>55</xdr:col>
      <xdr:colOff>88900</xdr:colOff>
      <xdr:row>90</xdr:row>
      <xdr:rowOff>130175</xdr:rowOff>
    </xdr:to>
    <xdr:cxnSp macro="">
      <xdr:nvCxnSpPr>
        <xdr:cNvPr id="454" name="直線コネクタ 453"/>
        <xdr:cNvCxnSpPr/>
      </xdr:nvCxnSpPr>
      <xdr:spPr>
        <a:xfrm>
          <a:off x="9531350" y="14995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104140</xdr:rowOff>
    </xdr:from>
    <xdr:to xmlns:xdr="http://schemas.openxmlformats.org/drawingml/2006/spreadsheetDrawing">
      <xdr:col>55</xdr:col>
      <xdr:colOff>0</xdr:colOff>
      <xdr:row>98</xdr:row>
      <xdr:rowOff>143510</xdr:rowOff>
    </xdr:to>
    <xdr:cxnSp macro="">
      <xdr:nvCxnSpPr>
        <xdr:cNvPr id="455" name="直線コネクタ 454"/>
        <xdr:cNvCxnSpPr/>
      </xdr:nvCxnSpPr>
      <xdr:spPr>
        <a:xfrm flipV="1">
          <a:off x="8845550" y="16334740"/>
          <a:ext cx="7588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9655175" y="16015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9569450" y="16163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143510</xdr:rowOff>
    </xdr:from>
    <xdr:to xmlns:xdr="http://schemas.openxmlformats.org/drawingml/2006/spreadsheetDrawing">
      <xdr:col>50</xdr:col>
      <xdr:colOff>114300</xdr:colOff>
      <xdr:row>98</xdr:row>
      <xdr:rowOff>154940</xdr:rowOff>
    </xdr:to>
    <xdr:cxnSp macro="">
      <xdr:nvCxnSpPr>
        <xdr:cNvPr id="458" name="直線コネクタ 457"/>
        <xdr:cNvCxnSpPr/>
      </xdr:nvCxnSpPr>
      <xdr:spPr>
        <a:xfrm flipV="1">
          <a:off x="8032750" y="1637411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8794750" y="161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805" cy="259080"/>
    <xdr:sp macro="" textlink="">
      <xdr:nvSpPr>
        <xdr:cNvPr id="460" name="テキスト ボックス 459"/>
        <xdr:cNvSpPr txBox="1"/>
      </xdr:nvSpPr>
      <xdr:spPr>
        <a:xfrm>
          <a:off x="8561705" y="15949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154940</xdr:rowOff>
    </xdr:from>
    <xdr:to xmlns:xdr="http://schemas.openxmlformats.org/drawingml/2006/spreadsheetDrawing">
      <xdr:col>45</xdr:col>
      <xdr:colOff>174625</xdr:colOff>
      <xdr:row>99</xdr:row>
      <xdr:rowOff>15875</xdr:rowOff>
    </xdr:to>
    <xdr:cxnSp macro="">
      <xdr:nvCxnSpPr>
        <xdr:cNvPr id="461" name="直線コネクタ 460"/>
        <xdr:cNvCxnSpPr/>
      </xdr:nvCxnSpPr>
      <xdr:spPr>
        <a:xfrm flipV="1">
          <a:off x="7210425" y="1638554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7985125" y="16188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98805" cy="258445"/>
    <xdr:sp macro="" textlink="">
      <xdr:nvSpPr>
        <xdr:cNvPr id="463" name="テキスト ボックス 462"/>
        <xdr:cNvSpPr txBox="1"/>
      </xdr:nvSpPr>
      <xdr:spPr>
        <a:xfrm>
          <a:off x="7752080" y="15963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15875</xdr:rowOff>
    </xdr:from>
    <xdr:to xmlns:xdr="http://schemas.openxmlformats.org/drawingml/2006/spreadsheetDrawing">
      <xdr:col>41</xdr:col>
      <xdr:colOff>50800</xdr:colOff>
      <xdr:row>99</xdr:row>
      <xdr:rowOff>27940</xdr:rowOff>
    </xdr:to>
    <xdr:cxnSp macro="">
      <xdr:nvCxnSpPr>
        <xdr:cNvPr id="464" name="直線コネクタ 463"/>
        <xdr:cNvCxnSpPr/>
      </xdr:nvCxnSpPr>
      <xdr:spPr>
        <a:xfrm flipV="1">
          <a:off x="6400800" y="1641792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159625"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805" cy="259080"/>
    <xdr:sp macro="" textlink="">
      <xdr:nvSpPr>
        <xdr:cNvPr id="466" name="テキスト ボックス 465"/>
        <xdr:cNvSpPr txBox="1"/>
      </xdr:nvSpPr>
      <xdr:spPr>
        <a:xfrm>
          <a:off x="6942455" y="1597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3500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98805" cy="258445"/>
    <xdr:sp macro="" textlink="">
      <xdr:nvSpPr>
        <xdr:cNvPr id="468" name="テキスト ボックス 467"/>
        <xdr:cNvSpPr txBox="1"/>
      </xdr:nvSpPr>
      <xdr:spPr>
        <a:xfrm>
          <a:off x="6116955" y="159854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53340</xdr:rowOff>
    </xdr:from>
    <xdr:to xmlns:xdr="http://schemas.openxmlformats.org/drawingml/2006/spreadsheetDrawing">
      <xdr:col>55</xdr:col>
      <xdr:colOff>50800</xdr:colOff>
      <xdr:row>98</xdr:row>
      <xdr:rowOff>154940</xdr:rowOff>
    </xdr:to>
    <xdr:sp macro="" textlink="">
      <xdr:nvSpPr>
        <xdr:cNvPr id="474" name="楕円 473"/>
        <xdr:cNvSpPr/>
      </xdr:nvSpPr>
      <xdr:spPr>
        <a:xfrm>
          <a:off x="9569450" y="16283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139700</xdr:rowOff>
    </xdr:from>
    <xdr:ext cx="598805" cy="259080"/>
    <xdr:sp macro="" textlink="">
      <xdr:nvSpPr>
        <xdr:cNvPr id="475" name="土木費該当値テキスト"/>
        <xdr:cNvSpPr txBox="1"/>
      </xdr:nvSpPr>
      <xdr:spPr>
        <a:xfrm>
          <a:off x="9655175" y="16198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92075</xdr:rowOff>
    </xdr:from>
    <xdr:to xmlns:xdr="http://schemas.openxmlformats.org/drawingml/2006/spreadsheetDrawing">
      <xdr:col>50</xdr:col>
      <xdr:colOff>165100</xdr:colOff>
      <xdr:row>99</xdr:row>
      <xdr:rowOff>22225</xdr:rowOff>
    </xdr:to>
    <xdr:sp macro="" textlink="">
      <xdr:nvSpPr>
        <xdr:cNvPr id="476" name="楕円 475"/>
        <xdr:cNvSpPr/>
      </xdr:nvSpPr>
      <xdr:spPr>
        <a:xfrm>
          <a:off x="879475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13335</xdr:rowOff>
    </xdr:from>
    <xdr:ext cx="534035" cy="259080"/>
    <xdr:sp macro="" textlink="">
      <xdr:nvSpPr>
        <xdr:cNvPr id="477" name="テキスト ボックス 476"/>
        <xdr:cNvSpPr txBox="1"/>
      </xdr:nvSpPr>
      <xdr:spPr>
        <a:xfrm>
          <a:off x="8594090"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103505</xdr:rowOff>
    </xdr:from>
    <xdr:to xmlns:xdr="http://schemas.openxmlformats.org/drawingml/2006/spreadsheetDrawing">
      <xdr:col>46</xdr:col>
      <xdr:colOff>38100</xdr:colOff>
      <xdr:row>99</xdr:row>
      <xdr:rowOff>33655</xdr:rowOff>
    </xdr:to>
    <xdr:sp macro="" textlink="">
      <xdr:nvSpPr>
        <xdr:cNvPr id="478" name="楕円 477"/>
        <xdr:cNvSpPr/>
      </xdr:nvSpPr>
      <xdr:spPr>
        <a:xfrm>
          <a:off x="7985125" y="163341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24765</xdr:rowOff>
    </xdr:from>
    <xdr:ext cx="534035" cy="259080"/>
    <xdr:sp macro="" textlink="">
      <xdr:nvSpPr>
        <xdr:cNvPr id="479" name="テキスト ボックス 478"/>
        <xdr:cNvSpPr txBox="1"/>
      </xdr:nvSpPr>
      <xdr:spPr>
        <a:xfrm>
          <a:off x="7784465"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136525</xdr:rowOff>
    </xdr:from>
    <xdr:to xmlns:xdr="http://schemas.openxmlformats.org/drawingml/2006/spreadsheetDrawing">
      <xdr:col>41</xdr:col>
      <xdr:colOff>101600</xdr:colOff>
      <xdr:row>99</xdr:row>
      <xdr:rowOff>66675</xdr:rowOff>
    </xdr:to>
    <xdr:sp macro="" textlink="">
      <xdr:nvSpPr>
        <xdr:cNvPr id="480" name="楕円 479"/>
        <xdr:cNvSpPr/>
      </xdr:nvSpPr>
      <xdr:spPr>
        <a:xfrm>
          <a:off x="7159625"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57785</xdr:rowOff>
    </xdr:from>
    <xdr:ext cx="534035" cy="259080"/>
    <xdr:sp macro="" textlink="">
      <xdr:nvSpPr>
        <xdr:cNvPr id="481" name="テキスト ボックス 480"/>
        <xdr:cNvSpPr txBox="1"/>
      </xdr:nvSpPr>
      <xdr:spPr>
        <a:xfrm>
          <a:off x="6974840"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148590</xdr:rowOff>
    </xdr:from>
    <xdr:to xmlns:xdr="http://schemas.openxmlformats.org/drawingml/2006/spreadsheetDrawing">
      <xdr:col>36</xdr:col>
      <xdr:colOff>165100</xdr:colOff>
      <xdr:row>99</xdr:row>
      <xdr:rowOff>78740</xdr:rowOff>
    </xdr:to>
    <xdr:sp macro="" textlink="">
      <xdr:nvSpPr>
        <xdr:cNvPr id="482" name="楕円 481"/>
        <xdr:cNvSpPr/>
      </xdr:nvSpPr>
      <xdr:spPr>
        <a:xfrm>
          <a:off x="63500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69850</xdr:rowOff>
    </xdr:from>
    <xdr:ext cx="534035" cy="259080"/>
    <xdr:sp macro="" textlink="">
      <xdr:nvSpPr>
        <xdr:cNvPr id="483" name="テキスト ボックス 482"/>
        <xdr:cNvSpPr txBox="1"/>
      </xdr:nvSpPr>
      <xdr:spPr>
        <a:xfrm>
          <a:off x="6149340" y="1647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4" name="正方形/長方形 48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5" name="正方形/長方形 48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7" name="正方形/長方形 48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9" name="正方形/長方形 48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1" name="正方形/長方形 49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2" name="テキスト ボックス 491"/>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3" name="直線コネクタ 49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4" name="直線コネクタ 493"/>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5" name="テキスト ボックス 494"/>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6" name="直線コネクタ 495"/>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497" name="テキスト ボックス 496"/>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498" name="直線コネクタ 497"/>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499" name="テキスト ボックス 498"/>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0" name="直線コネクタ 499"/>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01" name="テキスト ボックス 500"/>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2" name="直線コネクタ 50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3" name="テキスト ボックス 502"/>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4"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38</xdr:row>
      <xdr:rowOff>98425</xdr:rowOff>
    </xdr:to>
    <xdr:cxnSp macro="">
      <xdr:nvCxnSpPr>
        <xdr:cNvPr id="505" name="直線コネクタ 504"/>
        <xdr:cNvCxnSpPr/>
      </xdr:nvCxnSpPr>
      <xdr:spPr>
        <a:xfrm flipV="1">
          <a:off x="14968220" y="510159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102235</xdr:rowOff>
    </xdr:from>
    <xdr:ext cx="469900" cy="249555"/>
    <xdr:sp macro="" textlink="">
      <xdr:nvSpPr>
        <xdr:cNvPr id="506" name="消防費最小値テキスト"/>
        <xdr:cNvSpPr txBox="1"/>
      </xdr:nvSpPr>
      <xdr:spPr>
        <a:xfrm>
          <a:off x="15017750" y="6382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98425</xdr:rowOff>
    </xdr:from>
    <xdr:to xmlns:xdr="http://schemas.openxmlformats.org/drawingml/2006/spreadsheetDrawing">
      <xdr:col>86</xdr:col>
      <xdr:colOff>25400</xdr:colOff>
      <xdr:row>38</xdr:row>
      <xdr:rowOff>98425</xdr:rowOff>
    </xdr:to>
    <xdr:cxnSp macro="">
      <xdr:nvCxnSpPr>
        <xdr:cNvPr id="507" name="直線コネクタ 506"/>
        <xdr:cNvCxnSpPr/>
      </xdr:nvCxnSpPr>
      <xdr:spPr>
        <a:xfrm>
          <a:off x="14881225" y="637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91440</xdr:rowOff>
    </xdr:from>
    <xdr:ext cx="598805" cy="248920"/>
    <xdr:sp macro="" textlink="">
      <xdr:nvSpPr>
        <xdr:cNvPr id="508" name="消防費最大値テキスト"/>
        <xdr:cNvSpPr txBox="1"/>
      </xdr:nvSpPr>
      <xdr:spPr>
        <a:xfrm>
          <a:off x="15017750" y="48856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09" name="直線コネクタ 508"/>
        <xdr:cNvCxnSpPr/>
      </xdr:nvCxnSpPr>
      <xdr:spPr>
        <a:xfrm>
          <a:off x="14881225" y="5101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20955</xdr:rowOff>
    </xdr:from>
    <xdr:to xmlns:xdr="http://schemas.openxmlformats.org/drawingml/2006/spreadsheetDrawing">
      <xdr:col>85</xdr:col>
      <xdr:colOff>127000</xdr:colOff>
      <xdr:row>37</xdr:row>
      <xdr:rowOff>60960</xdr:rowOff>
    </xdr:to>
    <xdr:cxnSp macro="">
      <xdr:nvCxnSpPr>
        <xdr:cNvPr id="510" name="直線コネクタ 509"/>
        <xdr:cNvCxnSpPr/>
      </xdr:nvCxnSpPr>
      <xdr:spPr>
        <a:xfrm flipV="1">
          <a:off x="14195425" y="6136005"/>
          <a:ext cx="774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134620</xdr:rowOff>
    </xdr:from>
    <xdr:ext cx="534670" cy="249555"/>
    <xdr:sp macro="" textlink="">
      <xdr:nvSpPr>
        <xdr:cNvPr id="511" name="消防費平均値テキスト"/>
        <xdr:cNvSpPr txBox="1"/>
      </xdr:nvSpPr>
      <xdr:spPr>
        <a:xfrm>
          <a:off x="15017750" y="60845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155575</xdr:rowOff>
    </xdr:from>
    <xdr:to xmlns:xdr="http://schemas.openxmlformats.org/drawingml/2006/spreadsheetDrawing">
      <xdr:col>85</xdr:col>
      <xdr:colOff>174625</xdr:colOff>
      <xdr:row>37</xdr:row>
      <xdr:rowOff>88265</xdr:rowOff>
    </xdr:to>
    <xdr:sp macro="" textlink="">
      <xdr:nvSpPr>
        <xdr:cNvPr id="512" name="フローチャート: 判断 511"/>
        <xdr:cNvSpPr/>
      </xdr:nvSpPr>
      <xdr:spPr>
        <a:xfrm>
          <a:off x="14919325" y="61055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60960</xdr:rowOff>
    </xdr:from>
    <xdr:to xmlns:xdr="http://schemas.openxmlformats.org/drawingml/2006/spreadsheetDrawing">
      <xdr:col>81</xdr:col>
      <xdr:colOff>50800</xdr:colOff>
      <xdr:row>37</xdr:row>
      <xdr:rowOff>83820</xdr:rowOff>
    </xdr:to>
    <xdr:cxnSp macro="">
      <xdr:nvCxnSpPr>
        <xdr:cNvPr id="513" name="直線コネクタ 512"/>
        <xdr:cNvCxnSpPr/>
      </xdr:nvCxnSpPr>
      <xdr:spPr>
        <a:xfrm flipV="1">
          <a:off x="13385800" y="61760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161290</xdr:rowOff>
    </xdr:from>
    <xdr:to xmlns:xdr="http://schemas.openxmlformats.org/drawingml/2006/spreadsheetDrawing">
      <xdr:col>81</xdr:col>
      <xdr:colOff>101600</xdr:colOff>
      <xdr:row>37</xdr:row>
      <xdr:rowOff>93980</xdr:rowOff>
    </xdr:to>
    <xdr:sp macro="" textlink="">
      <xdr:nvSpPr>
        <xdr:cNvPr id="514" name="フローチャート: 判断 513"/>
        <xdr:cNvSpPr/>
      </xdr:nvSpPr>
      <xdr:spPr>
        <a:xfrm>
          <a:off x="1414462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109855</xdr:rowOff>
    </xdr:from>
    <xdr:ext cx="534035" cy="249555"/>
    <xdr:sp macro="" textlink="">
      <xdr:nvSpPr>
        <xdr:cNvPr id="515" name="テキスト ボックス 514"/>
        <xdr:cNvSpPr txBox="1"/>
      </xdr:nvSpPr>
      <xdr:spPr>
        <a:xfrm>
          <a:off x="13959840" y="5894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1905</xdr:rowOff>
    </xdr:from>
    <xdr:to xmlns:xdr="http://schemas.openxmlformats.org/drawingml/2006/spreadsheetDrawing">
      <xdr:col>76</xdr:col>
      <xdr:colOff>114300</xdr:colOff>
      <xdr:row>37</xdr:row>
      <xdr:rowOff>83820</xdr:rowOff>
    </xdr:to>
    <xdr:cxnSp macro="">
      <xdr:nvCxnSpPr>
        <xdr:cNvPr id="516" name="直線コネクタ 515"/>
        <xdr:cNvCxnSpPr/>
      </xdr:nvCxnSpPr>
      <xdr:spPr>
        <a:xfrm>
          <a:off x="12573000" y="6116955"/>
          <a:ext cx="8128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97790</xdr:rowOff>
    </xdr:to>
    <xdr:sp macro="" textlink="">
      <xdr:nvSpPr>
        <xdr:cNvPr id="517" name="フローチャート: 判断 516"/>
        <xdr:cNvSpPr/>
      </xdr:nvSpPr>
      <xdr:spPr>
        <a:xfrm>
          <a:off x="1333500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113665</xdr:rowOff>
    </xdr:from>
    <xdr:ext cx="534035" cy="249555"/>
    <xdr:sp macro="" textlink="">
      <xdr:nvSpPr>
        <xdr:cNvPr id="518" name="テキスト ボックス 517"/>
        <xdr:cNvSpPr txBox="1"/>
      </xdr:nvSpPr>
      <xdr:spPr>
        <a:xfrm>
          <a:off x="13134340" y="58985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1905</xdr:rowOff>
    </xdr:from>
    <xdr:to xmlns:xdr="http://schemas.openxmlformats.org/drawingml/2006/spreadsheetDrawing">
      <xdr:col>71</xdr:col>
      <xdr:colOff>174625</xdr:colOff>
      <xdr:row>37</xdr:row>
      <xdr:rowOff>86995</xdr:rowOff>
    </xdr:to>
    <xdr:cxnSp macro="">
      <xdr:nvCxnSpPr>
        <xdr:cNvPr id="519" name="直線コネクタ 518"/>
        <xdr:cNvCxnSpPr/>
      </xdr:nvCxnSpPr>
      <xdr:spPr>
        <a:xfrm flipV="1">
          <a:off x="11750675" y="6116955"/>
          <a:ext cx="8223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107315</xdr:rowOff>
    </xdr:from>
    <xdr:to xmlns:xdr="http://schemas.openxmlformats.org/drawingml/2006/spreadsheetDrawing">
      <xdr:col>72</xdr:col>
      <xdr:colOff>38100</xdr:colOff>
      <xdr:row>37</xdr:row>
      <xdr:rowOff>40005</xdr:rowOff>
    </xdr:to>
    <xdr:sp macro="" textlink="">
      <xdr:nvSpPr>
        <xdr:cNvPr id="520" name="フローチャート: 判断 519"/>
        <xdr:cNvSpPr/>
      </xdr:nvSpPr>
      <xdr:spPr>
        <a:xfrm>
          <a:off x="12525375" y="6057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56515</xdr:rowOff>
    </xdr:from>
    <xdr:ext cx="534035" cy="248920"/>
    <xdr:sp macro="" textlink="">
      <xdr:nvSpPr>
        <xdr:cNvPr id="521" name="テキスト ボックス 520"/>
        <xdr:cNvSpPr txBox="1"/>
      </xdr:nvSpPr>
      <xdr:spPr>
        <a:xfrm>
          <a:off x="12324715" y="58413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17145</xdr:rowOff>
    </xdr:from>
    <xdr:to xmlns:xdr="http://schemas.openxmlformats.org/drawingml/2006/spreadsheetDrawing">
      <xdr:col>67</xdr:col>
      <xdr:colOff>101600</xdr:colOff>
      <xdr:row>37</xdr:row>
      <xdr:rowOff>114935</xdr:rowOff>
    </xdr:to>
    <xdr:sp macro="" textlink="">
      <xdr:nvSpPr>
        <xdr:cNvPr id="522" name="フローチャート: 判断 521"/>
        <xdr:cNvSpPr/>
      </xdr:nvSpPr>
      <xdr:spPr>
        <a:xfrm>
          <a:off x="11699875" y="613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130810</xdr:rowOff>
    </xdr:from>
    <xdr:ext cx="534035" cy="249555"/>
    <xdr:sp macro="" textlink="">
      <xdr:nvSpPr>
        <xdr:cNvPr id="523" name="テキスト ボックス 522"/>
        <xdr:cNvSpPr txBox="1"/>
      </xdr:nvSpPr>
      <xdr:spPr>
        <a:xfrm>
          <a:off x="11515090" y="5915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4" name="テキスト ボックス 52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5" name="テキスト ボックス 52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6" name="テキスト ボックス 52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7" name="テキスト ボックス 52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8" name="テキスト ボックス 52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137160</xdr:rowOff>
    </xdr:from>
    <xdr:to xmlns:xdr="http://schemas.openxmlformats.org/drawingml/2006/spreadsheetDrawing">
      <xdr:col>85</xdr:col>
      <xdr:colOff>174625</xdr:colOff>
      <xdr:row>37</xdr:row>
      <xdr:rowOff>69850</xdr:rowOff>
    </xdr:to>
    <xdr:sp macro="" textlink="">
      <xdr:nvSpPr>
        <xdr:cNvPr id="529" name="楕円 528"/>
        <xdr:cNvSpPr/>
      </xdr:nvSpPr>
      <xdr:spPr>
        <a:xfrm>
          <a:off x="14919325" y="60871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159385</xdr:rowOff>
    </xdr:from>
    <xdr:ext cx="534670" cy="248920"/>
    <xdr:sp macro="" textlink="">
      <xdr:nvSpPr>
        <xdr:cNvPr id="530" name="消防費該当値テキスト"/>
        <xdr:cNvSpPr txBox="1"/>
      </xdr:nvSpPr>
      <xdr:spPr>
        <a:xfrm>
          <a:off x="15017750" y="59442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12065</xdr:rowOff>
    </xdr:from>
    <xdr:to xmlns:xdr="http://schemas.openxmlformats.org/drawingml/2006/spreadsheetDrawing">
      <xdr:col>81</xdr:col>
      <xdr:colOff>101600</xdr:colOff>
      <xdr:row>37</xdr:row>
      <xdr:rowOff>109855</xdr:rowOff>
    </xdr:to>
    <xdr:sp macro="" textlink="">
      <xdr:nvSpPr>
        <xdr:cNvPr id="531" name="楕円 530"/>
        <xdr:cNvSpPr/>
      </xdr:nvSpPr>
      <xdr:spPr>
        <a:xfrm>
          <a:off x="14144625"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101600</xdr:rowOff>
    </xdr:from>
    <xdr:ext cx="534035" cy="249555"/>
    <xdr:sp macro="" textlink="">
      <xdr:nvSpPr>
        <xdr:cNvPr id="532" name="テキスト ボックス 531"/>
        <xdr:cNvSpPr txBox="1"/>
      </xdr:nvSpPr>
      <xdr:spPr>
        <a:xfrm>
          <a:off x="13959840" y="6216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34925</xdr:rowOff>
    </xdr:from>
    <xdr:to xmlns:xdr="http://schemas.openxmlformats.org/drawingml/2006/spreadsheetDrawing">
      <xdr:col>76</xdr:col>
      <xdr:colOff>165100</xdr:colOff>
      <xdr:row>37</xdr:row>
      <xdr:rowOff>132715</xdr:rowOff>
    </xdr:to>
    <xdr:sp macro="" textlink="">
      <xdr:nvSpPr>
        <xdr:cNvPr id="533" name="楕円 532"/>
        <xdr:cNvSpPr/>
      </xdr:nvSpPr>
      <xdr:spPr>
        <a:xfrm>
          <a:off x="1333500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124460</xdr:rowOff>
    </xdr:from>
    <xdr:ext cx="534035" cy="248920"/>
    <xdr:sp macro="" textlink="">
      <xdr:nvSpPr>
        <xdr:cNvPr id="534" name="テキスト ボックス 533"/>
        <xdr:cNvSpPr txBox="1"/>
      </xdr:nvSpPr>
      <xdr:spPr>
        <a:xfrm>
          <a:off x="13134340" y="6239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118110</xdr:rowOff>
    </xdr:from>
    <xdr:to xmlns:xdr="http://schemas.openxmlformats.org/drawingml/2006/spreadsheetDrawing">
      <xdr:col>72</xdr:col>
      <xdr:colOff>38100</xdr:colOff>
      <xdr:row>37</xdr:row>
      <xdr:rowOff>50800</xdr:rowOff>
    </xdr:to>
    <xdr:sp macro="" textlink="">
      <xdr:nvSpPr>
        <xdr:cNvPr id="535" name="楕円 534"/>
        <xdr:cNvSpPr/>
      </xdr:nvSpPr>
      <xdr:spPr>
        <a:xfrm>
          <a:off x="12525375" y="60680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41910</xdr:rowOff>
    </xdr:from>
    <xdr:ext cx="534035" cy="249555"/>
    <xdr:sp macro="" textlink="">
      <xdr:nvSpPr>
        <xdr:cNvPr id="536" name="テキスト ボックス 535"/>
        <xdr:cNvSpPr txBox="1"/>
      </xdr:nvSpPr>
      <xdr:spPr>
        <a:xfrm>
          <a:off x="12324715" y="6156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135890</xdr:rowOff>
    </xdr:to>
    <xdr:sp macro="" textlink="">
      <xdr:nvSpPr>
        <xdr:cNvPr id="537" name="楕円 536"/>
        <xdr:cNvSpPr/>
      </xdr:nvSpPr>
      <xdr:spPr>
        <a:xfrm>
          <a:off x="11699875" y="6153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127635</xdr:rowOff>
    </xdr:from>
    <xdr:ext cx="534035" cy="248920"/>
    <xdr:sp macro="" textlink="">
      <xdr:nvSpPr>
        <xdr:cNvPr id="538" name="テキスト ボックス 537"/>
        <xdr:cNvSpPr txBox="1"/>
      </xdr:nvSpPr>
      <xdr:spPr>
        <a:xfrm>
          <a:off x="11515090" y="62426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9" name="正方形/長方形 53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0" name="正方形/長方形 53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2" name="正方形/長方形 54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4" name="正方形/長方形 54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6" name="正方形/長方形 54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7" name="テキスト ボックス 546"/>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8" name="直線コネクタ 54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49" name="直線コネクタ 548"/>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0" name="テキスト ボックス 549"/>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1" name="直線コネクタ 550"/>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2" name="テキスト ボックス 551"/>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3" name="直線コネクタ 55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54" name="テキスト ボックス 553"/>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55" name="直線コネクタ 554"/>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56" name="テキスト ボックス 555"/>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57" name="直線コネクタ 556"/>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58" name="テキスト ボックス 557"/>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52705</xdr:rowOff>
    </xdr:from>
    <xdr:ext cx="685165" cy="248920"/>
    <xdr:sp macro="" textlink="">
      <xdr:nvSpPr>
        <xdr:cNvPr id="560" name="テキスト ボックス 559"/>
        <xdr:cNvSpPr txBox="1"/>
      </xdr:nvSpPr>
      <xdr:spPr>
        <a:xfrm>
          <a:off x="1079182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104775</xdr:rowOff>
    </xdr:from>
    <xdr:to xmlns:xdr="http://schemas.openxmlformats.org/drawingml/2006/spreadsheetDrawing">
      <xdr:col>85</xdr:col>
      <xdr:colOff>126365</xdr:colOff>
      <xdr:row>58</xdr:row>
      <xdr:rowOff>107315</xdr:rowOff>
    </xdr:to>
    <xdr:cxnSp macro="">
      <xdr:nvCxnSpPr>
        <xdr:cNvPr id="562" name="直線コネクタ 561"/>
        <xdr:cNvCxnSpPr/>
      </xdr:nvCxnSpPr>
      <xdr:spPr>
        <a:xfrm flipV="1">
          <a:off x="14968220" y="836612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111125</xdr:rowOff>
    </xdr:from>
    <xdr:ext cx="534670" cy="249555"/>
    <xdr:sp macro="" textlink="">
      <xdr:nvSpPr>
        <xdr:cNvPr id="563" name="教育費最小値テキスト"/>
        <xdr:cNvSpPr txBox="1"/>
      </xdr:nvSpPr>
      <xdr:spPr>
        <a:xfrm>
          <a:off x="15017750" y="96932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107315</xdr:rowOff>
    </xdr:from>
    <xdr:to xmlns:xdr="http://schemas.openxmlformats.org/drawingml/2006/spreadsheetDrawing">
      <xdr:col>86</xdr:col>
      <xdr:colOff>25400</xdr:colOff>
      <xdr:row>58</xdr:row>
      <xdr:rowOff>107315</xdr:rowOff>
    </xdr:to>
    <xdr:cxnSp macro="">
      <xdr:nvCxnSpPr>
        <xdr:cNvPr id="564" name="直線コネクタ 563"/>
        <xdr:cNvCxnSpPr/>
      </xdr:nvCxnSpPr>
      <xdr:spPr>
        <a:xfrm>
          <a:off x="14881225" y="9689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53340</xdr:rowOff>
    </xdr:from>
    <xdr:ext cx="598805" cy="248920"/>
    <xdr:sp macro="" textlink="">
      <xdr:nvSpPr>
        <xdr:cNvPr id="565" name="教育費最大値テキスト"/>
        <xdr:cNvSpPr txBox="1"/>
      </xdr:nvSpPr>
      <xdr:spPr>
        <a:xfrm>
          <a:off x="15017750" y="81495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104775</xdr:rowOff>
    </xdr:from>
    <xdr:to xmlns:xdr="http://schemas.openxmlformats.org/drawingml/2006/spreadsheetDrawing">
      <xdr:col>86</xdr:col>
      <xdr:colOff>25400</xdr:colOff>
      <xdr:row>50</xdr:row>
      <xdr:rowOff>104775</xdr:rowOff>
    </xdr:to>
    <xdr:cxnSp macro="">
      <xdr:nvCxnSpPr>
        <xdr:cNvPr id="566" name="直線コネクタ 565"/>
        <xdr:cNvCxnSpPr/>
      </xdr:nvCxnSpPr>
      <xdr:spPr>
        <a:xfrm>
          <a:off x="14881225" y="8366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155575</xdr:rowOff>
    </xdr:from>
    <xdr:to xmlns:xdr="http://schemas.openxmlformats.org/drawingml/2006/spreadsheetDrawing">
      <xdr:col>85</xdr:col>
      <xdr:colOff>127000</xdr:colOff>
      <xdr:row>57</xdr:row>
      <xdr:rowOff>155575</xdr:rowOff>
    </xdr:to>
    <xdr:cxnSp macro="">
      <xdr:nvCxnSpPr>
        <xdr:cNvPr id="567" name="直線コネクタ 566"/>
        <xdr:cNvCxnSpPr/>
      </xdr:nvCxnSpPr>
      <xdr:spPr>
        <a:xfrm flipV="1">
          <a:off x="14195425" y="957262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51435</xdr:rowOff>
    </xdr:from>
    <xdr:ext cx="598805" cy="248920"/>
    <xdr:sp macro="" textlink="">
      <xdr:nvSpPr>
        <xdr:cNvPr id="568" name="教育費平均値テキスト"/>
        <xdr:cNvSpPr txBox="1"/>
      </xdr:nvSpPr>
      <xdr:spPr>
        <a:xfrm>
          <a:off x="15017750" y="93033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29210</xdr:rowOff>
    </xdr:from>
    <xdr:to xmlns:xdr="http://schemas.openxmlformats.org/drawingml/2006/spreadsheetDrawing">
      <xdr:col>85</xdr:col>
      <xdr:colOff>174625</xdr:colOff>
      <xdr:row>57</xdr:row>
      <xdr:rowOff>127000</xdr:rowOff>
    </xdr:to>
    <xdr:sp macro="" textlink="">
      <xdr:nvSpPr>
        <xdr:cNvPr id="569" name="フローチャート: 判断 568"/>
        <xdr:cNvSpPr/>
      </xdr:nvSpPr>
      <xdr:spPr>
        <a:xfrm>
          <a:off x="14919325" y="944626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130175</xdr:rowOff>
    </xdr:from>
    <xdr:to xmlns:xdr="http://schemas.openxmlformats.org/drawingml/2006/spreadsheetDrawing">
      <xdr:col>81</xdr:col>
      <xdr:colOff>50800</xdr:colOff>
      <xdr:row>57</xdr:row>
      <xdr:rowOff>155575</xdr:rowOff>
    </xdr:to>
    <xdr:cxnSp macro="">
      <xdr:nvCxnSpPr>
        <xdr:cNvPr id="570" name="直線コネクタ 569"/>
        <xdr:cNvCxnSpPr/>
      </xdr:nvCxnSpPr>
      <xdr:spPr>
        <a:xfrm>
          <a:off x="13385800" y="954722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71755</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4144625" y="9488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20955</xdr:rowOff>
    </xdr:from>
    <xdr:ext cx="598805" cy="248920"/>
    <xdr:sp macro="" textlink="">
      <xdr:nvSpPr>
        <xdr:cNvPr id="572" name="テキスト ボックス 571"/>
        <xdr:cNvSpPr txBox="1"/>
      </xdr:nvSpPr>
      <xdr:spPr>
        <a:xfrm>
          <a:off x="13927455" y="92729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130175</xdr:rowOff>
    </xdr:from>
    <xdr:to xmlns:xdr="http://schemas.openxmlformats.org/drawingml/2006/spreadsheetDrawing">
      <xdr:col>76</xdr:col>
      <xdr:colOff>114300</xdr:colOff>
      <xdr:row>57</xdr:row>
      <xdr:rowOff>146685</xdr:rowOff>
    </xdr:to>
    <xdr:cxnSp macro="">
      <xdr:nvCxnSpPr>
        <xdr:cNvPr id="573" name="直線コネクタ 572"/>
        <xdr:cNvCxnSpPr/>
      </xdr:nvCxnSpPr>
      <xdr:spPr>
        <a:xfrm flipV="1">
          <a:off x="12573000" y="954722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68580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3335000" y="9485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17145</xdr:rowOff>
    </xdr:from>
    <xdr:ext cx="598805" cy="248920"/>
    <xdr:sp macro="" textlink="">
      <xdr:nvSpPr>
        <xdr:cNvPr id="575" name="テキスト ボックス 574"/>
        <xdr:cNvSpPr txBox="1"/>
      </xdr:nvSpPr>
      <xdr:spPr>
        <a:xfrm>
          <a:off x="13101955" y="9269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120650</xdr:rowOff>
    </xdr:from>
    <xdr:to xmlns:xdr="http://schemas.openxmlformats.org/drawingml/2006/spreadsheetDrawing">
      <xdr:col>71</xdr:col>
      <xdr:colOff>174625</xdr:colOff>
      <xdr:row>57</xdr:row>
      <xdr:rowOff>146685</xdr:rowOff>
    </xdr:to>
    <xdr:cxnSp macro="">
      <xdr:nvCxnSpPr>
        <xdr:cNvPr id="576" name="直線コネクタ 575"/>
        <xdr:cNvCxnSpPr/>
      </xdr:nvCxnSpPr>
      <xdr:spPr>
        <a:xfrm>
          <a:off x="11750675" y="953770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67310</xdr:rowOff>
    </xdr:from>
    <xdr:to xmlns:xdr="http://schemas.openxmlformats.org/drawingml/2006/spreadsheetDrawing">
      <xdr:col>72</xdr:col>
      <xdr:colOff>38100</xdr:colOff>
      <xdr:row>57</xdr:row>
      <xdr:rowOff>165100</xdr:rowOff>
    </xdr:to>
    <xdr:sp macro="" textlink="">
      <xdr:nvSpPr>
        <xdr:cNvPr id="577" name="フローチャート: 判断 576"/>
        <xdr:cNvSpPr/>
      </xdr:nvSpPr>
      <xdr:spPr>
        <a:xfrm>
          <a:off x="12525375" y="9484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15875</xdr:rowOff>
    </xdr:from>
    <xdr:ext cx="598805" cy="249555"/>
    <xdr:sp macro="" textlink="">
      <xdr:nvSpPr>
        <xdr:cNvPr id="578" name="テキスト ボックス 577"/>
        <xdr:cNvSpPr txBox="1"/>
      </xdr:nvSpPr>
      <xdr:spPr>
        <a:xfrm>
          <a:off x="12292330" y="92678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99695</xdr:rowOff>
    </xdr:from>
    <xdr:to xmlns:xdr="http://schemas.openxmlformats.org/drawingml/2006/spreadsheetDrawing">
      <xdr:col>67</xdr:col>
      <xdr:colOff>101600</xdr:colOff>
      <xdr:row>58</xdr:row>
      <xdr:rowOff>32385</xdr:rowOff>
    </xdr:to>
    <xdr:sp macro="" textlink="">
      <xdr:nvSpPr>
        <xdr:cNvPr id="579" name="フローチャート: 判断 578"/>
        <xdr:cNvSpPr/>
      </xdr:nvSpPr>
      <xdr:spPr>
        <a:xfrm>
          <a:off x="11699875" y="951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24130</xdr:rowOff>
    </xdr:from>
    <xdr:ext cx="598805" cy="248920"/>
    <xdr:sp macro="" textlink="">
      <xdr:nvSpPr>
        <xdr:cNvPr id="580" name="テキスト ボックス 579"/>
        <xdr:cNvSpPr txBox="1"/>
      </xdr:nvSpPr>
      <xdr:spPr>
        <a:xfrm>
          <a:off x="11482705" y="96062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106045</xdr:rowOff>
    </xdr:from>
    <xdr:to xmlns:xdr="http://schemas.openxmlformats.org/drawingml/2006/spreadsheetDrawing">
      <xdr:col>85</xdr:col>
      <xdr:colOff>174625</xdr:colOff>
      <xdr:row>58</xdr:row>
      <xdr:rowOff>38735</xdr:rowOff>
    </xdr:to>
    <xdr:sp macro="" textlink="">
      <xdr:nvSpPr>
        <xdr:cNvPr id="586" name="楕円 585"/>
        <xdr:cNvSpPr/>
      </xdr:nvSpPr>
      <xdr:spPr>
        <a:xfrm>
          <a:off x="14919325" y="95230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24765</xdr:rowOff>
    </xdr:from>
    <xdr:ext cx="598805" cy="248920"/>
    <xdr:sp macro="" textlink="">
      <xdr:nvSpPr>
        <xdr:cNvPr id="587" name="教育費該当値テキスト"/>
        <xdr:cNvSpPr txBox="1"/>
      </xdr:nvSpPr>
      <xdr:spPr>
        <a:xfrm>
          <a:off x="15017750" y="94418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106045</xdr:rowOff>
    </xdr:from>
    <xdr:to xmlns:xdr="http://schemas.openxmlformats.org/drawingml/2006/spreadsheetDrawing">
      <xdr:col>81</xdr:col>
      <xdr:colOff>101600</xdr:colOff>
      <xdr:row>58</xdr:row>
      <xdr:rowOff>38735</xdr:rowOff>
    </xdr:to>
    <xdr:sp macro="" textlink="">
      <xdr:nvSpPr>
        <xdr:cNvPr id="588" name="楕円 587"/>
        <xdr:cNvSpPr/>
      </xdr:nvSpPr>
      <xdr:spPr>
        <a:xfrm>
          <a:off x="14144625" y="9523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30480</xdr:rowOff>
    </xdr:from>
    <xdr:ext cx="598805" cy="248920"/>
    <xdr:sp macro="" textlink="">
      <xdr:nvSpPr>
        <xdr:cNvPr id="589" name="テキスト ボックス 588"/>
        <xdr:cNvSpPr txBox="1"/>
      </xdr:nvSpPr>
      <xdr:spPr>
        <a:xfrm>
          <a:off x="13927455" y="96126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81280</xdr:rowOff>
    </xdr:from>
    <xdr:to xmlns:xdr="http://schemas.openxmlformats.org/drawingml/2006/spreadsheetDrawing">
      <xdr:col>76</xdr:col>
      <xdr:colOff>165100</xdr:colOff>
      <xdr:row>58</xdr:row>
      <xdr:rowOff>13970</xdr:rowOff>
    </xdr:to>
    <xdr:sp macro="" textlink="">
      <xdr:nvSpPr>
        <xdr:cNvPr id="590" name="楕円 589"/>
        <xdr:cNvSpPr/>
      </xdr:nvSpPr>
      <xdr:spPr>
        <a:xfrm>
          <a:off x="13335000" y="9498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5715</xdr:rowOff>
    </xdr:from>
    <xdr:ext cx="598805" cy="249555"/>
    <xdr:sp macro="" textlink="">
      <xdr:nvSpPr>
        <xdr:cNvPr id="591" name="テキスト ボックス 590"/>
        <xdr:cNvSpPr txBox="1"/>
      </xdr:nvSpPr>
      <xdr:spPr>
        <a:xfrm>
          <a:off x="13101955" y="9587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97790</xdr:rowOff>
    </xdr:from>
    <xdr:to xmlns:xdr="http://schemas.openxmlformats.org/drawingml/2006/spreadsheetDrawing">
      <xdr:col>72</xdr:col>
      <xdr:colOff>38100</xdr:colOff>
      <xdr:row>58</xdr:row>
      <xdr:rowOff>30480</xdr:rowOff>
    </xdr:to>
    <xdr:sp macro="" textlink="">
      <xdr:nvSpPr>
        <xdr:cNvPr id="592" name="楕円 591"/>
        <xdr:cNvSpPr/>
      </xdr:nvSpPr>
      <xdr:spPr>
        <a:xfrm>
          <a:off x="12525375" y="9514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22225</xdr:rowOff>
    </xdr:from>
    <xdr:ext cx="598805" cy="248920"/>
    <xdr:sp macro="" textlink="">
      <xdr:nvSpPr>
        <xdr:cNvPr id="593" name="テキスト ボックス 592"/>
        <xdr:cNvSpPr txBox="1"/>
      </xdr:nvSpPr>
      <xdr:spPr>
        <a:xfrm>
          <a:off x="12292330" y="96043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71755</xdr:rowOff>
    </xdr:from>
    <xdr:to xmlns:xdr="http://schemas.openxmlformats.org/drawingml/2006/spreadsheetDrawing">
      <xdr:col>67</xdr:col>
      <xdr:colOff>101600</xdr:colOff>
      <xdr:row>58</xdr:row>
      <xdr:rowOff>4445</xdr:rowOff>
    </xdr:to>
    <xdr:sp macro="" textlink="">
      <xdr:nvSpPr>
        <xdr:cNvPr id="594" name="楕円 593"/>
        <xdr:cNvSpPr/>
      </xdr:nvSpPr>
      <xdr:spPr>
        <a:xfrm>
          <a:off x="11699875" y="9488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20320</xdr:rowOff>
    </xdr:from>
    <xdr:ext cx="598805" cy="248920"/>
    <xdr:sp macro="" textlink="">
      <xdr:nvSpPr>
        <xdr:cNvPr id="595" name="テキスト ボックス 594"/>
        <xdr:cNvSpPr txBox="1"/>
      </xdr:nvSpPr>
      <xdr:spPr>
        <a:xfrm>
          <a:off x="11482705" y="92722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09" name="テキスト ボックス 608"/>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1" name="テキスト ボックス 610"/>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3" name="テキスト ボックス 612"/>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89535</xdr:rowOff>
    </xdr:from>
    <xdr:ext cx="685165" cy="248920"/>
    <xdr:sp macro="" textlink="">
      <xdr:nvSpPr>
        <xdr:cNvPr id="615" name="テキスト ボックス 614"/>
        <xdr:cNvSpPr txBox="1"/>
      </xdr:nvSpPr>
      <xdr:spPr>
        <a:xfrm>
          <a:off x="10791825" y="11487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5165" cy="248920"/>
    <xdr:sp macro="" textlink="">
      <xdr:nvSpPr>
        <xdr:cNvPr id="617" name="テキスト ボックス 616"/>
        <xdr:cNvSpPr txBox="1"/>
      </xdr:nvSpPr>
      <xdr:spPr>
        <a:xfrm>
          <a:off x="1079182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149225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125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64135</xdr:rowOff>
    </xdr:from>
    <xdr:ext cx="249555" cy="248920"/>
    <xdr:sp macro="" textlink="">
      <xdr:nvSpPr>
        <xdr:cNvPr id="620" name="災害復旧費最小値テキスト"/>
        <xdr:cNvSpPr txBox="1"/>
      </xdr:nvSpPr>
      <xdr:spPr>
        <a:xfrm>
          <a:off x="15017750" y="131133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97155</xdr:rowOff>
    </xdr:from>
    <xdr:ext cx="690245" cy="248920"/>
    <xdr:sp macro="" textlink="">
      <xdr:nvSpPr>
        <xdr:cNvPr id="622" name="災害復旧費最大値テキスト"/>
        <xdr:cNvSpPr txBox="1"/>
      </xdr:nvSpPr>
      <xdr:spPr>
        <a:xfrm>
          <a:off x="15017750" y="1149540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149225</xdr:rowOff>
    </xdr:from>
    <xdr:to xmlns:xdr="http://schemas.openxmlformats.org/drawingml/2006/spreadsheetDrawing">
      <xdr:col>86</xdr:col>
      <xdr:colOff>25400</xdr:colOff>
      <xdr:row>70</xdr:row>
      <xdr:rowOff>149225</xdr:rowOff>
    </xdr:to>
    <xdr:cxnSp macro="">
      <xdr:nvCxnSpPr>
        <xdr:cNvPr id="623" name="直線コネクタ 622"/>
        <xdr:cNvCxnSpPr/>
      </xdr:nvCxnSpPr>
      <xdr:spPr>
        <a:xfrm>
          <a:off x="14881225" y="11712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39370</xdr:rowOff>
    </xdr:from>
    <xdr:to xmlns:xdr="http://schemas.openxmlformats.org/drawingml/2006/spreadsheetDrawing">
      <xdr:col>85</xdr:col>
      <xdr:colOff>127000</xdr:colOff>
      <xdr:row>79</xdr:row>
      <xdr:rowOff>42545</xdr:rowOff>
    </xdr:to>
    <xdr:cxnSp macro="">
      <xdr:nvCxnSpPr>
        <xdr:cNvPr id="624" name="直線コネクタ 623"/>
        <xdr:cNvCxnSpPr/>
      </xdr:nvCxnSpPr>
      <xdr:spPr>
        <a:xfrm>
          <a:off x="14195425" y="1308862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149860</xdr:rowOff>
    </xdr:from>
    <xdr:ext cx="534670" cy="248920"/>
    <xdr:sp macro="" textlink="">
      <xdr:nvSpPr>
        <xdr:cNvPr id="625" name="災害復旧費平均値テキスト"/>
        <xdr:cNvSpPr txBox="1"/>
      </xdr:nvSpPr>
      <xdr:spPr>
        <a:xfrm>
          <a:off x="15017750" y="12868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127635</xdr:rowOff>
    </xdr:from>
    <xdr:to xmlns:xdr="http://schemas.openxmlformats.org/drawingml/2006/spreadsheetDrawing">
      <xdr:col>85</xdr:col>
      <xdr:colOff>174625</xdr:colOff>
      <xdr:row>79</xdr:row>
      <xdr:rowOff>60960</xdr:rowOff>
    </xdr:to>
    <xdr:sp macro="" textlink="">
      <xdr:nvSpPr>
        <xdr:cNvPr id="626" name="フローチャート: 判断 625"/>
        <xdr:cNvSpPr/>
      </xdr:nvSpPr>
      <xdr:spPr>
        <a:xfrm>
          <a:off x="14919325" y="130117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39370</xdr:rowOff>
    </xdr:from>
    <xdr:to xmlns:xdr="http://schemas.openxmlformats.org/drawingml/2006/spreadsheetDrawing">
      <xdr:col>81</xdr:col>
      <xdr:colOff>50800</xdr:colOff>
      <xdr:row>79</xdr:row>
      <xdr:rowOff>42545</xdr:rowOff>
    </xdr:to>
    <xdr:cxnSp macro="">
      <xdr:nvCxnSpPr>
        <xdr:cNvPr id="627" name="直線コネクタ 626"/>
        <xdr:cNvCxnSpPr/>
      </xdr:nvCxnSpPr>
      <xdr:spPr>
        <a:xfrm flipV="1">
          <a:off x="13385800" y="130886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127000</xdr:rowOff>
    </xdr:from>
    <xdr:to xmlns:xdr="http://schemas.openxmlformats.org/drawingml/2006/spreadsheetDrawing">
      <xdr:col>81</xdr:col>
      <xdr:colOff>101600</xdr:colOff>
      <xdr:row>79</xdr:row>
      <xdr:rowOff>59690</xdr:rowOff>
    </xdr:to>
    <xdr:sp macro="" textlink="">
      <xdr:nvSpPr>
        <xdr:cNvPr id="628" name="フローチャート: 判断 627"/>
        <xdr:cNvSpPr/>
      </xdr:nvSpPr>
      <xdr:spPr>
        <a:xfrm>
          <a:off x="14144625" y="1301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74930</xdr:rowOff>
    </xdr:from>
    <xdr:ext cx="534035" cy="249555"/>
    <xdr:sp macro="" textlink="">
      <xdr:nvSpPr>
        <xdr:cNvPr id="629" name="テキスト ボックス 628"/>
        <xdr:cNvSpPr txBox="1"/>
      </xdr:nvSpPr>
      <xdr:spPr>
        <a:xfrm>
          <a:off x="13959840" y="12793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42545</xdr:rowOff>
    </xdr:from>
    <xdr:to xmlns:xdr="http://schemas.openxmlformats.org/drawingml/2006/spreadsheetDrawing">
      <xdr:col>76</xdr:col>
      <xdr:colOff>114300</xdr:colOff>
      <xdr:row>79</xdr:row>
      <xdr:rowOff>42545</xdr:rowOff>
    </xdr:to>
    <xdr:cxnSp macro="">
      <xdr:nvCxnSpPr>
        <xdr:cNvPr id="630" name="直線コネクタ 629"/>
        <xdr:cNvCxnSpPr/>
      </xdr:nvCxnSpPr>
      <xdr:spPr>
        <a:xfrm>
          <a:off x="12573000" y="1309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60960</xdr:rowOff>
    </xdr:to>
    <xdr:sp macro="" textlink="">
      <xdr:nvSpPr>
        <xdr:cNvPr id="631" name="フローチャート: 判断 630"/>
        <xdr:cNvSpPr/>
      </xdr:nvSpPr>
      <xdr:spPr>
        <a:xfrm>
          <a:off x="13335000" y="1301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76835</xdr:rowOff>
    </xdr:from>
    <xdr:ext cx="534035" cy="249555"/>
    <xdr:sp macro="" textlink="">
      <xdr:nvSpPr>
        <xdr:cNvPr id="632" name="テキスト ボックス 631"/>
        <xdr:cNvSpPr txBox="1"/>
      </xdr:nvSpPr>
      <xdr:spPr>
        <a:xfrm>
          <a:off x="13134340" y="12795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42545</xdr:rowOff>
    </xdr:from>
    <xdr:to xmlns:xdr="http://schemas.openxmlformats.org/drawingml/2006/spreadsheetDrawing">
      <xdr:col>71</xdr:col>
      <xdr:colOff>174625</xdr:colOff>
      <xdr:row>79</xdr:row>
      <xdr:rowOff>42545</xdr:rowOff>
    </xdr:to>
    <xdr:cxnSp macro="">
      <xdr:nvCxnSpPr>
        <xdr:cNvPr id="633" name="直線コネクタ 632"/>
        <xdr:cNvCxnSpPr/>
      </xdr:nvCxnSpPr>
      <xdr:spPr>
        <a:xfrm>
          <a:off x="11750675" y="13091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130175</xdr:rowOff>
    </xdr:from>
    <xdr:to xmlns:xdr="http://schemas.openxmlformats.org/drawingml/2006/spreadsheetDrawing">
      <xdr:col>72</xdr:col>
      <xdr:colOff>38100</xdr:colOff>
      <xdr:row>79</xdr:row>
      <xdr:rowOff>62865</xdr:rowOff>
    </xdr:to>
    <xdr:sp macro="" textlink="">
      <xdr:nvSpPr>
        <xdr:cNvPr id="634" name="フローチャート: 判断 633"/>
        <xdr:cNvSpPr/>
      </xdr:nvSpPr>
      <xdr:spPr>
        <a:xfrm>
          <a:off x="12525375" y="13014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78740</xdr:rowOff>
    </xdr:from>
    <xdr:ext cx="534035" cy="249555"/>
    <xdr:sp macro="" textlink="">
      <xdr:nvSpPr>
        <xdr:cNvPr id="635" name="テキスト ボックス 634"/>
        <xdr:cNvSpPr txBox="1"/>
      </xdr:nvSpPr>
      <xdr:spPr>
        <a:xfrm>
          <a:off x="12324715" y="12797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130810</xdr:rowOff>
    </xdr:from>
    <xdr:to xmlns:xdr="http://schemas.openxmlformats.org/drawingml/2006/spreadsheetDrawing">
      <xdr:col>67</xdr:col>
      <xdr:colOff>101600</xdr:colOff>
      <xdr:row>79</xdr:row>
      <xdr:rowOff>63500</xdr:rowOff>
    </xdr:to>
    <xdr:sp macro="" textlink="">
      <xdr:nvSpPr>
        <xdr:cNvPr id="636" name="フローチャート: 判断 635"/>
        <xdr:cNvSpPr/>
      </xdr:nvSpPr>
      <xdr:spPr>
        <a:xfrm>
          <a:off x="11699875" y="1301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79375</xdr:rowOff>
    </xdr:from>
    <xdr:ext cx="534035" cy="249555"/>
    <xdr:sp macro="" textlink="">
      <xdr:nvSpPr>
        <xdr:cNvPr id="637" name="テキスト ボックス 636"/>
        <xdr:cNvSpPr txBox="1"/>
      </xdr:nvSpPr>
      <xdr:spPr>
        <a:xfrm>
          <a:off x="11515090" y="12798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174625</xdr:colOff>
      <xdr:row>79</xdr:row>
      <xdr:rowOff>92075</xdr:rowOff>
    </xdr:to>
    <xdr:sp macro="" textlink="">
      <xdr:nvSpPr>
        <xdr:cNvPr id="643" name="楕円 642"/>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106680</xdr:rowOff>
    </xdr:from>
    <xdr:ext cx="249555" cy="249555"/>
    <xdr:sp macro="" textlink="">
      <xdr:nvSpPr>
        <xdr:cNvPr id="644" name="災害復旧費該当値テキスト"/>
        <xdr:cNvSpPr txBox="1"/>
      </xdr:nvSpPr>
      <xdr:spPr>
        <a:xfrm>
          <a:off x="15017750" y="129908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156210</xdr:rowOff>
    </xdr:from>
    <xdr:to xmlns:xdr="http://schemas.openxmlformats.org/drawingml/2006/spreadsheetDrawing">
      <xdr:col>81</xdr:col>
      <xdr:colOff>101600</xdr:colOff>
      <xdr:row>79</xdr:row>
      <xdr:rowOff>88900</xdr:rowOff>
    </xdr:to>
    <xdr:sp macro="" textlink="">
      <xdr:nvSpPr>
        <xdr:cNvPr id="645" name="楕円 644"/>
        <xdr:cNvSpPr/>
      </xdr:nvSpPr>
      <xdr:spPr>
        <a:xfrm>
          <a:off x="14144625" y="1304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80010</xdr:rowOff>
    </xdr:from>
    <xdr:ext cx="469265" cy="249555"/>
    <xdr:sp macro="" textlink="">
      <xdr:nvSpPr>
        <xdr:cNvPr id="646" name="テキスト ボックス 645"/>
        <xdr:cNvSpPr txBox="1"/>
      </xdr:nvSpPr>
      <xdr:spPr>
        <a:xfrm>
          <a:off x="13976350" y="13129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47" name="楕円 646"/>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8920"/>
    <xdr:sp macro="" textlink="">
      <xdr:nvSpPr>
        <xdr:cNvPr id="648" name="テキスト ボックス 647"/>
        <xdr:cNvSpPr txBox="1"/>
      </xdr:nvSpPr>
      <xdr:spPr>
        <a:xfrm>
          <a:off x="13271500" y="13132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92075</xdr:rowOff>
    </xdr:to>
    <xdr:sp macro="" textlink="">
      <xdr:nvSpPr>
        <xdr:cNvPr id="649" name="楕円 648"/>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83185</xdr:rowOff>
    </xdr:from>
    <xdr:ext cx="248920" cy="248920"/>
    <xdr:sp macro="" textlink="">
      <xdr:nvSpPr>
        <xdr:cNvPr id="650" name="テキスト ボックス 649"/>
        <xdr:cNvSpPr txBox="1"/>
      </xdr:nvSpPr>
      <xdr:spPr>
        <a:xfrm>
          <a:off x="12451715"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92075</xdr:rowOff>
    </xdr:to>
    <xdr:sp macro="" textlink="">
      <xdr:nvSpPr>
        <xdr:cNvPr id="651" name="楕円 650"/>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83185</xdr:rowOff>
    </xdr:from>
    <xdr:ext cx="248920" cy="248920"/>
    <xdr:sp macro="" textlink="">
      <xdr:nvSpPr>
        <xdr:cNvPr id="652" name="テキスト ボックス 651"/>
        <xdr:cNvSpPr txBox="1"/>
      </xdr:nvSpPr>
      <xdr:spPr>
        <a:xfrm>
          <a:off x="11642090"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3" name="直線コネクタ 662"/>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4" name="テキスト ボックス 663"/>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5" name="直線コネクタ 664"/>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6" name="テキスト ボックス 665"/>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7" name="直線コネクタ 666"/>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8" name="テキスト ボックス 667"/>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9" name="直線コネクタ 668"/>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0" name="テキスト ボックス 669"/>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1" name="直線コネクタ 670"/>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2" name="テキスト ボックス 671"/>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3" name="直線コネクタ 672"/>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4" name="テキスト ボックス 673"/>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4968220" y="150545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155575</xdr:rowOff>
    </xdr:from>
    <xdr:ext cx="534670" cy="258445"/>
    <xdr:sp macro="" textlink="">
      <xdr:nvSpPr>
        <xdr:cNvPr id="677" name="公債費最小値テキスト"/>
        <xdr:cNvSpPr txBox="1"/>
      </xdr:nvSpPr>
      <xdr:spPr>
        <a:xfrm>
          <a:off x="15017750" y="1638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4881225" y="16382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137160</xdr:rowOff>
    </xdr:from>
    <xdr:ext cx="598805" cy="251460"/>
    <xdr:sp macro="" textlink="">
      <xdr:nvSpPr>
        <xdr:cNvPr id="679" name="公債費最大値テキスト"/>
        <xdr:cNvSpPr txBox="1"/>
      </xdr:nvSpPr>
      <xdr:spPr>
        <a:xfrm>
          <a:off x="15017750" y="14837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4881225" y="15054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170180</xdr:rowOff>
    </xdr:from>
    <xdr:to xmlns:xdr="http://schemas.openxmlformats.org/drawingml/2006/spreadsheetDrawing">
      <xdr:col>85</xdr:col>
      <xdr:colOff>127000</xdr:colOff>
      <xdr:row>98</xdr:row>
      <xdr:rowOff>7620</xdr:rowOff>
    </xdr:to>
    <xdr:cxnSp macro="">
      <xdr:nvCxnSpPr>
        <xdr:cNvPr id="681" name="直線コネクタ 680"/>
        <xdr:cNvCxnSpPr/>
      </xdr:nvCxnSpPr>
      <xdr:spPr>
        <a:xfrm>
          <a:off x="14195425" y="1622933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30480</xdr:rowOff>
    </xdr:from>
    <xdr:ext cx="598805" cy="258445"/>
    <xdr:sp macro="" textlink="">
      <xdr:nvSpPr>
        <xdr:cNvPr id="682" name="公債費平均値テキスト"/>
        <xdr:cNvSpPr txBox="1"/>
      </xdr:nvSpPr>
      <xdr:spPr>
        <a:xfrm>
          <a:off x="15017750" y="159181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174625</xdr:colOff>
      <xdr:row>97</xdr:row>
      <xdr:rowOff>109220</xdr:rowOff>
    </xdr:to>
    <xdr:sp macro="" textlink="">
      <xdr:nvSpPr>
        <xdr:cNvPr id="683" name="フローチャート: 判断 682"/>
        <xdr:cNvSpPr/>
      </xdr:nvSpPr>
      <xdr:spPr>
        <a:xfrm>
          <a:off x="14919325" y="16066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170180</xdr:rowOff>
    </xdr:from>
    <xdr:to xmlns:xdr="http://schemas.openxmlformats.org/drawingml/2006/spreadsheetDrawing">
      <xdr:col>81</xdr:col>
      <xdr:colOff>50800</xdr:colOff>
      <xdr:row>98</xdr:row>
      <xdr:rowOff>1270</xdr:rowOff>
    </xdr:to>
    <xdr:cxnSp macro="">
      <xdr:nvCxnSpPr>
        <xdr:cNvPr id="684" name="直線コネクタ 683"/>
        <xdr:cNvCxnSpPr/>
      </xdr:nvCxnSpPr>
      <xdr:spPr>
        <a:xfrm flipV="1">
          <a:off x="13385800" y="162293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4144625"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805" cy="259080"/>
    <xdr:sp macro="" textlink="">
      <xdr:nvSpPr>
        <xdr:cNvPr id="686" name="テキスト ボックス 685"/>
        <xdr:cNvSpPr txBox="1"/>
      </xdr:nvSpPr>
      <xdr:spPr>
        <a:xfrm>
          <a:off x="13927455" y="15845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116205</xdr:rowOff>
    </xdr:from>
    <xdr:to xmlns:xdr="http://schemas.openxmlformats.org/drawingml/2006/spreadsheetDrawing">
      <xdr:col>76</xdr:col>
      <xdr:colOff>114300</xdr:colOff>
      <xdr:row>98</xdr:row>
      <xdr:rowOff>1270</xdr:rowOff>
    </xdr:to>
    <xdr:cxnSp macro="">
      <xdr:nvCxnSpPr>
        <xdr:cNvPr id="687" name="直線コネクタ 686"/>
        <xdr:cNvCxnSpPr/>
      </xdr:nvCxnSpPr>
      <xdr:spPr>
        <a:xfrm>
          <a:off x="12573000" y="16175355"/>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33350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805" cy="258445"/>
    <xdr:sp macro="" textlink="">
      <xdr:nvSpPr>
        <xdr:cNvPr id="689" name="テキスト ボックス 688"/>
        <xdr:cNvSpPr txBox="1"/>
      </xdr:nvSpPr>
      <xdr:spPr>
        <a:xfrm>
          <a:off x="13101955" y="15871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116205</xdr:rowOff>
    </xdr:from>
    <xdr:to xmlns:xdr="http://schemas.openxmlformats.org/drawingml/2006/spreadsheetDrawing">
      <xdr:col>71</xdr:col>
      <xdr:colOff>174625</xdr:colOff>
      <xdr:row>98</xdr:row>
      <xdr:rowOff>6350</xdr:rowOff>
    </xdr:to>
    <xdr:cxnSp macro="">
      <xdr:nvCxnSpPr>
        <xdr:cNvPr id="690" name="直線コネクタ 689"/>
        <xdr:cNvCxnSpPr/>
      </xdr:nvCxnSpPr>
      <xdr:spPr>
        <a:xfrm flipV="1">
          <a:off x="11750675" y="1617535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2525375" y="16109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805" cy="258445"/>
    <xdr:sp macro="" textlink="">
      <xdr:nvSpPr>
        <xdr:cNvPr id="692" name="テキスト ボックス 691"/>
        <xdr:cNvSpPr txBox="1"/>
      </xdr:nvSpPr>
      <xdr:spPr>
        <a:xfrm>
          <a:off x="12292330" y="15885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1699875" y="1611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805" cy="258445"/>
    <xdr:sp macro="" textlink="">
      <xdr:nvSpPr>
        <xdr:cNvPr id="694" name="テキスト ボックス 693"/>
        <xdr:cNvSpPr txBox="1"/>
      </xdr:nvSpPr>
      <xdr:spPr>
        <a:xfrm>
          <a:off x="11482705" y="1589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8" name="テキスト ボックス 697"/>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128270</xdr:rowOff>
    </xdr:from>
    <xdr:to xmlns:xdr="http://schemas.openxmlformats.org/drawingml/2006/spreadsheetDrawing">
      <xdr:col>85</xdr:col>
      <xdr:colOff>174625</xdr:colOff>
      <xdr:row>98</xdr:row>
      <xdr:rowOff>58420</xdr:rowOff>
    </xdr:to>
    <xdr:sp macro="" textlink="">
      <xdr:nvSpPr>
        <xdr:cNvPr id="700" name="楕円 699"/>
        <xdr:cNvSpPr/>
      </xdr:nvSpPr>
      <xdr:spPr>
        <a:xfrm>
          <a:off x="14919325" y="161874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106680</xdr:rowOff>
    </xdr:from>
    <xdr:ext cx="598805" cy="259080"/>
    <xdr:sp macro="" textlink="">
      <xdr:nvSpPr>
        <xdr:cNvPr id="701" name="公債費該当値テキスト"/>
        <xdr:cNvSpPr txBox="1"/>
      </xdr:nvSpPr>
      <xdr:spPr>
        <a:xfrm>
          <a:off x="15017750" y="16165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119380</xdr:rowOff>
    </xdr:from>
    <xdr:to xmlns:xdr="http://schemas.openxmlformats.org/drawingml/2006/spreadsheetDrawing">
      <xdr:col>81</xdr:col>
      <xdr:colOff>101600</xdr:colOff>
      <xdr:row>98</xdr:row>
      <xdr:rowOff>49530</xdr:rowOff>
    </xdr:to>
    <xdr:sp macro="" textlink="">
      <xdr:nvSpPr>
        <xdr:cNvPr id="702" name="楕円 701"/>
        <xdr:cNvSpPr/>
      </xdr:nvSpPr>
      <xdr:spPr>
        <a:xfrm>
          <a:off x="14144625"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40640</xdr:rowOff>
    </xdr:from>
    <xdr:ext cx="598805" cy="258445"/>
    <xdr:sp macro="" textlink="">
      <xdr:nvSpPr>
        <xdr:cNvPr id="703" name="テキスト ボックス 702"/>
        <xdr:cNvSpPr txBox="1"/>
      </xdr:nvSpPr>
      <xdr:spPr>
        <a:xfrm>
          <a:off x="13927455" y="16271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121920</xdr:rowOff>
    </xdr:from>
    <xdr:to xmlns:xdr="http://schemas.openxmlformats.org/drawingml/2006/spreadsheetDrawing">
      <xdr:col>76</xdr:col>
      <xdr:colOff>165100</xdr:colOff>
      <xdr:row>98</xdr:row>
      <xdr:rowOff>52070</xdr:rowOff>
    </xdr:to>
    <xdr:sp macro="" textlink="">
      <xdr:nvSpPr>
        <xdr:cNvPr id="704" name="楕円 703"/>
        <xdr:cNvSpPr/>
      </xdr:nvSpPr>
      <xdr:spPr>
        <a:xfrm>
          <a:off x="133350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43180</xdr:rowOff>
    </xdr:from>
    <xdr:ext cx="598805" cy="258445"/>
    <xdr:sp macro="" textlink="">
      <xdr:nvSpPr>
        <xdr:cNvPr id="705" name="テキスト ボックス 704"/>
        <xdr:cNvSpPr txBox="1"/>
      </xdr:nvSpPr>
      <xdr:spPr>
        <a:xfrm>
          <a:off x="13101955" y="16273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06" name="楕円 705"/>
        <xdr:cNvSpPr/>
      </xdr:nvSpPr>
      <xdr:spPr>
        <a:xfrm>
          <a:off x="12525375" y="16124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158115</xdr:rowOff>
    </xdr:from>
    <xdr:ext cx="598805" cy="258445"/>
    <xdr:sp macro="" textlink="">
      <xdr:nvSpPr>
        <xdr:cNvPr id="707" name="テキスト ボックス 706"/>
        <xdr:cNvSpPr txBox="1"/>
      </xdr:nvSpPr>
      <xdr:spPr>
        <a:xfrm>
          <a:off x="12292330" y="16217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127000</xdr:rowOff>
    </xdr:from>
    <xdr:to xmlns:xdr="http://schemas.openxmlformats.org/drawingml/2006/spreadsheetDrawing">
      <xdr:col>67</xdr:col>
      <xdr:colOff>101600</xdr:colOff>
      <xdr:row>98</xdr:row>
      <xdr:rowOff>57150</xdr:rowOff>
    </xdr:to>
    <xdr:sp macro="" textlink="">
      <xdr:nvSpPr>
        <xdr:cNvPr id="708" name="楕円 707"/>
        <xdr:cNvSpPr/>
      </xdr:nvSpPr>
      <xdr:spPr>
        <a:xfrm>
          <a:off x="11699875"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48260</xdr:rowOff>
    </xdr:from>
    <xdr:ext cx="598805" cy="259080"/>
    <xdr:sp macro="" textlink="">
      <xdr:nvSpPr>
        <xdr:cNvPr id="709" name="テキスト ボックス 708"/>
        <xdr:cNvSpPr txBox="1"/>
      </xdr:nvSpPr>
      <xdr:spPr>
        <a:xfrm>
          <a:off x="11482705" y="16278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0" name="正方形/長方形 709"/>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1" name="正方形/長方形 710"/>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3" name="正方形/長方形 712"/>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5" name="正方形/長方形 714"/>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7" name="正方形/長方形 716"/>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8" name="テキスト ボックス 717"/>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9" name="直線コネクタ 718"/>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20" name="直線コネクタ 719"/>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21" name="テキスト ボックス 720"/>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2" name="直線コネクタ 721"/>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23" name="テキスト ボックス 722"/>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4" name="直線コネクタ 723"/>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25" name="テキスト ボックス 724"/>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6" name="直線コネクタ 725"/>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7" name="テキスト ボックス 726"/>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8" name="直線コネクタ 727"/>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89535</xdr:rowOff>
    </xdr:from>
    <xdr:ext cx="595630" cy="248920"/>
    <xdr:sp macro="" textlink="">
      <xdr:nvSpPr>
        <xdr:cNvPr id="729" name="テキスト ボックス 728"/>
        <xdr:cNvSpPr txBox="1"/>
      </xdr:nvSpPr>
      <xdr:spPr>
        <a:xfrm>
          <a:off x="162318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0" name="直線コネクタ 729"/>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31" name="テキスト ボックス 730"/>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2"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42545</xdr:rowOff>
    </xdr:to>
    <xdr:cxnSp macro="">
      <xdr:nvCxnSpPr>
        <xdr:cNvPr id="733" name="直線コネクタ 732"/>
        <xdr:cNvCxnSpPr/>
      </xdr:nvCxnSpPr>
      <xdr:spPr>
        <a:xfrm flipV="1">
          <a:off x="20318095" y="513143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81915</xdr:rowOff>
    </xdr:from>
    <xdr:ext cx="249555" cy="249555"/>
    <xdr:sp macro="" textlink="">
      <xdr:nvSpPr>
        <xdr:cNvPr id="734" name="諸支出金最小値テキスト"/>
        <xdr:cNvSpPr txBox="1"/>
      </xdr:nvSpPr>
      <xdr:spPr>
        <a:xfrm>
          <a:off x="20370800" y="65271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5" name="直線コネクタ 734"/>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121285</xdr:rowOff>
    </xdr:from>
    <xdr:ext cx="598805" cy="248920"/>
    <xdr:sp macro="" textlink="">
      <xdr:nvSpPr>
        <xdr:cNvPr id="736" name="諸支出金最大値テキスト"/>
        <xdr:cNvSpPr txBox="1"/>
      </xdr:nvSpPr>
      <xdr:spPr>
        <a:xfrm>
          <a:off x="20370800" y="49155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37" name="直線コネクタ 736"/>
        <xdr:cNvCxnSpPr/>
      </xdr:nvCxnSpPr>
      <xdr:spPr>
        <a:xfrm>
          <a:off x="20246975" y="5131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8" name="直線コネクタ 737"/>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49555"/>
    <xdr:sp macro="" textlink="">
      <xdr:nvSpPr>
        <xdr:cNvPr id="739" name="諸支出金平均値テキスト"/>
        <xdr:cNvSpPr txBox="1"/>
      </xdr:nvSpPr>
      <xdr:spPr>
        <a:xfrm>
          <a:off x="20370800" y="628269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78105</xdr:rowOff>
    </xdr:to>
    <xdr:sp macro="" textlink="">
      <xdr:nvSpPr>
        <xdr:cNvPr id="740" name="フローチャート: 判断 739"/>
        <xdr:cNvSpPr/>
      </xdr:nvSpPr>
      <xdr:spPr>
        <a:xfrm>
          <a:off x="20269200" y="642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41" name="直線コネクタ 740"/>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147955</xdr:rowOff>
    </xdr:from>
    <xdr:to xmlns:xdr="http://schemas.openxmlformats.org/drawingml/2006/spreadsheetDrawing">
      <xdr:col>112</xdr:col>
      <xdr:colOff>38100</xdr:colOff>
      <xdr:row>39</xdr:row>
      <xdr:rowOff>80645</xdr:rowOff>
    </xdr:to>
    <xdr:sp macro="" textlink="">
      <xdr:nvSpPr>
        <xdr:cNvPr id="742" name="フローチャート: 判断 741"/>
        <xdr:cNvSpPr/>
      </xdr:nvSpPr>
      <xdr:spPr>
        <a:xfrm>
          <a:off x="19510375" y="6428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96520</xdr:rowOff>
    </xdr:from>
    <xdr:ext cx="378460" cy="248920"/>
    <xdr:sp macro="" textlink="">
      <xdr:nvSpPr>
        <xdr:cNvPr id="743" name="テキスト ボックス 742"/>
        <xdr:cNvSpPr txBox="1"/>
      </xdr:nvSpPr>
      <xdr:spPr>
        <a:xfrm>
          <a:off x="19383375" y="62115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4" name="直線コネクタ 743"/>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150495</xdr:rowOff>
    </xdr:from>
    <xdr:to xmlns:xdr="http://schemas.openxmlformats.org/drawingml/2006/spreadsheetDrawing">
      <xdr:col>107</xdr:col>
      <xdr:colOff>101600</xdr:colOff>
      <xdr:row>39</xdr:row>
      <xdr:rowOff>83185</xdr:rowOff>
    </xdr:to>
    <xdr:sp macro="" textlink="">
      <xdr:nvSpPr>
        <xdr:cNvPr id="745" name="フローチャート: 判断 744"/>
        <xdr:cNvSpPr/>
      </xdr:nvSpPr>
      <xdr:spPr>
        <a:xfrm>
          <a:off x="18684875" y="6430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99060</xdr:rowOff>
    </xdr:from>
    <xdr:ext cx="377825" cy="249555"/>
    <xdr:sp macro="" textlink="">
      <xdr:nvSpPr>
        <xdr:cNvPr id="746" name="テキスト ボックス 745"/>
        <xdr:cNvSpPr txBox="1"/>
      </xdr:nvSpPr>
      <xdr:spPr>
        <a:xfrm>
          <a:off x="18562320" y="62141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7" name="直線コネクタ 746"/>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85725</xdr:rowOff>
    </xdr:to>
    <xdr:sp macro="" textlink="">
      <xdr:nvSpPr>
        <xdr:cNvPr id="748" name="フローチャート: 判断 747"/>
        <xdr:cNvSpPr/>
      </xdr:nvSpPr>
      <xdr:spPr>
        <a:xfrm>
          <a:off x="17875250" y="643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101600</xdr:rowOff>
    </xdr:from>
    <xdr:ext cx="377825" cy="249555"/>
    <xdr:sp macro="" textlink="">
      <xdr:nvSpPr>
        <xdr:cNvPr id="749" name="テキスト ボックス 748"/>
        <xdr:cNvSpPr txBox="1"/>
      </xdr:nvSpPr>
      <xdr:spPr>
        <a:xfrm>
          <a:off x="17752695" y="621665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154305</xdr:rowOff>
    </xdr:from>
    <xdr:to xmlns:xdr="http://schemas.openxmlformats.org/drawingml/2006/spreadsheetDrawing">
      <xdr:col>98</xdr:col>
      <xdr:colOff>38100</xdr:colOff>
      <xdr:row>39</xdr:row>
      <xdr:rowOff>86995</xdr:rowOff>
    </xdr:to>
    <xdr:sp macro="" textlink="">
      <xdr:nvSpPr>
        <xdr:cNvPr id="750" name="フローチャート: 判断 749"/>
        <xdr:cNvSpPr/>
      </xdr:nvSpPr>
      <xdr:spPr>
        <a:xfrm>
          <a:off x="17065625" y="643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102870</xdr:rowOff>
    </xdr:from>
    <xdr:ext cx="378460" cy="249555"/>
    <xdr:sp macro="" textlink="">
      <xdr:nvSpPr>
        <xdr:cNvPr id="751" name="テキスト ボックス 750"/>
        <xdr:cNvSpPr txBox="1"/>
      </xdr:nvSpPr>
      <xdr:spPr>
        <a:xfrm>
          <a:off x="16938625" y="62179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2" name="テキスト ボックス 751"/>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3" name="テキスト ボックス 752"/>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4" name="テキスト ボックス 753"/>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5" name="テキスト ボックス 754"/>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6" name="テキスト ボックス 755"/>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7" name="楕円 756"/>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125095</xdr:rowOff>
    </xdr:from>
    <xdr:ext cx="249555" cy="248920"/>
    <xdr:sp macro="" textlink="">
      <xdr:nvSpPr>
        <xdr:cNvPr id="758" name="諸支出金該当値テキスト"/>
        <xdr:cNvSpPr txBox="1"/>
      </xdr:nvSpPr>
      <xdr:spPr>
        <a:xfrm>
          <a:off x="20370800" y="64052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9" name="楕円 758"/>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60" name="テキスト ボックス 759"/>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61" name="楕円 760"/>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62" name="テキスト ボックス 761"/>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3" name="楕円 762"/>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4" name="テキスト ボックス 763"/>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5" name="楕円 764"/>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6" name="テキスト ボックス 765"/>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7" name="正方形/長方形 766"/>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8" name="正方形/長方形 767"/>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0" name="正方形/長方形 769"/>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2" name="正方形/長方形 771"/>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4" name="正方形/長方形 773"/>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5" name="テキスト ボックス 774"/>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6" name="直線コネクタ 775"/>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7" name="直線コネクタ 776"/>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78" name="テキスト ボックス 777"/>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0" name="テキスト ボックス 779"/>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2" name="直線コネクタ 781"/>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3"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4" name="直線コネクタ 783"/>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5"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6" name="直線コネクタ 785"/>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87" name="直線コネクタ 786"/>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88"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89" name="フローチャート: 判断 788"/>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0" name="直線コネクタ 789"/>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1" name="フローチャート: 判断 790"/>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2" name="テキスト ボックス 791"/>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3" name="直線コネクタ 792"/>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4" name="フローチャート: 判断 793"/>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795" name="テキスト ボックス 794"/>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6" name="直線コネクタ 795"/>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797" name="フローチャート: 判断 796"/>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798" name="テキスト ボックス 797"/>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799" name="フローチャート: 判断 798"/>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0" name="テキスト ボックス 799"/>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6" name="楕円 805"/>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07"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8" name="楕円 807"/>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09" name="テキスト ボックス 808"/>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0" name="楕円 809"/>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1" name="テキスト ボックス 810"/>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2" name="楕円 811"/>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3" name="テキスト ボックス 812"/>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4" name="楕円 813"/>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15" name="テキスト ボックス 814"/>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人当たりのコストが</a:t>
          </a:r>
          <a:r>
            <a:rPr kumimoji="1" lang="en-US" altLang="ja-JP" sz="1100">
              <a:latin typeface="ＭＳ Ｐゴシック"/>
              <a:ea typeface="ＭＳ Ｐゴシック"/>
            </a:rPr>
            <a:t>236,613</a:t>
          </a:r>
          <a:r>
            <a:rPr kumimoji="1" lang="ja-JP" altLang="en-US" sz="1100">
              <a:latin typeface="ＭＳ Ｐゴシック"/>
              <a:ea typeface="ＭＳ Ｐゴシック"/>
            </a:rPr>
            <a:t>円となっており、ふるさと応援基金寄附金の減に伴うふるさと応援基金積立金及びふるさと応援寄附推進事業費の減に伴い、前年度よりも大幅な減となっている。</a:t>
          </a:r>
        </a:p>
        <a:p>
          <a:r>
            <a:rPr kumimoji="1" lang="ja-JP" altLang="en-US" sz="1100">
              <a:latin typeface="ＭＳ Ｐゴシック"/>
              <a:ea typeface="ＭＳ Ｐゴシック"/>
            </a:rPr>
            <a:t>衛生費：住民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人当たりのコストが</a:t>
          </a:r>
          <a:r>
            <a:rPr kumimoji="1" lang="en-US" altLang="ja-JP" sz="1100">
              <a:latin typeface="ＭＳ Ｐゴシック"/>
              <a:ea typeface="ＭＳ Ｐゴシック"/>
            </a:rPr>
            <a:t>384,139</a:t>
          </a:r>
          <a:r>
            <a:rPr kumimoji="1" lang="ja-JP" altLang="en-US" sz="1100">
              <a:latin typeface="ＭＳ Ｐゴシック"/>
              <a:ea typeface="ＭＳ Ｐゴシック"/>
            </a:rPr>
            <a:t>円となっており、域脱炭素移行・再エネ推進交付金を活用した自然エネルギー</a:t>
          </a:r>
          <a:r>
            <a:rPr kumimoji="1" lang="en-US" altLang="ja-JP" sz="1100">
              <a:latin typeface="ＭＳ Ｐゴシック"/>
              <a:ea typeface="ＭＳ Ｐゴシック"/>
            </a:rPr>
            <a:t>100</a:t>
          </a:r>
          <a:r>
            <a:rPr kumimoji="1" lang="ja-JP" altLang="en-US" sz="1100">
              <a:latin typeface="ＭＳ Ｐゴシック"/>
              <a:ea typeface="ＭＳ Ｐゴシック"/>
            </a:rPr>
            <a:t>％の村づくり推進事業の事業費の増に伴い、前年度よりも大幅な増となっている。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土木費：住民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人当たりのコストが</a:t>
          </a:r>
          <a:r>
            <a:rPr kumimoji="1" lang="en-US" altLang="ja-JP" sz="1100">
              <a:latin typeface="ＭＳ Ｐゴシック"/>
              <a:ea typeface="ＭＳ Ｐゴシック"/>
            </a:rPr>
            <a:t>101,729</a:t>
          </a:r>
          <a:r>
            <a:rPr kumimoji="1" lang="ja-JP" altLang="en-US" sz="1100">
              <a:latin typeface="ＭＳ Ｐゴシック"/>
              <a:ea typeface="ＭＳ Ｐゴシック"/>
            </a:rPr>
            <a:t>円となっており、村道・歩道（舗装道）補修事業の事業費の増により大幅な増となっている。</a:t>
          </a:r>
        </a:p>
        <a:p>
          <a:r>
            <a:rPr kumimoji="1" lang="ja-JP" altLang="en-US" sz="1100">
              <a:latin typeface="ＭＳ Ｐゴシック"/>
              <a:ea typeface="ＭＳ Ｐゴシック"/>
            </a:rPr>
            <a:t>商工費：住民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人当たりのコストが</a:t>
          </a:r>
          <a:r>
            <a:rPr kumimoji="1" lang="en-US" altLang="ja-JP" sz="1100">
              <a:latin typeface="ＭＳ Ｐゴシック"/>
              <a:ea typeface="ＭＳ Ｐゴシック"/>
            </a:rPr>
            <a:t>62,397</a:t>
          </a:r>
          <a:r>
            <a:rPr kumimoji="1" lang="ja-JP" altLang="en-US" sz="1100">
              <a:latin typeface="ＭＳ Ｐゴシック"/>
              <a:ea typeface="ＭＳ Ｐゴシック"/>
            </a:rPr>
            <a:t>円となっており、温泉保養センター施設整備事業の事業費の減により、前年度よりも大幅な減となっている。</a:t>
          </a:r>
        </a:p>
        <a:p>
          <a:r>
            <a:rPr kumimoji="1" lang="ja-JP" altLang="en-US" sz="1100">
              <a:latin typeface="ＭＳ Ｐゴシック"/>
              <a:ea typeface="ＭＳ Ｐゴシック"/>
            </a:rPr>
            <a:t>公債費：住民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人当たりのコストは</a:t>
          </a:r>
          <a:r>
            <a:rPr kumimoji="1" lang="en-US" altLang="ja-JP" sz="1100">
              <a:latin typeface="ＭＳ Ｐゴシック"/>
              <a:ea typeface="ＭＳ Ｐゴシック"/>
            </a:rPr>
            <a:t>109,447</a:t>
          </a:r>
          <a:r>
            <a:rPr kumimoji="1" lang="ja-JP" altLang="en-US" sz="1100">
              <a:latin typeface="ＭＳ Ｐゴシック"/>
              <a:ea typeface="ＭＳ Ｐゴシック"/>
            </a:rPr>
            <a:t>円となっており、地方債残高の逓減により公債費が減となっており、住民</a:t>
          </a:r>
          <a:r>
            <a:rPr kumimoji="1" lang="en-US" altLang="ja-JP" sz="1100">
              <a:latin typeface="ＭＳ Ｐゴシック"/>
              <a:ea typeface="ＭＳ Ｐゴシック"/>
            </a:rPr>
            <a:t>1</a:t>
          </a:r>
          <a:r>
            <a:rPr kumimoji="1" lang="ja-JP" altLang="en-US" sz="1100">
              <a:latin typeface="ＭＳ Ｐゴシック"/>
              <a:ea typeface="ＭＳ Ｐゴシック"/>
            </a:rPr>
            <a:t>人当たりコストも前年度から減となっている。今後も計画的な繰上償還などにより公債費負担の軽減を図ることとする。</a:t>
          </a:r>
        </a:p>
        <a:p>
          <a:r>
            <a:rPr kumimoji="1" lang="ja-JP" altLang="en-US" sz="1100">
              <a:latin typeface="ＭＳ Ｐゴシック"/>
              <a:ea typeface="ＭＳ Ｐゴシック"/>
            </a:rPr>
            <a:t>今後は、各事業の意義、成果、継続性、生産性を考慮し、経営感覚を強く意識して事務事業の見直しを行い、行政の効率化とコスト削減に取り組む。</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標準財政規模に占める実質収支額の割合は前年度比で</a:t>
          </a:r>
          <a:r>
            <a:rPr kumimoji="1" lang="en-US" altLang="ja-JP" sz="1100">
              <a:latin typeface="ＭＳ ゴシック"/>
              <a:ea typeface="ＭＳ ゴシック"/>
            </a:rPr>
            <a:t>0.19</a:t>
          </a:r>
          <a:r>
            <a:rPr kumimoji="1" lang="ja-JP" altLang="en-US" sz="1100">
              <a:latin typeface="ＭＳ ゴシック"/>
              <a:ea typeface="ＭＳ ゴシック"/>
            </a:rPr>
            <a:t>ポイントの増となっている。年度ごとに数値の増減はあるが、黒字で推移している。令和</a:t>
          </a:r>
          <a:r>
            <a:rPr kumimoji="1" lang="en-US" altLang="ja-JP" sz="1100">
              <a:latin typeface="ＭＳ ゴシック"/>
              <a:ea typeface="ＭＳ ゴシック"/>
            </a:rPr>
            <a:t>5</a:t>
          </a:r>
          <a:r>
            <a:rPr kumimoji="1" lang="ja-JP" altLang="en-US" sz="1100">
              <a:latin typeface="ＭＳ ゴシック"/>
              <a:ea typeface="ＭＳ ゴシック"/>
            </a:rPr>
            <a:t>年度は前年度と比較して村民税（個人）の減収はあったが、国税収入の増による地方交付税の増などにより、前年度と比較して増となった。実質単年度収支については、財源確保のため財政調整基金の取崩しを実施したため、前年度比で</a:t>
          </a:r>
          <a:r>
            <a:rPr kumimoji="1" lang="en-US" altLang="ja-JP" sz="1100">
              <a:latin typeface="ＭＳ ゴシック"/>
              <a:ea typeface="ＭＳ ゴシック"/>
            </a:rPr>
            <a:t>0.76</a:t>
          </a:r>
          <a:r>
            <a:rPr kumimoji="1" lang="ja-JP" altLang="en-US" sz="1100">
              <a:latin typeface="ＭＳ ゴシック"/>
              <a:ea typeface="ＭＳ ゴシック"/>
            </a:rPr>
            <a:t>ポイントの減となった。</a:t>
          </a:r>
        </a:p>
        <a:p>
          <a:r>
            <a:rPr kumimoji="1" lang="ja-JP" altLang="en-US" sz="1100">
              <a:latin typeface="ＭＳ ゴシック"/>
              <a:ea typeface="ＭＳ ゴシック"/>
            </a:rPr>
            <a:t>　標準財政規模に占める財政調整基金残高の割合は前年度比で</a:t>
          </a:r>
          <a:r>
            <a:rPr kumimoji="1" lang="en-US" altLang="ja-JP" sz="1100">
              <a:latin typeface="ＭＳ ゴシック"/>
              <a:ea typeface="ＭＳ ゴシック"/>
            </a:rPr>
            <a:t>1.12</a:t>
          </a:r>
          <a:r>
            <a:rPr kumimoji="1" lang="ja-JP" altLang="en-US" sz="1100">
              <a:latin typeface="ＭＳ ゴシック"/>
              <a:ea typeface="ＭＳ ゴシック"/>
            </a:rPr>
            <a:t>ポイントの減となった。令和</a:t>
          </a:r>
          <a:r>
            <a:rPr kumimoji="1" lang="en-US" altLang="ja-JP" sz="1100">
              <a:latin typeface="ＭＳ ゴシック"/>
              <a:ea typeface="ＭＳ ゴシック"/>
            </a:rPr>
            <a:t>5</a:t>
          </a:r>
          <a:r>
            <a:rPr kumimoji="1" lang="ja-JP" altLang="en-US" sz="1100">
              <a:latin typeface="ＭＳ ゴシック"/>
              <a:ea typeface="ＭＳ ゴシック"/>
            </a:rPr>
            <a:t>年度は取崩を行ったため前年度よりも減となった。</a:t>
          </a:r>
        </a:p>
        <a:p>
          <a:r>
            <a:rPr kumimoji="1" lang="ja-JP" altLang="en-US" sz="1100">
              <a:latin typeface="ＭＳ ゴシック"/>
              <a:ea typeface="ＭＳ ゴシック"/>
            </a:rPr>
            <a:t>　今後も残高の極端な増減がないよう計画的な運用により、将来的な歳入減少、歳出増加に備えて財政調整基金について一定の残高の確保を図る。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一般会計で前年度と比較して黒字額の標準財政規模比が</a:t>
          </a:r>
          <a:r>
            <a:rPr kumimoji="1" lang="en-US" altLang="ja-JP" sz="1400">
              <a:latin typeface="ＭＳ ゴシック"/>
              <a:ea typeface="ＭＳ ゴシック"/>
            </a:rPr>
            <a:t>0.55</a:t>
          </a:r>
          <a:r>
            <a:rPr kumimoji="1" lang="ja-JP" altLang="en-US" sz="1400">
              <a:latin typeface="ＭＳ ゴシック"/>
              <a:ea typeface="ＭＳ ゴシック"/>
            </a:rPr>
            <a:t>ポイントの増となっている。令和</a:t>
          </a:r>
          <a:r>
            <a:rPr kumimoji="1" lang="en-US" altLang="ja-JP" sz="1400">
              <a:latin typeface="ＭＳ ゴシック"/>
              <a:ea typeface="ＭＳ ゴシック"/>
            </a:rPr>
            <a:t>4</a:t>
          </a:r>
          <a:r>
            <a:rPr kumimoji="1" lang="ja-JP" altLang="en-US" sz="1400">
              <a:latin typeface="ＭＳ ゴシック"/>
              <a:ea typeface="ＭＳ ゴシック"/>
            </a:rPr>
            <a:t>年度に引き続き、国税収入の増額補正に伴い追加交付が行われたことで黒字額としては前年度よりも増となっているが、令和</a:t>
          </a:r>
          <a:r>
            <a:rPr kumimoji="1" lang="en-US" altLang="ja-JP" sz="1400">
              <a:latin typeface="ＭＳ ゴシック"/>
              <a:ea typeface="ＭＳ ゴシック"/>
            </a:rPr>
            <a:t>4</a:t>
          </a:r>
          <a:r>
            <a:rPr kumimoji="1" lang="ja-JP" altLang="en-US" sz="1400">
              <a:latin typeface="ＭＳ ゴシック"/>
              <a:ea typeface="ＭＳ ゴシック"/>
            </a:rPr>
            <a:t>年度と違い財政調整基金の取崩も行っていることが理由である。</a:t>
          </a:r>
        </a:p>
        <a:p>
          <a:r>
            <a:rPr kumimoji="1" lang="ja-JP" altLang="en-US" sz="1400">
              <a:latin typeface="ＭＳ ゴシック"/>
              <a:ea typeface="ＭＳ ゴシック"/>
            </a:rPr>
            <a:t>　前年度と比較して標準財政規模比の黒字額が増となった特別会計は、水道事業特別会計、介護サービス事業特別会計、公共下水道事業特別会計及び後期高齢者</a:t>
          </a:r>
          <a:r>
            <a:rPr kumimoji="1" lang="ja-JP" altLang="en-US" sz="1400">
              <a:solidFill>
                <a:schemeClr val="tx1"/>
              </a:solidFill>
              <a:latin typeface="ＭＳ ゴシック"/>
              <a:ea typeface="ＭＳ ゴシック"/>
            </a:rPr>
            <a:t>医療</a:t>
          </a:r>
          <a:r>
            <a:rPr kumimoji="1" lang="ja-JP" altLang="en-US" sz="1400">
              <a:latin typeface="ＭＳ ゴシック"/>
              <a:ea typeface="ＭＳ ゴシック"/>
            </a:rPr>
            <a:t>特別会計である。</a:t>
          </a:r>
          <a:r>
            <a:rPr kumimoji="1" lang="ja-JP" altLang="en-US" sz="1400">
              <a:solidFill>
                <a:schemeClr val="tx1"/>
              </a:solidFill>
              <a:latin typeface="ＭＳ ゴシック"/>
              <a:ea typeface="ＭＳ ゴシック"/>
            </a:rPr>
            <a:t>水道事業特別会計では、令和</a:t>
          </a:r>
          <a:r>
            <a:rPr kumimoji="1" lang="en-US" altLang="ja-JP" sz="1400">
              <a:solidFill>
                <a:schemeClr val="tx1"/>
              </a:solidFill>
              <a:latin typeface="ＭＳ ゴシック"/>
              <a:ea typeface="ＭＳ ゴシック"/>
            </a:rPr>
            <a:t>5</a:t>
          </a:r>
          <a:r>
            <a:rPr kumimoji="1" lang="ja-JP" altLang="en-US" sz="1400">
              <a:solidFill>
                <a:schemeClr val="tx1"/>
              </a:solidFill>
              <a:latin typeface="ＭＳ ゴシック"/>
              <a:ea typeface="ＭＳ ゴシック"/>
            </a:rPr>
            <a:t>年度に消費税過年度還付金や国庫支出金である国営かんがい排水工事導水管移設補償金などの収入があり、黒字額が増加したことが主な理由である。</a:t>
          </a:r>
        </a:p>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前年度と比較して標準財政規模比の黒字幅が減となった特別会計は、国民健康保険事業、診療所特別会計、介護保険事業である。</a:t>
          </a:r>
        </a:p>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診療所特別会計では、医療機器の整備をおこなったたことにより歳出が増となったことで黒字額が減少した。介護保険事業では老人保健福祉計画・第９期介護保険事業計画を策定したことにより歳出が増となったことで黒字額が減少したがいずれの会計でも赤字はなく、おおむね良好な運営である。</a:t>
          </a:r>
        </a:p>
        <a:p>
          <a:r>
            <a:rPr kumimoji="1" lang="ja-JP" altLang="en-US" sz="1400">
              <a:solidFill>
                <a:srgbClr val="FF0000"/>
              </a:solidFill>
              <a:latin typeface="ＭＳ ゴシック"/>
              <a:ea typeface="ＭＳ ゴシック"/>
            </a:rPr>
            <a:t>　</a:t>
          </a:r>
          <a:r>
            <a:rPr kumimoji="1" lang="ja-JP" altLang="en-US" sz="1400">
              <a:solidFill>
                <a:schemeClr val="tx1"/>
              </a:solidFill>
              <a:latin typeface="ＭＳ ゴシック"/>
              <a:ea typeface="ＭＳ ゴシック"/>
            </a:rPr>
            <a:t>今後も各会計ともに収入の確保、経費の縮減を図り、健全な運営に努める。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a:ea typeface="ＭＳ ゴシック"/>
            </a:rPr>
            <a:t>元利償還金等：</a:t>
          </a:r>
        </a:p>
        <a:p>
          <a:r>
            <a:rPr kumimoji="1" lang="ja-JP" altLang="en-US" sz="1100">
              <a:solidFill>
                <a:schemeClr val="tx1"/>
              </a:solidFill>
              <a:latin typeface="ＭＳ ゴシック"/>
              <a:ea typeface="ＭＳ ゴシック"/>
            </a:rPr>
            <a:t>　元利償還金については、平成</a:t>
          </a:r>
          <a:r>
            <a:rPr kumimoji="1" lang="en-US" altLang="ja-JP" sz="1100">
              <a:solidFill>
                <a:schemeClr val="tx1"/>
              </a:solidFill>
              <a:latin typeface="ＭＳ ゴシック"/>
              <a:ea typeface="ＭＳ ゴシック"/>
            </a:rPr>
            <a:t>22</a:t>
          </a:r>
          <a:r>
            <a:rPr kumimoji="1" lang="ja-JP" altLang="en-US" sz="1100">
              <a:solidFill>
                <a:schemeClr val="tx1"/>
              </a:solidFill>
              <a:latin typeface="ＭＳ ゴシック"/>
              <a:ea typeface="ＭＳ ゴシック"/>
            </a:rPr>
            <a:t>年度～</a:t>
          </a:r>
          <a:r>
            <a:rPr kumimoji="1" lang="en-US" altLang="ja-JP" sz="1100">
              <a:solidFill>
                <a:schemeClr val="tx1"/>
              </a:solidFill>
              <a:latin typeface="ＭＳ ゴシック"/>
              <a:ea typeface="ＭＳ ゴシック"/>
            </a:rPr>
            <a:t>25</a:t>
          </a:r>
          <a:r>
            <a:rPr kumimoji="1" lang="ja-JP" altLang="en-US" sz="1100">
              <a:solidFill>
                <a:schemeClr val="tx1"/>
              </a:solidFill>
              <a:latin typeface="ＭＳ ゴシック"/>
              <a:ea typeface="ＭＳ ゴシック"/>
            </a:rPr>
            <a:t>年度にかけて行われた大潟小中学校建設事業に係る地方債について平成</a:t>
          </a:r>
          <a:r>
            <a:rPr kumimoji="1" lang="en-US" altLang="ja-JP" sz="1100">
              <a:solidFill>
                <a:schemeClr val="tx1"/>
              </a:solidFill>
              <a:latin typeface="ＭＳ ゴシック"/>
              <a:ea typeface="ＭＳ ゴシック"/>
            </a:rPr>
            <a:t>27</a:t>
          </a:r>
          <a:r>
            <a:rPr kumimoji="1" lang="ja-JP" altLang="en-US" sz="1100">
              <a:solidFill>
                <a:schemeClr val="tx1"/>
              </a:solidFill>
              <a:latin typeface="ＭＳ ゴシック"/>
              <a:ea typeface="ＭＳ ゴシック"/>
            </a:rPr>
            <a:t>年度から償還開始となったことや認定こども園等建設事業について令和</a:t>
          </a:r>
          <a:r>
            <a:rPr kumimoji="1" lang="en-US" altLang="ja-JP" sz="1100">
              <a:solidFill>
                <a:schemeClr val="tx1"/>
              </a:solidFill>
              <a:latin typeface="ＭＳ ゴシック"/>
              <a:ea typeface="ＭＳ ゴシック"/>
            </a:rPr>
            <a:t>2</a:t>
          </a:r>
          <a:r>
            <a:rPr kumimoji="1" lang="ja-JP" altLang="en-US" sz="1100">
              <a:solidFill>
                <a:schemeClr val="tx1"/>
              </a:solidFill>
              <a:latin typeface="ＭＳ ゴシック"/>
              <a:ea typeface="ＭＳ ゴシック"/>
            </a:rPr>
            <a:t>年度から償還開始となり償還のピークを迎えたが、繰上償還や地方債発行抑制により以降は減少している。</a:t>
          </a:r>
        </a:p>
        <a:p>
          <a:r>
            <a:rPr kumimoji="1" lang="ja-JP" altLang="en-US" sz="1100">
              <a:solidFill>
                <a:srgbClr val="FF0000"/>
              </a:solidFill>
              <a:latin typeface="ＭＳ ゴシック"/>
              <a:ea typeface="ＭＳ ゴシック"/>
            </a:rPr>
            <a:t>　</a:t>
          </a:r>
          <a:r>
            <a:rPr kumimoji="1" lang="ja-JP" altLang="en-US" sz="1100">
              <a:solidFill>
                <a:schemeClr val="tx1"/>
              </a:solidFill>
              <a:latin typeface="ＭＳ ゴシック"/>
              <a:ea typeface="ＭＳ ゴシック"/>
            </a:rPr>
            <a:t>組合等が起こした地方債の元利償還金に対する負担金等については、男鹿地区消防一部事務組合の地方債への充当額の減などにより減となった</a:t>
          </a:r>
          <a:r>
            <a:rPr kumimoji="1" lang="ja-JP" altLang="en-US" sz="1100">
              <a:solidFill>
                <a:srgbClr val="FF0000"/>
              </a:solidFill>
              <a:latin typeface="ＭＳ ゴシック"/>
              <a:ea typeface="ＭＳ ゴシック"/>
            </a:rPr>
            <a:t>。</a:t>
          </a:r>
        </a:p>
        <a:p>
          <a:r>
            <a:rPr kumimoji="1" lang="ja-JP" altLang="en-US" sz="1100">
              <a:solidFill>
                <a:srgbClr val="FF0000"/>
              </a:solidFill>
              <a:latin typeface="ＭＳ ゴシック"/>
              <a:ea typeface="ＭＳ ゴシック"/>
            </a:rPr>
            <a:t>　</a:t>
          </a:r>
        </a:p>
        <a:p>
          <a:r>
            <a:rPr kumimoji="1" lang="ja-JP" altLang="en-US" sz="1100">
              <a:solidFill>
                <a:schemeClr val="tx1"/>
              </a:solidFill>
              <a:latin typeface="ＭＳ ゴシック"/>
              <a:ea typeface="ＭＳ ゴシック"/>
            </a:rPr>
            <a:t>算入公債費等：</a:t>
          </a:r>
        </a:p>
        <a:p>
          <a:r>
            <a:rPr kumimoji="1" lang="ja-JP" altLang="en-US" sz="1100">
              <a:solidFill>
                <a:schemeClr val="tx1"/>
              </a:solidFill>
              <a:latin typeface="ＭＳ ゴシック"/>
              <a:ea typeface="ＭＳ ゴシック"/>
            </a:rPr>
            <a:t>　今後も大規模建設事業の財源として地方債を発行する際は、交付税算入率の高い地方債を活用するとともに、繰上償還の実施や徹底した歳出削減等により、実質公債比率の上昇抑制に努める。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本村では、満期一括償還の地方債を発行していないため、減債基金残高と減債基金積立相当額に該当する数値はない。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a:ea typeface="ＭＳ ゴシック"/>
            </a:rPr>
            <a:t>将来負担額：</a:t>
          </a:r>
        </a:p>
        <a:p>
          <a:r>
            <a:rPr kumimoji="1" lang="ja-JP" altLang="en-US" sz="1100">
              <a:solidFill>
                <a:schemeClr val="tx1"/>
              </a:solidFill>
              <a:latin typeface="ＭＳ ゴシック"/>
              <a:ea typeface="ＭＳ ゴシック"/>
            </a:rPr>
            <a:t>　一般会計等に係る地方債の現在高が大きな割合を占めているが、地方債の発行抑制により減少傾向にある。</a:t>
          </a:r>
        </a:p>
        <a:p>
          <a:r>
            <a:rPr kumimoji="1" lang="ja-JP" altLang="en-US" sz="1100">
              <a:solidFill>
                <a:schemeClr val="tx1"/>
              </a:solidFill>
              <a:latin typeface="ＭＳ ゴシック"/>
              <a:ea typeface="ＭＳ ゴシック"/>
            </a:rPr>
            <a:t>　老朽化した公共施設の大規模建設事業の財源として地方債の新規発行要素があるため、繰上償還を積極的に行い、将来負担額の抑制に努める。</a:t>
          </a:r>
        </a:p>
        <a:p>
          <a:endParaRPr kumimoji="1" lang="ja-JP" altLang="en-US" sz="1100">
            <a:solidFill>
              <a:srgbClr val="FF0000"/>
            </a:solidFill>
            <a:latin typeface="ＭＳ ゴシック"/>
            <a:ea typeface="ＭＳ ゴシック"/>
          </a:endParaRPr>
        </a:p>
        <a:p>
          <a:r>
            <a:rPr kumimoji="1" lang="ja-JP" altLang="en-US" sz="1100">
              <a:solidFill>
                <a:schemeClr val="tx1"/>
              </a:solidFill>
              <a:latin typeface="ＭＳ ゴシック"/>
              <a:ea typeface="ＭＳ ゴシック"/>
            </a:rPr>
            <a:t>充当可能財源等：</a:t>
          </a:r>
        </a:p>
        <a:p>
          <a:r>
            <a:rPr kumimoji="1" lang="ja-JP" altLang="en-US" sz="1100">
              <a:solidFill>
                <a:schemeClr val="tx1"/>
              </a:solidFill>
              <a:latin typeface="ＭＳ ゴシック"/>
              <a:ea typeface="ＭＳ ゴシック"/>
            </a:rPr>
            <a:t>　特定目的基金であるかんがい排水施設整備基金について積み増ししたが、財政調整基金をはじめふるさと応援基金や石油貯蔵施設立地対策当基金など基金の一定の取崩があり、取崩が積立を上回ったた基金残高が減少した。</a:t>
          </a:r>
          <a:endParaRPr kumimoji="1" lang="en-US" altLang="ja-JP" sz="1100">
            <a:solidFill>
              <a:schemeClr val="tx1"/>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chemeClr val="tx1"/>
              </a:solidFill>
              <a:latin typeface="ＭＳ ゴシック"/>
              <a:ea typeface="ＭＳ ゴシック"/>
            </a:rPr>
            <a:t>今後もかんがい排水施設整備基金をはじめ特定目的基金について、計画的な運用を行い、充当可能財源等の確保に努める。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秋田県大潟村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特定目的基金であるかんがい排水施設整備基金について積み増ししたが、財政調整基金をはじめふるさと応援基金や石油貯蔵施設立地対策当基金など基金の一定の取崩があり、取崩が積立を上回ったため昨年度と比較して減となっている。</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年度からは大規模な国営かんがい排水事業が実施されており、令和</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・かんがい排水施設整備基金は、国営かんがい排水事業に伴う負担金の支払い及び償還金に必要な資金として設置している。</a:t>
          </a:r>
        </a:p>
        <a:p>
          <a:r>
            <a:rPr kumimoji="1" lang="ja-JP" altLang="en-US" sz="1300">
              <a:solidFill>
                <a:schemeClr val="dk1"/>
              </a:solidFill>
              <a:effectLst/>
              <a:latin typeface="ＭＳ ゴシック"/>
              <a:ea typeface="ＭＳ ゴシック"/>
              <a:cs typeface="+mn-cs"/>
            </a:rPr>
            <a:t>　・ふるさと応援基金は、ふるさと応援寄附金（ふるさと納税）を原資に、まちづくりのために必要な資金として設置している。</a:t>
          </a:r>
        </a:p>
        <a:p>
          <a:r>
            <a:rPr kumimoji="1" lang="ja-JP" altLang="en-US" sz="1300">
              <a:solidFill>
                <a:schemeClr val="dk1"/>
              </a:solidFill>
              <a:effectLst/>
              <a:latin typeface="ＭＳ ゴシック"/>
              <a:ea typeface="ＭＳ ゴシック"/>
              <a:cs typeface="+mn-cs"/>
            </a:rPr>
            <a:t>　・道路維持管理基金は、村道の維持管理をするための資金として設置している。</a:t>
          </a:r>
        </a:p>
        <a:p>
          <a:r>
            <a:rPr kumimoji="1" lang="ja-JP" altLang="en-US" sz="1300">
              <a:solidFill>
                <a:schemeClr val="dk1"/>
              </a:solidFill>
              <a:effectLst/>
              <a:latin typeface="ＭＳ ゴシック"/>
              <a:ea typeface="ＭＳ ゴシック"/>
              <a:cs typeface="+mn-cs"/>
            </a:rPr>
            <a:t>　・観光振興基金は、観光施設の整備や観光振興のための資金として設置している。</a:t>
          </a: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低炭素社会推進基金は、太陽光発電事業者の出資配当金を原資に、環境に配慮した低炭素社会の推進に係る事業のための資金</a:t>
          </a:r>
        </a:p>
        <a:p>
          <a:r>
            <a:rPr kumimoji="1" lang="ja-JP" altLang="en-US" sz="1300">
              <a:solidFill>
                <a:schemeClr val="tx1"/>
              </a:solidFill>
              <a:effectLst/>
              <a:latin typeface="ＭＳ ゴシック"/>
              <a:ea typeface="ＭＳ ゴシック"/>
              <a:cs typeface="+mn-cs"/>
            </a:rPr>
            <a:t>　　として設置している。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の取り崩しに加え、消防ポンプ車の更新に伴う、石油貯蔵施設立地対策等基金の取り崩しをおこなったことにより減となっている。一方で、かんがい排水施設整備基金は運用方法を預金から有価証券（国債）へと管理変更し</a:t>
          </a:r>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65</a:t>
          </a:r>
          <a:r>
            <a:rPr kumimoji="1" lang="ja-JP" altLang="en-US" sz="1300">
              <a:solidFill>
                <a:schemeClr val="dk1"/>
              </a:solidFill>
              <a:effectLst/>
              <a:latin typeface="ＭＳ ゴシック"/>
              <a:ea typeface="ＭＳ ゴシック"/>
              <a:cs typeface="+mn-cs"/>
            </a:rPr>
            <a:t>百万円積み増しをおこなった。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年度からは大規模な国営かんがい排水事業が実施されており、令和</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年には多額の負担金の支払いを控えていることから、引き続きかんがい排水施設整備基金基金を優先的に積み増しし、充当可能財源等の確保と将来負担比率の低減に努める。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 決算見込み時点で財源の不均衡を調節のための基金の取り崩しをおこなった。</a:t>
          </a: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特定目的基金であるかんがい排水施設整備基金や減債基金を優先的に積み増しつつ、財政調整基金については、標準財政規模の</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割を下回ることのないように運用していく。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当初予算どおり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百万円を積み増した。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基金の積立については、かんがい排水施設整備基金を最優先としながらも、計画的に繰上償還を実施ししていくために、減債基金も優先順位が高いものとして運用していく。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137</v>
      </c>
      <c r="C3" s="22"/>
      <c r="D3" s="22"/>
      <c r="E3" s="44"/>
      <c r="F3" s="44"/>
      <c r="G3" s="44"/>
      <c r="H3" s="44"/>
      <c r="I3" s="44"/>
      <c r="J3" s="44"/>
      <c r="K3" s="44"/>
      <c r="L3" s="44" t="s">
        <v>114</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4707915</v>
      </c>
      <c r="BO4" s="216"/>
      <c r="BP4" s="216"/>
      <c r="BQ4" s="216"/>
      <c r="BR4" s="216"/>
      <c r="BS4" s="216"/>
      <c r="BT4" s="216"/>
      <c r="BU4" s="219"/>
      <c r="BV4" s="213">
        <v>3901563</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8.4</v>
      </c>
      <c r="CU4" s="237"/>
      <c r="CV4" s="237"/>
      <c r="CW4" s="237"/>
      <c r="CX4" s="237"/>
      <c r="CY4" s="237"/>
      <c r="CZ4" s="237"/>
      <c r="DA4" s="245"/>
      <c r="DB4" s="229">
        <v>8.1999999999999993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4508655</v>
      </c>
      <c r="BO5" s="217"/>
      <c r="BP5" s="217"/>
      <c r="BQ5" s="217"/>
      <c r="BR5" s="217"/>
      <c r="BS5" s="217"/>
      <c r="BT5" s="217"/>
      <c r="BU5" s="220"/>
      <c r="BV5" s="214">
        <v>3708220</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96</v>
      </c>
      <c r="CU5" s="238"/>
      <c r="CV5" s="238"/>
      <c r="CW5" s="238"/>
      <c r="CX5" s="238"/>
      <c r="CY5" s="238"/>
      <c r="CZ5" s="238"/>
      <c r="DA5" s="246"/>
      <c r="DB5" s="230">
        <v>94.8</v>
      </c>
      <c r="DC5" s="238"/>
      <c r="DD5" s="238"/>
      <c r="DE5" s="238"/>
      <c r="DF5" s="238"/>
      <c r="DG5" s="238"/>
      <c r="DH5" s="238"/>
      <c r="DI5" s="246"/>
    </row>
    <row r="6" spans="1:119" ht="18.75" customHeight="1">
      <c r="A6" s="2"/>
      <c r="B6" s="8" t="s">
        <v>158</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167</v>
      </c>
      <c r="AZ6" s="198"/>
      <c r="BA6" s="198"/>
      <c r="BB6" s="198"/>
      <c r="BC6" s="198"/>
      <c r="BD6" s="198"/>
      <c r="BE6" s="198"/>
      <c r="BF6" s="198"/>
      <c r="BG6" s="198"/>
      <c r="BH6" s="198"/>
      <c r="BI6" s="198"/>
      <c r="BJ6" s="198"/>
      <c r="BK6" s="198"/>
      <c r="BL6" s="198"/>
      <c r="BM6" s="209"/>
      <c r="BN6" s="214">
        <v>199260</v>
      </c>
      <c r="BO6" s="217"/>
      <c r="BP6" s="217"/>
      <c r="BQ6" s="217"/>
      <c r="BR6" s="217"/>
      <c r="BS6" s="217"/>
      <c r="BT6" s="217"/>
      <c r="BU6" s="220"/>
      <c r="BV6" s="214">
        <v>193343</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96.5</v>
      </c>
      <c r="CU6" s="239"/>
      <c r="CV6" s="239"/>
      <c r="CW6" s="239"/>
      <c r="CX6" s="239"/>
      <c r="CY6" s="239"/>
      <c r="CZ6" s="239"/>
      <c r="DA6" s="247"/>
      <c r="DB6" s="231">
        <v>95.9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7129</v>
      </c>
      <c r="BO7" s="217"/>
      <c r="BP7" s="217"/>
      <c r="BQ7" s="217"/>
      <c r="BR7" s="217"/>
      <c r="BS7" s="217"/>
      <c r="BT7" s="217"/>
      <c r="BU7" s="220"/>
      <c r="BV7" s="214">
        <v>5017</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2298395</v>
      </c>
      <c r="CU7" s="217"/>
      <c r="CV7" s="217"/>
      <c r="CW7" s="217"/>
      <c r="CX7" s="217"/>
      <c r="CY7" s="217"/>
      <c r="CZ7" s="217"/>
      <c r="DA7" s="220"/>
      <c r="DB7" s="214">
        <v>2305439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73</v>
      </c>
      <c r="AV8" s="139"/>
      <c r="AW8" s="139"/>
      <c r="AX8" s="139"/>
      <c r="AY8" s="190" t="s">
        <v>176</v>
      </c>
      <c r="AZ8" s="198"/>
      <c r="BA8" s="198"/>
      <c r="BB8" s="198"/>
      <c r="BC8" s="198"/>
      <c r="BD8" s="198"/>
      <c r="BE8" s="198"/>
      <c r="BF8" s="198"/>
      <c r="BG8" s="198"/>
      <c r="BH8" s="198"/>
      <c r="BI8" s="198"/>
      <c r="BJ8" s="198"/>
      <c r="BK8" s="198"/>
      <c r="BL8" s="198"/>
      <c r="BM8" s="209"/>
      <c r="BN8" s="214">
        <v>192131</v>
      </c>
      <c r="BO8" s="217"/>
      <c r="BP8" s="217"/>
      <c r="BQ8" s="217"/>
      <c r="BR8" s="217"/>
      <c r="BS8" s="217"/>
      <c r="BT8" s="217"/>
      <c r="BU8" s="220"/>
      <c r="BV8" s="214">
        <v>188326</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0.34</v>
      </c>
      <c r="CU8" s="240"/>
      <c r="CV8" s="240"/>
      <c r="CW8" s="240"/>
      <c r="CX8" s="240"/>
      <c r="CY8" s="240"/>
      <c r="CZ8" s="240"/>
      <c r="DA8" s="248"/>
      <c r="DB8" s="232">
        <v>0.35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3011</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3805</v>
      </c>
      <c r="BO9" s="217"/>
      <c r="BP9" s="217"/>
      <c r="BQ9" s="217"/>
      <c r="BR9" s="217"/>
      <c r="BS9" s="217"/>
      <c r="BT9" s="217"/>
      <c r="BU9" s="220"/>
      <c r="BV9" s="214">
        <v>-6772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11.4</v>
      </c>
      <c r="CU9" s="238"/>
      <c r="CV9" s="238"/>
      <c r="CW9" s="238"/>
      <c r="CX9" s="238"/>
      <c r="CY9" s="238"/>
      <c r="CZ9" s="238"/>
      <c r="DA9" s="246"/>
      <c r="DB9" s="230">
        <v>12.3</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3110</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73</v>
      </c>
      <c r="AV10" s="139"/>
      <c r="AW10" s="139"/>
      <c r="AX10" s="139"/>
      <c r="AY10" s="190" t="s">
        <v>186</v>
      </c>
      <c r="AZ10" s="198"/>
      <c r="BA10" s="198"/>
      <c r="BB10" s="198"/>
      <c r="BC10" s="198"/>
      <c r="BD10" s="198"/>
      <c r="BE10" s="198"/>
      <c r="BF10" s="198"/>
      <c r="BG10" s="198"/>
      <c r="BH10" s="198"/>
      <c r="BI10" s="198"/>
      <c r="BJ10" s="198"/>
      <c r="BK10" s="198"/>
      <c r="BL10" s="198"/>
      <c r="BM10" s="209"/>
      <c r="BN10" s="214">
        <v>1000</v>
      </c>
      <c r="BO10" s="217"/>
      <c r="BP10" s="217"/>
      <c r="BQ10" s="217"/>
      <c r="BR10" s="217"/>
      <c r="BS10" s="217"/>
      <c r="BT10" s="217"/>
      <c r="BU10" s="220"/>
      <c r="BV10" s="214">
        <v>1000</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73</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2976</v>
      </c>
      <c r="S12" s="108"/>
      <c r="T12" s="108"/>
      <c r="U12" s="108"/>
      <c r="V12" s="120"/>
      <c r="W12" s="132" t="s">
        <v>9</v>
      </c>
      <c r="X12" s="139"/>
      <c r="Y12" s="139"/>
      <c r="Z12" s="139"/>
      <c r="AA12" s="139"/>
      <c r="AB12" s="144"/>
      <c r="AC12" s="148" t="s">
        <v>118</v>
      </c>
      <c r="AD12" s="155"/>
      <c r="AE12" s="155"/>
      <c r="AF12" s="155"/>
      <c r="AG12" s="158"/>
      <c r="AH12" s="148" t="s">
        <v>203</v>
      </c>
      <c r="AI12" s="155"/>
      <c r="AJ12" s="155"/>
      <c r="AK12" s="155"/>
      <c r="AL12" s="170"/>
      <c r="AM12" s="175" t="s">
        <v>204</v>
      </c>
      <c r="AN12" s="58"/>
      <c r="AO12" s="58"/>
      <c r="AP12" s="58"/>
      <c r="AQ12" s="58"/>
      <c r="AR12" s="58"/>
      <c r="AS12" s="58"/>
      <c r="AT12" s="63"/>
      <c r="AU12" s="182" t="s">
        <v>73</v>
      </c>
      <c r="AV12" s="139"/>
      <c r="AW12" s="139"/>
      <c r="AX12" s="139"/>
      <c r="AY12" s="190" t="s">
        <v>207</v>
      </c>
      <c r="AZ12" s="198"/>
      <c r="BA12" s="198"/>
      <c r="BB12" s="198"/>
      <c r="BC12" s="198"/>
      <c r="BD12" s="198"/>
      <c r="BE12" s="198"/>
      <c r="BF12" s="198"/>
      <c r="BG12" s="198"/>
      <c r="BH12" s="198"/>
      <c r="BI12" s="198"/>
      <c r="BJ12" s="198"/>
      <c r="BK12" s="198"/>
      <c r="BL12" s="198"/>
      <c r="BM12" s="209"/>
      <c r="BN12" s="214">
        <v>28000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2957</v>
      </c>
      <c r="S13" s="109"/>
      <c r="T13" s="109"/>
      <c r="U13" s="109"/>
      <c r="V13" s="121"/>
      <c r="W13" s="130" t="s">
        <v>211</v>
      </c>
      <c r="X13" s="56"/>
      <c r="Y13" s="56"/>
      <c r="Z13" s="56"/>
      <c r="AA13" s="56"/>
      <c r="AB13" s="25"/>
      <c r="AC13" s="72">
        <v>1458</v>
      </c>
      <c r="AD13" s="80"/>
      <c r="AE13" s="80"/>
      <c r="AF13" s="80"/>
      <c r="AG13" s="84"/>
      <c r="AH13" s="72">
        <v>1552</v>
      </c>
      <c r="AI13" s="80"/>
      <c r="AJ13" s="80"/>
      <c r="AK13" s="80"/>
      <c r="AL13" s="118"/>
      <c r="AM13" s="175" t="s">
        <v>213</v>
      </c>
      <c r="AN13" s="58"/>
      <c r="AO13" s="58"/>
      <c r="AP13" s="58"/>
      <c r="AQ13" s="58"/>
      <c r="AR13" s="58"/>
      <c r="AS13" s="58"/>
      <c r="AT13" s="63"/>
      <c r="AU13" s="182" t="s">
        <v>215</v>
      </c>
      <c r="AV13" s="139"/>
      <c r="AW13" s="139"/>
      <c r="AX13" s="139"/>
      <c r="AY13" s="190" t="s">
        <v>217</v>
      </c>
      <c r="AZ13" s="198"/>
      <c r="BA13" s="198"/>
      <c r="BB13" s="198"/>
      <c r="BC13" s="198"/>
      <c r="BD13" s="198"/>
      <c r="BE13" s="198"/>
      <c r="BF13" s="198"/>
      <c r="BG13" s="198"/>
      <c r="BH13" s="198"/>
      <c r="BI13" s="198"/>
      <c r="BJ13" s="198"/>
      <c r="BK13" s="198"/>
      <c r="BL13" s="198"/>
      <c r="BM13" s="209"/>
      <c r="BN13" s="214">
        <v>-23195</v>
      </c>
      <c r="BO13" s="217"/>
      <c r="BP13" s="217"/>
      <c r="BQ13" s="217"/>
      <c r="BR13" s="217"/>
      <c r="BS13" s="217"/>
      <c r="BT13" s="217"/>
      <c r="BU13" s="220"/>
      <c r="BV13" s="214">
        <v>-5772</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8.1999999999999993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3010</v>
      </c>
      <c r="S14" s="109"/>
      <c r="T14" s="109"/>
      <c r="U14" s="109"/>
      <c r="V14" s="121"/>
      <c r="W14" s="129"/>
      <c r="X14" s="57"/>
      <c r="Y14" s="57"/>
      <c r="Z14" s="57"/>
      <c r="AA14" s="57"/>
      <c r="AB14" s="24"/>
      <c r="AC14" s="149">
        <v>74.3</v>
      </c>
      <c r="AD14" s="156"/>
      <c r="AE14" s="156"/>
      <c r="AF14" s="156"/>
      <c r="AG14" s="159"/>
      <c r="AH14" s="149">
        <v>77.099999999999994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2991</v>
      </c>
      <c r="S15" s="109"/>
      <c r="T15" s="109"/>
      <c r="U15" s="109"/>
      <c r="V15" s="121"/>
      <c r="W15" s="130" t="s">
        <v>7</v>
      </c>
      <c r="X15" s="56"/>
      <c r="Y15" s="56"/>
      <c r="Z15" s="56"/>
      <c r="AA15" s="56"/>
      <c r="AB15" s="25"/>
      <c r="AC15" s="72">
        <v>45</v>
      </c>
      <c r="AD15" s="80"/>
      <c r="AE15" s="80"/>
      <c r="AF15" s="80"/>
      <c r="AG15" s="84"/>
      <c r="AH15" s="72">
        <v>31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723853</v>
      </c>
      <c r="BO15" s="216"/>
      <c r="BP15" s="216"/>
      <c r="BQ15" s="216"/>
      <c r="BR15" s="216"/>
      <c r="BS15" s="216"/>
      <c r="BT15" s="216"/>
      <c r="BU15" s="219"/>
      <c r="BV15" s="213">
        <v>720131</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2.2999999999999998</v>
      </c>
      <c r="AD16" s="156"/>
      <c r="AE16" s="156"/>
      <c r="AF16" s="156"/>
      <c r="AG16" s="159"/>
      <c r="AH16" s="149">
        <v>1.5</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2101351</v>
      </c>
      <c r="BO16" s="217"/>
      <c r="BP16" s="217"/>
      <c r="BQ16" s="217"/>
      <c r="BR16" s="217"/>
      <c r="BS16" s="217"/>
      <c r="BT16" s="217"/>
      <c r="BU16" s="220"/>
      <c r="BV16" s="214">
        <v>2081193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228</v>
      </c>
      <c r="S17" s="110"/>
      <c r="T17" s="110"/>
      <c r="U17" s="110"/>
      <c r="V17" s="122"/>
      <c r="W17" s="130" t="s">
        <v>101</v>
      </c>
      <c r="X17" s="56"/>
      <c r="Y17" s="56"/>
      <c r="Z17" s="56"/>
      <c r="AA17" s="56"/>
      <c r="AB17" s="25"/>
      <c r="AC17" s="72">
        <v>460</v>
      </c>
      <c r="AD17" s="80"/>
      <c r="AE17" s="80"/>
      <c r="AF17" s="80"/>
      <c r="AG17" s="84"/>
      <c r="AH17" s="72">
        <v>431</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908475</v>
      </c>
      <c r="BO17" s="217"/>
      <c r="BP17" s="217"/>
      <c r="BQ17" s="217"/>
      <c r="BR17" s="217"/>
      <c r="BS17" s="217"/>
      <c r="BT17" s="217"/>
      <c r="BU17" s="220"/>
      <c r="BV17" s="214">
        <v>916959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170.11</v>
      </c>
      <c r="M18" s="70"/>
      <c r="N18" s="70"/>
      <c r="O18" s="70"/>
      <c r="P18" s="70"/>
      <c r="Q18" s="70"/>
      <c r="R18" s="102"/>
      <c r="S18" s="102"/>
      <c r="T18" s="102"/>
      <c r="U18" s="102"/>
      <c r="V18" s="123"/>
      <c r="W18" s="131"/>
      <c r="X18" s="138"/>
      <c r="Y18" s="138"/>
      <c r="Z18" s="138"/>
      <c r="AA18" s="138"/>
      <c r="AB18" s="26"/>
      <c r="AC18" s="150">
        <v>23.4</v>
      </c>
      <c r="AD18" s="157"/>
      <c r="AE18" s="157"/>
      <c r="AF18" s="157"/>
      <c r="AG18" s="160"/>
      <c r="AH18" s="150">
        <v>21.4</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2251155</v>
      </c>
      <c r="BO18" s="217"/>
      <c r="BP18" s="217"/>
      <c r="BQ18" s="217"/>
      <c r="BR18" s="217"/>
      <c r="BS18" s="217"/>
      <c r="BT18" s="217"/>
      <c r="BU18" s="220"/>
      <c r="BV18" s="214">
        <v>2211711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2869223</v>
      </c>
      <c r="BO19" s="217"/>
      <c r="BP19" s="217"/>
      <c r="BQ19" s="217"/>
      <c r="BR19" s="217"/>
      <c r="BS19" s="217"/>
      <c r="BT19" s="217"/>
      <c r="BU19" s="220"/>
      <c r="BV19" s="214">
        <v>2790323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839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9</v>
      </c>
      <c r="F22" s="56"/>
      <c r="G22" s="56"/>
      <c r="H22" s="56"/>
      <c r="I22" s="56"/>
      <c r="J22" s="56"/>
      <c r="K22" s="25"/>
      <c r="L22" s="50" t="s">
        <v>237</v>
      </c>
      <c r="M22" s="56"/>
      <c r="N22" s="56"/>
      <c r="O22" s="56"/>
      <c r="P22" s="25"/>
      <c r="Q22" s="92" t="s">
        <v>239</v>
      </c>
      <c r="R22" s="104"/>
      <c r="S22" s="104"/>
      <c r="T22" s="104"/>
      <c r="U22" s="104"/>
      <c r="V22" s="125"/>
      <c r="W22" s="133" t="s">
        <v>58</v>
      </c>
      <c r="X22" s="33"/>
      <c r="Y22" s="41"/>
      <c r="Z22" s="50" t="s">
        <v>9</v>
      </c>
      <c r="AA22" s="56"/>
      <c r="AB22" s="56"/>
      <c r="AC22" s="56"/>
      <c r="AD22" s="56"/>
      <c r="AE22" s="56"/>
      <c r="AF22" s="56"/>
      <c r="AG22" s="25"/>
      <c r="AH22" s="163" t="s">
        <v>181</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2816178</v>
      </c>
      <c r="BO22" s="216"/>
      <c r="BP22" s="216"/>
      <c r="BQ22" s="216"/>
      <c r="BR22" s="216"/>
      <c r="BS22" s="216"/>
      <c r="BT22" s="216"/>
      <c r="BU22" s="219"/>
      <c r="BV22" s="213">
        <v>3012873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1624666</v>
      </c>
      <c r="BO23" s="217"/>
      <c r="BP23" s="217"/>
      <c r="BQ23" s="217"/>
      <c r="BR23" s="217"/>
      <c r="BS23" s="217"/>
      <c r="BT23" s="217"/>
      <c r="BU23" s="220"/>
      <c r="BV23" s="214">
        <v>1698404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6200</v>
      </c>
      <c r="R24" s="80"/>
      <c r="S24" s="80"/>
      <c r="T24" s="80"/>
      <c r="U24" s="80"/>
      <c r="V24" s="84"/>
      <c r="W24" s="134"/>
      <c r="X24" s="34"/>
      <c r="Y24" s="42"/>
      <c r="Z24" s="52" t="s">
        <v>247</v>
      </c>
      <c r="AA24" s="58"/>
      <c r="AB24" s="58"/>
      <c r="AC24" s="58"/>
      <c r="AD24" s="58"/>
      <c r="AE24" s="58"/>
      <c r="AF24" s="58"/>
      <c r="AG24" s="63"/>
      <c r="AH24" s="72">
        <v>53</v>
      </c>
      <c r="AI24" s="80"/>
      <c r="AJ24" s="80"/>
      <c r="AK24" s="80"/>
      <c r="AL24" s="84"/>
      <c r="AM24" s="72">
        <v>151951</v>
      </c>
      <c r="AN24" s="80"/>
      <c r="AO24" s="80"/>
      <c r="AP24" s="80"/>
      <c r="AQ24" s="80"/>
      <c r="AR24" s="84"/>
      <c r="AS24" s="72">
        <v>2867</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1748061</v>
      </c>
      <c r="BO24" s="217"/>
      <c r="BP24" s="217"/>
      <c r="BQ24" s="217"/>
      <c r="BR24" s="217"/>
      <c r="BS24" s="217"/>
      <c r="BT24" s="217"/>
      <c r="BU24" s="220"/>
      <c r="BV24" s="214">
        <v>1843771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5870</v>
      </c>
      <c r="R25" s="80"/>
      <c r="S25" s="80"/>
      <c r="T25" s="80"/>
      <c r="U25" s="80"/>
      <c r="V25" s="84"/>
      <c r="W25" s="134"/>
      <c r="X25" s="34"/>
      <c r="Y25" s="42"/>
      <c r="Z25" s="52" t="s">
        <v>253</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2463272</v>
      </c>
      <c r="BO25" s="216"/>
      <c r="BP25" s="216"/>
      <c r="BQ25" s="216"/>
      <c r="BR25" s="216"/>
      <c r="BS25" s="216"/>
      <c r="BT25" s="216"/>
      <c r="BU25" s="219"/>
      <c r="BV25" s="213">
        <v>1485787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5290</v>
      </c>
      <c r="R26" s="80"/>
      <c r="S26" s="80"/>
      <c r="T26" s="80"/>
      <c r="U26" s="80"/>
      <c r="V26" s="84"/>
      <c r="W26" s="134"/>
      <c r="X26" s="34"/>
      <c r="Y26" s="42"/>
      <c r="Z26" s="52" t="s">
        <v>255</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2550</v>
      </c>
      <c r="R27" s="80"/>
      <c r="S27" s="80"/>
      <c r="T27" s="80"/>
      <c r="U27" s="80"/>
      <c r="V27" s="84"/>
      <c r="W27" s="134"/>
      <c r="X27" s="34"/>
      <c r="Y27" s="42"/>
      <c r="Z27" s="52" t="s">
        <v>260</v>
      </c>
      <c r="AA27" s="58"/>
      <c r="AB27" s="58"/>
      <c r="AC27" s="58"/>
      <c r="AD27" s="58"/>
      <c r="AE27" s="58"/>
      <c r="AF27" s="58"/>
      <c r="AG27" s="63"/>
      <c r="AH27" s="72" t="s">
        <v>198</v>
      </c>
      <c r="AI27" s="80"/>
      <c r="AJ27" s="80"/>
      <c r="AK27" s="80"/>
      <c r="AL27" s="84"/>
      <c r="AM27" s="72" t="s">
        <v>198</v>
      </c>
      <c r="AN27" s="80"/>
      <c r="AO27" s="80"/>
      <c r="AP27" s="80"/>
      <c r="AQ27" s="80"/>
      <c r="AR27" s="84"/>
      <c r="AS27" s="72" t="s">
        <v>198</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t="s">
        <v>198</v>
      </c>
      <c r="BO27" s="218"/>
      <c r="BP27" s="218"/>
      <c r="BQ27" s="218"/>
      <c r="BR27" s="218"/>
      <c r="BS27" s="218"/>
      <c r="BT27" s="218"/>
      <c r="BU27" s="221"/>
      <c r="BV27" s="215" t="s">
        <v>198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2120</v>
      </c>
      <c r="R28" s="80"/>
      <c r="S28" s="80"/>
      <c r="T28" s="80"/>
      <c r="U28" s="80"/>
      <c r="V28" s="84"/>
      <c r="W28" s="134"/>
      <c r="X28" s="34"/>
      <c r="Y28" s="42"/>
      <c r="Z28" s="52" t="s">
        <v>38</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267</v>
      </c>
      <c r="AZ28" s="201"/>
      <c r="BA28" s="201"/>
      <c r="BB28" s="204"/>
      <c r="BC28" s="189" t="s">
        <v>106</v>
      </c>
      <c r="BD28" s="197"/>
      <c r="BE28" s="197"/>
      <c r="BF28" s="197"/>
      <c r="BG28" s="197"/>
      <c r="BH28" s="197"/>
      <c r="BI28" s="197"/>
      <c r="BJ28" s="197"/>
      <c r="BK28" s="197"/>
      <c r="BL28" s="197"/>
      <c r="BM28" s="208"/>
      <c r="BN28" s="213">
        <v>338000</v>
      </c>
      <c r="BO28" s="216"/>
      <c r="BP28" s="216"/>
      <c r="BQ28" s="216"/>
      <c r="BR28" s="216"/>
      <c r="BS28" s="216"/>
      <c r="BT28" s="216"/>
      <c r="BU28" s="219"/>
      <c r="BV28" s="213">
        <v>365000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10</v>
      </c>
      <c r="M29" s="80"/>
      <c r="N29" s="80"/>
      <c r="O29" s="80"/>
      <c r="P29" s="84"/>
      <c r="Q29" s="72">
        <v>1990</v>
      </c>
      <c r="R29" s="80"/>
      <c r="S29" s="80"/>
      <c r="T29" s="80"/>
      <c r="U29" s="80"/>
      <c r="V29" s="84"/>
      <c r="W29" s="135"/>
      <c r="X29" s="140"/>
      <c r="Y29" s="142"/>
      <c r="Z29" s="52" t="s">
        <v>270</v>
      </c>
      <c r="AA29" s="58"/>
      <c r="AB29" s="58"/>
      <c r="AC29" s="58"/>
      <c r="AD29" s="58"/>
      <c r="AE29" s="58"/>
      <c r="AF29" s="58"/>
      <c r="AG29" s="63"/>
      <c r="AH29" s="72">
        <v>53</v>
      </c>
      <c r="AI29" s="80"/>
      <c r="AJ29" s="80"/>
      <c r="AK29" s="80"/>
      <c r="AL29" s="84"/>
      <c r="AM29" s="72">
        <v>151951</v>
      </c>
      <c r="AN29" s="80"/>
      <c r="AO29" s="80"/>
      <c r="AP29" s="80"/>
      <c r="AQ29" s="80"/>
      <c r="AR29" s="84"/>
      <c r="AS29" s="72">
        <v>2867</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32000</v>
      </c>
      <c r="BO29" s="217"/>
      <c r="BP29" s="217"/>
      <c r="BQ29" s="217"/>
      <c r="BR29" s="217"/>
      <c r="BS29" s="217"/>
      <c r="BT29" s="217"/>
      <c r="BU29" s="220"/>
      <c r="BV29" s="214">
        <v>31000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94.7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844077</v>
      </c>
      <c r="BO30" s="218"/>
      <c r="BP30" s="218"/>
      <c r="BQ30" s="218"/>
      <c r="BR30" s="218"/>
      <c r="BS30" s="218"/>
      <c r="BT30" s="218"/>
      <c r="BU30" s="221"/>
      <c r="BV30" s="215">
        <v>849293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282</v>
      </c>
      <c r="F33" s="54"/>
      <c r="G33" s="54"/>
      <c r="H33" s="54"/>
      <c r="I33" s="54"/>
      <c r="J33" s="54"/>
      <c r="K33" s="54"/>
      <c r="L33" s="54"/>
      <c r="M33" s="54"/>
      <c r="N33" s="54"/>
      <c r="O33" s="54"/>
      <c r="P33" s="54"/>
      <c r="Q33" s="54"/>
      <c r="R33" s="54"/>
      <c r="S33" s="54"/>
      <c r="T33" s="54"/>
      <c r="U33" s="37" t="s">
        <v>61</v>
      </c>
      <c r="V33" s="37"/>
      <c r="W33" s="54" t="s">
        <v>282</v>
      </c>
      <c r="X33" s="54"/>
      <c r="Y33" s="54"/>
      <c r="Z33" s="54"/>
      <c r="AA33" s="54"/>
      <c r="AB33" s="54"/>
      <c r="AC33" s="54"/>
      <c r="AD33" s="54"/>
      <c r="AE33" s="54"/>
      <c r="AF33" s="54"/>
      <c r="AG33" s="54"/>
      <c r="AH33" s="54"/>
      <c r="AI33" s="54"/>
      <c r="AJ33" s="54"/>
      <c r="AK33" s="54"/>
      <c r="AL33" s="54"/>
      <c r="AM33" s="37" t="s">
        <v>61</v>
      </c>
      <c r="AN33" s="37"/>
      <c r="AO33" s="54" t="s">
        <v>282</v>
      </c>
      <c r="AP33" s="54"/>
      <c r="AQ33" s="54"/>
      <c r="AR33" s="54"/>
      <c r="AS33" s="54"/>
      <c r="AT33" s="54"/>
      <c r="AU33" s="54"/>
      <c r="AV33" s="54"/>
      <c r="AW33" s="54"/>
      <c r="AX33" s="54"/>
      <c r="AY33" s="54"/>
      <c r="AZ33" s="54"/>
      <c r="BA33" s="54"/>
      <c r="BB33" s="54"/>
      <c r="BC33" s="54"/>
      <c r="BD33" s="37"/>
      <c r="BE33" s="54" t="s">
        <v>284</v>
      </c>
      <c r="BF33" s="54"/>
      <c r="BG33" s="54" t="s">
        <v>165</v>
      </c>
      <c r="BH33" s="54"/>
      <c r="BI33" s="54"/>
      <c r="BJ33" s="54"/>
      <c r="BK33" s="54"/>
      <c r="BL33" s="54"/>
      <c r="BM33" s="54"/>
      <c r="BN33" s="54"/>
      <c r="BO33" s="54"/>
      <c r="BP33" s="54"/>
      <c r="BQ33" s="54"/>
      <c r="BR33" s="54"/>
      <c r="BS33" s="54"/>
      <c r="BT33" s="54"/>
      <c r="BU33" s="54"/>
      <c r="BV33" s="37"/>
      <c r="BW33" s="37" t="s">
        <v>284</v>
      </c>
      <c r="BX33" s="37"/>
      <c r="BY33" s="54" t="s">
        <v>117</v>
      </c>
      <c r="BZ33" s="54"/>
      <c r="CA33" s="54"/>
      <c r="CB33" s="54"/>
      <c r="CC33" s="54"/>
      <c r="CD33" s="54"/>
      <c r="CE33" s="54"/>
      <c r="CF33" s="54"/>
      <c r="CG33" s="54"/>
      <c r="CH33" s="54"/>
      <c r="CI33" s="54"/>
      <c r="CJ33" s="54"/>
      <c r="CK33" s="54"/>
      <c r="CL33" s="54"/>
      <c r="CM33" s="54"/>
      <c r="CN33" s="54"/>
      <c r="CO33" s="37" t="s">
        <v>61</v>
      </c>
      <c r="CP33" s="37"/>
      <c r="CQ33" s="54" t="s">
        <v>285</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大潟村国民健康保険事業特別会計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大潟村水道事業特別会計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ルーラル大潟</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大潟村診療所特別会計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大潟村介護保険事業特別会計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大潟村公共下水道事業特別会計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大潟カントリーエレベーター公社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大潟村介護サービス事業特別会計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大潟共生自然エネルギー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大潟村後期高齢者医療特別会計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男鹿地区消防一部事務組合（一般会計）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八郎湖周辺清掃事務組合（一般会計）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VrnYTD8GDX9chS6yPFJrs8U4SjauJNGAitPQ8NuQiTQlpq9FgULjhi/F1w+OsnEtzHdABmk/xLx/6k5tyY5Yw==" saltValue="g44dJwgipDi3QVyT6xSYY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251</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702241</v>
      </c>
      <c r="S5" s="276"/>
      <c r="T5" s="276"/>
      <c r="U5" s="276"/>
      <c r="V5" s="276"/>
      <c r="W5" s="276"/>
      <c r="X5" s="276"/>
      <c r="Y5" s="278"/>
      <c r="Z5" s="281">
        <v>14.9</v>
      </c>
      <c r="AA5" s="281"/>
      <c r="AB5" s="281"/>
      <c r="AC5" s="281"/>
      <c r="AD5" s="286">
        <v>702241</v>
      </c>
      <c r="AE5" s="286"/>
      <c r="AF5" s="286"/>
      <c r="AG5" s="286"/>
      <c r="AH5" s="286"/>
      <c r="AI5" s="286"/>
      <c r="AJ5" s="286"/>
      <c r="AK5" s="286"/>
      <c r="AL5" s="291">
        <v>30.1</v>
      </c>
      <c r="AM5" s="293"/>
      <c r="AN5" s="293"/>
      <c r="AO5" s="295"/>
      <c r="AP5" s="260" t="s">
        <v>318</v>
      </c>
      <c r="AQ5" s="265"/>
      <c r="AR5" s="265"/>
      <c r="AS5" s="265"/>
      <c r="AT5" s="265"/>
      <c r="AU5" s="265"/>
      <c r="AV5" s="265"/>
      <c r="AW5" s="265"/>
      <c r="AX5" s="265"/>
      <c r="AY5" s="265"/>
      <c r="AZ5" s="265"/>
      <c r="BA5" s="265"/>
      <c r="BB5" s="265"/>
      <c r="BC5" s="265"/>
      <c r="BD5" s="265"/>
      <c r="BE5" s="265"/>
      <c r="BF5" s="268"/>
      <c r="BG5" s="274">
        <v>672372</v>
      </c>
      <c r="BH5" s="217"/>
      <c r="BI5" s="217"/>
      <c r="BJ5" s="217"/>
      <c r="BK5" s="217"/>
      <c r="BL5" s="217"/>
      <c r="BM5" s="217"/>
      <c r="BN5" s="279"/>
      <c r="BO5" s="282">
        <v>95.7</v>
      </c>
      <c r="BP5" s="282"/>
      <c r="BQ5" s="282"/>
      <c r="BR5" s="282"/>
      <c r="BS5" s="287" t="s">
        <v>198</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94279</v>
      </c>
      <c r="S6" s="217"/>
      <c r="T6" s="217"/>
      <c r="U6" s="217"/>
      <c r="V6" s="217"/>
      <c r="W6" s="217"/>
      <c r="X6" s="217"/>
      <c r="Y6" s="279"/>
      <c r="Z6" s="282">
        <v>2</v>
      </c>
      <c r="AA6" s="282"/>
      <c r="AB6" s="282"/>
      <c r="AC6" s="282"/>
      <c r="AD6" s="287">
        <v>94279</v>
      </c>
      <c r="AE6" s="287"/>
      <c r="AF6" s="287"/>
      <c r="AG6" s="287"/>
      <c r="AH6" s="287"/>
      <c r="AI6" s="287"/>
      <c r="AJ6" s="287"/>
      <c r="AK6" s="287"/>
      <c r="AL6" s="283">
        <v>4</v>
      </c>
      <c r="AM6" s="238"/>
      <c r="AN6" s="238"/>
      <c r="AO6" s="296"/>
      <c r="AP6" s="261" t="s">
        <v>110</v>
      </c>
      <c r="AQ6" s="1"/>
      <c r="AR6" s="1"/>
      <c r="AS6" s="1"/>
      <c r="AT6" s="1"/>
      <c r="AU6" s="1"/>
      <c r="AV6" s="1"/>
      <c r="AW6" s="1"/>
      <c r="AX6" s="1"/>
      <c r="AY6" s="1"/>
      <c r="AZ6" s="1"/>
      <c r="BA6" s="1"/>
      <c r="BB6" s="1"/>
      <c r="BC6" s="1"/>
      <c r="BD6" s="1"/>
      <c r="BE6" s="1"/>
      <c r="BF6" s="269"/>
      <c r="BG6" s="274">
        <v>672372</v>
      </c>
      <c r="BH6" s="217"/>
      <c r="BI6" s="217"/>
      <c r="BJ6" s="217"/>
      <c r="BK6" s="217"/>
      <c r="BL6" s="217"/>
      <c r="BM6" s="217"/>
      <c r="BN6" s="279"/>
      <c r="BO6" s="282">
        <v>95.7</v>
      </c>
      <c r="BP6" s="282"/>
      <c r="BQ6" s="282"/>
      <c r="BR6" s="282"/>
      <c r="BS6" s="287" t="s">
        <v>198</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62869</v>
      </c>
      <c r="CS6" s="217"/>
      <c r="CT6" s="217"/>
      <c r="CU6" s="217"/>
      <c r="CV6" s="217"/>
      <c r="CW6" s="217"/>
      <c r="CX6" s="217"/>
      <c r="CY6" s="279"/>
      <c r="CZ6" s="291">
        <v>1.4</v>
      </c>
      <c r="DA6" s="293"/>
      <c r="DB6" s="293"/>
      <c r="DC6" s="337"/>
      <c r="DD6" s="288" t="s">
        <v>198</v>
      </c>
      <c r="DE6" s="217"/>
      <c r="DF6" s="217"/>
      <c r="DG6" s="217"/>
      <c r="DH6" s="217"/>
      <c r="DI6" s="217"/>
      <c r="DJ6" s="217"/>
      <c r="DK6" s="217"/>
      <c r="DL6" s="217"/>
      <c r="DM6" s="217"/>
      <c r="DN6" s="217"/>
      <c r="DO6" s="217"/>
      <c r="DP6" s="279"/>
      <c r="DQ6" s="288">
        <v>62565</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173</v>
      </c>
      <c r="S7" s="217"/>
      <c r="T7" s="217"/>
      <c r="U7" s="217"/>
      <c r="V7" s="217"/>
      <c r="W7" s="217"/>
      <c r="X7" s="217"/>
      <c r="Y7" s="279"/>
      <c r="Z7" s="282">
        <v>0</v>
      </c>
      <c r="AA7" s="282"/>
      <c r="AB7" s="282"/>
      <c r="AC7" s="282"/>
      <c r="AD7" s="287">
        <v>173</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217226</v>
      </c>
      <c r="BH7" s="217"/>
      <c r="BI7" s="217"/>
      <c r="BJ7" s="217"/>
      <c r="BK7" s="217"/>
      <c r="BL7" s="217"/>
      <c r="BM7" s="217"/>
      <c r="BN7" s="279"/>
      <c r="BO7" s="282">
        <v>30.9</v>
      </c>
      <c r="BP7" s="282"/>
      <c r="BQ7" s="282"/>
      <c r="BR7" s="282"/>
      <c r="BS7" s="287" t="s">
        <v>198</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704161</v>
      </c>
      <c r="CS7" s="217"/>
      <c r="CT7" s="217"/>
      <c r="CU7" s="217"/>
      <c r="CV7" s="217"/>
      <c r="CW7" s="217"/>
      <c r="CX7" s="217"/>
      <c r="CY7" s="279"/>
      <c r="CZ7" s="282">
        <v>15.6</v>
      </c>
      <c r="DA7" s="282"/>
      <c r="DB7" s="282"/>
      <c r="DC7" s="282"/>
      <c r="DD7" s="288">
        <v>19382</v>
      </c>
      <c r="DE7" s="217"/>
      <c r="DF7" s="217"/>
      <c r="DG7" s="217"/>
      <c r="DH7" s="217"/>
      <c r="DI7" s="217"/>
      <c r="DJ7" s="217"/>
      <c r="DK7" s="217"/>
      <c r="DL7" s="217"/>
      <c r="DM7" s="217"/>
      <c r="DN7" s="217"/>
      <c r="DO7" s="217"/>
      <c r="DP7" s="279"/>
      <c r="DQ7" s="288">
        <v>611621</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1935</v>
      </c>
      <c r="S8" s="217"/>
      <c r="T8" s="217"/>
      <c r="U8" s="217"/>
      <c r="V8" s="217"/>
      <c r="W8" s="217"/>
      <c r="X8" s="217"/>
      <c r="Y8" s="279"/>
      <c r="Z8" s="282">
        <v>0</v>
      </c>
      <c r="AA8" s="282"/>
      <c r="AB8" s="282"/>
      <c r="AC8" s="282"/>
      <c r="AD8" s="287">
        <v>1935</v>
      </c>
      <c r="AE8" s="287"/>
      <c r="AF8" s="287"/>
      <c r="AG8" s="287"/>
      <c r="AH8" s="287"/>
      <c r="AI8" s="287"/>
      <c r="AJ8" s="287"/>
      <c r="AK8" s="287"/>
      <c r="AL8" s="283">
        <v>0.1</v>
      </c>
      <c r="AM8" s="238"/>
      <c r="AN8" s="238"/>
      <c r="AO8" s="296"/>
      <c r="AP8" s="261" t="s">
        <v>112</v>
      </c>
      <c r="AQ8" s="1"/>
      <c r="AR8" s="1"/>
      <c r="AS8" s="1"/>
      <c r="AT8" s="1"/>
      <c r="AU8" s="1"/>
      <c r="AV8" s="1"/>
      <c r="AW8" s="1"/>
      <c r="AX8" s="1"/>
      <c r="AY8" s="1"/>
      <c r="AZ8" s="1"/>
      <c r="BA8" s="1"/>
      <c r="BB8" s="1"/>
      <c r="BC8" s="1"/>
      <c r="BD8" s="1"/>
      <c r="BE8" s="1"/>
      <c r="BF8" s="269"/>
      <c r="BG8" s="274">
        <v>6258</v>
      </c>
      <c r="BH8" s="217"/>
      <c r="BI8" s="217"/>
      <c r="BJ8" s="217"/>
      <c r="BK8" s="217"/>
      <c r="BL8" s="217"/>
      <c r="BM8" s="217"/>
      <c r="BN8" s="279"/>
      <c r="BO8" s="282">
        <v>0.9</v>
      </c>
      <c r="BP8" s="282"/>
      <c r="BQ8" s="282"/>
      <c r="BR8" s="282"/>
      <c r="BS8" s="287" t="s">
        <v>198</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599357</v>
      </c>
      <c r="CS8" s="217"/>
      <c r="CT8" s="217"/>
      <c r="CU8" s="217"/>
      <c r="CV8" s="217"/>
      <c r="CW8" s="217"/>
      <c r="CX8" s="217"/>
      <c r="CY8" s="279"/>
      <c r="CZ8" s="282">
        <v>13.3</v>
      </c>
      <c r="DA8" s="282"/>
      <c r="DB8" s="282"/>
      <c r="DC8" s="282"/>
      <c r="DD8" s="288">
        <v>462</v>
      </c>
      <c r="DE8" s="217"/>
      <c r="DF8" s="217"/>
      <c r="DG8" s="217"/>
      <c r="DH8" s="217"/>
      <c r="DI8" s="217"/>
      <c r="DJ8" s="217"/>
      <c r="DK8" s="217"/>
      <c r="DL8" s="217"/>
      <c r="DM8" s="217"/>
      <c r="DN8" s="217"/>
      <c r="DO8" s="217"/>
      <c r="DP8" s="279"/>
      <c r="DQ8" s="288">
        <v>384937</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2615</v>
      </c>
      <c r="S9" s="217"/>
      <c r="T9" s="217"/>
      <c r="U9" s="217"/>
      <c r="V9" s="217"/>
      <c r="W9" s="217"/>
      <c r="X9" s="217"/>
      <c r="Y9" s="279"/>
      <c r="Z9" s="282">
        <v>0.1</v>
      </c>
      <c r="AA9" s="282"/>
      <c r="AB9" s="282"/>
      <c r="AC9" s="282"/>
      <c r="AD9" s="287">
        <v>2615</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194074</v>
      </c>
      <c r="BH9" s="217"/>
      <c r="BI9" s="217"/>
      <c r="BJ9" s="217"/>
      <c r="BK9" s="217"/>
      <c r="BL9" s="217"/>
      <c r="BM9" s="217"/>
      <c r="BN9" s="279"/>
      <c r="BO9" s="282">
        <v>27.6</v>
      </c>
      <c r="BP9" s="282"/>
      <c r="BQ9" s="282"/>
      <c r="BR9" s="282"/>
      <c r="BS9" s="287" t="s">
        <v>198</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1143197</v>
      </c>
      <c r="CS9" s="217"/>
      <c r="CT9" s="217"/>
      <c r="CU9" s="217"/>
      <c r="CV9" s="217"/>
      <c r="CW9" s="217"/>
      <c r="CX9" s="217"/>
      <c r="CY9" s="279"/>
      <c r="CZ9" s="282">
        <v>25.4</v>
      </c>
      <c r="DA9" s="282"/>
      <c r="DB9" s="282"/>
      <c r="DC9" s="282"/>
      <c r="DD9" s="288">
        <v>719</v>
      </c>
      <c r="DE9" s="217"/>
      <c r="DF9" s="217"/>
      <c r="DG9" s="217"/>
      <c r="DH9" s="217"/>
      <c r="DI9" s="217"/>
      <c r="DJ9" s="217"/>
      <c r="DK9" s="217"/>
      <c r="DL9" s="217"/>
      <c r="DM9" s="217"/>
      <c r="DN9" s="217"/>
      <c r="DO9" s="217"/>
      <c r="DP9" s="279"/>
      <c r="DQ9" s="288">
        <v>234315</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10225</v>
      </c>
      <c r="BH10" s="217"/>
      <c r="BI10" s="217"/>
      <c r="BJ10" s="217"/>
      <c r="BK10" s="217"/>
      <c r="BL10" s="217"/>
      <c r="BM10" s="217"/>
      <c r="BN10" s="279"/>
      <c r="BO10" s="282">
        <v>1.5</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80657</v>
      </c>
      <c r="S11" s="217"/>
      <c r="T11" s="217"/>
      <c r="U11" s="217"/>
      <c r="V11" s="217"/>
      <c r="W11" s="217"/>
      <c r="X11" s="217"/>
      <c r="Y11" s="279"/>
      <c r="Z11" s="283">
        <v>1.7</v>
      </c>
      <c r="AA11" s="238"/>
      <c r="AB11" s="238"/>
      <c r="AC11" s="285"/>
      <c r="AD11" s="288">
        <v>80657</v>
      </c>
      <c r="AE11" s="217"/>
      <c r="AF11" s="217"/>
      <c r="AG11" s="217"/>
      <c r="AH11" s="217"/>
      <c r="AI11" s="217"/>
      <c r="AJ11" s="217"/>
      <c r="AK11" s="279"/>
      <c r="AL11" s="283">
        <v>3.5</v>
      </c>
      <c r="AM11" s="238"/>
      <c r="AN11" s="238"/>
      <c r="AO11" s="296"/>
      <c r="AP11" s="261" t="s">
        <v>339</v>
      </c>
      <c r="AQ11" s="1"/>
      <c r="AR11" s="1"/>
      <c r="AS11" s="1"/>
      <c r="AT11" s="1"/>
      <c r="AU11" s="1"/>
      <c r="AV11" s="1"/>
      <c r="AW11" s="1"/>
      <c r="AX11" s="1"/>
      <c r="AY11" s="1"/>
      <c r="AZ11" s="1"/>
      <c r="BA11" s="1"/>
      <c r="BB11" s="1"/>
      <c r="BC11" s="1"/>
      <c r="BD11" s="1"/>
      <c r="BE11" s="1"/>
      <c r="BF11" s="269"/>
      <c r="BG11" s="274">
        <v>6669</v>
      </c>
      <c r="BH11" s="217"/>
      <c r="BI11" s="217"/>
      <c r="BJ11" s="217"/>
      <c r="BK11" s="217"/>
      <c r="BL11" s="217"/>
      <c r="BM11" s="217"/>
      <c r="BN11" s="279"/>
      <c r="BO11" s="282">
        <v>0.9</v>
      </c>
      <c r="BP11" s="282"/>
      <c r="BQ11" s="282"/>
      <c r="BR11" s="282"/>
      <c r="BS11" s="287" t="s">
        <v>198</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643192</v>
      </c>
      <c r="CS11" s="217"/>
      <c r="CT11" s="217"/>
      <c r="CU11" s="217"/>
      <c r="CV11" s="217"/>
      <c r="CW11" s="217"/>
      <c r="CX11" s="217"/>
      <c r="CY11" s="279"/>
      <c r="CZ11" s="282">
        <v>14.3</v>
      </c>
      <c r="DA11" s="282"/>
      <c r="DB11" s="282"/>
      <c r="DC11" s="282"/>
      <c r="DD11" s="288">
        <v>31248</v>
      </c>
      <c r="DE11" s="217"/>
      <c r="DF11" s="217"/>
      <c r="DG11" s="217"/>
      <c r="DH11" s="217"/>
      <c r="DI11" s="217"/>
      <c r="DJ11" s="217"/>
      <c r="DK11" s="217"/>
      <c r="DL11" s="217"/>
      <c r="DM11" s="217"/>
      <c r="DN11" s="217"/>
      <c r="DO11" s="217"/>
      <c r="DP11" s="279"/>
      <c r="DQ11" s="288">
        <v>226370</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343</v>
      </c>
      <c r="AQ12" s="1"/>
      <c r="AR12" s="1"/>
      <c r="AS12" s="1"/>
      <c r="AT12" s="1"/>
      <c r="AU12" s="1"/>
      <c r="AV12" s="1"/>
      <c r="AW12" s="1"/>
      <c r="AX12" s="1"/>
      <c r="AY12" s="1"/>
      <c r="AZ12" s="1"/>
      <c r="BA12" s="1"/>
      <c r="BB12" s="1"/>
      <c r="BC12" s="1"/>
      <c r="BD12" s="1"/>
      <c r="BE12" s="1"/>
      <c r="BF12" s="269"/>
      <c r="BG12" s="274">
        <v>404946</v>
      </c>
      <c r="BH12" s="217"/>
      <c r="BI12" s="217"/>
      <c r="BJ12" s="217"/>
      <c r="BK12" s="217"/>
      <c r="BL12" s="217"/>
      <c r="BM12" s="217"/>
      <c r="BN12" s="279"/>
      <c r="BO12" s="282">
        <v>57.7</v>
      </c>
      <c r="BP12" s="282"/>
      <c r="BQ12" s="282"/>
      <c r="BR12" s="282"/>
      <c r="BS12" s="287" t="s">
        <v>198</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185692</v>
      </c>
      <c r="CS12" s="217"/>
      <c r="CT12" s="217"/>
      <c r="CU12" s="217"/>
      <c r="CV12" s="217"/>
      <c r="CW12" s="217"/>
      <c r="CX12" s="217"/>
      <c r="CY12" s="279"/>
      <c r="CZ12" s="282">
        <v>4.0999999999999996</v>
      </c>
      <c r="DA12" s="282"/>
      <c r="DB12" s="282"/>
      <c r="DC12" s="282"/>
      <c r="DD12" s="288">
        <v>22959</v>
      </c>
      <c r="DE12" s="217"/>
      <c r="DF12" s="217"/>
      <c r="DG12" s="217"/>
      <c r="DH12" s="217"/>
      <c r="DI12" s="217"/>
      <c r="DJ12" s="217"/>
      <c r="DK12" s="217"/>
      <c r="DL12" s="217"/>
      <c r="DM12" s="217"/>
      <c r="DN12" s="217"/>
      <c r="DO12" s="217"/>
      <c r="DP12" s="279"/>
      <c r="DQ12" s="288">
        <v>151666</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346</v>
      </c>
      <c r="AQ13" s="1"/>
      <c r="AR13" s="1"/>
      <c r="AS13" s="1"/>
      <c r="AT13" s="1"/>
      <c r="AU13" s="1"/>
      <c r="AV13" s="1"/>
      <c r="AW13" s="1"/>
      <c r="AX13" s="1"/>
      <c r="AY13" s="1"/>
      <c r="AZ13" s="1"/>
      <c r="BA13" s="1"/>
      <c r="BB13" s="1"/>
      <c r="BC13" s="1"/>
      <c r="BD13" s="1"/>
      <c r="BE13" s="1"/>
      <c r="BF13" s="269"/>
      <c r="BG13" s="274">
        <v>404376</v>
      </c>
      <c r="BH13" s="217"/>
      <c r="BI13" s="217"/>
      <c r="BJ13" s="217"/>
      <c r="BK13" s="217"/>
      <c r="BL13" s="217"/>
      <c r="BM13" s="217"/>
      <c r="BN13" s="279"/>
      <c r="BO13" s="282">
        <v>57.6</v>
      </c>
      <c r="BP13" s="282"/>
      <c r="BQ13" s="282"/>
      <c r="BR13" s="282"/>
      <c r="BS13" s="287" t="s">
        <v>198</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302745</v>
      </c>
      <c r="CS13" s="217"/>
      <c r="CT13" s="217"/>
      <c r="CU13" s="217"/>
      <c r="CV13" s="217"/>
      <c r="CW13" s="217"/>
      <c r="CX13" s="217"/>
      <c r="CY13" s="279"/>
      <c r="CZ13" s="282">
        <v>6.7</v>
      </c>
      <c r="DA13" s="282"/>
      <c r="DB13" s="282"/>
      <c r="DC13" s="282"/>
      <c r="DD13" s="288">
        <v>112885</v>
      </c>
      <c r="DE13" s="217"/>
      <c r="DF13" s="217"/>
      <c r="DG13" s="217"/>
      <c r="DH13" s="217"/>
      <c r="DI13" s="217"/>
      <c r="DJ13" s="217"/>
      <c r="DK13" s="217"/>
      <c r="DL13" s="217"/>
      <c r="DM13" s="217"/>
      <c r="DN13" s="217"/>
      <c r="DO13" s="217"/>
      <c r="DP13" s="279"/>
      <c r="DQ13" s="288">
        <v>185135</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481</v>
      </c>
      <c r="S14" s="217"/>
      <c r="T14" s="217"/>
      <c r="U14" s="217"/>
      <c r="V14" s="217"/>
      <c r="W14" s="217"/>
      <c r="X14" s="217"/>
      <c r="Y14" s="279"/>
      <c r="Z14" s="282">
        <v>0</v>
      </c>
      <c r="AA14" s="282"/>
      <c r="AB14" s="282"/>
      <c r="AC14" s="282"/>
      <c r="AD14" s="287">
        <v>481</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19919</v>
      </c>
      <c r="BH14" s="217"/>
      <c r="BI14" s="217"/>
      <c r="BJ14" s="217"/>
      <c r="BK14" s="217"/>
      <c r="BL14" s="217"/>
      <c r="BM14" s="217"/>
      <c r="BN14" s="279"/>
      <c r="BO14" s="282">
        <v>2.8</v>
      </c>
      <c r="BP14" s="282"/>
      <c r="BQ14" s="282"/>
      <c r="BR14" s="282"/>
      <c r="BS14" s="287" t="s">
        <v>198</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188561</v>
      </c>
      <c r="CS14" s="217"/>
      <c r="CT14" s="217"/>
      <c r="CU14" s="217"/>
      <c r="CV14" s="217"/>
      <c r="CW14" s="217"/>
      <c r="CX14" s="217"/>
      <c r="CY14" s="279"/>
      <c r="CZ14" s="282">
        <v>4.2</v>
      </c>
      <c r="DA14" s="282"/>
      <c r="DB14" s="282"/>
      <c r="DC14" s="282"/>
      <c r="DD14" s="288">
        <v>25102</v>
      </c>
      <c r="DE14" s="217"/>
      <c r="DF14" s="217"/>
      <c r="DG14" s="217"/>
      <c r="DH14" s="217"/>
      <c r="DI14" s="217"/>
      <c r="DJ14" s="217"/>
      <c r="DK14" s="217"/>
      <c r="DL14" s="217"/>
      <c r="DM14" s="217"/>
      <c r="DN14" s="217"/>
      <c r="DO14" s="217"/>
      <c r="DP14" s="279"/>
      <c r="DQ14" s="288">
        <v>169972</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350</v>
      </c>
      <c r="AQ15" s="1"/>
      <c r="AR15" s="1"/>
      <c r="AS15" s="1"/>
      <c r="AT15" s="1"/>
      <c r="AU15" s="1"/>
      <c r="AV15" s="1"/>
      <c r="AW15" s="1"/>
      <c r="AX15" s="1"/>
      <c r="AY15" s="1"/>
      <c r="AZ15" s="1"/>
      <c r="BA15" s="1"/>
      <c r="BB15" s="1"/>
      <c r="BC15" s="1"/>
      <c r="BD15" s="1"/>
      <c r="BE15" s="1"/>
      <c r="BF15" s="269"/>
      <c r="BG15" s="274">
        <v>30281</v>
      </c>
      <c r="BH15" s="217"/>
      <c r="BI15" s="217"/>
      <c r="BJ15" s="217"/>
      <c r="BK15" s="217"/>
      <c r="BL15" s="217"/>
      <c r="BM15" s="217"/>
      <c r="BN15" s="279"/>
      <c r="BO15" s="282">
        <v>4.3</v>
      </c>
      <c r="BP15" s="282"/>
      <c r="BQ15" s="282"/>
      <c r="BR15" s="282"/>
      <c r="BS15" s="287" t="s">
        <v>198</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353168</v>
      </c>
      <c r="CS15" s="217"/>
      <c r="CT15" s="217"/>
      <c r="CU15" s="217"/>
      <c r="CV15" s="217"/>
      <c r="CW15" s="217"/>
      <c r="CX15" s="217"/>
      <c r="CY15" s="279"/>
      <c r="CZ15" s="282">
        <v>7.8</v>
      </c>
      <c r="DA15" s="282"/>
      <c r="DB15" s="282"/>
      <c r="DC15" s="282"/>
      <c r="DD15" s="288">
        <v>11685</v>
      </c>
      <c r="DE15" s="217"/>
      <c r="DF15" s="217"/>
      <c r="DG15" s="217"/>
      <c r="DH15" s="217"/>
      <c r="DI15" s="217"/>
      <c r="DJ15" s="217"/>
      <c r="DK15" s="217"/>
      <c r="DL15" s="217"/>
      <c r="DM15" s="217"/>
      <c r="DN15" s="217"/>
      <c r="DO15" s="217"/>
      <c r="DP15" s="279"/>
      <c r="DQ15" s="288">
        <v>317669</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6476</v>
      </c>
      <c r="S16" s="217"/>
      <c r="T16" s="217"/>
      <c r="U16" s="217"/>
      <c r="V16" s="217"/>
      <c r="W16" s="217"/>
      <c r="X16" s="217"/>
      <c r="Y16" s="279"/>
      <c r="Z16" s="282">
        <v>0.1</v>
      </c>
      <c r="AA16" s="282"/>
      <c r="AB16" s="282"/>
      <c r="AC16" s="282"/>
      <c r="AD16" s="287">
        <v>6476</v>
      </c>
      <c r="AE16" s="287"/>
      <c r="AF16" s="287"/>
      <c r="AG16" s="287"/>
      <c r="AH16" s="287"/>
      <c r="AI16" s="287"/>
      <c r="AJ16" s="287"/>
      <c r="AK16" s="287"/>
      <c r="AL16" s="283">
        <v>0.3</v>
      </c>
      <c r="AM16" s="238"/>
      <c r="AN16" s="238"/>
      <c r="AO16" s="296"/>
      <c r="AP16" s="261" t="s">
        <v>353</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198</v>
      </c>
      <c r="CS16" s="217"/>
      <c r="CT16" s="217"/>
      <c r="CU16" s="217"/>
      <c r="CV16" s="217"/>
      <c r="CW16" s="217"/>
      <c r="CX16" s="217"/>
      <c r="CY16" s="279"/>
      <c r="CZ16" s="282" t="s">
        <v>198</v>
      </c>
      <c r="DA16" s="282"/>
      <c r="DB16" s="282"/>
      <c r="DC16" s="282"/>
      <c r="DD16" s="288" t="s">
        <v>198</v>
      </c>
      <c r="DE16" s="217"/>
      <c r="DF16" s="217"/>
      <c r="DG16" s="217"/>
      <c r="DH16" s="217"/>
      <c r="DI16" s="217"/>
      <c r="DJ16" s="217"/>
      <c r="DK16" s="217"/>
      <c r="DL16" s="217"/>
      <c r="DM16" s="217"/>
      <c r="DN16" s="217"/>
      <c r="DO16" s="217"/>
      <c r="DP16" s="279"/>
      <c r="DQ16" s="288" t="s">
        <v>198</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5879</v>
      </c>
      <c r="S17" s="217"/>
      <c r="T17" s="217"/>
      <c r="U17" s="217"/>
      <c r="V17" s="217"/>
      <c r="W17" s="217"/>
      <c r="X17" s="217"/>
      <c r="Y17" s="279"/>
      <c r="Z17" s="282">
        <v>0.1</v>
      </c>
      <c r="AA17" s="282"/>
      <c r="AB17" s="282"/>
      <c r="AC17" s="282"/>
      <c r="AD17" s="287">
        <v>5879</v>
      </c>
      <c r="AE17" s="287"/>
      <c r="AF17" s="287"/>
      <c r="AG17" s="287"/>
      <c r="AH17" s="287"/>
      <c r="AI17" s="287"/>
      <c r="AJ17" s="287"/>
      <c r="AK17" s="287"/>
      <c r="AL17" s="283">
        <v>0.3</v>
      </c>
      <c r="AM17" s="238"/>
      <c r="AN17" s="238"/>
      <c r="AO17" s="296"/>
      <c r="AP17" s="261" t="s">
        <v>356</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325713</v>
      </c>
      <c r="CS17" s="217"/>
      <c r="CT17" s="217"/>
      <c r="CU17" s="217"/>
      <c r="CV17" s="217"/>
      <c r="CW17" s="217"/>
      <c r="CX17" s="217"/>
      <c r="CY17" s="279"/>
      <c r="CZ17" s="282">
        <v>7.2</v>
      </c>
      <c r="DA17" s="282"/>
      <c r="DB17" s="282"/>
      <c r="DC17" s="282"/>
      <c r="DD17" s="288" t="s">
        <v>198</v>
      </c>
      <c r="DE17" s="217"/>
      <c r="DF17" s="217"/>
      <c r="DG17" s="217"/>
      <c r="DH17" s="217"/>
      <c r="DI17" s="217"/>
      <c r="DJ17" s="217"/>
      <c r="DK17" s="217"/>
      <c r="DL17" s="217"/>
      <c r="DM17" s="217"/>
      <c r="DN17" s="217"/>
      <c r="DO17" s="217"/>
      <c r="DP17" s="279"/>
      <c r="DQ17" s="288">
        <v>325713</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1274</v>
      </c>
      <c r="S18" s="217"/>
      <c r="T18" s="217"/>
      <c r="U18" s="217"/>
      <c r="V18" s="217"/>
      <c r="W18" s="217"/>
      <c r="X18" s="217"/>
      <c r="Y18" s="279"/>
      <c r="Z18" s="282">
        <v>0</v>
      </c>
      <c r="AA18" s="282"/>
      <c r="AB18" s="282"/>
      <c r="AC18" s="282"/>
      <c r="AD18" s="287">
        <v>1274</v>
      </c>
      <c r="AE18" s="287"/>
      <c r="AF18" s="287"/>
      <c r="AG18" s="287"/>
      <c r="AH18" s="287"/>
      <c r="AI18" s="287"/>
      <c r="AJ18" s="287"/>
      <c r="AK18" s="287"/>
      <c r="AL18" s="283">
        <v>0.1</v>
      </c>
      <c r="AM18" s="238"/>
      <c r="AN18" s="238"/>
      <c r="AO18" s="296"/>
      <c r="AP18" s="261" t="s">
        <v>105</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1274</v>
      </c>
      <c r="S19" s="217"/>
      <c r="T19" s="217"/>
      <c r="U19" s="217"/>
      <c r="V19" s="217"/>
      <c r="W19" s="217"/>
      <c r="X19" s="217"/>
      <c r="Y19" s="279"/>
      <c r="Z19" s="282">
        <v>0</v>
      </c>
      <c r="AA19" s="282"/>
      <c r="AB19" s="282"/>
      <c r="AC19" s="282"/>
      <c r="AD19" s="287">
        <v>1274</v>
      </c>
      <c r="AE19" s="287"/>
      <c r="AF19" s="287"/>
      <c r="AG19" s="287"/>
      <c r="AH19" s="287"/>
      <c r="AI19" s="287"/>
      <c r="AJ19" s="287"/>
      <c r="AK19" s="287"/>
      <c r="AL19" s="283">
        <v>0.1</v>
      </c>
      <c r="AM19" s="238"/>
      <c r="AN19" s="238"/>
      <c r="AO19" s="296"/>
      <c r="AP19" s="261" t="s">
        <v>248</v>
      </c>
      <c r="AQ19" s="1"/>
      <c r="AR19" s="1"/>
      <c r="AS19" s="1"/>
      <c r="AT19" s="1"/>
      <c r="AU19" s="1"/>
      <c r="AV19" s="1"/>
      <c r="AW19" s="1"/>
      <c r="AX19" s="1"/>
      <c r="AY19" s="1"/>
      <c r="AZ19" s="1"/>
      <c r="BA19" s="1"/>
      <c r="BB19" s="1"/>
      <c r="BC19" s="1"/>
      <c r="BD19" s="1"/>
      <c r="BE19" s="1"/>
      <c r="BF19" s="269"/>
      <c r="BG19" s="274">
        <v>29869</v>
      </c>
      <c r="BH19" s="217"/>
      <c r="BI19" s="217"/>
      <c r="BJ19" s="217"/>
      <c r="BK19" s="217"/>
      <c r="BL19" s="217"/>
      <c r="BM19" s="217"/>
      <c r="BN19" s="279"/>
      <c r="BO19" s="282">
        <v>4.3</v>
      </c>
      <c r="BP19" s="282"/>
      <c r="BQ19" s="282"/>
      <c r="BR19" s="282"/>
      <c r="BS19" s="287" t="s">
        <v>198</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365</v>
      </c>
      <c r="AQ20" s="1"/>
      <c r="AR20" s="1"/>
      <c r="AS20" s="1"/>
      <c r="AT20" s="1"/>
      <c r="AU20" s="1"/>
      <c r="AV20" s="1"/>
      <c r="AW20" s="1"/>
      <c r="AX20" s="1"/>
      <c r="AY20" s="1"/>
      <c r="AZ20" s="1"/>
      <c r="BA20" s="1"/>
      <c r="BB20" s="1"/>
      <c r="BC20" s="1"/>
      <c r="BD20" s="1"/>
      <c r="BE20" s="1"/>
      <c r="BF20" s="269"/>
      <c r="BG20" s="274">
        <v>29869</v>
      </c>
      <c r="BH20" s="217"/>
      <c r="BI20" s="217"/>
      <c r="BJ20" s="217"/>
      <c r="BK20" s="217"/>
      <c r="BL20" s="217"/>
      <c r="BM20" s="217"/>
      <c r="BN20" s="279"/>
      <c r="BO20" s="282">
        <v>4.3</v>
      </c>
      <c r="BP20" s="282"/>
      <c r="BQ20" s="282"/>
      <c r="BR20" s="282"/>
      <c r="BS20" s="287" t="s">
        <v>198</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4508655</v>
      </c>
      <c r="CS20" s="217"/>
      <c r="CT20" s="217"/>
      <c r="CU20" s="217"/>
      <c r="CV20" s="217"/>
      <c r="CW20" s="217"/>
      <c r="CX20" s="217"/>
      <c r="CY20" s="279"/>
      <c r="CZ20" s="282">
        <v>100</v>
      </c>
      <c r="DA20" s="282"/>
      <c r="DB20" s="282"/>
      <c r="DC20" s="282"/>
      <c r="DD20" s="288">
        <v>224442</v>
      </c>
      <c r="DE20" s="217"/>
      <c r="DF20" s="217"/>
      <c r="DG20" s="217"/>
      <c r="DH20" s="217"/>
      <c r="DI20" s="217"/>
      <c r="DJ20" s="217"/>
      <c r="DK20" s="217"/>
      <c r="DL20" s="217"/>
      <c r="DM20" s="217"/>
      <c r="DN20" s="217"/>
      <c r="DO20" s="217"/>
      <c r="DP20" s="279"/>
      <c r="DQ20" s="288">
        <v>2669963</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1510542</v>
      </c>
      <c r="S21" s="217"/>
      <c r="T21" s="217"/>
      <c r="U21" s="217"/>
      <c r="V21" s="217"/>
      <c r="W21" s="217"/>
      <c r="X21" s="217"/>
      <c r="Y21" s="279"/>
      <c r="Z21" s="282">
        <v>32.1</v>
      </c>
      <c r="AA21" s="282"/>
      <c r="AB21" s="282"/>
      <c r="AC21" s="282"/>
      <c r="AD21" s="287">
        <v>1377498</v>
      </c>
      <c r="AE21" s="287"/>
      <c r="AF21" s="287"/>
      <c r="AG21" s="287"/>
      <c r="AH21" s="287"/>
      <c r="AI21" s="287"/>
      <c r="AJ21" s="287"/>
      <c r="AK21" s="287"/>
      <c r="AL21" s="283">
        <v>59.1</v>
      </c>
      <c r="AM21" s="238"/>
      <c r="AN21" s="238"/>
      <c r="AO21" s="296"/>
      <c r="AP21" s="261" t="s">
        <v>300</v>
      </c>
      <c r="AQ21" s="300"/>
      <c r="AR21" s="300"/>
      <c r="AS21" s="300"/>
      <c r="AT21" s="300"/>
      <c r="AU21" s="300"/>
      <c r="AV21" s="300"/>
      <c r="AW21" s="300"/>
      <c r="AX21" s="300"/>
      <c r="AY21" s="300"/>
      <c r="AZ21" s="300"/>
      <c r="BA21" s="300"/>
      <c r="BB21" s="300"/>
      <c r="BC21" s="300"/>
      <c r="BD21" s="300"/>
      <c r="BE21" s="300"/>
      <c r="BF21" s="314"/>
      <c r="BG21" s="274">
        <v>29869</v>
      </c>
      <c r="BH21" s="217"/>
      <c r="BI21" s="217"/>
      <c r="BJ21" s="217"/>
      <c r="BK21" s="217"/>
      <c r="BL21" s="217"/>
      <c r="BM21" s="217"/>
      <c r="BN21" s="279"/>
      <c r="BO21" s="282">
        <v>4.3</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1377498</v>
      </c>
      <c r="S22" s="217"/>
      <c r="T22" s="217"/>
      <c r="U22" s="217"/>
      <c r="V22" s="217"/>
      <c r="W22" s="217"/>
      <c r="X22" s="217"/>
      <c r="Y22" s="279"/>
      <c r="Z22" s="282">
        <v>29.3</v>
      </c>
      <c r="AA22" s="282"/>
      <c r="AB22" s="282"/>
      <c r="AC22" s="282"/>
      <c r="AD22" s="287">
        <v>1377498</v>
      </c>
      <c r="AE22" s="287"/>
      <c r="AF22" s="287"/>
      <c r="AG22" s="287"/>
      <c r="AH22" s="287"/>
      <c r="AI22" s="287"/>
      <c r="AJ22" s="287"/>
      <c r="AK22" s="287"/>
      <c r="AL22" s="283">
        <v>59.1</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133044</v>
      </c>
      <c r="S23" s="217"/>
      <c r="T23" s="217"/>
      <c r="U23" s="217"/>
      <c r="V23" s="217"/>
      <c r="W23" s="217"/>
      <c r="X23" s="217"/>
      <c r="Y23" s="279"/>
      <c r="Z23" s="282">
        <v>2.8</v>
      </c>
      <c r="AA23" s="282"/>
      <c r="AB23" s="282"/>
      <c r="AC23" s="282"/>
      <c r="AD23" s="287" t="s">
        <v>198</v>
      </c>
      <c r="AE23" s="287"/>
      <c r="AF23" s="287"/>
      <c r="AG23" s="287"/>
      <c r="AH23" s="287"/>
      <c r="AI23" s="287"/>
      <c r="AJ23" s="287"/>
      <c r="AK23" s="287"/>
      <c r="AL23" s="283" t="s">
        <v>198</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374</v>
      </c>
      <c r="DA23" s="139"/>
      <c r="DB23" s="139"/>
      <c r="DC23" s="144"/>
      <c r="DD23" s="182" t="s">
        <v>296</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1107890</v>
      </c>
      <c r="CS24" s="276"/>
      <c r="CT24" s="276"/>
      <c r="CU24" s="276"/>
      <c r="CV24" s="276"/>
      <c r="CW24" s="276"/>
      <c r="CX24" s="276"/>
      <c r="CY24" s="278"/>
      <c r="CZ24" s="291">
        <v>24.6</v>
      </c>
      <c r="DA24" s="293"/>
      <c r="DB24" s="293"/>
      <c r="DC24" s="337"/>
      <c r="DD24" s="341">
        <v>983000</v>
      </c>
      <c r="DE24" s="276"/>
      <c r="DF24" s="276"/>
      <c r="DG24" s="276"/>
      <c r="DH24" s="276"/>
      <c r="DI24" s="276"/>
      <c r="DJ24" s="276"/>
      <c r="DK24" s="278"/>
      <c r="DL24" s="341">
        <v>973649</v>
      </c>
      <c r="DM24" s="276"/>
      <c r="DN24" s="276"/>
      <c r="DO24" s="276"/>
      <c r="DP24" s="276"/>
      <c r="DQ24" s="276"/>
      <c r="DR24" s="276"/>
      <c r="DS24" s="276"/>
      <c r="DT24" s="276"/>
      <c r="DU24" s="276"/>
      <c r="DV24" s="278"/>
      <c r="DW24" s="291">
        <v>41.5</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2406552</v>
      </c>
      <c r="S25" s="217"/>
      <c r="T25" s="217"/>
      <c r="U25" s="217"/>
      <c r="V25" s="217"/>
      <c r="W25" s="217"/>
      <c r="X25" s="217"/>
      <c r="Y25" s="279"/>
      <c r="Z25" s="282">
        <v>51.1</v>
      </c>
      <c r="AA25" s="282"/>
      <c r="AB25" s="282"/>
      <c r="AC25" s="282"/>
      <c r="AD25" s="287">
        <v>2273508</v>
      </c>
      <c r="AE25" s="287"/>
      <c r="AF25" s="287"/>
      <c r="AG25" s="287"/>
      <c r="AH25" s="287"/>
      <c r="AI25" s="287"/>
      <c r="AJ25" s="287"/>
      <c r="AK25" s="287"/>
      <c r="AL25" s="283">
        <v>97.5</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637039</v>
      </c>
      <c r="CS25" s="313"/>
      <c r="CT25" s="313"/>
      <c r="CU25" s="313"/>
      <c r="CV25" s="313"/>
      <c r="CW25" s="313"/>
      <c r="CX25" s="313"/>
      <c r="CY25" s="332"/>
      <c r="CZ25" s="283">
        <v>14.1</v>
      </c>
      <c r="DA25" s="335"/>
      <c r="DB25" s="335"/>
      <c r="DC25" s="338"/>
      <c r="DD25" s="288">
        <v>603485</v>
      </c>
      <c r="DE25" s="313"/>
      <c r="DF25" s="313"/>
      <c r="DG25" s="313"/>
      <c r="DH25" s="313"/>
      <c r="DI25" s="313"/>
      <c r="DJ25" s="313"/>
      <c r="DK25" s="332"/>
      <c r="DL25" s="288">
        <v>603485</v>
      </c>
      <c r="DM25" s="313"/>
      <c r="DN25" s="313"/>
      <c r="DO25" s="313"/>
      <c r="DP25" s="313"/>
      <c r="DQ25" s="313"/>
      <c r="DR25" s="313"/>
      <c r="DS25" s="313"/>
      <c r="DT25" s="313"/>
      <c r="DU25" s="313"/>
      <c r="DV25" s="332"/>
      <c r="DW25" s="283">
        <v>25.7</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785</v>
      </c>
      <c r="S26" s="217"/>
      <c r="T26" s="217"/>
      <c r="U26" s="217"/>
      <c r="V26" s="217"/>
      <c r="W26" s="217"/>
      <c r="X26" s="217"/>
      <c r="Y26" s="279"/>
      <c r="Z26" s="282">
        <v>0</v>
      </c>
      <c r="AA26" s="282"/>
      <c r="AB26" s="282"/>
      <c r="AC26" s="282"/>
      <c r="AD26" s="287">
        <v>785</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282876</v>
      </c>
      <c r="CS26" s="217"/>
      <c r="CT26" s="217"/>
      <c r="CU26" s="217"/>
      <c r="CV26" s="217"/>
      <c r="CW26" s="217"/>
      <c r="CX26" s="217"/>
      <c r="CY26" s="279"/>
      <c r="CZ26" s="283">
        <v>6.3</v>
      </c>
      <c r="DA26" s="335"/>
      <c r="DB26" s="335"/>
      <c r="DC26" s="338"/>
      <c r="DD26" s="288">
        <v>277274</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26299</v>
      </c>
      <c r="S27" s="217"/>
      <c r="T27" s="217"/>
      <c r="U27" s="217"/>
      <c r="V27" s="217"/>
      <c r="W27" s="217"/>
      <c r="X27" s="217"/>
      <c r="Y27" s="279"/>
      <c r="Z27" s="282">
        <v>0.6</v>
      </c>
      <c r="AA27" s="282"/>
      <c r="AB27" s="282"/>
      <c r="AC27" s="282"/>
      <c r="AD27" s="287">
        <v>1963</v>
      </c>
      <c r="AE27" s="287"/>
      <c r="AF27" s="287"/>
      <c r="AG27" s="287"/>
      <c r="AH27" s="287"/>
      <c r="AI27" s="287"/>
      <c r="AJ27" s="287"/>
      <c r="AK27" s="287"/>
      <c r="AL27" s="283">
        <v>0.1</v>
      </c>
      <c r="AM27" s="238"/>
      <c r="AN27" s="238"/>
      <c r="AO27" s="296"/>
      <c r="AP27" s="261" t="s">
        <v>387</v>
      </c>
      <c r="AQ27" s="1"/>
      <c r="AR27" s="1"/>
      <c r="AS27" s="1"/>
      <c r="AT27" s="1"/>
      <c r="AU27" s="1"/>
      <c r="AV27" s="1"/>
      <c r="AW27" s="1"/>
      <c r="AX27" s="1"/>
      <c r="AY27" s="1"/>
      <c r="AZ27" s="1"/>
      <c r="BA27" s="1"/>
      <c r="BB27" s="1"/>
      <c r="BC27" s="1"/>
      <c r="BD27" s="1"/>
      <c r="BE27" s="1"/>
      <c r="BF27" s="269"/>
      <c r="BG27" s="274">
        <v>702241</v>
      </c>
      <c r="BH27" s="217"/>
      <c r="BI27" s="217"/>
      <c r="BJ27" s="217"/>
      <c r="BK27" s="217"/>
      <c r="BL27" s="217"/>
      <c r="BM27" s="217"/>
      <c r="BN27" s="279"/>
      <c r="BO27" s="282">
        <v>100</v>
      </c>
      <c r="BP27" s="282"/>
      <c r="BQ27" s="282"/>
      <c r="BR27" s="282"/>
      <c r="BS27" s="287" t="s">
        <v>198</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145138</v>
      </c>
      <c r="CS27" s="313"/>
      <c r="CT27" s="313"/>
      <c r="CU27" s="313"/>
      <c r="CV27" s="313"/>
      <c r="CW27" s="313"/>
      <c r="CX27" s="313"/>
      <c r="CY27" s="332"/>
      <c r="CZ27" s="283">
        <v>3.2</v>
      </c>
      <c r="DA27" s="335"/>
      <c r="DB27" s="335"/>
      <c r="DC27" s="338"/>
      <c r="DD27" s="288">
        <v>53802</v>
      </c>
      <c r="DE27" s="313"/>
      <c r="DF27" s="313"/>
      <c r="DG27" s="313"/>
      <c r="DH27" s="313"/>
      <c r="DI27" s="313"/>
      <c r="DJ27" s="313"/>
      <c r="DK27" s="332"/>
      <c r="DL27" s="288">
        <v>44451</v>
      </c>
      <c r="DM27" s="313"/>
      <c r="DN27" s="313"/>
      <c r="DO27" s="313"/>
      <c r="DP27" s="313"/>
      <c r="DQ27" s="313"/>
      <c r="DR27" s="313"/>
      <c r="DS27" s="313"/>
      <c r="DT27" s="313"/>
      <c r="DU27" s="313"/>
      <c r="DV27" s="332"/>
      <c r="DW27" s="283">
        <v>1.9</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54306</v>
      </c>
      <c r="S28" s="217"/>
      <c r="T28" s="217"/>
      <c r="U28" s="217"/>
      <c r="V28" s="217"/>
      <c r="W28" s="217"/>
      <c r="X28" s="217"/>
      <c r="Y28" s="279"/>
      <c r="Z28" s="282">
        <v>1.2</v>
      </c>
      <c r="AA28" s="282"/>
      <c r="AB28" s="282"/>
      <c r="AC28" s="282"/>
      <c r="AD28" s="287">
        <v>903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325713</v>
      </c>
      <c r="CS28" s="217"/>
      <c r="CT28" s="217"/>
      <c r="CU28" s="217"/>
      <c r="CV28" s="217"/>
      <c r="CW28" s="217"/>
      <c r="CX28" s="217"/>
      <c r="CY28" s="279"/>
      <c r="CZ28" s="283">
        <v>7.2</v>
      </c>
      <c r="DA28" s="335"/>
      <c r="DB28" s="335"/>
      <c r="DC28" s="338"/>
      <c r="DD28" s="288">
        <v>325713</v>
      </c>
      <c r="DE28" s="217"/>
      <c r="DF28" s="217"/>
      <c r="DG28" s="217"/>
      <c r="DH28" s="217"/>
      <c r="DI28" s="217"/>
      <c r="DJ28" s="217"/>
      <c r="DK28" s="279"/>
      <c r="DL28" s="288">
        <v>325713</v>
      </c>
      <c r="DM28" s="217"/>
      <c r="DN28" s="217"/>
      <c r="DO28" s="217"/>
      <c r="DP28" s="217"/>
      <c r="DQ28" s="217"/>
      <c r="DR28" s="217"/>
      <c r="DS28" s="217"/>
      <c r="DT28" s="217"/>
      <c r="DU28" s="217"/>
      <c r="DV28" s="279"/>
      <c r="DW28" s="283">
        <v>13.9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9495</v>
      </c>
      <c r="S29" s="217"/>
      <c r="T29" s="217"/>
      <c r="U29" s="217"/>
      <c r="V29" s="217"/>
      <c r="W29" s="217"/>
      <c r="X29" s="217"/>
      <c r="Y29" s="279"/>
      <c r="Z29" s="282">
        <v>0.2</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325713</v>
      </c>
      <c r="CS29" s="313"/>
      <c r="CT29" s="313"/>
      <c r="CU29" s="313"/>
      <c r="CV29" s="313"/>
      <c r="CW29" s="313"/>
      <c r="CX29" s="313"/>
      <c r="CY29" s="332"/>
      <c r="CZ29" s="283">
        <v>7.2</v>
      </c>
      <c r="DA29" s="335"/>
      <c r="DB29" s="335"/>
      <c r="DC29" s="338"/>
      <c r="DD29" s="288">
        <v>325713</v>
      </c>
      <c r="DE29" s="313"/>
      <c r="DF29" s="313"/>
      <c r="DG29" s="313"/>
      <c r="DH29" s="313"/>
      <c r="DI29" s="313"/>
      <c r="DJ29" s="313"/>
      <c r="DK29" s="332"/>
      <c r="DL29" s="288">
        <v>325713</v>
      </c>
      <c r="DM29" s="313"/>
      <c r="DN29" s="313"/>
      <c r="DO29" s="313"/>
      <c r="DP29" s="313"/>
      <c r="DQ29" s="313"/>
      <c r="DR29" s="313"/>
      <c r="DS29" s="313"/>
      <c r="DT29" s="313"/>
      <c r="DU29" s="313"/>
      <c r="DV29" s="332"/>
      <c r="DW29" s="283">
        <v>13.9</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1035235</v>
      </c>
      <c r="S30" s="217"/>
      <c r="T30" s="217"/>
      <c r="U30" s="217"/>
      <c r="V30" s="217"/>
      <c r="W30" s="217"/>
      <c r="X30" s="217"/>
      <c r="Y30" s="279"/>
      <c r="Z30" s="282">
        <v>22</v>
      </c>
      <c r="AA30" s="282"/>
      <c r="AB30" s="282"/>
      <c r="AC30" s="282"/>
      <c r="AD30" s="287" t="s">
        <v>198</v>
      </c>
      <c r="AE30" s="287"/>
      <c r="AF30" s="287"/>
      <c r="AG30" s="287"/>
      <c r="AH30" s="287"/>
      <c r="AI30" s="287"/>
      <c r="AJ30" s="287"/>
      <c r="AK30" s="287"/>
      <c r="AL30" s="283" t="s">
        <v>198</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318117</v>
      </c>
      <c r="CS30" s="217"/>
      <c r="CT30" s="217"/>
      <c r="CU30" s="217"/>
      <c r="CV30" s="217"/>
      <c r="CW30" s="217"/>
      <c r="CX30" s="217"/>
      <c r="CY30" s="279"/>
      <c r="CZ30" s="283">
        <v>7.1</v>
      </c>
      <c r="DA30" s="335"/>
      <c r="DB30" s="335"/>
      <c r="DC30" s="338"/>
      <c r="DD30" s="288">
        <v>318117</v>
      </c>
      <c r="DE30" s="217"/>
      <c r="DF30" s="217"/>
      <c r="DG30" s="217"/>
      <c r="DH30" s="217"/>
      <c r="DI30" s="217"/>
      <c r="DJ30" s="217"/>
      <c r="DK30" s="279"/>
      <c r="DL30" s="288">
        <v>318117</v>
      </c>
      <c r="DM30" s="217"/>
      <c r="DN30" s="217"/>
      <c r="DO30" s="217"/>
      <c r="DP30" s="217"/>
      <c r="DQ30" s="217"/>
      <c r="DR30" s="217"/>
      <c r="DS30" s="217"/>
      <c r="DT30" s="217"/>
      <c r="DU30" s="217"/>
      <c r="DV30" s="279"/>
      <c r="DW30" s="283">
        <v>13.6</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10</v>
      </c>
      <c r="AQ31" s="178"/>
      <c r="AR31" s="178"/>
      <c r="AS31" s="178"/>
      <c r="AT31" s="306" t="s">
        <v>393</v>
      </c>
      <c r="AU31" s="265"/>
      <c r="AV31" s="265"/>
      <c r="AW31" s="265"/>
      <c r="AX31" s="260" t="s">
        <v>270</v>
      </c>
      <c r="AY31" s="265"/>
      <c r="AZ31" s="265"/>
      <c r="BA31" s="265"/>
      <c r="BB31" s="265"/>
      <c r="BC31" s="265"/>
      <c r="BD31" s="265"/>
      <c r="BE31" s="265"/>
      <c r="BF31" s="268"/>
      <c r="BG31" s="318">
        <v>99.6</v>
      </c>
      <c r="BH31" s="322"/>
      <c r="BI31" s="322"/>
      <c r="BJ31" s="322"/>
      <c r="BK31" s="322"/>
      <c r="BL31" s="322"/>
      <c r="BM31" s="293">
        <v>99.3</v>
      </c>
      <c r="BN31" s="322"/>
      <c r="BO31" s="322"/>
      <c r="BP31" s="322"/>
      <c r="BQ31" s="324"/>
      <c r="BR31" s="318">
        <v>99.9</v>
      </c>
      <c r="BS31" s="322"/>
      <c r="BT31" s="322"/>
      <c r="BU31" s="322"/>
      <c r="BV31" s="322"/>
      <c r="BW31" s="322"/>
      <c r="BX31" s="293">
        <v>99.7</v>
      </c>
      <c r="BY31" s="322"/>
      <c r="BZ31" s="322"/>
      <c r="CA31" s="322"/>
      <c r="CB31" s="324"/>
      <c r="CD31" s="134"/>
      <c r="CE31" s="42"/>
      <c r="CF31" s="261" t="s">
        <v>313</v>
      </c>
      <c r="CG31" s="1"/>
      <c r="CH31" s="1"/>
      <c r="CI31" s="1"/>
      <c r="CJ31" s="1"/>
      <c r="CK31" s="1"/>
      <c r="CL31" s="1"/>
      <c r="CM31" s="1"/>
      <c r="CN31" s="1"/>
      <c r="CO31" s="1"/>
      <c r="CP31" s="1"/>
      <c r="CQ31" s="269"/>
      <c r="CR31" s="274">
        <v>7596</v>
      </c>
      <c r="CS31" s="313"/>
      <c r="CT31" s="313"/>
      <c r="CU31" s="313"/>
      <c r="CV31" s="313"/>
      <c r="CW31" s="313"/>
      <c r="CX31" s="313"/>
      <c r="CY31" s="332"/>
      <c r="CZ31" s="283">
        <v>0.2</v>
      </c>
      <c r="DA31" s="335"/>
      <c r="DB31" s="335"/>
      <c r="DC31" s="338"/>
      <c r="DD31" s="288">
        <v>7596</v>
      </c>
      <c r="DE31" s="313"/>
      <c r="DF31" s="313"/>
      <c r="DG31" s="313"/>
      <c r="DH31" s="313"/>
      <c r="DI31" s="313"/>
      <c r="DJ31" s="313"/>
      <c r="DK31" s="332"/>
      <c r="DL31" s="288">
        <v>7596</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448872</v>
      </c>
      <c r="S32" s="217"/>
      <c r="T32" s="217"/>
      <c r="U32" s="217"/>
      <c r="V32" s="217"/>
      <c r="W32" s="217"/>
      <c r="X32" s="217"/>
      <c r="Y32" s="279"/>
      <c r="Z32" s="282">
        <v>9.5</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243</v>
      </c>
      <c r="AX32" s="261" t="s">
        <v>371</v>
      </c>
      <c r="AY32" s="1"/>
      <c r="AZ32" s="1"/>
      <c r="BA32" s="1"/>
      <c r="BB32" s="1"/>
      <c r="BC32" s="1"/>
      <c r="BD32" s="1"/>
      <c r="BE32" s="1"/>
      <c r="BF32" s="269"/>
      <c r="BG32" s="319">
        <v>99</v>
      </c>
      <c r="BH32" s="313"/>
      <c r="BI32" s="313"/>
      <c r="BJ32" s="313"/>
      <c r="BK32" s="313"/>
      <c r="BL32" s="313"/>
      <c r="BM32" s="238">
        <v>98.4</v>
      </c>
      <c r="BN32" s="313"/>
      <c r="BO32" s="313"/>
      <c r="BP32" s="313"/>
      <c r="BQ32" s="316"/>
      <c r="BR32" s="319">
        <v>100</v>
      </c>
      <c r="BS32" s="313"/>
      <c r="BT32" s="313"/>
      <c r="BU32" s="313"/>
      <c r="BV32" s="313"/>
      <c r="BW32" s="313"/>
      <c r="BX32" s="238">
        <v>99.5</v>
      </c>
      <c r="BY32" s="313"/>
      <c r="BZ32" s="313"/>
      <c r="CA32" s="313"/>
      <c r="CB32" s="316"/>
      <c r="CD32" s="135"/>
      <c r="CE32" s="142"/>
      <c r="CF32" s="261" t="s">
        <v>396</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7184</v>
      </c>
      <c r="S33" s="217"/>
      <c r="T33" s="217"/>
      <c r="U33" s="217"/>
      <c r="V33" s="217"/>
      <c r="W33" s="217"/>
      <c r="X33" s="217"/>
      <c r="Y33" s="279"/>
      <c r="Z33" s="282">
        <v>0.2</v>
      </c>
      <c r="AA33" s="282"/>
      <c r="AB33" s="282"/>
      <c r="AC33" s="282"/>
      <c r="AD33" s="287">
        <v>5153</v>
      </c>
      <c r="AE33" s="287"/>
      <c r="AF33" s="287"/>
      <c r="AG33" s="287"/>
      <c r="AH33" s="287"/>
      <c r="AI33" s="287"/>
      <c r="AJ33" s="287"/>
      <c r="AK33" s="287"/>
      <c r="AL33" s="283">
        <v>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99.9</v>
      </c>
      <c r="BH33" s="312"/>
      <c r="BI33" s="312"/>
      <c r="BJ33" s="312"/>
      <c r="BK33" s="312"/>
      <c r="BL33" s="312"/>
      <c r="BM33" s="294">
        <v>99.7</v>
      </c>
      <c r="BN33" s="312"/>
      <c r="BO33" s="312"/>
      <c r="BP33" s="312"/>
      <c r="BQ33" s="317"/>
      <c r="BR33" s="320">
        <v>99.9</v>
      </c>
      <c r="BS33" s="312"/>
      <c r="BT33" s="312"/>
      <c r="BU33" s="312"/>
      <c r="BV33" s="312"/>
      <c r="BW33" s="312"/>
      <c r="BX33" s="294">
        <v>99.7</v>
      </c>
      <c r="BY33" s="312"/>
      <c r="BZ33" s="312"/>
      <c r="CA33" s="312"/>
      <c r="CB33" s="317"/>
      <c r="CD33" s="261" t="s">
        <v>397</v>
      </c>
      <c r="CE33" s="1"/>
      <c r="CF33" s="1"/>
      <c r="CG33" s="1"/>
      <c r="CH33" s="1"/>
      <c r="CI33" s="1"/>
      <c r="CJ33" s="1"/>
      <c r="CK33" s="1"/>
      <c r="CL33" s="1"/>
      <c r="CM33" s="1"/>
      <c r="CN33" s="1"/>
      <c r="CO33" s="1"/>
      <c r="CP33" s="1"/>
      <c r="CQ33" s="269"/>
      <c r="CR33" s="274">
        <v>3176323</v>
      </c>
      <c r="CS33" s="313"/>
      <c r="CT33" s="313"/>
      <c r="CU33" s="313"/>
      <c r="CV33" s="313"/>
      <c r="CW33" s="313"/>
      <c r="CX33" s="313"/>
      <c r="CY33" s="332"/>
      <c r="CZ33" s="283">
        <v>70.400000000000006</v>
      </c>
      <c r="DA33" s="335"/>
      <c r="DB33" s="335"/>
      <c r="DC33" s="338"/>
      <c r="DD33" s="288">
        <v>1608059</v>
      </c>
      <c r="DE33" s="313"/>
      <c r="DF33" s="313"/>
      <c r="DG33" s="313"/>
      <c r="DH33" s="313"/>
      <c r="DI33" s="313"/>
      <c r="DJ33" s="313"/>
      <c r="DK33" s="332"/>
      <c r="DL33" s="288">
        <v>1277506</v>
      </c>
      <c r="DM33" s="313"/>
      <c r="DN33" s="313"/>
      <c r="DO33" s="313"/>
      <c r="DP33" s="313"/>
      <c r="DQ33" s="313"/>
      <c r="DR33" s="313"/>
      <c r="DS33" s="313"/>
      <c r="DT33" s="313"/>
      <c r="DU33" s="313"/>
      <c r="DV33" s="332"/>
      <c r="DW33" s="283">
        <v>54.5</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107399</v>
      </c>
      <c r="S34" s="217"/>
      <c r="T34" s="217"/>
      <c r="U34" s="217"/>
      <c r="V34" s="217"/>
      <c r="W34" s="217"/>
      <c r="X34" s="217"/>
      <c r="Y34" s="279"/>
      <c r="Z34" s="282">
        <v>2.2999999999999998</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985106</v>
      </c>
      <c r="CS34" s="217"/>
      <c r="CT34" s="217"/>
      <c r="CU34" s="217"/>
      <c r="CV34" s="217"/>
      <c r="CW34" s="217"/>
      <c r="CX34" s="217"/>
      <c r="CY34" s="279"/>
      <c r="CZ34" s="283">
        <v>21.8</v>
      </c>
      <c r="DA34" s="335"/>
      <c r="DB34" s="335"/>
      <c r="DC34" s="338"/>
      <c r="DD34" s="288">
        <v>739211</v>
      </c>
      <c r="DE34" s="217"/>
      <c r="DF34" s="217"/>
      <c r="DG34" s="217"/>
      <c r="DH34" s="217"/>
      <c r="DI34" s="217"/>
      <c r="DJ34" s="217"/>
      <c r="DK34" s="279"/>
      <c r="DL34" s="288">
        <v>681084</v>
      </c>
      <c r="DM34" s="217"/>
      <c r="DN34" s="217"/>
      <c r="DO34" s="217"/>
      <c r="DP34" s="217"/>
      <c r="DQ34" s="217"/>
      <c r="DR34" s="217"/>
      <c r="DS34" s="217"/>
      <c r="DT34" s="217"/>
      <c r="DU34" s="217"/>
      <c r="DV34" s="279"/>
      <c r="DW34" s="283">
        <v>29.1</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209516</v>
      </c>
      <c r="S35" s="217"/>
      <c r="T35" s="217"/>
      <c r="U35" s="217"/>
      <c r="V35" s="217"/>
      <c r="W35" s="217"/>
      <c r="X35" s="217"/>
      <c r="Y35" s="279"/>
      <c r="Z35" s="282">
        <v>4.5</v>
      </c>
      <c r="AA35" s="282"/>
      <c r="AB35" s="282"/>
      <c r="AC35" s="282"/>
      <c r="AD35" s="287" t="s">
        <v>198</v>
      </c>
      <c r="AE35" s="287"/>
      <c r="AF35" s="287"/>
      <c r="AG35" s="287"/>
      <c r="AH35" s="287"/>
      <c r="AI35" s="287"/>
      <c r="AJ35" s="287"/>
      <c r="AK35" s="287"/>
      <c r="AL35" s="283" t="s">
        <v>198</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60144</v>
      </c>
      <c r="CS35" s="313"/>
      <c r="CT35" s="313"/>
      <c r="CU35" s="313"/>
      <c r="CV35" s="313"/>
      <c r="CW35" s="313"/>
      <c r="CX35" s="313"/>
      <c r="CY35" s="332"/>
      <c r="CZ35" s="283">
        <v>1.3</v>
      </c>
      <c r="DA35" s="335"/>
      <c r="DB35" s="335"/>
      <c r="DC35" s="338"/>
      <c r="DD35" s="288">
        <v>58769</v>
      </c>
      <c r="DE35" s="313"/>
      <c r="DF35" s="313"/>
      <c r="DG35" s="313"/>
      <c r="DH35" s="313"/>
      <c r="DI35" s="313"/>
      <c r="DJ35" s="313"/>
      <c r="DK35" s="332"/>
      <c r="DL35" s="288">
        <v>58769</v>
      </c>
      <c r="DM35" s="313"/>
      <c r="DN35" s="313"/>
      <c r="DO35" s="313"/>
      <c r="DP35" s="313"/>
      <c r="DQ35" s="313"/>
      <c r="DR35" s="313"/>
      <c r="DS35" s="313"/>
      <c r="DT35" s="313"/>
      <c r="DU35" s="313"/>
      <c r="DV35" s="332"/>
      <c r="DW35" s="283">
        <v>2.5</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193343</v>
      </c>
      <c r="S36" s="217"/>
      <c r="T36" s="217"/>
      <c r="U36" s="217"/>
      <c r="V36" s="217"/>
      <c r="W36" s="217"/>
      <c r="X36" s="217"/>
      <c r="Y36" s="279"/>
      <c r="Z36" s="282">
        <v>4.0999999999999996</v>
      </c>
      <c r="AA36" s="282"/>
      <c r="AB36" s="282"/>
      <c r="AC36" s="282"/>
      <c r="AD36" s="287" t="s">
        <v>198</v>
      </c>
      <c r="AE36" s="287"/>
      <c r="AF36" s="287"/>
      <c r="AG36" s="287"/>
      <c r="AH36" s="287"/>
      <c r="AI36" s="287"/>
      <c r="AJ36" s="287"/>
      <c r="AK36" s="287"/>
      <c r="AL36" s="283" t="s">
        <v>198</v>
      </c>
      <c r="AM36" s="238"/>
      <c r="AN36" s="238"/>
      <c r="AO36" s="296"/>
      <c r="AP36" s="95"/>
      <c r="AQ36" s="301" t="s">
        <v>387</v>
      </c>
      <c r="AR36" s="304"/>
      <c r="AS36" s="304"/>
      <c r="AT36" s="304"/>
      <c r="AU36" s="304"/>
      <c r="AV36" s="304"/>
      <c r="AW36" s="304"/>
      <c r="AX36" s="304"/>
      <c r="AY36" s="309"/>
      <c r="AZ36" s="273">
        <v>143993</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6023</v>
      </c>
      <c r="BW36" s="276"/>
      <c r="BX36" s="276"/>
      <c r="BY36" s="276"/>
      <c r="BZ36" s="276"/>
      <c r="CA36" s="276"/>
      <c r="CB36" s="315"/>
      <c r="CD36" s="261" t="s">
        <v>32</v>
      </c>
      <c r="CE36" s="1"/>
      <c r="CF36" s="1"/>
      <c r="CG36" s="1"/>
      <c r="CH36" s="1"/>
      <c r="CI36" s="1"/>
      <c r="CJ36" s="1"/>
      <c r="CK36" s="1"/>
      <c r="CL36" s="1"/>
      <c r="CM36" s="1"/>
      <c r="CN36" s="1"/>
      <c r="CO36" s="1"/>
      <c r="CP36" s="1"/>
      <c r="CQ36" s="269"/>
      <c r="CR36" s="274">
        <v>1811641</v>
      </c>
      <c r="CS36" s="217"/>
      <c r="CT36" s="217"/>
      <c r="CU36" s="217"/>
      <c r="CV36" s="217"/>
      <c r="CW36" s="217"/>
      <c r="CX36" s="217"/>
      <c r="CY36" s="279"/>
      <c r="CZ36" s="283">
        <v>40.200000000000003</v>
      </c>
      <c r="DA36" s="335"/>
      <c r="DB36" s="335"/>
      <c r="DC36" s="338"/>
      <c r="DD36" s="288">
        <v>521364</v>
      </c>
      <c r="DE36" s="217"/>
      <c r="DF36" s="217"/>
      <c r="DG36" s="217"/>
      <c r="DH36" s="217"/>
      <c r="DI36" s="217"/>
      <c r="DJ36" s="217"/>
      <c r="DK36" s="279"/>
      <c r="DL36" s="288">
        <v>413236</v>
      </c>
      <c r="DM36" s="217"/>
      <c r="DN36" s="217"/>
      <c r="DO36" s="217"/>
      <c r="DP36" s="217"/>
      <c r="DQ36" s="217"/>
      <c r="DR36" s="217"/>
      <c r="DS36" s="217"/>
      <c r="DT36" s="217"/>
      <c r="DU36" s="217"/>
      <c r="DV36" s="279"/>
      <c r="DW36" s="283">
        <v>17.600000000000001</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87507</v>
      </c>
      <c r="S37" s="217"/>
      <c r="T37" s="217"/>
      <c r="U37" s="217"/>
      <c r="V37" s="217"/>
      <c r="W37" s="217"/>
      <c r="X37" s="217"/>
      <c r="Y37" s="279"/>
      <c r="Z37" s="282">
        <v>1.9</v>
      </c>
      <c r="AA37" s="282"/>
      <c r="AB37" s="282"/>
      <c r="AC37" s="282"/>
      <c r="AD37" s="287">
        <v>49434</v>
      </c>
      <c r="AE37" s="287"/>
      <c r="AF37" s="287"/>
      <c r="AG37" s="287"/>
      <c r="AH37" s="287"/>
      <c r="AI37" s="287"/>
      <c r="AJ37" s="287"/>
      <c r="AK37" s="287"/>
      <c r="AL37" s="283">
        <v>2.1</v>
      </c>
      <c r="AM37" s="238"/>
      <c r="AN37" s="238"/>
      <c r="AO37" s="296"/>
      <c r="AQ37" s="302" t="s">
        <v>408</v>
      </c>
      <c r="AR37" s="111"/>
      <c r="AS37" s="111"/>
      <c r="AT37" s="111"/>
      <c r="AU37" s="111"/>
      <c r="AV37" s="111"/>
      <c r="AW37" s="111"/>
      <c r="AX37" s="111"/>
      <c r="AY37" s="310"/>
      <c r="AZ37" s="274">
        <v>15209</v>
      </c>
      <c r="BA37" s="217"/>
      <c r="BB37" s="217"/>
      <c r="BC37" s="217"/>
      <c r="BD37" s="313"/>
      <c r="BE37" s="313"/>
      <c r="BF37" s="316"/>
      <c r="BG37" s="261" t="s">
        <v>410</v>
      </c>
      <c r="BH37" s="1"/>
      <c r="BI37" s="1"/>
      <c r="BJ37" s="1"/>
      <c r="BK37" s="1"/>
      <c r="BL37" s="1"/>
      <c r="BM37" s="1"/>
      <c r="BN37" s="1"/>
      <c r="BO37" s="1"/>
      <c r="BP37" s="1"/>
      <c r="BQ37" s="1"/>
      <c r="BR37" s="1"/>
      <c r="BS37" s="1"/>
      <c r="BT37" s="1"/>
      <c r="BU37" s="269"/>
      <c r="BV37" s="274">
        <v>6023</v>
      </c>
      <c r="BW37" s="217"/>
      <c r="BX37" s="217"/>
      <c r="BY37" s="217"/>
      <c r="BZ37" s="217"/>
      <c r="CA37" s="217"/>
      <c r="CB37" s="326"/>
      <c r="CD37" s="261" t="s">
        <v>159</v>
      </c>
      <c r="CE37" s="1"/>
      <c r="CF37" s="1"/>
      <c r="CG37" s="1"/>
      <c r="CH37" s="1"/>
      <c r="CI37" s="1"/>
      <c r="CJ37" s="1"/>
      <c r="CK37" s="1"/>
      <c r="CL37" s="1"/>
      <c r="CM37" s="1"/>
      <c r="CN37" s="1"/>
      <c r="CO37" s="1"/>
      <c r="CP37" s="1"/>
      <c r="CQ37" s="269"/>
      <c r="CR37" s="274">
        <v>244386</v>
      </c>
      <c r="CS37" s="313"/>
      <c r="CT37" s="313"/>
      <c r="CU37" s="313"/>
      <c r="CV37" s="313"/>
      <c r="CW37" s="313"/>
      <c r="CX37" s="313"/>
      <c r="CY37" s="332"/>
      <c r="CZ37" s="283">
        <v>5.4</v>
      </c>
      <c r="DA37" s="335"/>
      <c r="DB37" s="335"/>
      <c r="DC37" s="338"/>
      <c r="DD37" s="288">
        <v>243407</v>
      </c>
      <c r="DE37" s="313"/>
      <c r="DF37" s="313"/>
      <c r="DG37" s="313"/>
      <c r="DH37" s="313"/>
      <c r="DI37" s="313"/>
      <c r="DJ37" s="313"/>
      <c r="DK37" s="332"/>
      <c r="DL37" s="288">
        <v>221899</v>
      </c>
      <c r="DM37" s="313"/>
      <c r="DN37" s="313"/>
      <c r="DO37" s="313"/>
      <c r="DP37" s="313"/>
      <c r="DQ37" s="313"/>
      <c r="DR37" s="313"/>
      <c r="DS37" s="313"/>
      <c r="DT37" s="313"/>
      <c r="DU37" s="313"/>
      <c r="DV37" s="332"/>
      <c r="DW37" s="283">
        <v>9.5</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121422</v>
      </c>
      <c r="S38" s="217"/>
      <c r="T38" s="217"/>
      <c r="U38" s="217"/>
      <c r="V38" s="217"/>
      <c r="W38" s="217"/>
      <c r="X38" s="217"/>
      <c r="Y38" s="279"/>
      <c r="Z38" s="282">
        <v>2.6</v>
      </c>
      <c r="AA38" s="282"/>
      <c r="AB38" s="282"/>
      <c r="AC38" s="282"/>
      <c r="AD38" s="287" t="s">
        <v>198</v>
      </c>
      <c r="AE38" s="287"/>
      <c r="AF38" s="287"/>
      <c r="AG38" s="287"/>
      <c r="AH38" s="287"/>
      <c r="AI38" s="287"/>
      <c r="AJ38" s="287"/>
      <c r="AK38" s="287"/>
      <c r="AL38" s="283" t="s">
        <v>198</v>
      </c>
      <c r="AM38" s="238"/>
      <c r="AN38" s="238"/>
      <c r="AO38" s="296"/>
      <c r="AQ38" s="302" t="s">
        <v>412</v>
      </c>
      <c r="AR38" s="111"/>
      <c r="AS38" s="111"/>
      <c r="AT38" s="111"/>
      <c r="AU38" s="111"/>
      <c r="AV38" s="111"/>
      <c r="AW38" s="111"/>
      <c r="AX38" s="111"/>
      <c r="AY38" s="310"/>
      <c r="AZ38" s="274">
        <v>3266</v>
      </c>
      <c r="BA38" s="217"/>
      <c r="BB38" s="217"/>
      <c r="BC38" s="217"/>
      <c r="BD38" s="313"/>
      <c r="BE38" s="313"/>
      <c r="BF38" s="316"/>
      <c r="BG38" s="261" t="s">
        <v>414</v>
      </c>
      <c r="BH38" s="1"/>
      <c r="BI38" s="1"/>
      <c r="BJ38" s="1"/>
      <c r="BK38" s="1"/>
      <c r="BL38" s="1"/>
      <c r="BM38" s="1"/>
      <c r="BN38" s="1"/>
      <c r="BO38" s="1"/>
      <c r="BP38" s="1"/>
      <c r="BQ38" s="1"/>
      <c r="BR38" s="1"/>
      <c r="BS38" s="1"/>
      <c r="BT38" s="1"/>
      <c r="BU38" s="269"/>
      <c r="BV38" s="274">
        <v>574</v>
      </c>
      <c r="BW38" s="217"/>
      <c r="BX38" s="217"/>
      <c r="BY38" s="217"/>
      <c r="BZ38" s="217"/>
      <c r="CA38" s="217"/>
      <c r="CB38" s="326"/>
      <c r="CD38" s="261" t="s">
        <v>415</v>
      </c>
      <c r="CE38" s="1"/>
      <c r="CF38" s="1"/>
      <c r="CG38" s="1"/>
      <c r="CH38" s="1"/>
      <c r="CI38" s="1"/>
      <c r="CJ38" s="1"/>
      <c r="CK38" s="1"/>
      <c r="CL38" s="1"/>
      <c r="CM38" s="1"/>
      <c r="CN38" s="1"/>
      <c r="CO38" s="1"/>
      <c r="CP38" s="1"/>
      <c r="CQ38" s="269"/>
      <c r="CR38" s="274">
        <v>143993</v>
      </c>
      <c r="CS38" s="217"/>
      <c r="CT38" s="217"/>
      <c r="CU38" s="217"/>
      <c r="CV38" s="217"/>
      <c r="CW38" s="217"/>
      <c r="CX38" s="217"/>
      <c r="CY38" s="279"/>
      <c r="CZ38" s="283">
        <v>3.2</v>
      </c>
      <c r="DA38" s="335"/>
      <c r="DB38" s="335"/>
      <c r="DC38" s="338"/>
      <c r="DD38" s="288">
        <v>123417</v>
      </c>
      <c r="DE38" s="217"/>
      <c r="DF38" s="217"/>
      <c r="DG38" s="217"/>
      <c r="DH38" s="217"/>
      <c r="DI38" s="217"/>
      <c r="DJ38" s="217"/>
      <c r="DK38" s="279"/>
      <c r="DL38" s="288">
        <v>123417</v>
      </c>
      <c r="DM38" s="217"/>
      <c r="DN38" s="217"/>
      <c r="DO38" s="217"/>
      <c r="DP38" s="217"/>
      <c r="DQ38" s="217"/>
      <c r="DR38" s="217"/>
      <c r="DS38" s="217"/>
      <c r="DT38" s="217"/>
      <c r="DU38" s="217"/>
      <c r="DV38" s="279"/>
      <c r="DW38" s="283">
        <v>5.3</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417</v>
      </c>
      <c r="AR39" s="111"/>
      <c r="AS39" s="111"/>
      <c r="AT39" s="111"/>
      <c r="AU39" s="111"/>
      <c r="AV39" s="111"/>
      <c r="AW39" s="111"/>
      <c r="AX39" s="111"/>
      <c r="AY39" s="310"/>
      <c r="AZ39" s="274">
        <v>2640</v>
      </c>
      <c r="BA39" s="217"/>
      <c r="BB39" s="217"/>
      <c r="BC39" s="217"/>
      <c r="BD39" s="313"/>
      <c r="BE39" s="313"/>
      <c r="BF39" s="316"/>
      <c r="BG39" s="261" t="s">
        <v>336</v>
      </c>
      <c r="BH39" s="1"/>
      <c r="BI39" s="1"/>
      <c r="BJ39" s="1"/>
      <c r="BK39" s="1"/>
      <c r="BL39" s="1"/>
      <c r="BM39" s="1"/>
      <c r="BN39" s="1"/>
      <c r="BO39" s="1"/>
      <c r="BP39" s="1"/>
      <c r="BQ39" s="1"/>
      <c r="BR39" s="1"/>
      <c r="BS39" s="1"/>
      <c r="BT39" s="1"/>
      <c r="BU39" s="269"/>
      <c r="BV39" s="274">
        <v>1513</v>
      </c>
      <c r="BW39" s="217"/>
      <c r="BX39" s="217"/>
      <c r="BY39" s="217"/>
      <c r="BZ39" s="217"/>
      <c r="CA39" s="217"/>
      <c r="CB39" s="326"/>
      <c r="CD39" s="261" t="s">
        <v>421</v>
      </c>
      <c r="CE39" s="1"/>
      <c r="CF39" s="1"/>
      <c r="CG39" s="1"/>
      <c r="CH39" s="1"/>
      <c r="CI39" s="1"/>
      <c r="CJ39" s="1"/>
      <c r="CK39" s="1"/>
      <c r="CL39" s="1"/>
      <c r="CM39" s="1"/>
      <c r="CN39" s="1"/>
      <c r="CO39" s="1"/>
      <c r="CP39" s="1"/>
      <c r="CQ39" s="269"/>
      <c r="CR39" s="274">
        <v>164439</v>
      </c>
      <c r="CS39" s="313"/>
      <c r="CT39" s="313"/>
      <c r="CU39" s="313"/>
      <c r="CV39" s="313"/>
      <c r="CW39" s="313"/>
      <c r="CX39" s="313"/>
      <c r="CY39" s="332"/>
      <c r="CZ39" s="283">
        <v>3.6</v>
      </c>
      <c r="DA39" s="335"/>
      <c r="DB39" s="335"/>
      <c r="DC39" s="338"/>
      <c r="DD39" s="288">
        <v>164298</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12422</v>
      </c>
      <c r="S40" s="217"/>
      <c r="T40" s="217"/>
      <c r="U40" s="217"/>
      <c r="V40" s="217"/>
      <c r="W40" s="217"/>
      <c r="X40" s="217"/>
      <c r="Y40" s="279"/>
      <c r="Z40" s="282">
        <v>0.3</v>
      </c>
      <c r="AA40" s="282"/>
      <c r="AB40" s="282"/>
      <c r="AC40" s="282"/>
      <c r="AD40" s="287" t="s">
        <v>198</v>
      </c>
      <c r="AE40" s="287"/>
      <c r="AF40" s="287"/>
      <c r="AG40" s="287"/>
      <c r="AH40" s="287"/>
      <c r="AI40" s="287"/>
      <c r="AJ40" s="287"/>
      <c r="AK40" s="287"/>
      <c r="AL40" s="283" t="s">
        <v>198</v>
      </c>
      <c r="AM40" s="238"/>
      <c r="AN40" s="238"/>
      <c r="AO40" s="296"/>
      <c r="AQ40" s="302" t="s">
        <v>306</v>
      </c>
      <c r="AR40" s="111"/>
      <c r="AS40" s="111"/>
      <c r="AT40" s="111"/>
      <c r="AU40" s="111"/>
      <c r="AV40" s="111"/>
      <c r="AW40" s="111"/>
      <c r="AX40" s="111"/>
      <c r="AY40" s="310"/>
      <c r="AZ40" s="274" t="s">
        <v>198</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234</v>
      </c>
      <c r="BW40" s="217"/>
      <c r="BX40" s="217"/>
      <c r="BY40" s="217"/>
      <c r="BZ40" s="217"/>
      <c r="CA40" s="217"/>
      <c r="CB40" s="326"/>
      <c r="CD40" s="261" t="s">
        <v>367</v>
      </c>
      <c r="CE40" s="1"/>
      <c r="CF40" s="1"/>
      <c r="CG40" s="1"/>
      <c r="CH40" s="1"/>
      <c r="CI40" s="1"/>
      <c r="CJ40" s="1"/>
      <c r="CK40" s="1"/>
      <c r="CL40" s="1"/>
      <c r="CM40" s="1"/>
      <c r="CN40" s="1"/>
      <c r="CO40" s="1"/>
      <c r="CP40" s="1"/>
      <c r="CQ40" s="269"/>
      <c r="CR40" s="274">
        <v>11000</v>
      </c>
      <c r="CS40" s="217"/>
      <c r="CT40" s="217"/>
      <c r="CU40" s="217"/>
      <c r="CV40" s="217"/>
      <c r="CW40" s="217"/>
      <c r="CX40" s="217"/>
      <c r="CY40" s="279"/>
      <c r="CZ40" s="283">
        <v>0.2</v>
      </c>
      <c r="DA40" s="335"/>
      <c r="DB40" s="335"/>
      <c r="DC40" s="338"/>
      <c r="DD40" s="288">
        <v>1000</v>
      </c>
      <c r="DE40" s="217"/>
      <c r="DF40" s="217"/>
      <c r="DG40" s="217"/>
      <c r="DH40" s="217"/>
      <c r="DI40" s="217"/>
      <c r="DJ40" s="217"/>
      <c r="DK40" s="279"/>
      <c r="DL40" s="288">
        <v>1000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4707915</v>
      </c>
      <c r="S41" s="277"/>
      <c r="T41" s="277"/>
      <c r="U41" s="277"/>
      <c r="V41" s="277"/>
      <c r="W41" s="277"/>
      <c r="X41" s="277"/>
      <c r="Y41" s="280"/>
      <c r="Z41" s="284">
        <v>100</v>
      </c>
      <c r="AA41" s="284"/>
      <c r="AB41" s="284"/>
      <c r="AC41" s="284"/>
      <c r="AD41" s="289">
        <v>2331746</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29870</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198</v>
      </c>
      <c r="BW41" s="217"/>
      <c r="BX41" s="217"/>
      <c r="BY41" s="217"/>
      <c r="BZ41" s="217"/>
      <c r="CA41" s="217"/>
      <c r="CB41" s="326"/>
      <c r="CD41" s="261" t="s">
        <v>283</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93008</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232</v>
      </c>
      <c r="BW42" s="277"/>
      <c r="BX42" s="277"/>
      <c r="BY42" s="277"/>
      <c r="BZ42" s="277"/>
      <c r="CA42" s="277"/>
      <c r="CB42" s="327"/>
      <c r="CD42" s="261" t="s">
        <v>274</v>
      </c>
      <c r="CE42" s="1"/>
      <c r="CF42" s="1"/>
      <c r="CG42" s="1"/>
      <c r="CH42" s="1"/>
      <c r="CI42" s="1"/>
      <c r="CJ42" s="1"/>
      <c r="CK42" s="1"/>
      <c r="CL42" s="1"/>
      <c r="CM42" s="1"/>
      <c r="CN42" s="1"/>
      <c r="CO42" s="1"/>
      <c r="CP42" s="1"/>
      <c r="CQ42" s="269"/>
      <c r="CR42" s="274">
        <v>224442</v>
      </c>
      <c r="CS42" s="313"/>
      <c r="CT42" s="313"/>
      <c r="CU42" s="313"/>
      <c r="CV42" s="313"/>
      <c r="CW42" s="313"/>
      <c r="CX42" s="313"/>
      <c r="CY42" s="332"/>
      <c r="CZ42" s="283">
        <v>5</v>
      </c>
      <c r="DA42" s="335"/>
      <c r="DB42" s="335"/>
      <c r="DC42" s="338"/>
      <c r="DD42" s="288">
        <v>78904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v>4633</v>
      </c>
      <c r="CS43" s="313"/>
      <c r="CT43" s="313"/>
      <c r="CU43" s="313"/>
      <c r="CV43" s="313"/>
      <c r="CW43" s="313"/>
      <c r="CX43" s="313"/>
      <c r="CY43" s="332"/>
      <c r="CZ43" s="283">
        <v>0.1</v>
      </c>
      <c r="DA43" s="335"/>
      <c r="DB43" s="335"/>
      <c r="DC43" s="338"/>
      <c r="DD43" s="288">
        <v>4633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224442</v>
      </c>
      <c r="CS44" s="217"/>
      <c r="CT44" s="217"/>
      <c r="CU44" s="217"/>
      <c r="CV44" s="217"/>
      <c r="CW44" s="217"/>
      <c r="CX44" s="217"/>
      <c r="CY44" s="279"/>
      <c r="CZ44" s="283">
        <v>5</v>
      </c>
      <c r="DA44" s="238"/>
      <c r="DB44" s="238"/>
      <c r="DC44" s="285"/>
      <c r="DD44" s="288">
        <v>78904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16332</v>
      </c>
      <c r="CS45" s="313"/>
      <c r="CT45" s="313"/>
      <c r="CU45" s="313"/>
      <c r="CV45" s="313"/>
      <c r="CW45" s="313"/>
      <c r="CX45" s="313"/>
      <c r="CY45" s="332"/>
      <c r="CZ45" s="283">
        <v>0.4</v>
      </c>
      <c r="DA45" s="335"/>
      <c r="DB45" s="335"/>
      <c r="DC45" s="338"/>
      <c r="DD45" s="288">
        <v>6730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162212</v>
      </c>
      <c r="CS46" s="217"/>
      <c r="CT46" s="217"/>
      <c r="CU46" s="217"/>
      <c r="CV46" s="217"/>
      <c r="CW46" s="217"/>
      <c r="CX46" s="217"/>
      <c r="CY46" s="279"/>
      <c r="CZ46" s="283">
        <v>3.6</v>
      </c>
      <c r="DA46" s="238"/>
      <c r="DB46" s="238"/>
      <c r="DC46" s="285"/>
      <c r="DD46" s="288">
        <v>69133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t="s">
        <v>198</v>
      </c>
      <c r="CS47" s="313"/>
      <c r="CT47" s="313"/>
      <c r="CU47" s="313"/>
      <c r="CV47" s="313"/>
      <c r="CW47" s="313"/>
      <c r="CX47" s="313"/>
      <c r="CY47" s="332"/>
      <c r="CZ47" s="283" t="s">
        <v>198</v>
      </c>
      <c r="DA47" s="335"/>
      <c r="DB47" s="335"/>
      <c r="DC47" s="338"/>
      <c r="DD47" s="288" t="s">
        <v>198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435</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4508655</v>
      </c>
      <c r="CS49" s="312"/>
      <c r="CT49" s="312"/>
      <c r="CU49" s="312"/>
      <c r="CV49" s="312"/>
      <c r="CW49" s="312"/>
      <c r="CX49" s="312"/>
      <c r="CY49" s="333"/>
      <c r="CZ49" s="292">
        <v>100</v>
      </c>
      <c r="DA49" s="336"/>
      <c r="DB49" s="336"/>
      <c r="DC49" s="339"/>
      <c r="DD49" s="342">
        <v>2669963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vYc8cwFWr0z67752/eBc0bGPzakBi1GrbZH5FzLeffhYHvkgQQ+vv+hm7Ti3kAODw1kXvAgyI9PzPs7fFP2TSQ==" saltValue="3Vl8GSKNIanR0Rt46BvZ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178</v>
      </c>
      <c r="R5" s="447"/>
      <c r="S5" s="447"/>
      <c r="T5" s="447"/>
      <c r="U5" s="458"/>
      <c r="V5" s="435" t="s">
        <v>440</v>
      </c>
      <c r="W5" s="447"/>
      <c r="X5" s="447"/>
      <c r="Y5" s="447"/>
      <c r="Z5" s="458"/>
      <c r="AA5" s="435" t="s">
        <v>441</v>
      </c>
      <c r="AB5" s="447"/>
      <c r="AC5" s="447"/>
      <c r="AD5" s="447"/>
      <c r="AE5" s="447"/>
      <c r="AF5" s="504" t="s">
        <v>176</v>
      </c>
      <c r="AG5" s="447"/>
      <c r="AH5" s="447"/>
      <c r="AI5" s="447"/>
      <c r="AJ5" s="522"/>
      <c r="AK5" s="447" t="s">
        <v>227</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320</v>
      </c>
      <c r="CN5" s="447"/>
      <c r="CO5" s="447"/>
      <c r="CP5" s="447"/>
      <c r="CQ5" s="458"/>
      <c r="CR5" s="435" t="s">
        <v>238</v>
      </c>
      <c r="CS5" s="447"/>
      <c r="CT5" s="447"/>
      <c r="CU5" s="447"/>
      <c r="CV5" s="458"/>
      <c r="CW5" s="435" t="s">
        <v>53</v>
      </c>
      <c r="CX5" s="447"/>
      <c r="CY5" s="447"/>
      <c r="CZ5" s="447"/>
      <c r="DA5" s="458"/>
      <c r="DB5" s="435" t="s">
        <v>448</v>
      </c>
      <c r="DC5" s="447"/>
      <c r="DD5" s="447"/>
      <c r="DE5" s="447"/>
      <c r="DF5" s="458"/>
      <c r="DG5" s="700" t="s">
        <v>236</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4663</v>
      </c>
      <c r="R7" s="449"/>
      <c r="S7" s="449"/>
      <c r="T7" s="449"/>
      <c r="U7" s="449"/>
      <c r="V7" s="449">
        <v>4470</v>
      </c>
      <c r="W7" s="449"/>
      <c r="X7" s="449"/>
      <c r="Y7" s="449"/>
      <c r="Z7" s="449"/>
      <c r="AA7" s="449">
        <v>193</v>
      </c>
      <c r="AB7" s="449"/>
      <c r="AC7" s="449"/>
      <c r="AD7" s="449"/>
      <c r="AE7" s="492"/>
      <c r="AF7" s="506">
        <v>186</v>
      </c>
      <c r="AG7" s="519"/>
      <c r="AH7" s="519"/>
      <c r="AI7" s="519"/>
      <c r="AJ7" s="524"/>
      <c r="AK7" s="532" t="s">
        <v>198</v>
      </c>
      <c r="AL7" s="449"/>
      <c r="AM7" s="449"/>
      <c r="AN7" s="449"/>
      <c r="AO7" s="449"/>
      <c r="AP7" s="449">
        <v>2816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482</v>
      </c>
      <c r="BT7" s="419"/>
      <c r="BU7" s="419"/>
      <c r="BV7" s="419"/>
      <c r="BW7" s="419"/>
      <c r="BX7" s="419"/>
      <c r="BY7" s="419"/>
      <c r="BZ7" s="419"/>
      <c r="CA7" s="419"/>
      <c r="CB7" s="419"/>
      <c r="CC7" s="419"/>
      <c r="CD7" s="419"/>
      <c r="CE7" s="419"/>
      <c r="CF7" s="419"/>
      <c r="CG7" s="431"/>
      <c r="CH7" s="663">
        <v>4</v>
      </c>
      <c r="CI7" s="666"/>
      <c r="CJ7" s="666"/>
      <c r="CK7" s="666"/>
      <c r="CL7" s="681"/>
      <c r="CM7" s="663">
        <v>20</v>
      </c>
      <c r="CN7" s="666"/>
      <c r="CO7" s="666"/>
      <c r="CP7" s="666"/>
      <c r="CQ7" s="681"/>
      <c r="CR7" s="663">
        <v>120</v>
      </c>
      <c r="CS7" s="666"/>
      <c r="CT7" s="666"/>
      <c r="CU7" s="666"/>
      <c r="CV7" s="681"/>
      <c r="CW7" s="663" t="s">
        <v>536</v>
      </c>
      <c r="CX7" s="666"/>
      <c r="CY7" s="666"/>
      <c r="CZ7" s="666"/>
      <c r="DA7" s="681"/>
      <c r="DB7" s="663" t="s">
        <v>536</v>
      </c>
      <c r="DC7" s="666"/>
      <c r="DD7" s="666"/>
      <c r="DE7" s="666"/>
      <c r="DF7" s="681"/>
      <c r="DG7" s="663" t="s">
        <v>536</v>
      </c>
      <c r="DH7" s="666"/>
      <c r="DI7" s="666"/>
      <c r="DJ7" s="666"/>
      <c r="DK7" s="681"/>
      <c r="DL7" s="663" t="s">
        <v>536</v>
      </c>
      <c r="DM7" s="666"/>
      <c r="DN7" s="666"/>
      <c r="DO7" s="666"/>
      <c r="DP7" s="681"/>
      <c r="DQ7" s="663" t="s">
        <v>536</v>
      </c>
      <c r="DR7" s="666"/>
      <c r="DS7" s="666"/>
      <c r="DT7" s="666"/>
      <c r="DU7" s="681"/>
      <c r="DV7" s="399"/>
      <c r="DW7" s="419"/>
      <c r="DX7" s="419"/>
      <c r="DY7" s="419"/>
      <c r="DZ7" s="717"/>
      <c r="EA7" s="576"/>
    </row>
    <row r="8" spans="1:131" s="364" customFormat="1" ht="26.25" customHeight="1">
      <c r="A8" s="373">
        <v>2</v>
      </c>
      <c r="B8" s="400" t="s">
        <v>256</v>
      </c>
      <c r="C8" s="420"/>
      <c r="D8" s="420"/>
      <c r="E8" s="420"/>
      <c r="F8" s="420"/>
      <c r="G8" s="420"/>
      <c r="H8" s="420"/>
      <c r="I8" s="420"/>
      <c r="J8" s="420"/>
      <c r="K8" s="420"/>
      <c r="L8" s="420"/>
      <c r="M8" s="420"/>
      <c r="N8" s="420"/>
      <c r="O8" s="420"/>
      <c r="P8" s="432"/>
      <c r="Q8" s="438">
        <v>66</v>
      </c>
      <c r="R8" s="450"/>
      <c r="S8" s="450"/>
      <c r="T8" s="450"/>
      <c r="U8" s="450"/>
      <c r="V8" s="450">
        <v>60</v>
      </c>
      <c r="W8" s="450"/>
      <c r="X8" s="450"/>
      <c r="Y8" s="450"/>
      <c r="Z8" s="450"/>
      <c r="AA8" s="450">
        <v>6</v>
      </c>
      <c r="AB8" s="450"/>
      <c r="AC8" s="450"/>
      <c r="AD8" s="450"/>
      <c r="AE8" s="461"/>
      <c r="AF8" s="507">
        <v>6</v>
      </c>
      <c r="AG8" s="456"/>
      <c r="AH8" s="456"/>
      <c r="AI8" s="456"/>
      <c r="AJ8" s="525"/>
      <c r="AK8" s="460">
        <v>5</v>
      </c>
      <c r="AL8" s="450"/>
      <c r="AM8" s="450"/>
      <c r="AN8" s="450"/>
      <c r="AO8" s="450"/>
      <c r="AP8" s="450" t="s">
        <v>198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535</v>
      </c>
      <c r="BT8" s="420"/>
      <c r="BU8" s="420"/>
      <c r="BV8" s="420"/>
      <c r="BW8" s="420"/>
      <c r="BX8" s="420"/>
      <c r="BY8" s="420"/>
      <c r="BZ8" s="420"/>
      <c r="CA8" s="420"/>
      <c r="CB8" s="420"/>
      <c r="CC8" s="420"/>
      <c r="CD8" s="420"/>
      <c r="CE8" s="420"/>
      <c r="CF8" s="420"/>
      <c r="CG8" s="432"/>
      <c r="CH8" s="444">
        <v>68</v>
      </c>
      <c r="CI8" s="456"/>
      <c r="CJ8" s="456"/>
      <c r="CK8" s="456"/>
      <c r="CL8" s="682"/>
      <c r="CM8" s="444">
        <v>1007</v>
      </c>
      <c r="CN8" s="456"/>
      <c r="CO8" s="456"/>
      <c r="CP8" s="456"/>
      <c r="CQ8" s="682"/>
      <c r="CR8" s="444">
        <v>100</v>
      </c>
      <c r="CS8" s="456"/>
      <c r="CT8" s="456"/>
      <c r="CU8" s="456"/>
      <c r="CV8" s="682"/>
      <c r="CW8" s="444" t="s">
        <v>536</v>
      </c>
      <c r="CX8" s="456"/>
      <c r="CY8" s="456"/>
      <c r="CZ8" s="456"/>
      <c r="DA8" s="682"/>
      <c r="DB8" s="444" t="s">
        <v>536</v>
      </c>
      <c r="DC8" s="456"/>
      <c r="DD8" s="456"/>
      <c r="DE8" s="456"/>
      <c r="DF8" s="682"/>
      <c r="DG8" s="444" t="s">
        <v>536</v>
      </c>
      <c r="DH8" s="456"/>
      <c r="DI8" s="456"/>
      <c r="DJ8" s="456"/>
      <c r="DK8" s="682"/>
      <c r="DL8" s="444" t="s">
        <v>536</v>
      </c>
      <c r="DM8" s="456"/>
      <c r="DN8" s="456"/>
      <c r="DO8" s="456"/>
      <c r="DP8" s="682"/>
      <c r="DQ8" s="444" t="s">
        <v>536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47</v>
      </c>
      <c r="BT9" s="420"/>
      <c r="BU9" s="420"/>
      <c r="BV9" s="420"/>
      <c r="BW9" s="420"/>
      <c r="BX9" s="420"/>
      <c r="BY9" s="420"/>
      <c r="BZ9" s="420"/>
      <c r="CA9" s="420"/>
      <c r="CB9" s="420"/>
      <c r="CC9" s="420"/>
      <c r="CD9" s="420"/>
      <c r="CE9" s="420"/>
      <c r="CF9" s="420"/>
      <c r="CG9" s="432"/>
      <c r="CH9" s="444">
        <v>19</v>
      </c>
      <c r="CI9" s="456"/>
      <c r="CJ9" s="456"/>
      <c r="CK9" s="456"/>
      <c r="CL9" s="682"/>
      <c r="CM9" s="444">
        <v>168</v>
      </c>
      <c r="CN9" s="456"/>
      <c r="CO9" s="456"/>
      <c r="CP9" s="456"/>
      <c r="CQ9" s="682"/>
      <c r="CR9" s="444">
        <v>40</v>
      </c>
      <c r="CS9" s="456"/>
      <c r="CT9" s="456"/>
      <c r="CU9" s="456"/>
      <c r="CV9" s="682"/>
      <c r="CW9" s="444" t="s">
        <v>536</v>
      </c>
      <c r="CX9" s="456"/>
      <c r="CY9" s="456"/>
      <c r="CZ9" s="456"/>
      <c r="DA9" s="682"/>
      <c r="DB9" s="444" t="s">
        <v>536</v>
      </c>
      <c r="DC9" s="456"/>
      <c r="DD9" s="456"/>
      <c r="DE9" s="456"/>
      <c r="DF9" s="682"/>
      <c r="DG9" s="444" t="s">
        <v>536</v>
      </c>
      <c r="DH9" s="456"/>
      <c r="DI9" s="456"/>
      <c r="DJ9" s="456"/>
      <c r="DK9" s="682"/>
      <c r="DL9" s="444" t="s">
        <v>536</v>
      </c>
      <c r="DM9" s="456"/>
      <c r="DN9" s="456"/>
      <c r="DO9" s="456"/>
      <c r="DP9" s="682"/>
      <c r="DQ9" s="444" t="s">
        <v>536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302</v>
      </c>
      <c r="C23" s="421"/>
      <c r="D23" s="421"/>
      <c r="E23" s="421"/>
      <c r="F23" s="421"/>
      <c r="G23" s="421"/>
      <c r="H23" s="421"/>
      <c r="I23" s="421"/>
      <c r="J23" s="421"/>
      <c r="K23" s="421"/>
      <c r="L23" s="421"/>
      <c r="M23" s="421"/>
      <c r="N23" s="421"/>
      <c r="O23" s="421"/>
      <c r="P23" s="433"/>
      <c r="Q23" s="440">
        <v>4708</v>
      </c>
      <c r="R23" s="452"/>
      <c r="S23" s="452"/>
      <c r="T23" s="452"/>
      <c r="U23" s="452"/>
      <c r="V23" s="452">
        <v>4509</v>
      </c>
      <c r="W23" s="452"/>
      <c r="X23" s="452"/>
      <c r="Y23" s="452"/>
      <c r="Z23" s="452"/>
      <c r="AA23" s="452">
        <v>199</v>
      </c>
      <c r="AB23" s="452"/>
      <c r="AC23" s="452"/>
      <c r="AD23" s="452"/>
      <c r="AE23" s="494"/>
      <c r="AF23" s="508">
        <v>192</v>
      </c>
      <c r="AG23" s="452"/>
      <c r="AH23" s="452"/>
      <c r="AI23" s="452"/>
      <c r="AJ23" s="526"/>
      <c r="AK23" s="534"/>
      <c r="AL23" s="455"/>
      <c r="AM23" s="455"/>
      <c r="AN23" s="455"/>
      <c r="AO23" s="455"/>
      <c r="AP23" s="452">
        <v>2816</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241</v>
      </c>
      <c r="AG26" s="520"/>
      <c r="AH26" s="520"/>
      <c r="AI26" s="520"/>
      <c r="AJ26" s="527"/>
      <c r="AK26" s="447" t="s">
        <v>388</v>
      </c>
      <c r="AL26" s="447"/>
      <c r="AM26" s="447"/>
      <c r="AN26" s="447"/>
      <c r="AO26" s="458"/>
      <c r="AP26" s="435" t="s">
        <v>357</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914</v>
      </c>
      <c r="R28" s="453"/>
      <c r="S28" s="453"/>
      <c r="T28" s="453"/>
      <c r="U28" s="453"/>
      <c r="V28" s="453">
        <v>908</v>
      </c>
      <c r="W28" s="453"/>
      <c r="X28" s="453"/>
      <c r="Y28" s="453"/>
      <c r="Z28" s="453"/>
      <c r="AA28" s="453">
        <v>6</v>
      </c>
      <c r="AB28" s="453"/>
      <c r="AC28" s="453"/>
      <c r="AD28" s="453"/>
      <c r="AE28" s="495"/>
      <c r="AF28" s="511">
        <v>6</v>
      </c>
      <c r="AG28" s="453"/>
      <c r="AH28" s="453"/>
      <c r="AI28" s="453"/>
      <c r="AJ28" s="529"/>
      <c r="AK28" s="535">
        <v>23</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464</v>
      </c>
      <c r="C29" s="420"/>
      <c r="D29" s="420"/>
      <c r="E29" s="420"/>
      <c r="F29" s="420"/>
      <c r="G29" s="420"/>
      <c r="H29" s="420"/>
      <c r="I29" s="420"/>
      <c r="J29" s="420"/>
      <c r="K29" s="420"/>
      <c r="L29" s="420"/>
      <c r="M29" s="420"/>
      <c r="N29" s="420"/>
      <c r="O29" s="420"/>
      <c r="P29" s="432"/>
      <c r="Q29" s="438">
        <v>302</v>
      </c>
      <c r="R29" s="450"/>
      <c r="S29" s="450"/>
      <c r="T29" s="450"/>
      <c r="U29" s="450"/>
      <c r="V29" s="450">
        <v>300</v>
      </c>
      <c r="W29" s="450"/>
      <c r="X29" s="450"/>
      <c r="Y29" s="450"/>
      <c r="Z29" s="450"/>
      <c r="AA29" s="450">
        <v>1</v>
      </c>
      <c r="AB29" s="450"/>
      <c r="AC29" s="450"/>
      <c r="AD29" s="450"/>
      <c r="AE29" s="461"/>
      <c r="AF29" s="507">
        <v>1</v>
      </c>
      <c r="AG29" s="456"/>
      <c r="AH29" s="456"/>
      <c r="AI29" s="456"/>
      <c r="AJ29" s="525"/>
      <c r="AK29" s="460">
        <v>77</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276</v>
      </c>
      <c r="C30" s="420"/>
      <c r="D30" s="420"/>
      <c r="E30" s="420"/>
      <c r="F30" s="420"/>
      <c r="G30" s="420"/>
      <c r="H30" s="420"/>
      <c r="I30" s="420"/>
      <c r="J30" s="420"/>
      <c r="K30" s="420"/>
      <c r="L30" s="420"/>
      <c r="M30" s="420"/>
      <c r="N30" s="420"/>
      <c r="O30" s="420"/>
      <c r="P30" s="432"/>
      <c r="Q30" s="438">
        <v>282</v>
      </c>
      <c r="R30" s="450"/>
      <c r="S30" s="450"/>
      <c r="T30" s="450"/>
      <c r="U30" s="450"/>
      <c r="V30" s="450">
        <v>253</v>
      </c>
      <c r="W30" s="450"/>
      <c r="X30" s="450"/>
      <c r="Y30" s="450"/>
      <c r="Z30" s="450"/>
      <c r="AA30" s="450">
        <v>29</v>
      </c>
      <c r="AB30" s="450"/>
      <c r="AC30" s="450"/>
      <c r="AD30" s="450"/>
      <c r="AE30" s="461"/>
      <c r="AF30" s="507">
        <v>29</v>
      </c>
      <c r="AG30" s="456"/>
      <c r="AH30" s="456"/>
      <c r="AI30" s="456"/>
      <c r="AJ30" s="525"/>
      <c r="AK30" s="460">
        <v>3</v>
      </c>
      <c r="AL30" s="450"/>
      <c r="AM30" s="450"/>
      <c r="AN30" s="450"/>
      <c r="AO30" s="450"/>
      <c r="AP30" s="450">
        <v>47</v>
      </c>
      <c r="AQ30" s="450"/>
      <c r="AR30" s="450"/>
      <c r="AS30" s="450"/>
      <c r="AT30" s="450"/>
      <c r="AU30" s="450">
        <v>0</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465</v>
      </c>
      <c r="C31" s="420"/>
      <c r="D31" s="420"/>
      <c r="E31" s="420"/>
      <c r="F31" s="420"/>
      <c r="G31" s="420"/>
      <c r="H31" s="420"/>
      <c r="I31" s="420"/>
      <c r="J31" s="420"/>
      <c r="K31" s="420"/>
      <c r="L31" s="420"/>
      <c r="M31" s="420"/>
      <c r="N31" s="420"/>
      <c r="O31" s="420"/>
      <c r="P31" s="432"/>
      <c r="Q31" s="438">
        <v>79</v>
      </c>
      <c r="R31" s="450"/>
      <c r="S31" s="450"/>
      <c r="T31" s="450"/>
      <c r="U31" s="450"/>
      <c r="V31" s="450">
        <v>78</v>
      </c>
      <c r="W31" s="450"/>
      <c r="X31" s="450"/>
      <c r="Y31" s="450"/>
      <c r="Z31" s="450"/>
      <c r="AA31" s="450">
        <v>1</v>
      </c>
      <c r="AB31" s="450"/>
      <c r="AC31" s="450"/>
      <c r="AD31" s="450"/>
      <c r="AE31" s="461"/>
      <c r="AF31" s="507">
        <v>1</v>
      </c>
      <c r="AG31" s="456"/>
      <c r="AH31" s="456"/>
      <c r="AI31" s="456"/>
      <c r="AJ31" s="525"/>
      <c r="AK31" s="460">
        <v>10</v>
      </c>
      <c r="AL31" s="450"/>
      <c r="AM31" s="450"/>
      <c r="AN31" s="450"/>
      <c r="AO31" s="450"/>
      <c r="AP31" s="450" t="s">
        <v>198</v>
      </c>
      <c r="AQ31" s="450"/>
      <c r="AR31" s="450"/>
      <c r="AS31" s="450"/>
      <c r="AT31" s="450"/>
      <c r="AU31" s="450" t="s">
        <v>198</v>
      </c>
      <c r="AV31" s="450"/>
      <c r="AW31" s="450"/>
      <c r="AX31" s="450"/>
      <c r="AY31" s="450"/>
      <c r="AZ31" s="597" t="s">
        <v>198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197</v>
      </c>
      <c r="R32" s="450"/>
      <c r="S32" s="450"/>
      <c r="T32" s="450"/>
      <c r="U32" s="450"/>
      <c r="V32" s="450">
        <v>150</v>
      </c>
      <c r="W32" s="450"/>
      <c r="X32" s="450"/>
      <c r="Y32" s="450"/>
      <c r="Z32" s="450"/>
      <c r="AA32" s="450">
        <v>47</v>
      </c>
      <c r="AB32" s="450"/>
      <c r="AC32" s="450"/>
      <c r="AD32" s="450"/>
      <c r="AE32" s="461"/>
      <c r="AF32" s="507">
        <v>47</v>
      </c>
      <c r="AG32" s="456"/>
      <c r="AH32" s="456"/>
      <c r="AI32" s="456"/>
      <c r="AJ32" s="525"/>
      <c r="AK32" s="460">
        <v>3</v>
      </c>
      <c r="AL32" s="450"/>
      <c r="AM32" s="450"/>
      <c r="AN32" s="450"/>
      <c r="AO32" s="450"/>
      <c r="AP32" s="450">
        <v>229</v>
      </c>
      <c r="AQ32" s="450"/>
      <c r="AR32" s="450"/>
      <c r="AS32" s="450"/>
      <c r="AT32" s="450"/>
      <c r="AU32" s="450">
        <v>3</v>
      </c>
      <c r="AV32" s="450"/>
      <c r="AW32" s="450"/>
      <c r="AX32" s="450"/>
      <c r="AY32" s="450"/>
      <c r="AZ32" s="597" t="s">
        <v>198</v>
      </c>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184</v>
      </c>
      <c r="R33" s="450"/>
      <c r="S33" s="450"/>
      <c r="T33" s="450"/>
      <c r="U33" s="450"/>
      <c r="V33" s="450">
        <v>162</v>
      </c>
      <c r="W33" s="450"/>
      <c r="X33" s="450"/>
      <c r="Y33" s="450"/>
      <c r="Z33" s="450"/>
      <c r="AA33" s="450">
        <v>22</v>
      </c>
      <c r="AB33" s="450"/>
      <c r="AC33" s="450"/>
      <c r="AD33" s="450"/>
      <c r="AE33" s="461"/>
      <c r="AF33" s="507">
        <v>22</v>
      </c>
      <c r="AG33" s="456"/>
      <c r="AH33" s="456"/>
      <c r="AI33" s="456"/>
      <c r="AJ33" s="525"/>
      <c r="AK33" s="460">
        <v>15</v>
      </c>
      <c r="AL33" s="450"/>
      <c r="AM33" s="450"/>
      <c r="AN33" s="450"/>
      <c r="AO33" s="450"/>
      <c r="AP33" s="450">
        <v>748</v>
      </c>
      <c r="AQ33" s="450"/>
      <c r="AR33" s="450"/>
      <c r="AS33" s="450"/>
      <c r="AT33" s="450"/>
      <c r="AU33" s="450">
        <v>6</v>
      </c>
      <c r="AV33" s="450"/>
      <c r="AW33" s="450"/>
      <c r="AX33" s="450"/>
      <c r="AY33" s="450"/>
      <c r="AZ33" s="597" t="s">
        <v>198</v>
      </c>
      <c r="BA33" s="597"/>
      <c r="BB33" s="597"/>
      <c r="BC33" s="597"/>
      <c r="BD33" s="597"/>
      <c r="BE33" s="565" t="s">
        <v>23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106</v>
      </c>
      <c r="AG63" s="452"/>
      <c r="AH63" s="452"/>
      <c r="AI63" s="452"/>
      <c r="AJ63" s="526"/>
      <c r="AK63" s="534"/>
      <c r="AL63" s="455"/>
      <c r="AM63" s="455"/>
      <c r="AN63" s="455"/>
      <c r="AO63" s="455"/>
      <c r="AP63" s="452">
        <v>1024</v>
      </c>
      <c r="AQ63" s="452"/>
      <c r="AR63" s="452"/>
      <c r="AS63" s="452"/>
      <c r="AT63" s="452"/>
      <c r="AU63" s="452">
        <v>9</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241</v>
      </c>
      <c r="AG66" s="520"/>
      <c r="AH66" s="520"/>
      <c r="AI66" s="520"/>
      <c r="AJ66" s="530"/>
      <c r="AK66" s="435" t="s">
        <v>388</v>
      </c>
      <c r="AL66" s="397"/>
      <c r="AM66" s="397"/>
      <c r="AN66" s="397"/>
      <c r="AO66" s="429"/>
      <c r="AP66" s="435" t="s">
        <v>357</v>
      </c>
      <c r="AQ66" s="447"/>
      <c r="AR66" s="447"/>
      <c r="AS66" s="447"/>
      <c r="AT66" s="458"/>
      <c r="AU66" s="435" t="s">
        <v>470</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277</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530</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198</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531</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198</v>
      </c>
      <c r="AL70" s="450"/>
      <c r="AM70" s="450"/>
      <c r="AN70" s="450"/>
      <c r="AO70" s="450"/>
      <c r="AP70" s="450" t="s">
        <v>198</v>
      </c>
      <c r="AQ70" s="450"/>
      <c r="AR70" s="450"/>
      <c r="AS70" s="450"/>
      <c r="AT70" s="450"/>
      <c r="AU70" s="450" t="s">
        <v>198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532</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198</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264</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198</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533</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198</v>
      </c>
      <c r="AL73" s="450"/>
      <c r="AM73" s="450"/>
      <c r="AN73" s="450"/>
      <c r="AO73" s="450"/>
      <c r="AP73" s="450" t="s">
        <v>198</v>
      </c>
      <c r="AQ73" s="450"/>
      <c r="AR73" s="450"/>
      <c r="AS73" s="450"/>
      <c r="AT73" s="450"/>
      <c r="AU73" s="450" t="s">
        <v>198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170</v>
      </c>
      <c r="C74" s="420"/>
      <c r="D74" s="420"/>
      <c r="E74" s="420"/>
      <c r="F74" s="420"/>
      <c r="G74" s="420"/>
      <c r="H74" s="420"/>
      <c r="I74" s="420"/>
      <c r="J74" s="420"/>
      <c r="K74" s="420"/>
      <c r="L74" s="420"/>
      <c r="M74" s="420"/>
      <c r="N74" s="420"/>
      <c r="O74" s="420"/>
      <c r="P74" s="432"/>
      <c r="Q74" s="438">
        <v>1455</v>
      </c>
      <c r="R74" s="450"/>
      <c r="S74" s="450"/>
      <c r="T74" s="450"/>
      <c r="U74" s="450"/>
      <c r="V74" s="450">
        <v>1419</v>
      </c>
      <c r="W74" s="450"/>
      <c r="X74" s="450"/>
      <c r="Y74" s="450"/>
      <c r="Z74" s="450"/>
      <c r="AA74" s="450">
        <v>36</v>
      </c>
      <c r="AB74" s="450"/>
      <c r="AC74" s="450"/>
      <c r="AD74" s="450"/>
      <c r="AE74" s="450"/>
      <c r="AF74" s="450">
        <v>36</v>
      </c>
      <c r="AG74" s="450"/>
      <c r="AH74" s="450"/>
      <c r="AI74" s="450"/>
      <c r="AJ74" s="450"/>
      <c r="AK74" s="450" t="s">
        <v>198</v>
      </c>
      <c r="AL74" s="450"/>
      <c r="AM74" s="450"/>
      <c r="AN74" s="450"/>
      <c r="AO74" s="450"/>
      <c r="AP74" s="450">
        <v>183</v>
      </c>
      <c r="AQ74" s="450"/>
      <c r="AR74" s="450"/>
      <c r="AS74" s="450"/>
      <c r="AT74" s="450"/>
      <c r="AU74" s="450">
        <v>18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534</v>
      </c>
      <c r="C75" s="420"/>
      <c r="D75" s="420"/>
      <c r="E75" s="420"/>
      <c r="F75" s="420"/>
      <c r="G75" s="420"/>
      <c r="H75" s="420"/>
      <c r="I75" s="420"/>
      <c r="J75" s="420"/>
      <c r="K75" s="420"/>
      <c r="L75" s="420"/>
      <c r="M75" s="420"/>
      <c r="N75" s="420"/>
      <c r="O75" s="420"/>
      <c r="P75" s="432"/>
      <c r="Q75" s="444">
        <v>539</v>
      </c>
      <c r="R75" s="456"/>
      <c r="S75" s="456"/>
      <c r="T75" s="456"/>
      <c r="U75" s="460"/>
      <c r="V75" s="461">
        <v>523</v>
      </c>
      <c r="W75" s="456"/>
      <c r="X75" s="456"/>
      <c r="Y75" s="456"/>
      <c r="Z75" s="460"/>
      <c r="AA75" s="461">
        <v>15</v>
      </c>
      <c r="AB75" s="456"/>
      <c r="AC75" s="456"/>
      <c r="AD75" s="456"/>
      <c r="AE75" s="460"/>
      <c r="AF75" s="461">
        <v>15</v>
      </c>
      <c r="AG75" s="456"/>
      <c r="AH75" s="456"/>
      <c r="AI75" s="456"/>
      <c r="AJ75" s="460"/>
      <c r="AK75" s="461" t="s">
        <v>198</v>
      </c>
      <c r="AL75" s="456"/>
      <c r="AM75" s="456"/>
      <c r="AN75" s="456"/>
      <c r="AO75" s="460"/>
      <c r="AP75" s="461" t="s">
        <v>198</v>
      </c>
      <c r="AQ75" s="456"/>
      <c r="AR75" s="456"/>
      <c r="AS75" s="456"/>
      <c r="AT75" s="460"/>
      <c r="AU75" s="461" t="s">
        <v>198</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2411</v>
      </c>
      <c r="AG88" s="452"/>
      <c r="AH88" s="452"/>
      <c r="AI88" s="452"/>
      <c r="AJ88" s="452"/>
      <c r="AK88" s="455"/>
      <c r="AL88" s="455"/>
      <c r="AM88" s="455"/>
      <c r="AN88" s="455"/>
      <c r="AO88" s="455"/>
      <c r="AP88" s="452">
        <v>183</v>
      </c>
      <c r="AQ88" s="452"/>
      <c r="AR88" s="452"/>
      <c r="AS88" s="452"/>
      <c r="AT88" s="452"/>
      <c r="AU88" s="452">
        <v>18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260</v>
      </c>
      <c r="CS102" s="604"/>
      <c r="CT102" s="604"/>
      <c r="CU102" s="604"/>
      <c r="CV102" s="697"/>
      <c r="CW102" s="696" t="s">
        <v>536</v>
      </c>
      <c r="CX102" s="604"/>
      <c r="CY102" s="604"/>
      <c r="CZ102" s="604"/>
      <c r="DA102" s="697"/>
      <c r="DB102" s="696" t="s">
        <v>536</v>
      </c>
      <c r="DC102" s="604"/>
      <c r="DD102" s="604"/>
      <c r="DE102" s="604"/>
      <c r="DF102" s="697"/>
      <c r="DG102" s="696" t="s">
        <v>536</v>
      </c>
      <c r="DH102" s="604"/>
      <c r="DI102" s="604"/>
      <c r="DJ102" s="604"/>
      <c r="DK102" s="697"/>
      <c r="DL102" s="696" t="s">
        <v>536</v>
      </c>
      <c r="DM102" s="604"/>
      <c r="DN102" s="604"/>
      <c r="DO102" s="604"/>
      <c r="DP102" s="697"/>
      <c r="DQ102" s="696" t="s">
        <v>536</v>
      </c>
      <c r="DR102" s="604"/>
      <c r="DS102" s="604"/>
      <c r="DT102" s="604"/>
      <c r="DU102" s="697"/>
      <c r="DV102" s="401" t="s">
        <v>536</v>
      </c>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390</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390</v>
      </c>
      <c r="CB109" s="406"/>
      <c r="CC109" s="406"/>
      <c r="CD109" s="406"/>
      <c r="CE109" s="469"/>
      <c r="CF109" s="655" t="s">
        <v>478</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390</v>
      </c>
      <c r="DR109" s="406"/>
      <c r="DS109" s="406"/>
      <c r="DT109" s="406"/>
      <c r="DU109" s="469"/>
      <c r="DV109" s="480" t="s">
        <v>478</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345583</v>
      </c>
      <c r="AB110" s="487"/>
      <c r="AC110" s="487"/>
      <c r="AD110" s="487"/>
      <c r="AE110" s="498"/>
      <c r="AF110" s="514">
        <v>342658</v>
      </c>
      <c r="AG110" s="487"/>
      <c r="AH110" s="487"/>
      <c r="AI110" s="487"/>
      <c r="AJ110" s="498"/>
      <c r="AK110" s="514">
        <v>325713</v>
      </c>
      <c r="AL110" s="487"/>
      <c r="AM110" s="487"/>
      <c r="AN110" s="487"/>
      <c r="AO110" s="498"/>
      <c r="AP110" s="538">
        <v>15.6</v>
      </c>
      <c r="AQ110" s="546"/>
      <c r="AR110" s="546"/>
      <c r="AS110" s="546"/>
      <c r="AT110" s="556"/>
      <c r="AU110" s="568" t="s">
        <v>111</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3260891</v>
      </c>
      <c r="BR110" s="640"/>
      <c r="BS110" s="640"/>
      <c r="BT110" s="640"/>
      <c r="BU110" s="640"/>
      <c r="BV110" s="640">
        <v>3012873</v>
      </c>
      <c r="BW110" s="640"/>
      <c r="BX110" s="640"/>
      <c r="BY110" s="640"/>
      <c r="BZ110" s="640"/>
      <c r="CA110" s="640">
        <v>2816178</v>
      </c>
      <c r="CB110" s="640"/>
      <c r="CC110" s="640"/>
      <c r="CD110" s="640"/>
      <c r="CE110" s="640"/>
      <c r="CF110" s="656">
        <v>134.5</v>
      </c>
      <c r="CG110" s="660"/>
      <c r="CH110" s="660"/>
      <c r="CI110" s="660"/>
      <c r="CJ110" s="660"/>
      <c r="CK110" s="672" t="s">
        <v>385</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603</v>
      </c>
      <c r="BR111" s="641"/>
      <c r="BS111" s="641"/>
      <c r="BT111" s="641"/>
      <c r="BU111" s="641"/>
      <c r="BV111" s="641">
        <v>449</v>
      </c>
      <c r="BW111" s="641"/>
      <c r="BX111" s="641"/>
      <c r="BY111" s="641"/>
      <c r="BZ111" s="641"/>
      <c r="CA111" s="641">
        <v>304</v>
      </c>
      <c r="CB111" s="641"/>
      <c r="CC111" s="641"/>
      <c r="CD111" s="641"/>
      <c r="CE111" s="641"/>
      <c r="CF111" s="657">
        <v>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153</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171207</v>
      </c>
      <c r="BR112" s="641"/>
      <c r="BS112" s="641"/>
      <c r="BT112" s="641"/>
      <c r="BU112" s="641"/>
      <c r="BV112" s="641">
        <v>221066</v>
      </c>
      <c r="BW112" s="641"/>
      <c r="BX112" s="641"/>
      <c r="BY112" s="641"/>
      <c r="BZ112" s="641"/>
      <c r="CA112" s="641">
        <v>244306</v>
      </c>
      <c r="CB112" s="641"/>
      <c r="CC112" s="641"/>
      <c r="CD112" s="641"/>
      <c r="CE112" s="641"/>
      <c r="CF112" s="657">
        <v>11.7</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17779</v>
      </c>
      <c r="AB113" s="446"/>
      <c r="AC113" s="446"/>
      <c r="AD113" s="446"/>
      <c r="AE113" s="499"/>
      <c r="AF113" s="515">
        <v>8169</v>
      </c>
      <c r="AG113" s="446"/>
      <c r="AH113" s="446"/>
      <c r="AI113" s="446"/>
      <c r="AJ113" s="499"/>
      <c r="AK113" s="515">
        <v>9339</v>
      </c>
      <c r="AL113" s="446"/>
      <c r="AM113" s="446"/>
      <c r="AN113" s="446"/>
      <c r="AO113" s="499"/>
      <c r="AP113" s="539">
        <v>0.4</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50064</v>
      </c>
      <c r="BR113" s="641"/>
      <c r="BS113" s="641"/>
      <c r="BT113" s="641"/>
      <c r="BU113" s="641"/>
      <c r="BV113" s="641">
        <v>26999</v>
      </c>
      <c r="BW113" s="641"/>
      <c r="BX113" s="641"/>
      <c r="BY113" s="641"/>
      <c r="BZ113" s="641"/>
      <c r="CA113" s="641">
        <v>18122</v>
      </c>
      <c r="CB113" s="641"/>
      <c r="CC113" s="641"/>
      <c r="CD113" s="641"/>
      <c r="CE113" s="641"/>
      <c r="CF113" s="657">
        <v>0.9</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20564</v>
      </c>
      <c r="AB114" s="446"/>
      <c r="AC114" s="446"/>
      <c r="AD114" s="446"/>
      <c r="AE114" s="499"/>
      <c r="AF114" s="515">
        <v>19458</v>
      </c>
      <c r="AG114" s="446"/>
      <c r="AH114" s="446"/>
      <c r="AI114" s="446"/>
      <c r="AJ114" s="499"/>
      <c r="AK114" s="515">
        <v>11254</v>
      </c>
      <c r="AL114" s="446"/>
      <c r="AM114" s="446"/>
      <c r="AN114" s="446"/>
      <c r="AO114" s="499"/>
      <c r="AP114" s="539">
        <v>0.5</v>
      </c>
      <c r="AQ114" s="547"/>
      <c r="AR114" s="547"/>
      <c r="AS114" s="547"/>
      <c r="AT114" s="557"/>
      <c r="AU114" s="569"/>
      <c r="AV114" s="578"/>
      <c r="AW114" s="578"/>
      <c r="AX114" s="578"/>
      <c r="AY114" s="578"/>
      <c r="AZ114" s="425" t="s">
        <v>488</v>
      </c>
      <c r="BA114" s="378"/>
      <c r="BB114" s="378"/>
      <c r="BC114" s="378"/>
      <c r="BD114" s="378"/>
      <c r="BE114" s="378"/>
      <c r="BF114" s="378"/>
      <c r="BG114" s="378"/>
      <c r="BH114" s="378"/>
      <c r="BI114" s="378"/>
      <c r="BJ114" s="378"/>
      <c r="BK114" s="378"/>
      <c r="BL114" s="378"/>
      <c r="BM114" s="378"/>
      <c r="BN114" s="378"/>
      <c r="BO114" s="378"/>
      <c r="BP114" s="472"/>
      <c r="BQ114" s="633">
        <v>234197</v>
      </c>
      <c r="BR114" s="641"/>
      <c r="BS114" s="641"/>
      <c r="BT114" s="641"/>
      <c r="BU114" s="641"/>
      <c r="BV114" s="641">
        <v>246456</v>
      </c>
      <c r="BW114" s="641"/>
      <c r="BX114" s="641"/>
      <c r="BY114" s="641"/>
      <c r="BZ114" s="641"/>
      <c r="CA114" s="641">
        <v>254721</v>
      </c>
      <c r="CB114" s="641"/>
      <c r="CC114" s="641"/>
      <c r="CD114" s="641"/>
      <c r="CE114" s="641"/>
      <c r="CF114" s="657">
        <v>12.2</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148</v>
      </c>
      <c r="AB115" s="446"/>
      <c r="AC115" s="446"/>
      <c r="AD115" s="446"/>
      <c r="AE115" s="499"/>
      <c r="AF115" s="515">
        <v>147</v>
      </c>
      <c r="AG115" s="446"/>
      <c r="AH115" s="446"/>
      <c r="AI115" s="446"/>
      <c r="AJ115" s="499"/>
      <c r="AK115" s="515">
        <v>146</v>
      </c>
      <c r="AL115" s="446"/>
      <c r="AM115" s="446"/>
      <c r="AN115" s="446"/>
      <c r="AO115" s="499"/>
      <c r="AP115" s="539">
        <v>0</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384074</v>
      </c>
      <c r="AB117" s="488"/>
      <c r="AC117" s="488"/>
      <c r="AD117" s="488"/>
      <c r="AE117" s="500"/>
      <c r="AF117" s="516">
        <v>370432</v>
      </c>
      <c r="AG117" s="488"/>
      <c r="AH117" s="488"/>
      <c r="AI117" s="488"/>
      <c r="AJ117" s="500"/>
      <c r="AK117" s="516">
        <v>346452</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390</v>
      </c>
      <c r="AL118" s="406"/>
      <c r="AM118" s="406"/>
      <c r="AN118" s="406"/>
      <c r="AO118" s="469"/>
      <c r="AP118" s="480" t="s">
        <v>478</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166</v>
      </c>
      <c r="BP119" s="629"/>
      <c r="BQ119" s="634">
        <v>3716962</v>
      </c>
      <c r="BR119" s="642"/>
      <c r="BS119" s="642"/>
      <c r="BT119" s="642"/>
      <c r="BU119" s="642"/>
      <c r="BV119" s="642">
        <v>3507843</v>
      </c>
      <c r="BW119" s="642"/>
      <c r="BX119" s="642"/>
      <c r="BY119" s="642"/>
      <c r="BZ119" s="642"/>
      <c r="CA119" s="642">
        <v>3333631</v>
      </c>
      <c r="CB119" s="642"/>
      <c r="CC119" s="642"/>
      <c r="CD119" s="642"/>
      <c r="CE119" s="642"/>
      <c r="CF119" s="544"/>
      <c r="CG119" s="552"/>
      <c r="CH119" s="552"/>
      <c r="CI119" s="552"/>
      <c r="CJ119" s="669"/>
      <c r="CK119" s="674"/>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603</v>
      </c>
      <c r="DH119" s="489"/>
      <c r="DI119" s="489"/>
      <c r="DJ119" s="489"/>
      <c r="DK119" s="501"/>
      <c r="DL119" s="517">
        <v>449</v>
      </c>
      <c r="DM119" s="489"/>
      <c r="DN119" s="489"/>
      <c r="DO119" s="489"/>
      <c r="DP119" s="501"/>
      <c r="DQ119" s="517">
        <v>304</v>
      </c>
      <c r="DR119" s="489"/>
      <c r="DS119" s="489"/>
      <c r="DT119" s="489"/>
      <c r="DU119" s="501"/>
      <c r="DV119" s="714">
        <v>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481</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1340852</v>
      </c>
      <c r="BR120" s="640"/>
      <c r="BS120" s="640"/>
      <c r="BT120" s="640"/>
      <c r="BU120" s="640"/>
      <c r="BV120" s="640">
        <v>1410675</v>
      </c>
      <c r="BW120" s="640"/>
      <c r="BX120" s="640"/>
      <c r="BY120" s="640"/>
      <c r="BZ120" s="640"/>
      <c r="CA120" s="640">
        <v>1288497</v>
      </c>
      <c r="CB120" s="640"/>
      <c r="CC120" s="640"/>
      <c r="CD120" s="640"/>
      <c r="CE120" s="640"/>
      <c r="CF120" s="656">
        <v>61.5</v>
      </c>
      <c r="CG120" s="660"/>
      <c r="CH120" s="660"/>
      <c r="CI120" s="660"/>
      <c r="CJ120" s="660"/>
      <c r="CK120" s="675" t="s">
        <v>266</v>
      </c>
      <c r="CL120" s="685"/>
      <c r="CM120" s="685"/>
      <c r="CN120" s="685"/>
      <c r="CO120" s="688"/>
      <c r="CP120" s="692" t="s">
        <v>467</v>
      </c>
      <c r="CQ120" s="695"/>
      <c r="CR120" s="695"/>
      <c r="CS120" s="695"/>
      <c r="CT120" s="695"/>
      <c r="CU120" s="695"/>
      <c r="CV120" s="695"/>
      <c r="CW120" s="695"/>
      <c r="CX120" s="695"/>
      <c r="CY120" s="695"/>
      <c r="CZ120" s="695"/>
      <c r="DA120" s="695"/>
      <c r="DB120" s="695"/>
      <c r="DC120" s="695"/>
      <c r="DD120" s="695"/>
      <c r="DE120" s="695"/>
      <c r="DF120" s="698"/>
      <c r="DG120" s="632">
        <v>99030</v>
      </c>
      <c r="DH120" s="640"/>
      <c r="DI120" s="640"/>
      <c r="DJ120" s="640"/>
      <c r="DK120" s="640"/>
      <c r="DL120" s="640">
        <v>114624</v>
      </c>
      <c r="DM120" s="640"/>
      <c r="DN120" s="640"/>
      <c r="DO120" s="640"/>
      <c r="DP120" s="640"/>
      <c r="DQ120" s="640">
        <v>127130</v>
      </c>
      <c r="DR120" s="640"/>
      <c r="DS120" s="640"/>
      <c r="DT120" s="640"/>
      <c r="DU120" s="640"/>
      <c r="DV120" s="712">
        <v>6.1</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t="s">
        <v>198</v>
      </c>
      <c r="BR121" s="641"/>
      <c r="BS121" s="641"/>
      <c r="BT121" s="641"/>
      <c r="BU121" s="641"/>
      <c r="BV121" s="641" t="s">
        <v>198</v>
      </c>
      <c r="BW121" s="641"/>
      <c r="BX121" s="641"/>
      <c r="BY121" s="641"/>
      <c r="BZ121" s="641"/>
      <c r="CA121" s="641" t="s">
        <v>198</v>
      </c>
      <c r="CB121" s="641"/>
      <c r="CC121" s="641"/>
      <c r="CD121" s="641"/>
      <c r="CE121" s="641"/>
      <c r="CF121" s="657" t="s">
        <v>198</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67549</v>
      </c>
      <c r="DH121" s="641"/>
      <c r="DI121" s="641"/>
      <c r="DJ121" s="641"/>
      <c r="DK121" s="641"/>
      <c r="DL121" s="641">
        <v>102265</v>
      </c>
      <c r="DM121" s="641"/>
      <c r="DN121" s="641"/>
      <c r="DO121" s="641"/>
      <c r="DP121" s="641"/>
      <c r="DQ121" s="641">
        <v>114859</v>
      </c>
      <c r="DR121" s="641"/>
      <c r="DS121" s="641"/>
      <c r="DT121" s="641"/>
      <c r="DU121" s="641"/>
      <c r="DV121" s="713">
        <v>5.5</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4">
        <v>2469817</v>
      </c>
      <c r="BR122" s="642"/>
      <c r="BS122" s="642"/>
      <c r="BT122" s="642"/>
      <c r="BU122" s="642"/>
      <c r="BV122" s="642">
        <v>2323672</v>
      </c>
      <c r="BW122" s="642"/>
      <c r="BX122" s="642"/>
      <c r="BY122" s="642"/>
      <c r="BZ122" s="642"/>
      <c r="CA122" s="642">
        <v>2186253</v>
      </c>
      <c r="CB122" s="642"/>
      <c r="CC122" s="642"/>
      <c r="CD122" s="642"/>
      <c r="CE122" s="642"/>
      <c r="CF122" s="658">
        <v>104.4</v>
      </c>
      <c r="CG122" s="662"/>
      <c r="CH122" s="662"/>
      <c r="CI122" s="662"/>
      <c r="CJ122" s="662"/>
      <c r="CK122" s="676"/>
      <c r="CL122" s="686"/>
      <c r="CM122" s="686"/>
      <c r="CN122" s="686"/>
      <c r="CO122" s="689"/>
      <c r="CP122" s="693" t="s">
        <v>276</v>
      </c>
      <c r="CQ122" s="403"/>
      <c r="CR122" s="403"/>
      <c r="CS122" s="403"/>
      <c r="CT122" s="403"/>
      <c r="CU122" s="403"/>
      <c r="CV122" s="403"/>
      <c r="CW122" s="403"/>
      <c r="CX122" s="403"/>
      <c r="CY122" s="403"/>
      <c r="CZ122" s="403"/>
      <c r="DA122" s="403"/>
      <c r="DB122" s="403"/>
      <c r="DC122" s="403"/>
      <c r="DD122" s="403"/>
      <c r="DE122" s="403"/>
      <c r="DF122" s="699"/>
      <c r="DG122" s="633">
        <v>4628</v>
      </c>
      <c r="DH122" s="641"/>
      <c r="DI122" s="641"/>
      <c r="DJ122" s="641"/>
      <c r="DK122" s="641"/>
      <c r="DL122" s="641">
        <v>4177</v>
      </c>
      <c r="DM122" s="641"/>
      <c r="DN122" s="641"/>
      <c r="DO122" s="641"/>
      <c r="DP122" s="641"/>
      <c r="DQ122" s="641">
        <v>2317</v>
      </c>
      <c r="DR122" s="641"/>
      <c r="DS122" s="641"/>
      <c r="DT122" s="641"/>
      <c r="DU122" s="641"/>
      <c r="DV122" s="713">
        <v>0.1</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220</v>
      </c>
      <c r="BP123" s="629"/>
      <c r="BQ123" s="635">
        <v>3810669</v>
      </c>
      <c r="BR123" s="643"/>
      <c r="BS123" s="643"/>
      <c r="BT123" s="643"/>
      <c r="BU123" s="643"/>
      <c r="BV123" s="643">
        <v>3734347</v>
      </c>
      <c r="BW123" s="643"/>
      <c r="BX123" s="643"/>
      <c r="BY123" s="643"/>
      <c r="BZ123" s="643"/>
      <c r="CA123" s="643">
        <v>3474750</v>
      </c>
      <c r="CB123" s="643"/>
      <c r="CC123" s="643"/>
      <c r="CD123" s="643"/>
      <c r="CE123" s="643"/>
      <c r="CF123" s="544"/>
      <c r="CG123" s="552"/>
      <c r="CH123" s="552"/>
      <c r="CI123" s="552"/>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198</v>
      </c>
      <c r="BR124" s="644"/>
      <c r="BS124" s="644"/>
      <c r="BT124" s="644"/>
      <c r="BU124" s="644"/>
      <c r="BV124" s="644" t="s">
        <v>198</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148</v>
      </c>
      <c r="AB126" s="446"/>
      <c r="AC126" s="446"/>
      <c r="AD126" s="446"/>
      <c r="AE126" s="499"/>
      <c r="AF126" s="515">
        <v>147</v>
      </c>
      <c r="AG126" s="446"/>
      <c r="AH126" s="446"/>
      <c r="AI126" s="446"/>
      <c r="AJ126" s="499"/>
      <c r="AK126" s="515">
        <v>146</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499</v>
      </c>
      <c r="AY127" s="593"/>
      <c r="AZ127" s="593"/>
      <c r="BA127" s="593"/>
      <c r="BB127" s="593"/>
      <c r="BC127" s="593"/>
      <c r="BD127" s="593"/>
      <c r="BE127" s="610"/>
      <c r="BF127" s="612" t="s">
        <v>443</v>
      </c>
      <c r="BG127" s="593"/>
      <c r="BH127" s="593"/>
      <c r="BI127" s="593"/>
      <c r="BJ127" s="593"/>
      <c r="BK127" s="593"/>
      <c r="BL127" s="610"/>
      <c r="BM127" s="612" t="s">
        <v>420</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198</v>
      </c>
      <c r="AB128" s="487"/>
      <c r="AC128" s="487"/>
      <c r="AD128" s="487"/>
      <c r="AE128" s="498"/>
      <c r="AF128" s="514">
        <v>69</v>
      </c>
      <c r="AG128" s="487"/>
      <c r="AH128" s="487"/>
      <c r="AI128" s="487"/>
      <c r="AJ128" s="498"/>
      <c r="AK128" s="514">
        <v>69</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2349464</v>
      </c>
      <c r="AB129" s="446"/>
      <c r="AC129" s="446"/>
      <c r="AD129" s="446"/>
      <c r="AE129" s="499"/>
      <c r="AF129" s="515">
        <v>2305439</v>
      </c>
      <c r="AG129" s="446"/>
      <c r="AH129" s="446"/>
      <c r="AI129" s="446"/>
      <c r="AJ129" s="499"/>
      <c r="AK129" s="515">
        <v>2298395</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220814</v>
      </c>
      <c r="AB130" s="446"/>
      <c r="AC130" s="446"/>
      <c r="AD130" s="446"/>
      <c r="AE130" s="499"/>
      <c r="AF130" s="515">
        <v>214331</v>
      </c>
      <c r="AG130" s="446"/>
      <c r="AH130" s="446"/>
      <c r="AI130" s="446"/>
      <c r="AJ130" s="499"/>
      <c r="AK130" s="515">
        <v>204027</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7.3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2128650</v>
      </c>
      <c r="AB131" s="489"/>
      <c r="AC131" s="489"/>
      <c r="AD131" s="489"/>
      <c r="AE131" s="501"/>
      <c r="AF131" s="517">
        <v>2091108</v>
      </c>
      <c r="AG131" s="489"/>
      <c r="AH131" s="489"/>
      <c r="AI131" s="489"/>
      <c r="AJ131" s="501"/>
      <c r="AK131" s="517">
        <v>2094368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7.6696497780000001</v>
      </c>
      <c r="AB132" s="490"/>
      <c r="AC132" s="490"/>
      <c r="AD132" s="490"/>
      <c r="AE132" s="502"/>
      <c r="AF132" s="518">
        <v>7.4616901660000003</v>
      </c>
      <c r="AG132" s="490"/>
      <c r="AH132" s="490"/>
      <c r="AI132" s="490"/>
      <c r="AJ132" s="502"/>
      <c r="AK132" s="518">
        <v>6.7970862810000003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8.4</v>
      </c>
      <c r="AB133" s="491"/>
      <c r="AC133" s="491"/>
      <c r="AD133" s="491"/>
      <c r="AE133" s="503"/>
      <c r="AF133" s="486">
        <v>8.1999999999999993</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M9mjoJlcSXqw01A2HoL1lEXeD6xdBlZw3XBMDE2XoWHQmA8xpVXzlHaCOMam7LhKF3CGyGzHeQ4UhM4zbDNgQ==" saltValue="ThwyBAN9LTwGgN0qphDYI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czlmxt2C8FyVXFyBcdDLwkqssfqZDfueRym8p6Zzt4b9RWfyFYfHeA/jHXoZ6XZ/RVj85rLWq5iswO7IxdrIZQ==" saltValue="QIHQmX3xhrXMc0dHw5BAUA=="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knwXn3osbOJpFiIOZ5vev1Nys/dVFXotmtt8/FqxO8uDVXzDfmWgRN7fawEFv25fT+MBZI4KJpVB95NLmNF/A==" saltValue="SKki88FjNEq6/nVe5Ykxs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463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504</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507</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637039</v>
      </c>
      <c r="AP9" s="787">
        <v>214059</v>
      </c>
      <c r="AQ9" s="810">
        <v>243450</v>
      </c>
      <c r="AR9" s="824">
        <v>-12.1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111818</v>
      </c>
      <c r="AP10" s="788">
        <v>37573</v>
      </c>
      <c r="AQ10" s="811">
        <v>36828</v>
      </c>
      <c r="AR10" s="825">
        <v>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198</v>
      </c>
      <c r="AP11" s="788" t="s">
        <v>198</v>
      </c>
      <c r="AQ11" s="811">
        <v>2575</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198</v>
      </c>
      <c r="AP12" s="788" t="s">
        <v>198</v>
      </c>
      <c r="AQ12" s="811" t="s">
        <v>198</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17686</v>
      </c>
      <c r="AP13" s="788">
        <v>5943</v>
      </c>
      <c r="AQ13" s="811">
        <v>11862</v>
      </c>
      <c r="AR13" s="825">
        <v>-49.9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4633</v>
      </c>
      <c r="AP14" s="788">
        <v>1557</v>
      </c>
      <c r="AQ14" s="811">
        <v>4647</v>
      </c>
      <c r="AR14" s="825">
        <v>-66.5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-18470</v>
      </c>
      <c r="AP15" s="788">
        <v>-6206</v>
      </c>
      <c r="AQ15" s="811">
        <v>-13358</v>
      </c>
      <c r="AR15" s="825">
        <v>-53.5</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752706</v>
      </c>
      <c r="AP16" s="788">
        <v>252925</v>
      </c>
      <c r="AQ16" s="811">
        <v>286004</v>
      </c>
      <c r="AR16" s="825">
        <v>-11.6</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214</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335</v>
      </c>
      <c r="AQ20" s="812" t="s">
        <v>43</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17.809999999999999</v>
      </c>
      <c r="AP21" s="800">
        <v>24.25</v>
      </c>
      <c r="AQ21" s="813">
        <v>-6.44</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94.7</v>
      </c>
      <c r="AP22" s="801">
        <v>95.4</v>
      </c>
      <c r="AQ22" s="814">
        <v>-0.7</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504</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507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325713</v>
      </c>
      <c r="AP32" s="788">
        <v>109447</v>
      </c>
      <c r="AQ32" s="815">
        <v>167387</v>
      </c>
      <c r="AR32" s="825">
        <v>-34.6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161</v>
      </c>
      <c r="AL35" s="761"/>
      <c r="AM35" s="761"/>
      <c r="AN35" s="778"/>
      <c r="AO35" s="788">
        <v>9339</v>
      </c>
      <c r="AP35" s="788">
        <v>3138</v>
      </c>
      <c r="AQ35" s="815">
        <v>34589</v>
      </c>
      <c r="AR35" s="825">
        <v>-90.9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11254</v>
      </c>
      <c r="AP36" s="788">
        <v>3782</v>
      </c>
      <c r="AQ36" s="815">
        <v>2508</v>
      </c>
      <c r="AR36" s="825">
        <v>50.8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146</v>
      </c>
      <c r="AP37" s="788">
        <v>49</v>
      </c>
      <c r="AQ37" s="815">
        <v>1525</v>
      </c>
      <c r="AR37" s="825">
        <v>-96.8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198</v>
      </c>
      <c r="AP38" s="792" t="s">
        <v>198</v>
      </c>
      <c r="AQ38" s="816">
        <v>44</v>
      </c>
      <c r="AR38" s="814" t="s">
        <v>198</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-69</v>
      </c>
      <c r="AP39" s="788">
        <v>-23</v>
      </c>
      <c r="AQ39" s="815">
        <v>-7489</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-204027</v>
      </c>
      <c r="AP40" s="788">
        <v>-68557</v>
      </c>
      <c r="AQ40" s="815">
        <v>-138932</v>
      </c>
      <c r="AR40" s="825">
        <v>-50.7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142356</v>
      </c>
      <c r="AP41" s="788">
        <v>47835</v>
      </c>
      <c r="AQ41" s="815">
        <v>59636</v>
      </c>
      <c r="AR41" s="825">
        <v>-19.8</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468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444</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521</v>
      </c>
      <c r="AQ50" s="818" t="s">
        <v>382</v>
      </c>
      <c r="AR50" s="828" t="s">
        <v>522</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98709</v>
      </c>
      <c r="AN51" s="783">
        <v>31198</v>
      </c>
      <c r="AO51" s="795">
        <v>-62.6</v>
      </c>
      <c r="AP51" s="806">
        <v>268375</v>
      </c>
      <c r="AQ51" s="819">
        <v>-1.2</v>
      </c>
      <c r="AR51" s="829">
        <v>-61.4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87094</v>
      </c>
      <c r="AN52" s="784">
        <v>27527</v>
      </c>
      <c r="AO52" s="796">
        <v>-59.2</v>
      </c>
      <c r="AP52" s="807">
        <v>119602</v>
      </c>
      <c r="AQ52" s="820">
        <v>1.5</v>
      </c>
      <c r="AR52" s="830">
        <v>-60.7</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251586</v>
      </c>
      <c r="AN53" s="783">
        <v>80072</v>
      </c>
      <c r="AO53" s="795">
        <v>156.69999999999999</v>
      </c>
      <c r="AP53" s="806">
        <v>301035</v>
      </c>
      <c r="AQ53" s="819">
        <v>12.2</v>
      </c>
      <c r="AR53" s="829">
        <v>144.5</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163929</v>
      </c>
      <c r="AN54" s="784">
        <v>52173</v>
      </c>
      <c r="AO54" s="796">
        <v>89.5</v>
      </c>
      <c r="AP54" s="807">
        <v>154376</v>
      </c>
      <c r="AQ54" s="820">
        <v>29.1</v>
      </c>
      <c r="AR54" s="830">
        <v>60.4</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1513496</v>
      </c>
      <c r="AN55" s="783">
        <v>492995</v>
      </c>
      <c r="AO55" s="795">
        <v>515.70000000000005</v>
      </c>
      <c r="AP55" s="806">
        <v>277467</v>
      </c>
      <c r="AQ55" s="819">
        <v>-7.8</v>
      </c>
      <c r="AR55" s="829">
        <v>523.5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191136</v>
      </c>
      <c r="AN56" s="784">
        <v>62259</v>
      </c>
      <c r="AO56" s="796">
        <v>19.3</v>
      </c>
      <c r="AP56" s="807">
        <v>128378</v>
      </c>
      <c r="AQ56" s="820">
        <v>-16.8</v>
      </c>
      <c r="AR56" s="830">
        <v>36.1</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279470</v>
      </c>
      <c r="AN57" s="783">
        <v>92847</v>
      </c>
      <c r="AO57" s="795">
        <v>-81.2</v>
      </c>
      <c r="AP57" s="806">
        <v>282256</v>
      </c>
      <c r="AQ57" s="819">
        <v>1.7</v>
      </c>
      <c r="AR57" s="829">
        <v>-82.9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234892</v>
      </c>
      <c r="AN58" s="784">
        <v>78037</v>
      </c>
      <c r="AO58" s="796">
        <v>25.3</v>
      </c>
      <c r="AP58" s="807">
        <v>145453</v>
      </c>
      <c r="AQ58" s="820">
        <v>13.3</v>
      </c>
      <c r="AR58" s="830">
        <v>12</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224442</v>
      </c>
      <c r="AN59" s="783">
        <v>75417</v>
      </c>
      <c r="AO59" s="795">
        <v>-18.8</v>
      </c>
      <c r="AP59" s="806">
        <v>295341</v>
      </c>
      <c r="AQ59" s="819">
        <v>4.5999999999999996</v>
      </c>
      <c r="AR59" s="829">
        <v>-23.4</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162212</v>
      </c>
      <c r="AN60" s="784">
        <v>54507</v>
      </c>
      <c r="AO60" s="796">
        <v>-30.2</v>
      </c>
      <c r="AP60" s="807">
        <v>137402</v>
      </c>
      <c r="AQ60" s="820">
        <v>-5.5</v>
      </c>
      <c r="AR60" s="830">
        <v>-24.7</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413</v>
      </c>
      <c r="AL61" s="767"/>
      <c r="AM61" s="770">
        <v>473541</v>
      </c>
      <c r="AN61" s="783">
        <v>154506</v>
      </c>
      <c r="AO61" s="795">
        <v>102</v>
      </c>
      <c r="AP61" s="806">
        <v>284895</v>
      </c>
      <c r="AQ61" s="821">
        <v>1.9</v>
      </c>
      <c r="AR61" s="829">
        <v>100.1</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167853</v>
      </c>
      <c r="AN62" s="784">
        <v>54901</v>
      </c>
      <c r="AO62" s="796">
        <v>8.9</v>
      </c>
      <c r="AP62" s="807">
        <v>137042</v>
      </c>
      <c r="AQ62" s="820">
        <v>4.3</v>
      </c>
      <c r="AR62" s="830">
        <v>4.5999999999999996</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Uq1u69Cnb+zP0NnigYaFCDyIGDEu/dv/nKXNh0D5EK3JfqUwb1vUk3gex8zXGprCthtuYizhF85/VWaEZXf4/A==" saltValue="N0c+OfPBR5PD7YdEqsmvR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1" spans="125:125" ht="13.5" hidden="1" customHeight="1">
      <c r="DU121" s="726"/>
    </row>
  </sheetData>
  <sheetProtection algorithmName="SHA-512" hashValue="Tm9BCZpi0lx43ocJU5KKc5hRekChcTZhFsTws38Iz/A860NERzTqAIOrcO9D/XHweqA6jZKqs0MTM6+MleqHEg==" saltValue="gpr/JeSQrOpq9DKhNQKt+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VqhrAn3VawWb1oIwa4P0HtKSOuK7G0abJxQohIJkj4moIHthGaK2Xzntxea6X8AvFEmNCv5MZFmjEglC138wgQ==" saltValue="KTBfVXM1OGZRibavvlFc7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31: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s="363" customFormat="1" ht="16.5" customHeight="1"/>
    <row r="32" s="363"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526</v>
      </c>
      <c r="H46" s="853" t="s">
        <v>527</v>
      </c>
      <c r="I46" s="853" t="s">
        <v>528</v>
      </c>
      <c r="J46" s="858" t="s">
        <v>250</v>
      </c>
    </row>
    <row r="47" spans="2:10" ht="57.75" customHeight="1">
      <c r="B47" s="838"/>
      <c r="C47" s="842" t="s">
        <v>4</v>
      </c>
      <c r="D47" s="842"/>
      <c r="E47" s="846"/>
      <c r="F47" s="850">
        <v>12.46</v>
      </c>
      <c r="G47" s="854">
        <v>12.26</v>
      </c>
      <c r="H47" s="854">
        <v>15.49</v>
      </c>
      <c r="I47" s="854">
        <v>15.83</v>
      </c>
      <c r="J47" s="859">
        <v>14.71</v>
      </c>
    </row>
    <row r="48" spans="2:10" ht="57.75" customHeight="1">
      <c r="B48" s="839"/>
      <c r="C48" s="843" t="s">
        <v>5</v>
      </c>
      <c r="D48" s="843"/>
      <c r="E48" s="847"/>
      <c r="F48" s="851">
        <v>5.05</v>
      </c>
      <c r="G48" s="855">
        <v>5.66</v>
      </c>
      <c r="H48" s="855">
        <v>8.3000000000000007</v>
      </c>
      <c r="I48" s="855">
        <v>8.17</v>
      </c>
      <c r="J48" s="860">
        <v>8.36</v>
      </c>
    </row>
    <row r="49" spans="2:10" ht="57.75" customHeight="1">
      <c r="B49" s="840"/>
      <c r="C49" s="844" t="s">
        <v>17</v>
      </c>
      <c r="D49" s="844"/>
      <c r="E49" s="848"/>
      <c r="F49" s="852" t="s">
        <v>529</v>
      </c>
      <c r="G49" s="856">
        <v>5.38</v>
      </c>
      <c r="H49" s="856">
        <v>7.19</v>
      </c>
      <c r="I49" s="856" t="s">
        <v>439</v>
      </c>
      <c r="J49" s="861" t="s">
        <v>487</v>
      </c>
    </row>
    <row r="50" spans="2:10" ht="13"/>
  </sheetData>
  <sheetProtection algorithmName="SHA-512" hashValue="HjHSKw+QBOY9a+Akbd9oT0Y3HfixSBJUN9Cg+R3ErNl0fQa03gQHcGBuxUMINVG83lZNuXVmNXY+q2exScOYNw==" saltValue="NWe0BE4Ij8suoUWdQo8f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56"/>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526</v>
      </c>
      <c r="H33" s="883" t="s">
        <v>527</v>
      </c>
      <c r="I33" s="883" t="s">
        <v>528</v>
      </c>
      <c r="J33" s="887" t="s">
        <v>250</v>
      </c>
      <c r="K33" s="862"/>
      <c r="L33" s="862"/>
      <c r="M33" s="862"/>
      <c r="N33" s="862"/>
      <c r="O33" s="862"/>
      <c r="P33" s="862"/>
    </row>
    <row r="34" spans="1:16" ht="39" customHeight="1">
      <c r="A34" s="862"/>
      <c r="B34" s="864"/>
      <c r="C34" s="870" t="s">
        <v>453</v>
      </c>
      <c r="D34" s="870"/>
      <c r="E34" s="875"/>
      <c r="F34" s="879">
        <v>4.83</v>
      </c>
      <c r="G34" s="884">
        <v>5.34</v>
      </c>
      <c r="H34" s="884">
        <v>7.77</v>
      </c>
      <c r="I34" s="884">
        <v>7.55</v>
      </c>
      <c r="J34" s="888">
        <v>8.1</v>
      </c>
      <c r="K34" s="862"/>
      <c r="L34" s="862"/>
      <c r="M34" s="862"/>
      <c r="N34" s="862"/>
      <c r="O34" s="862"/>
      <c r="P34" s="862"/>
    </row>
    <row r="35" spans="1:16" ht="39" customHeight="1">
      <c r="A35" s="862"/>
      <c r="B35" s="865"/>
      <c r="C35" s="871" t="s">
        <v>466</v>
      </c>
      <c r="D35" s="871"/>
      <c r="E35" s="876"/>
      <c r="F35" s="880">
        <v>0.54</v>
      </c>
      <c r="G35" s="885">
        <v>0.65</v>
      </c>
      <c r="H35" s="885">
        <v>1.1000000000000001</v>
      </c>
      <c r="I35" s="885">
        <v>0.76</v>
      </c>
      <c r="J35" s="889">
        <v>2.0299999999999998</v>
      </c>
      <c r="K35" s="862"/>
      <c r="L35" s="862"/>
      <c r="M35" s="862"/>
      <c r="N35" s="862"/>
      <c r="O35" s="862"/>
      <c r="P35" s="862"/>
    </row>
    <row r="36" spans="1:16" ht="39" customHeight="1">
      <c r="A36" s="862"/>
      <c r="B36" s="865"/>
      <c r="C36" s="871" t="s">
        <v>276</v>
      </c>
      <c r="D36" s="871"/>
      <c r="E36" s="876"/>
      <c r="F36" s="880">
        <v>0.85</v>
      </c>
      <c r="G36" s="885">
        <v>0.86</v>
      </c>
      <c r="H36" s="885">
        <v>1.69</v>
      </c>
      <c r="I36" s="885">
        <v>1.22</v>
      </c>
      <c r="J36" s="889">
        <v>1.26</v>
      </c>
      <c r="K36" s="862"/>
      <c r="L36" s="862"/>
      <c r="M36" s="862"/>
      <c r="N36" s="862"/>
      <c r="O36" s="862"/>
      <c r="P36" s="862"/>
    </row>
    <row r="37" spans="1:16" ht="39" customHeight="1">
      <c r="A37" s="862"/>
      <c r="B37" s="865"/>
      <c r="C37" s="871" t="s">
        <v>467</v>
      </c>
      <c r="D37" s="871"/>
      <c r="E37" s="876"/>
      <c r="F37" s="880">
        <v>0.35</v>
      </c>
      <c r="G37" s="885">
        <v>1.19</v>
      </c>
      <c r="H37" s="885">
        <v>1.43</v>
      </c>
      <c r="I37" s="885">
        <v>0.42</v>
      </c>
      <c r="J37" s="889">
        <v>0.96</v>
      </c>
      <c r="K37" s="862"/>
      <c r="L37" s="862"/>
      <c r="M37" s="862"/>
      <c r="N37" s="862"/>
      <c r="O37" s="862"/>
      <c r="P37" s="862"/>
    </row>
    <row r="38" spans="1:16" ht="39" customHeight="1">
      <c r="A38" s="862"/>
      <c r="B38" s="865"/>
      <c r="C38" s="871" t="s">
        <v>462</v>
      </c>
      <c r="D38" s="871"/>
      <c r="E38" s="876"/>
      <c r="F38" s="880">
        <v>1.2</v>
      </c>
      <c r="G38" s="885">
        <v>1.19</v>
      </c>
      <c r="H38" s="885">
        <v>0.98</v>
      </c>
      <c r="I38" s="885">
        <v>0.52</v>
      </c>
      <c r="J38" s="889">
        <v>0.26</v>
      </c>
      <c r="K38" s="862"/>
      <c r="L38" s="862"/>
      <c r="M38" s="862"/>
      <c r="N38" s="862"/>
      <c r="O38" s="862"/>
      <c r="P38" s="862"/>
    </row>
    <row r="39" spans="1:16" ht="39" customHeight="1">
      <c r="A39" s="862"/>
      <c r="B39" s="865"/>
      <c r="C39" s="871" t="s">
        <v>256</v>
      </c>
      <c r="D39" s="871"/>
      <c r="E39" s="876"/>
      <c r="F39" s="880">
        <v>0.21</v>
      </c>
      <c r="G39" s="885">
        <v>0.31</v>
      </c>
      <c r="H39" s="885">
        <v>0.52</v>
      </c>
      <c r="I39" s="885">
        <v>0.6</v>
      </c>
      <c r="J39" s="889">
        <v>0.25</v>
      </c>
      <c r="K39" s="862"/>
      <c r="L39" s="862"/>
      <c r="M39" s="862"/>
      <c r="N39" s="862"/>
      <c r="O39" s="862"/>
      <c r="P39" s="862"/>
    </row>
    <row r="40" spans="1:16" ht="39" customHeight="1">
      <c r="A40" s="862"/>
      <c r="B40" s="865"/>
      <c r="C40" s="871" t="s">
        <v>464</v>
      </c>
      <c r="D40" s="871"/>
      <c r="E40" s="876"/>
      <c r="F40" s="880">
        <v>1.29</v>
      </c>
      <c r="G40" s="885">
        <v>1.1200000000000001</v>
      </c>
      <c r="H40" s="885">
        <v>1.2</v>
      </c>
      <c r="I40" s="885">
        <v>1.19</v>
      </c>
      <c r="J40" s="889">
        <v>4.e-002</v>
      </c>
      <c r="K40" s="862"/>
      <c r="L40" s="862"/>
      <c r="M40" s="862"/>
      <c r="N40" s="862"/>
      <c r="O40" s="862"/>
      <c r="P40" s="862"/>
    </row>
    <row r="41" spans="1:16" ht="39" customHeight="1">
      <c r="A41" s="862"/>
      <c r="B41" s="865"/>
      <c r="C41" s="871" t="s">
        <v>465</v>
      </c>
      <c r="D41" s="871"/>
      <c r="E41" s="876"/>
      <c r="F41" s="880">
        <v>0</v>
      </c>
      <c r="G41" s="885">
        <v>0</v>
      </c>
      <c r="H41" s="885">
        <v>0</v>
      </c>
      <c r="I41" s="885">
        <v>2.e-002</v>
      </c>
      <c r="J41" s="889">
        <v>3.e-002</v>
      </c>
      <c r="K41" s="862"/>
      <c r="L41" s="862"/>
      <c r="M41" s="862"/>
      <c r="N41" s="862"/>
      <c r="O41" s="862"/>
      <c r="P41" s="862"/>
    </row>
    <row r="42" spans="1:16" ht="39" customHeight="1">
      <c r="A42" s="862"/>
      <c r="B42" s="866"/>
      <c r="C42" s="871" t="s">
        <v>191</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492</v>
      </c>
      <c r="D43" s="872"/>
      <c r="E43" s="877"/>
      <c r="F43" s="881" t="s">
        <v>198</v>
      </c>
      <c r="G43" s="886" t="s">
        <v>198</v>
      </c>
      <c r="H43" s="886" t="s">
        <v>198</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row r="49" s="363" customFormat="1" ht="13.5" hidden="1" customHeight="1"/>
    <row r="50" s="363" customFormat="1" ht="13.5" hidden="1" customHeight="1"/>
    <row r="51" s="363" customFormat="1" ht="13.5" hidden="1" customHeight="1"/>
    <row r="52" s="363" customFormat="1" ht="13.5" hidden="1" customHeight="1"/>
    <row r="53" s="363" customFormat="1" ht="13.5" hidden="1" customHeight="1"/>
    <row r="54" s="363" customFormat="1" ht="13.5" hidden="1" customHeight="1"/>
    <row r="55" s="363" customFormat="1" ht="13.5" hidden="1" customHeight="1"/>
    <row r="56" s="363" customFormat="1" ht="13.5" hidden="1" customHeight="1"/>
  </sheetData>
  <sheetProtection algorithmName="SHA-512" hashValue="gC5buA4F30vxH+/FDlUeMpXBBi9ZDVA1Y0qO1dGTidJ2mEozAiNjDVnfxHK0BQK9CShH2xNfiXpvbSRZvKXtFA==" saltValue="VS8TYU1Jl+310jHAxTTz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8"/>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26</v>
      </c>
      <c r="C44" s="905"/>
      <c r="D44" s="905"/>
      <c r="E44" s="924"/>
      <c r="F44" s="924"/>
      <c r="G44" s="924"/>
      <c r="H44" s="924"/>
      <c r="I44" s="924"/>
      <c r="J44" s="933" t="s">
        <v>18</v>
      </c>
      <c r="K44" s="941" t="s">
        <v>2</v>
      </c>
      <c r="L44" s="950" t="s">
        <v>526</v>
      </c>
      <c r="M44" s="950" t="s">
        <v>527</v>
      </c>
      <c r="N44" s="950" t="s">
        <v>528</v>
      </c>
      <c r="O44" s="959" t="s">
        <v>250</v>
      </c>
      <c r="P44" s="734"/>
      <c r="Q44" s="734"/>
      <c r="R44" s="734"/>
      <c r="S44" s="734"/>
      <c r="T44" s="734"/>
      <c r="U44" s="734"/>
    </row>
    <row r="45" spans="1:21" ht="30.75" customHeight="1">
      <c r="A45" s="734"/>
      <c r="B45" s="892" t="s">
        <v>28</v>
      </c>
      <c r="C45" s="906"/>
      <c r="D45" s="916"/>
      <c r="E45" s="925" t="s">
        <v>25</v>
      </c>
      <c r="F45" s="925"/>
      <c r="G45" s="925"/>
      <c r="H45" s="925"/>
      <c r="I45" s="925"/>
      <c r="J45" s="934"/>
      <c r="K45" s="942">
        <v>343</v>
      </c>
      <c r="L45" s="951">
        <v>348</v>
      </c>
      <c r="M45" s="951">
        <v>346</v>
      </c>
      <c r="N45" s="951">
        <v>343</v>
      </c>
      <c r="O45" s="960">
        <v>326</v>
      </c>
      <c r="P45" s="734"/>
      <c r="Q45" s="734"/>
      <c r="R45" s="734"/>
      <c r="S45" s="734"/>
      <c r="T45" s="734"/>
      <c r="U45" s="734"/>
    </row>
    <row r="46" spans="1:21" ht="30.75" customHeight="1">
      <c r="A46" s="734"/>
      <c r="B46" s="893"/>
      <c r="C46" s="907"/>
      <c r="D46" s="917"/>
      <c r="E46" s="926" t="s">
        <v>31</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34</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40</v>
      </c>
      <c r="F48" s="926"/>
      <c r="G48" s="926"/>
      <c r="H48" s="926"/>
      <c r="I48" s="926"/>
      <c r="J48" s="935"/>
      <c r="K48" s="943">
        <v>9</v>
      </c>
      <c r="L48" s="952">
        <v>34</v>
      </c>
      <c r="M48" s="952">
        <v>18</v>
      </c>
      <c r="N48" s="952">
        <v>8</v>
      </c>
      <c r="O48" s="961">
        <v>9</v>
      </c>
      <c r="P48" s="734"/>
      <c r="Q48" s="734"/>
      <c r="R48" s="734"/>
      <c r="S48" s="734"/>
      <c r="T48" s="734"/>
      <c r="U48" s="734"/>
    </row>
    <row r="49" spans="1:21" ht="30.75" customHeight="1">
      <c r="A49" s="734"/>
      <c r="B49" s="893"/>
      <c r="C49" s="907"/>
      <c r="D49" s="917"/>
      <c r="E49" s="926" t="s">
        <v>0</v>
      </c>
      <c r="F49" s="926"/>
      <c r="G49" s="926"/>
      <c r="H49" s="926"/>
      <c r="I49" s="926"/>
      <c r="J49" s="935"/>
      <c r="K49" s="943">
        <v>19</v>
      </c>
      <c r="L49" s="952">
        <v>20</v>
      </c>
      <c r="M49" s="952">
        <v>21</v>
      </c>
      <c r="N49" s="952">
        <v>19</v>
      </c>
      <c r="O49" s="961">
        <v>11</v>
      </c>
      <c r="P49" s="734"/>
      <c r="Q49" s="734"/>
      <c r="R49" s="734"/>
      <c r="S49" s="734"/>
      <c r="T49" s="734"/>
      <c r="U49" s="734"/>
    </row>
    <row r="50" spans="1:21" ht="30.75" customHeight="1">
      <c r="A50" s="734"/>
      <c r="B50" s="893"/>
      <c r="C50" s="907"/>
      <c r="D50" s="917"/>
      <c r="E50" s="926" t="s">
        <v>42</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46</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49</v>
      </c>
      <c r="C52" s="909"/>
      <c r="D52" s="918"/>
      <c r="E52" s="926" t="s">
        <v>50</v>
      </c>
      <c r="F52" s="926"/>
      <c r="G52" s="926"/>
      <c r="H52" s="926"/>
      <c r="I52" s="926"/>
      <c r="J52" s="935"/>
      <c r="K52" s="943">
        <v>213</v>
      </c>
      <c r="L52" s="952">
        <v>213</v>
      </c>
      <c r="M52" s="952">
        <v>221</v>
      </c>
      <c r="N52" s="952">
        <v>214</v>
      </c>
      <c r="O52" s="961">
        <v>205</v>
      </c>
      <c r="P52" s="734"/>
      <c r="Q52" s="734"/>
      <c r="R52" s="734"/>
      <c r="S52" s="734"/>
      <c r="T52" s="734"/>
      <c r="U52" s="734"/>
    </row>
    <row r="53" spans="1:21" ht="30.75" customHeight="1">
      <c r="A53" s="734"/>
      <c r="B53" s="896" t="s">
        <v>51</v>
      </c>
      <c r="C53" s="910"/>
      <c r="D53" s="919"/>
      <c r="E53" s="927" t="s">
        <v>54</v>
      </c>
      <c r="F53" s="927"/>
      <c r="G53" s="927"/>
      <c r="H53" s="927"/>
      <c r="I53" s="927"/>
      <c r="J53" s="936"/>
      <c r="K53" s="944">
        <v>158</v>
      </c>
      <c r="L53" s="953">
        <v>189</v>
      </c>
      <c r="M53" s="953">
        <v>164</v>
      </c>
      <c r="N53" s="953">
        <v>156</v>
      </c>
      <c r="O53" s="962">
        <v>141</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526</v>
      </c>
      <c r="M57" s="954" t="s">
        <v>527</v>
      </c>
      <c r="N57" s="954" t="s">
        <v>528</v>
      </c>
      <c r="O57" s="964" t="s">
        <v>250</v>
      </c>
      <c r="P57" s="734"/>
      <c r="Q57" s="734"/>
      <c r="R57" s="734"/>
      <c r="S57" s="734"/>
      <c r="T57" s="734"/>
      <c r="U57" s="734"/>
    </row>
    <row r="58" spans="1:21" ht="31.5" customHeight="1">
      <c r="B58" s="900" t="s">
        <v>64</v>
      </c>
      <c r="C58" s="913"/>
      <c r="D58" s="920" t="s">
        <v>67</v>
      </c>
      <c r="E58" s="929"/>
      <c r="F58" s="929"/>
      <c r="G58" s="929"/>
      <c r="H58" s="929"/>
      <c r="I58" s="929"/>
      <c r="J58" s="938"/>
      <c r="K58" s="947" t="s">
        <v>198</v>
      </c>
      <c r="L58" s="955" t="s">
        <v>198</v>
      </c>
      <c r="M58" s="955" t="s">
        <v>198</v>
      </c>
      <c r="N58" s="955" t="s">
        <v>198</v>
      </c>
      <c r="O58" s="965" t="s">
        <v>198</v>
      </c>
    </row>
    <row r="59" spans="1:21" ht="31.5" customHeight="1">
      <c r="B59" s="901"/>
      <c r="C59" s="914"/>
      <c r="D59" s="921" t="s">
        <v>13</v>
      </c>
      <c r="E59" s="930"/>
      <c r="F59" s="930"/>
      <c r="G59" s="930"/>
      <c r="H59" s="930"/>
      <c r="I59" s="930"/>
      <c r="J59" s="939"/>
      <c r="K59" s="948" t="s">
        <v>198</v>
      </c>
      <c r="L59" s="956" t="s">
        <v>198</v>
      </c>
      <c r="M59" s="956" t="s">
        <v>198</v>
      </c>
      <c r="N59" s="956" t="s">
        <v>198</v>
      </c>
      <c r="O59" s="966" t="s">
        <v>198</v>
      </c>
    </row>
    <row r="60" spans="1:21" ht="31.5" customHeight="1">
      <c r="B60" s="902"/>
      <c r="C60" s="915"/>
      <c r="D60" s="922" t="s">
        <v>69</v>
      </c>
      <c r="E60" s="931"/>
      <c r="F60" s="931"/>
      <c r="G60" s="931"/>
      <c r="H60" s="931"/>
      <c r="I60" s="931"/>
      <c r="J60" s="940"/>
      <c r="K60" s="949" t="s">
        <v>198</v>
      </c>
      <c r="L60" s="957" t="s">
        <v>198</v>
      </c>
      <c r="M60" s="957" t="s">
        <v>198</v>
      </c>
      <c r="N60" s="957" t="s">
        <v>198</v>
      </c>
      <c r="O60" s="967" t="s">
        <v>198</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row r="65" s="363" customFormat="1" ht="12.6" hidden="1" customHeight="1"/>
    <row r="66" s="363" customFormat="1" ht="12.6" hidden="1" customHeight="1"/>
    <row r="67" s="363" customFormat="1" ht="12.6" hidden="1" customHeight="1"/>
    <row r="68" s="363" customFormat="1" ht="12.6" hidden="1" customHeight="1"/>
  </sheetData>
  <sheetProtection algorithmName="SHA-512" hashValue="I439oRQ7FLGtLIYYjtKRQZD3CQLpQ1FNCvKPkVsFfj9rQEt3P2Yo6xmvOaz/ZQOFtwXjqxg25gzdhp3P6eUIHQ==" saltValue="rB421J94YBjkr/dJsjb35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26</v>
      </c>
      <c r="C40" s="905"/>
      <c r="D40" s="905"/>
      <c r="E40" s="924"/>
      <c r="F40" s="924"/>
      <c r="G40" s="924"/>
      <c r="H40" s="933" t="s">
        <v>18</v>
      </c>
      <c r="I40" s="941" t="s">
        <v>2</v>
      </c>
      <c r="J40" s="950" t="s">
        <v>526</v>
      </c>
      <c r="K40" s="950" t="s">
        <v>527</v>
      </c>
      <c r="L40" s="950" t="s">
        <v>528</v>
      </c>
      <c r="M40" s="990" t="s">
        <v>250</v>
      </c>
    </row>
    <row r="41" spans="2:13" ht="27.75" customHeight="1">
      <c r="B41" s="892" t="s">
        <v>36</v>
      </c>
      <c r="C41" s="906"/>
      <c r="D41" s="916"/>
      <c r="E41" s="973" t="s">
        <v>56</v>
      </c>
      <c r="F41" s="973"/>
      <c r="G41" s="973"/>
      <c r="H41" s="979"/>
      <c r="I41" s="983">
        <v>3660</v>
      </c>
      <c r="J41" s="987">
        <v>3384</v>
      </c>
      <c r="K41" s="987">
        <v>3261</v>
      </c>
      <c r="L41" s="987">
        <v>3013</v>
      </c>
      <c r="M41" s="991">
        <v>2816</v>
      </c>
    </row>
    <row r="42" spans="2:13" ht="27.75" customHeight="1">
      <c r="B42" s="893"/>
      <c r="C42" s="907"/>
      <c r="D42" s="917"/>
      <c r="E42" s="974" t="s">
        <v>75</v>
      </c>
      <c r="F42" s="974"/>
      <c r="G42" s="974"/>
      <c r="H42" s="980"/>
      <c r="I42" s="984">
        <v>1</v>
      </c>
      <c r="J42" s="988">
        <v>1</v>
      </c>
      <c r="K42" s="988">
        <v>1</v>
      </c>
      <c r="L42" s="988">
        <v>0</v>
      </c>
      <c r="M42" s="992">
        <v>0</v>
      </c>
    </row>
    <row r="43" spans="2:13" ht="27.75" customHeight="1">
      <c r="B43" s="893"/>
      <c r="C43" s="907"/>
      <c r="D43" s="917"/>
      <c r="E43" s="974" t="s">
        <v>76</v>
      </c>
      <c r="F43" s="974"/>
      <c r="G43" s="974"/>
      <c r="H43" s="980"/>
      <c r="I43" s="984">
        <v>145</v>
      </c>
      <c r="J43" s="988">
        <v>159</v>
      </c>
      <c r="K43" s="988">
        <v>171</v>
      </c>
      <c r="L43" s="988">
        <v>221</v>
      </c>
      <c r="M43" s="992">
        <v>244</v>
      </c>
    </row>
    <row r="44" spans="2:13" ht="27.75" customHeight="1">
      <c r="B44" s="893"/>
      <c r="C44" s="907"/>
      <c r="D44" s="917"/>
      <c r="E44" s="974" t="s">
        <v>78</v>
      </c>
      <c r="F44" s="974"/>
      <c r="G44" s="974"/>
      <c r="H44" s="980"/>
      <c r="I44" s="984">
        <v>101</v>
      </c>
      <c r="J44" s="988">
        <v>76</v>
      </c>
      <c r="K44" s="988">
        <v>50</v>
      </c>
      <c r="L44" s="988">
        <v>27</v>
      </c>
      <c r="M44" s="992">
        <v>18</v>
      </c>
    </row>
    <row r="45" spans="2:13" ht="27.75" customHeight="1">
      <c r="B45" s="893"/>
      <c r="C45" s="907"/>
      <c r="D45" s="917"/>
      <c r="E45" s="974" t="s">
        <v>80</v>
      </c>
      <c r="F45" s="974"/>
      <c r="G45" s="974"/>
      <c r="H45" s="980"/>
      <c r="I45" s="984">
        <v>271</v>
      </c>
      <c r="J45" s="988">
        <v>267</v>
      </c>
      <c r="K45" s="988">
        <v>234</v>
      </c>
      <c r="L45" s="988">
        <v>246</v>
      </c>
      <c r="M45" s="992">
        <v>255</v>
      </c>
    </row>
    <row r="46" spans="2:13" ht="27.75" customHeight="1">
      <c r="B46" s="893"/>
      <c r="C46" s="907"/>
      <c r="D46" s="918"/>
      <c r="E46" s="974" t="s">
        <v>79</v>
      </c>
      <c r="F46" s="974"/>
      <c r="G46" s="974"/>
      <c r="H46" s="980"/>
      <c r="I46" s="984" t="s">
        <v>198</v>
      </c>
      <c r="J46" s="988" t="s">
        <v>198</v>
      </c>
      <c r="K46" s="988" t="s">
        <v>198</v>
      </c>
      <c r="L46" s="988" t="s">
        <v>198</v>
      </c>
      <c r="M46" s="992" t="s">
        <v>198</v>
      </c>
    </row>
    <row r="47" spans="2:13" ht="27.75" customHeight="1">
      <c r="B47" s="893"/>
      <c r="C47" s="907"/>
      <c r="D47" s="971"/>
      <c r="E47" s="975" t="s">
        <v>82</v>
      </c>
      <c r="F47" s="978"/>
      <c r="G47" s="978"/>
      <c r="H47" s="981"/>
      <c r="I47" s="984" t="s">
        <v>198</v>
      </c>
      <c r="J47" s="988" t="s">
        <v>198</v>
      </c>
      <c r="K47" s="988" t="s">
        <v>198</v>
      </c>
      <c r="L47" s="988" t="s">
        <v>198</v>
      </c>
      <c r="M47" s="992" t="s">
        <v>198</v>
      </c>
    </row>
    <row r="48" spans="2:13" ht="27.75" customHeight="1">
      <c r="B48" s="893"/>
      <c r="C48" s="907"/>
      <c r="D48" s="917"/>
      <c r="E48" s="974" t="s">
        <v>87</v>
      </c>
      <c r="F48" s="974"/>
      <c r="G48" s="974"/>
      <c r="H48" s="980"/>
      <c r="I48" s="984" t="s">
        <v>198</v>
      </c>
      <c r="J48" s="988" t="s">
        <v>198</v>
      </c>
      <c r="K48" s="988" t="s">
        <v>198</v>
      </c>
      <c r="L48" s="988" t="s">
        <v>198</v>
      </c>
      <c r="M48" s="992" t="s">
        <v>198</v>
      </c>
    </row>
    <row r="49" spans="2:13" ht="27.75" customHeight="1">
      <c r="B49" s="894"/>
      <c r="C49" s="908"/>
      <c r="D49" s="917"/>
      <c r="E49" s="974" t="s">
        <v>93</v>
      </c>
      <c r="F49" s="974"/>
      <c r="G49" s="974"/>
      <c r="H49" s="980"/>
      <c r="I49" s="984" t="s">
        <v>198</v>
      </c>
      <c r="J49" s="988" t="s">
        <v>198</v>
      </c>
      <c r="K49" s="988" t="s">
        <v>198</v>
      </c>
      <c r="L49" s="988" t="s">
        <v>198</v>
      </c>
      <c r="M49" s="992" t="s">
        <v>198</v>
      </c>
    </row>
    <row r="50" spans="2:13" ht="27.75" customHeight="1">
      <c r="B50" s="968" t="s">
        <v>95</v>
      </c>
      <c r="C50" s="970"/>
      <c r="D50" s="972"/>
      <c r="E50" s="974" t="s">
        <v>97</v>
      </c>
      <c r="F50" s="974"/>
      <c r="G50" s="974"/>
      <c r="H50" s="980"/>
      <c r="I50" s="984">
        <v>976</v>
      </c>
      <c r="J50" s="988">
        <v>1020</v>
      </c>
      <c r="K50" s="988">
        <v>1341</v>
      </c>
      <c r="L50" s="988">
        <v>1411</v>
      </c>
      <c r="M50" s="992">
        <v>1288</v>
      </c>
    </row>
    <row r="51" spans="2:13" ht="27.75" customHeight="1">
      <c r="B51" s="893"/>
      <c r="C51" s="907"/>
      <c r="D51" s="917"/>
      <c r="E51" s="974" t="s">
        <v>100</v>
      </c>
      <c r="F51" s="974"/>
      <c r="G51" s="974"/>
      <c r="H51" s="980"/>
      <c r="I51" s="984" t="s">
        <v>198</v>
      </c>
      <c r="J51" s="988" t="s">
        <v>198</v>
      </c>
      <c r="K51" s="988" t="s">
        <v>198</v>
      </c>
      <c r="L51" s="988" t="s">
        <v>198</v>
      </c>
      <c r="M51" s="992" t="s">
        <v>198</v>
      </c>
    </row>
    <row r="52" spans="2:13" ht="27.75" customHeight="1">
      <c r="B52" s="894"/>
      <c r="C52" s="908"/>
      <c r="D52" s="917"/>
      <c r="E52" s="974" t="s">
        <v>44</v>
      </c>
      <c r="F52" s="974"/>
      <c r="G52" s="974"/>
      <c r="H52" s="980"/>
      <c r="I52" s="984">
        <v>2607</v>
      </c>
      <c r="J52" s="988">
        <v>2555</v>
      </c>
      <c r="K52" s="988">
        <v>2470</v>
      </c>
      <c r="L52" s="988">
        <v>2324</v>
      </c>
      <c r="M52" s="992">
        <v>2186</v>
      </c>
    </row>
    <row r="53" spans="2:13" ht="27.75" customHeight="1">
      <c r="B53" s="896" t="s">
        <v>51</v>
      </c>
      <c r="C53" s="910"/>
      <c r="D53" s="919"/>
      <c r="E53" s="976" t="s">
        <v>102</v>
      </c>
      <c r="F53" s="976"/>
      <c r="G53" s="976"/>
      <c r="H53" s="982"/>
      <c r="I53" s="985">
        <v>594</v>
      </c>
      <c r="J53" s="989">
        <v>311</v>
      </c>
      <c r="K53" s="989">
        <v>-94</v>
      </c>
      <c r="L53" s="989">
        <v>-227</v>
      </c>
      <c r="M53" s="993">
        <v>-141</v>
      </c>
    </row>
    <row r="54" spans="2:13" ht="27.75" customHeight="1">
      <c r="B54" s="969"/>
      <c r="C54" s="868"/>
      <c r="D54" s="868"/>
      <c r="E54" s="977"/>
      <c r="F54" s="977"/>
      <c r="G54" s="977"/>
      <c r="H54" s="977"/>
      <c r="I54" s="986"/>
      <c r="J54" s="986"/>
      <c r="K54" s="986"/>
      <c r="L54" s="986"/>
      <c r="M54" s="986"/>
    </row>
    <row r="55" spans="2:13" ht="13"/>
  </sheetData>
  <sheetProtection algorithmName="SHA-512" hashValue="dBiQHhxJVmSdLf9IZdGka6DaNykOJ4o1seO5KRdkx7CR6niIVW4x6IWuzVTMY1++LJCArgb+4kxQ3gTTcXE4qQ==" saltValue="Mf09Ge5m/C5ZCFt77H/eO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18</v>
      </c>
      <c r="F54" s="1016" t="s">
        <v>527</v>
      </c>
      <c r="G54" s="1016" t="s">
        <v>528</v>
      </c>
      <c r="H54" s="1024" t="s">
        <v>250</v>
      </c>
    </row>
    <row r="55" spans="2:8" ht="52.5" customHeight="1">
      <c r="B55" s="995"/>
      <c r="C55" s="1001" t="s">
        <v>106</v>
      </c>
      <c r="D55" s="1001"/>
      <c r="E55" s="1010"/>
      <c r="F55" s="1017">
        <v>364</v>
      </c>
      <c r="G55" s="1017">
        <v>365</v>
      </c>
      <c r="H55" s="1025">
        <v>338</v>
      </c>
    </row>
    <row r="56" spans="2:8" ht="52.5" customHeight="1">
      <c r="B56" s="996"/>
      <c r="C56" s="1002" t="s">
        <v>109</v>
      </c>
      <c r="D56" s="1002"/>
      <c r="E56" s="1011"/>
      <c r="F56" s="1018">
        <v>30</v>
      </c>
      <c r="G56" s="1018">
        <v>31</v>
      </c>
      <c r="H56" s="1026">
        <v>32</v>
      </c>
    </row>
    <row r="57" spans="2:8" ht="53.25" customHeight="1">
      <c r="B57" s="996"/>
      <c r="C57" s="1003" t="s">
        <v>72</v>
      </c>
      <c r="D57" s="1003"/>
      <c r="E57" s="1012"/>
      <c r="F57" s="1019">
        <v>732</v>
      </c>
      <c r="G57" s="1019">
        <v>849</v>
      </c>
      <c r="H57" s="1027">
        <v>844</v>
      </c>
    </row>
    <row r="58" spans="2:8" ht="45.75" customHeight="1">
      <c r="B58" s="997"/>
      <c r="C58" s="1004" t="s">
        <v>428</v>
      </c>
      <c r="D58" s="1007"/>
      <c r="E58" s="1013"/>
      <c r="F58" s="1020">
        <v>387</v>
      </c>
      <c r="G58" s="1020">
        <v>453</v>
      </c>
      <c r="H58" s="1028">
        <v>398</v>
      </c>
    </row>
    <row r="59" spans="2:8" ht="45.75" customHeight="1">
      <c r="B59" s="997"/>
      <c r="C59" s="1004" t="s">
        <v>84</v>
      </c>
      <c r="D59" s="1007"/>
      <c r="E59" s="1013"/>
      <c r="F59" s="1020">
        <v>207</v>
      </c>
      <c r="G59" s="1020">
        <v>250</v>
      </c>
      <c r="H59" s="1028">
        <v>315</v>
      </c>
    </row>
    <row r="60" spans="2:8" ht="45.75" customHeight="1">
      <c r="B60" s="997"/>
      <c r="C60" s="1004" t="s">
        <v>24</v>
      </c>
      <c r="D60" s="1007"/>
      <c r="E60" s="1013"/>
      <c r="F60" s="1020">
        <v>86</v>
      </c>
      <c r="G60" s="1020">
        <v>87</v>
      </c>
      <c r="H60" s="1028">
        <v>88</v>
      </c>
    </row>
    <row r="61" spans="2:8" ht="45.75" customHeight="1">
      <c r="B61" s="997"/>
      <c r="C61" s="1004" t="s">
        <v>537</v>
      </c>
      <c r="D61" s="1007"/>
      <c r="E61" s="1013"/>
      <c r="F61" s="1020">
        <v>37</v>
      </c>
      <c r="G61" s="1020">
        <v>38</v>
      </c>
      <c r="H61" s="1028">
        <v>39</v>
      </c>
    </row>
    <row r="62" spans="2:8" ht="45.75" customHeight="1">
      <c r="B62" s="998"/>
      <c r="C62" s="1005" t="s">
        <v>538</v>
      </c>
      <c r="D62" s="1008"/>
      <c r="E62" s="1014"/>
      <c r="F62" s="1021">
        <v>1</v>
      </c>
      <c r="G62" s="1021">
        <v>1</v>
      </c>
      <c r="H62" s="1029">
        <v>2</v>
      </c>
    </row>
    <row r="63" spans="2:8" ht="52.5" customHeight="1">
      <c r="B63" s="999"/>
      <c r="C63" s="1006" t="s">
        <v>115</v>
      </c>
      <c r="D63" s="1006"/>
      <c r="E63" s="1015"/>
      <c r="F63" s="1022">
        <v>1126</v>
      </c>
      <c r="G63" s="1022">
        <v>1245</v>
      </c>
      <c r="H63" s="1030">
        <v>1214</v>
      </c>
    </row>
    <row r="64" spans="2:8" ht="13"/>
  </sheetData>
  <sheetProtection algorithmName="SHA-512" hashValue="o/2aUbpISYlj9SuApDtMVpZvVlLPu018HJtpO48nflM6PQsJvcnHOdRVfFbHgXmgs+11wiLFu27YjReEvfn+Kw==" saltValue="3cLnHC1m1CibrQvoD5PWv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525</v>
      </c>
      <c r="G2" s="818"/>
      <c r="H2" s="828"/>
    </row>
    <row r="3" spans="1:8">
      <c r="A3" s="782" t="s">
        <v>523</v>
      </c>
      <c r="B3" s="767"/>
      <c r="C3" s="1039"/>
      <c r="D3" s="1042">
        <v>31198</v>
      </c>
      <c r="E3" s="1044"/>
      <c r="F3" s="1047">
        <v>268375</v>
      </c>
      <c r="G3" s="1049"/>
      <c r="H3" s="1052"/>
    </row>
    <row r="4" spans="1:8">
      <c r="A4" s="754"/>
      <c r="B4" s="766"/>
      <c r="C4" s="1040"/>
      <c r="D4" s="1043">
        <v>27527</v>
      </c>
      <c r="E4" s="1045"/>
      <c r="F4" s="1048">
        <v>119602</v>
      </c>
      <c r="G4" s="1050"/>
      <c r="H4" s="1053"/>
    </row>
    <row r="5" spans="1:8">
      <c r="A5" s="782" t="s">
        <v>485</v>
      </c>
      <c r="B5" s="767"/>
      <c r="C5" s="1039"/>
      <c r="D5" s="1042">
        <v>80072</v>
      </c>
      <c r="E5" s="1044"/>
      <c r="F5" s="1047">
        <v>301035</v>
      </c>
      <c r="G5" s="1049"/>
      <c r="H5" s="1052"/>
    </row>
    <row r="6" spans="1:8">
      <c r="A6" s="754"/>
      <c r="B6" s="766"/>
      <c r="C6" s="1040"/>
      <c r="D6" s="1043">
        <v>52173</v>
      </c>
      <c r="E6" s="1045"/>
      <c r="F6" s="1048">
        <v>154376</v>
      </c>
      <c r="G6" s="1050"/>
      <c r="H6" s="1053"/>
    </row>
    <row r="7" spans="1:8">
      <c r="A7" s="782" t="s">
        <v>317</v>
      </c>
      <c r="B7" s="767"/>
      <c r="C7" s="1039"/>
      <c r="D7" s="1042">
        <v>492995</v>
      </c>
      <c r="E7" s="1044"/>
      <c r="F7" s="1047">
        <v>277467</v>
      </c>
      <c r="G7" s="1049"/>
      <c r="H7" s="1052"/>
    </row>
    <row r="8" spans="1:8">
      <c r="A8" s="754"/>
      <c r="B8" s="766"/>
      <c r="C8" s="1040"/>
      <c r="D8" s="1043">
        <v>62259</v>
      </c>
      <c r="E8" s="1045"/>
      <c r="F8" s="1048">
        <v>128378</v>
      </c>
      <c r="G8" s="1050"/>
      <c r="H8" s="1053"/>
    </row>
    <row r="9" spans="1:8">
      <c r="A9" s="782" t="s">
        <v>139</v>
      </c>
      <c r="B9" s="767"/>
      <c r="C9" s="1039"/>
      <c r="D9" s="1042">
        <v>92847</v>
      </c>
      <c r="E9" s="1044"/>
      <c r="F9" s="1047">
        <v>282256</v>
      </c>
      <c r="G9" s="1049"/>
      <c r="H9" s="1052"/>
    </row>
    <row r="10" spans="1:8">
      <c r="A10" s="754"/>
      <c r="B10" s="766"/>
      <c r="C10" s="1040"/>
      <c r="D10" s="1043">
        <v>78037</v>
      </c>
      <c r="E10" s="1045"/>
      <c r="F10" s="1048">
        <v>145453</v>
      </c>
      <c r="G10" s="1050"/>
      <c r="H10" s="1053"/>
    </row>
    <row r="11" spans="1:8">
      <c r="A11" s="782" t="s">
        <v>524</v>
      </c>
      <c r="B11" s="767"/>
      <c r="C11" s="1039"/>
      <c r="D11" s="1042">
        <v>75417</v>
      </c>
      <c r="E11" s="1044"/>
      <c r="F11" s="1047">
        <v>295341</v>
      </c>
      <c r="G11" s="1049"/>
      <c r="H11" s="1052"/>
    </row>
    <row r="12" spans="1:8">
      <c r="A12" s="754"/>
      <c r="B12" s="766"/>
      <c r="C12" s="1041"/>
      <c r="D12" s="1043">
        <v>54507</v>
      </c>
      <c r="E12" s="1045"/>
      <c r="F12" s="1048">
        <v>137402</v>
      </c>
      <c r="G12" s="1050"/>
      <c r="H12" s="1053"/>
    </row>
    <row r="13" spans="1:8">
      <c r="A13" s="782"/>
      <c r="B13" s="767"/>
      <c r="C13" s="1039"/>
      <c r="D13" s="1042">
        <v>154506</v>
      </c>
      <c r="E13" s="1044"/>
      <c r="F13" s="1047">
        <v>284895</v>
      </c>
      <c r="G13" s="1051"/>
      <c r="H13" s="1052"/>
    </row>
    <row r="14" spans="1:8">
      <c r="A14" s="754"/>
      <c r="B14" s="766"/>
      <c r="C14" s="1040"/>
      <c r="D14" s="1043">
        <v>54901</v>
      </c>
      <c r="E14" s="1045"/>
      <c r="F14" s="1048">
        <v>137042</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5.05</v>
      </c>
      <c r="C19" s="1032">
        <f>ROUND(VALUE(SUBSTITUTE(実質収支比率等に係る経年分析!G$48,"▲","-")),2)</f>
        <v>5.66</v>
      </c>
      <c r="D19" s="1032">
        <f>ROUND(VALUE(SUBSTITUTE(実質収支比率等に係る経年分析!H$48,"▲","-")),2)</f>
        <v>8.3000000000000007</v>
      </c>
      <c r="E19" s="1032">
        <f>ROUND(VALUE(SUBSTITUTE(実質収支比率等に係る経年分析!I$48,"▲","-")),2)</f>
        <v>8.17</v>
      </c>
      <c r="F19" s="1032">
        <f>ROUND(VALUE(SUBSTITUTE(実質収支比率等に係る経年分析!J$48,"▲","-")),2)</f>
        <v>8.36</v>
      </c>
    </row>
    <row r="20" spans="1:11">
      <c r="A20" s="1032" t="s">
        <v>35</v>
      </c>
      <c r="B20" s="1032">
        <f>ROUND(VALUE(SUBSTITUTE(実質収支比率等に係る経年分析!F$47,"▲","-")),2)</f>
        <v>12.46</v>
      </c>
      <c r="C20" s="1032">
        <f>ROUND(VALUE(SUBSTITUTE(実質収支比率等に係る経年分析!G$47,"▲","-")),2)</f>
        <v>12.26</v>
      </c>
      <c r="D20" s="1032">
        <f>ROUND(VALUE(SUBSTITUTE(実質収支比率等に係る経年分析!H$47,"▲","-")),2)</f>
        <v>15.49</v>
      </c>
      <c r="E20" s="1032">
        <f>ROUND(VALUE(SUBSTITUTE(実質収支比率等に係る経年分析!I$47,"▲","-")),2)</f>
        <v>15.83</v>
      </c>
      <c r="F20" s="1032">
        <f>ROUND(VALUE(SUBSTITUTE(実質収支比率等に係る経年分析!J$47,"▲","-")),2)</f>
        <v>14.71</v>
      </c>
    </row>
    <row r="21" spans="1:11">
      <c r="A21" s="1032" t="s">
        <v>119</v>
      </c>
      <c r="B21" s="1032">
        <f>IF(ISNUMBER(VALUE(SUBSTITUTE(実質収支比率等に係る経年分析!F$49,"▲","-"))),ROUND(VALUE(SUBSTITUTE(実質収支比率等に係る経年分析!F$49,"▲","-")),2),NA())</f>
        <v>-6.7</v>
      </c>
      <c r="C21" s="1032">
        <f>IF(ISNUMBER(VALUE(SUBSTITUTE(実質収支比率等に係る経年分析!G$49,"▲","-"))),ROUND(VALUE(SUBSTITUTE(実質収支比率等に係る経年分析!G$49,"▲","-")),2),NA())</f>
        <v>5.38</v>
      </c>
      <c r="D21" s="1032">
        <f>IF(ISNUMBER(VALUE(SUBSTITUTE(実質収支比率等に係る経年分析!H$49,"▲","-"))),ROUND(VALUE(SUBSTITUTE(実質収支比率等に係る経年分析!H$49,"▲","-")),2),NA())</f>
        <v>7.19</v>
      </c>
      <c r="E21" s="1032">
        <f>IF(ISNUMBER(VALUE(SUBSTITUTE(実質収支比率等に係る経年分析!I$49,"▲","-"))),ROUND(VALUE(SUBSTITUTE(実質収支比率等に係る経年分析!I$49,"▲","-")),2),NA())</f>
        <v>-0.25</v>
      </c>
      <c r="F21" s="1032">
        <f>IF(ISNUMBER(VALUE(SUBSTITUTE(実質収支比率等に係る経年分析!J$49,"▲","-"))),ROUND(VALUE(SUBSTITUTE(実質収支比率等に係る経年分析!J$49,"▲","-")),2),NA())</f>
        <v>-1.01</v>
      </c>
    </row>
    <row r="24" spans="1:11">
      <c r="A24" s="1031" t="s">
        <v>104</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120</v>
      </c>
      <c r="C26" s="1033" t="s">
        <v>70</v>
      </c>
      <c r="D26" s="1033" t="s">
        <v>120</v>
      </c>
      <c r="E26" s="1033" t="s">
        <v>70</v>
      </c>
      <c r="F26" s="1033" t="s">
        <v>120</v>
      </c>
      <c r="G26" s="1033" t="s">
        <v>70</v>
      </c>
      <c r="H26" s="1033" t="s">
        <v>120</v>
      </c>
      <c r="I26" s="1033" t="s">
        <v>70</v>
      </c>
      <c r="J26" s="1033" t="s">
        <v>120</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大潟村後期高齢者医療特別会計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2.e-002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3.e-002</v>
      </c>
    </row>
    <row r="30" spans="1:11">
      <c r="A30" s="1033" t="str">
        <f>IF('連結実質赤字比率に係る赤字・黒字の構成分析'!C$40="",NA(),'連結実質赤字比率に係る赤字・黒字の構成分析'!C$40)</f>
        <v>大潟村介護保険事業特別会計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1.29</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1.1200000000000001</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1.19</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大潟村診療所特別会計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0.21</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0.6</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0.25</v>
      </c>
    </row>
    <row r="32" spans="1:11">
      <c r="A32" s="1033" t="str">
        <f>IF('連結実質赤字比率に係る赤字・黒字の構成分析'!C$38="",NA(),'連結実質赤字比率に係る赤字・黒字の構成分析'!C$38)</f>
        <v>大潟村国民健康保険事業特別会計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1.19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0.26</v>
      </c>
    </row>
    <row r="33" spans="1:16">
      <c r="A33" s="1033" t="str">
        <f>IF('連結実質赤字比率に係る赤字・黒字の構成分析'!C$37="",NA(),'連結実質赤字比率に係る赤字・黒字の構成分析'!C$37)</f>
        <v>大潟村公共下水道事業特別会計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1.43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0.96</v>
      </c>
    </row>
    <row r="34" spans="1:16">
      <c r="A34" s="1033" t="str">
        <f>IF('連結実質赤字比率に係る赤字・黒字の構成分析'!C$36="",NA(),'連結実質赤字比率に係る赤字・黒字の構成分析'!C$36)</f>
        <v>大潟村介護サービス事業特別会計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0.85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0.86</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1.69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1.22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1.26</v>
      </c>
    </row>
    <row r="35" spans="1:16">
      <c r="A35" s="1033" t="str">
        <f>IF('連結実質赤字比率に係る赤字・黒字の構成分析'!C$35="",NA(),'連結実質赤字比率に係る赤字・黒字の構成分析'!C$35)</f>
        <v>大潟村水道事業特別会計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0.54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0.65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1.1000000000000001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0.76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2.0299999999999998</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4.83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5.34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7.77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7.55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8.1</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121</v>
      </c>
      <c r="C41" s="1034"/>
      <c r="D41" s="1034" t="s">
        <v>123</v>
      </c>
      <c r="E41" s="1034" t="s">
        <v>121</v>
      </c>
      <c r="F41" s="1034"/>
      <c r="G41" s="1034" t="s">
        <v>123</v>
      </c>
      <c r="H41" s="1034" t="s">
        <v>121</v>
      </c>
      <c r="I41" s="1034"/>
      <c r="J41" s="1034" t="s">
        <v>123</v>
      </c>
      <c r="K41" s="1034" t="s">
        <v>121</v>
      </c>
      <c r="L41" s="1034"/>
      <c r="M41" s="1034" t="s">
        <v>123</v>
      </c>
      <c r="N41" s="1034" t="s">
        <v>121</v>
      </c>
      <c r="O41" s="1034"/>
      <c r="P41" s="1034" t="s">
        <v>123</v>
      </c>
    </row>
    <row r="42" spans="1:16">
      <c r="A42" s="1034" t="s">
        <v>125</v>
      </c>
      <c r="B42" s="1034"/>
      <c r="C42" s="1034"/>
      <c r="D42" s="1034">
        <f>'実質公債費比率（分子）の構造'!K$52</f>
        <v>213</v>
      </c>
      <c r="E42" s="1034"/>
      <c r="F42" s="1034"/>
      <c r="G42" s="1034">
        <f>'実質公債費比率（分子）の構造'!L$52</f>
        <v>213</v>
      </c>
      <c r="H42" s="1034"/>
      <c r="I42" s="1034"/>
      <c r="J42" s="1034">
        <f>'実質公債費比率（分子）の構造'!M$52</f>
        <v>221</v>
      </c>
      <c r="K42" s="1034"/>
      <c r="L42" s="1034"/>
      <c r="M42" s="1034">
        <f>'実質公債費比率（分子）の構造'!N$52</f>
        <v>214</v>
      </c>
      <c r="N42" s="1034"/>
      <c r="O42" s="1034"/>
      <c r="P42" s="1034">
        <f>'実質公債費比率（分子）の構造'!O$52</f>
        <v>205</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19</v>
      </c>
      <c r="C45" s="1034"/>
      <c r="D45" s="1034"/>
      <c r="E45" s="1034">
        <f>'実質公債費比率（分子）の構造'!L$49</f>
        <v>20</v>
      </c>
      <c r="F45" s="1034"/>
      <c r="G45" s="1034"/>
      <c r="H45" s="1034">
        <f>'実質公債費比率（分子）の構造'!M$49</f>
        <v>21</v>
      </c>
      <c r="I45" s="1034"/>
      <c r="J45" s="1034"/>
      <c r="K45" s="1034">
        <f>'実質公債費比率（分子）の構造'!N$49</f>
        <v>19</v>
      </c>
      <c r="L45" s="1034"/>
      <c r="M45" s="1034"/>
      <c r="N45" s="1034">
        <f>'実質公債費比率（分子）の構造'!O$49</f>
        <v>11</v>
      </c>
      <c r="O45" s="1034"/>
      <c r="P45" s="1034"/>
    </row>
    <row r="46" spans="1:16">
      <c r="A46" s="1034" t="s">
        <v>40</v>
      </c>
      <c r="B46" s="1034">
        <f>'実質公債費比率（分子）の構造'!K$48</f>
        <v>9</v>
      </c>
      <c r="C46" s="1034"/>
      <c r="D46" s="1034"/>
      <c r="E46" s="1034">
        <f>'実質公債費比率（分子）の構造'!L$48</f>
        <v>34</v>
      </c>
      <c r="F46" s="1034"/>
      <c r="G46" s="1034"/>
      <c r="H46" s="1034">
        <f>'実質公債費比率（分子）の構造'!M$48</f>
        <v>18</v>
      </c>
      <c r="I46" s="1034"/>
      <c r="J46" s="1034"/>
      <c r="K46" s="1034">
        <f>'実質公債費比率（分子）の構造'!N$48</f>
        <v>8</v>
      </c>
      <c r="L46" s="1034"/>
      <c r="M46" s="1034"/>
      <c r="N46" s="1034">
        <f>'実質公債費比率（分子）の構造'!O$48</f>
        <v>9</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343</v>
      </c>
      <c r="C49" s="1034"/>
      <c r="D49" s="1034"/>
      <c r="E49" s="1034">
        <f>'実質公債費比率（分子）の構造'!L$45</f>
        <v>348</v>
      </c>
      <c r="F49" s="1034"/>
      <c r="G49" s="1034"/>
      <c r="H49" s="1034">
        <f>'実質公債費比率（分子）の構造'!M$45</f>
        <v>346</v>
      </c>
      <c r="I49" s="1034"/>
      <c r="J49" s="1034"/>
      <c r="K49" s="1034">
        <f>'実質公債費比率（分子）の構造'!N$45</f>
        <v>343</v>
      </c>
      <c r="L49" s="1034"/>
      <c r="M49" s="1034"/>
      <c r="N49" s="1034">
        <f>'実質公債費比率（分子）の構造'!O$45</f>
        <v>326</v>
      </c>
      <c r="O49" s="1034"/>
      <c r="P49" s="1034"/>
    </row>
    <row r="50" spans="1:16">
      <c r="A50" s="1034" t="s">
        <v>54</v>
      </c>
      <c r="B50" s="1034" t="e">
        <f>NA()</f>
        <v>#N/A</v>
      </c>
      <c r="C50" s="1034">
        <f>IF(ISNUMBER('実質公債費比率（分子）の構造'!K$53),'実質公債費比率（分子）の構造'!K$53,NA())</f>
        <v>158</v>
      </c>
      <c r="D50" s="1034" t="e">
        <f>NA()</f>
        <v>#N/A</v>
      </c>
      <c r="E50" s="1034" t="e">
        <f>NA()</f>
        <v>#N/A</v>
      </c>
      <c r="F50" s="1034">
        <f>IF(ISNUMBER('実質公債費比率（分子）の構造'!L$53),'実質公債費比率（分子）の構造'!L$53,NA())</f>
        <v>189</v>
      </c>
      <c r="G50" s="1034" t="e">
        <f>NA()</f>
        <v>#N/A</v>
      </c>
      <c r="H50" s="1034" t="e">
        <f>NA()</f>
        <v>#N/A</v>
      </c>
      <c r="I50" s="1034">
        <f>IF(ISNUMBER('実質公債費比率（分子）の構造'!M$53),'実質公債費比率（分子）の構造'!M$53,NA())</f>
        <v>164</v>
      </c>
      <c r="J50" s="1034" t="e">
        <f>NA()</f>
        <v>#N/A</v>
      </c>
      <c r="K50" s="1034" t="e">
        <f>NA()</f>
        <v>#N/A</v>
      </c>
      <c r="L50" s="1034">
        <f>IF(ISNUMBER('実質公債費比率（分子）の構造'!N$53),'実質公債費比率（分子）の構造'!N$53,NA())</f>
        <v>156</v>
      </c>
      <c r="M50" s="1034" t="e">
        <f>NA()</f>
        <v>#N/A</v>
      </c>
      <c r="N50" s="1034" t="e">
        <f>NA()</f>
        <v>#N/A</v>
      </c>
      <c r="O50" s="1034">
        <f>IF(ISNUMBER('実質公債費比率（分子）の構造'!O$53),'実質公債費比率（分子）の構造'!O$53,NA())</f>
        <v>141</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111</v>
      </c>
      <c r="C55" s="1033"/>
      <c r="D55" s="1033" t="s">
        <v>126</v>
      </c>
      <c r="E55" s="1033" t="s">
        <v>111</v>
      </c>
      <c r="F55" s="1033"/>
      <c r="G55" s="1033" t="s">
        <v>126</v>
      </c>
      <c r="H55" s="1033" t="s">
        <v>111</v>
      </c>
      <c r="I55" s="1033"/>
      <c r="J55" s="1033" t="s">
        <v>126</v>
      </c>
      <c r="K55" s="1033" t="s">
        <v>111</v>
      </c>
      <c r="L55" s="1033"/>
      <c r="M55" s="1033" t="s">
        <v>126</v>
      </c>
      <c r="N55" s="1033" t="s">
        <v>111</v>
      </c>
      <c r="O55" s="1033"/>
      <c r="P55" s="1033" t="s">
        <v>126</v>
      </c>
    </row>
    <row r="56" spans="1:16">
      <c r="A56" s="1033" t="s">
        <v>44</v>
      </c>
      <c r="B56" s="1033"/>
      <c r="C56" s="1033"/>
      <c r="D56" s="1033">
        <f>'将来負担比率（分子）の構造'!I$52</f>
        <v>2607</v>
      </c>
      <c r="E56" s="1033"/>
      <c r="F56" s="1033"/>
      <c r="G56" s="1033">
        <f>'将来負担比率（分子）の構造'!J$52</f>
        <v>2555</v>
      </c>
      <c r="H56" s="1033"/>
      <c r="I56" s="1033"/>
      <c r="J56" s="1033">
        <f>'将来負担比率（分子）の構造'!K$52</f>
        <v>2470</v>
      </c>
      <c r="K56" s="1033"/>
      <c r="L56" s="1033"/>
      <c r="M56" s="1033">
        <f>'将来負担比率（分子）の構造'!L$52</f>
        <v>2324</v>
      </c>
      <c r="N56" s="1033"/>
      <c r="O56" s="1033"/>
      <c r="P56" s="1033">
        <f>'将来負担比率（分子）の構造'!M$52</f>
        <v>2186</v>
      </c>
    </row>
    <row r="57" spans="1:16">
      <c r="A57" s="1033" t="s">
        <v>100</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97</v>
      </c>
      <c r="B58" s="1033"/>
      <c r="C58" s="1033"/>
      <c r="D58" s="1033">
        <f>'将来負担比率（分子）の構造'!I$50</f>
        <v>976</v>
      </c>
      <c r="E58" s="1033"/>
      <c r="F58" s="1033"/>
      <c r="G58" s="1033">
        <f>'将来負担比率（分子）の構造'!J$50</f>
        <v>1020</v>
      </c>
      <c r="H58" s="1033"/>
      <c r="I58" s="1033"/>
      <c r="J58" s="1033">
        <f>'将来負担比率（分子）の構造'!K$50</f>
        <v>1341</v>
      </c>
      <c r="K58" s="1033"/>
      <c r="L58" s="1033"/>
      <c r="M58" s="1033">
        <f>'将来負担比率（分子）の構造'!L$50</f>
        <v>1411</v>
      </c>
      <c r="N58" s="1033"/>
      <c r="O58" s="1033"/>
      <c r="P58" s="1033">
        <f>'将来負担比率（分子）の構造'!M$50</f>
        <v>1288</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271</v>
      </c>
      <c r="C62" s="1033"/>
      <c r="D62" s="1033"/>
      <c r="E62" s="1033">
        <f>'将来負担比率（分子）の構造'!J$45</f>
        <v>267</v>
      </c>
      <c r="F62" s="1033"/>
      <c r="G62" s="1033"/>
      <c r="H62" s="1033">
        <f>'将来負担比率（分子）の構造'!K$45</f>
        <v>234</v>
      </c>
      <c r="I62" s="1033"/>
      <c r="J62" s="1033"/>
      <c r="K62" s="1033">
        <f>'将来負担比率（分子）の構造'!L$45</f>
        <v>246</v>
      </c>
      <c r="L62" s="1033"/>
      <c r="M62" s="1033"/>
      <c r="N62" s="1033">
        <f>'将来負担比率（分子）の構造'!M$45</f>
        <v>255</v>
      </c>
      <c r="O62" s="1033"/>
      <c r="P62" s="1033"/>
    </row>
    <row r="63" spans="1:16">
      <c r="A63" s="1033" t="s">
        <v>78</v>
      </c>
      <c r="B63" s="1033">
        <f>'将来負担比率（分子）の構造'!I$44</f>
        <v>101</v>
      </c>
      <c r="C63" s="1033"/>
      <c r="D63" s="1033"/>
      <c r="E63" s="1033">
        <f>'将来負担比率（分子）の構造'!J$44</f>
        <v>76</v>
      </c>
      <c r="F63" s="1033"/>
      <c r="G63" s="1033"/>
      <c r="H63" s="1033">
        <f>'将来負担比率（分子）の構造'!K$44</f>
        <v>50</v>
      </c>
      <c r="I63" s="1033"/>
      <c r="J63" s="1033"/>
      <c r="K63" s="1033">
        <f>'将来負担比率（分子）の構造'!L$44</f>
        <v>27</v>
      </c>
      <c r="L63" s="1033"/>
      <c r="M63" s="1033"/>
      <c r="N63" s="1033">
        <f>'将来負担比率（分子）の構造'!M$44</f>
        <v>18</v>
      </c>
      <c r="O63" s="1033"/>
      <c r="P63" s="1033"/>
    </row>
    <row r="64" spans="1:16">
      <c r="A64" s="1033" t="s">
        <v>76</v>
      </c>
      <c r="B64" s="1033">
        <f>'将来負担比率（分子）の構造'!I$43</f>
        <v>145</v>
      </c>
      <c r="C64" s="1033"/>
      <c r="D64" s="1033"/>
      <c r="E64" s="1033">
        <f>'将来負担比率（分子）の構造'!J$43</f>
        <v>159</v>
      </c>
      <c r="F64" s="1033"/>
      <c r="G64" s="1033"/>
      <c r="H64" s="1033">
        <f>'将来負担比率（分子）の構造'!K$43</f>
        <v>171</v>
      </c>
      <c r="I64" s="1033"/>
      <c r="J64" s="1033"/>
      <c r="K64" s="1033">
        <f>'将来負担比率（分子）の構造'!L$43</f>
        <v>221</v>
      </c>
      <c r="L64" s="1033"/>
      <c r="M64" s="1033"/>
      <c r="N64" s="1033">
        <f>'将来負担比率（分子）の構造'!M$43</f>
        <v>244</v>
      </c>
      <c r="O64" s="1033"/>
      <c r="P64" s="1033"/>
    </row>
    <row r="65" spans="1:16">
      <c r="A65" s="1033" t="s">
        <v>75</v>
      </c>
      <c r="B65" s="1033">
        <f>'将来負担比率（分子）の構造'!I$42</f>
        <v>1</v>
      </c>
      <c r="C65" s="1033"/>
      <c r="D65" s="1033"/>
      <c r="E65" s="1033">
        <f>'将来負担比率（分子）の構造'!J$42</f>
        <v>1</v>
      </c>
      <c r="F65" s="1033"/>
      <c r="G65" s="1033"/>
      <c r="H65" s="1033">
        <f>'将来負担比率（分子）の構造'!K$42</f>
        <v>1</v>
      </c>
      <c r="I65" s="1033"/>
      <c r="J65" s="1033"/>
      <c r="K65" s="1033">
        <f>'将来負担比率（分子）の構造'!L$42</f>
        <v>0</v>
      </c>
      <c r="L65" s="1033"/>
      <c r="M65" s="1033"/>
      <c r="N65" s="1033">
        <f>'将来負担比率（分子）の構造'!M$42</f>
        <v>0</v>
      </c>
      <c r="O65" s="1033"/>
      <c r="P65" s="1033"/>
    </row>
    <row r="66" spans="1:16">
      <c r="A66" s="1033" t="s">
        <v>56</v>
      </c>
      <c r="B66" s="1033">
        <f>'将来負担比率（分子）の構造'!I$41</f>
        <v>3660</v>
      </c>
      <c r="C66" s="1033"/>
      <c r="D66" s="1033"/>
      <c r="E66" s="1033">
        <f>'将来負担比率（分子）の構造'!J$41</f>
        <v>3384</v>
      </c>
      <c r="F66" s="1033"/>
      <c r="G66" s="1033"/>
      <c r="H66" s="1033">
        <f>'将来負担比率（分子）の構造'!K$41</f>
        <v>3261</v>
      </c>
      <c r="I66" s="1033"/>
      <c r="J66" s="1033"/>
      <c r="K66" s="1033">
        <f>'将来負担比率（分子）の構造'!L$41</f>
        <v>3013</v>
      </c>
      <c r="L66" s="1033"/>
      <c r="M66" s="1033"/>
      <c r="N66" s="1033">
        <f>'将来負担比率（分子）の構造'!M$41</f>
        <v>2816</v>
      </c>
      <c r="O66" s="1033"/>
      <c r="P66" s="1033"/>
    </row>
    <row r="67" spans="1:16">
      <c r="A67" s="1033" t="s">
        <v>102</v>
      </c>
      <c r="B67" s="1033" t="e">
        <f>NA()</f>
        <v>#N/A</v>
      </c>
      <c r="C67" s="1033">
        <f>IF(ISNUMBER('将来負担比率（分子）の構造'!I$53),IF('将来負担比率（分子）の構造'!I$53&lt;0,0,'将来負担比率（分子）の構造'!I$53),NA())</f>
        <v>594</v>
      </c>
      <c r="D67" s="1033" t="e">
        <f>NA()</f>
        <v>#N/A</v>
      </c>
      <c r="E67" s="1033" t="e">
        <f>NA()</f>
        <v>#N/A</v>
      </c>
      <c r="F67" s="1033">
        <f>IF(ISNUMBER('将来負担比率（分子）の構造'!J$53),IF('将来負担比率（分子）の構造'!J$53&lt;0,0,'将来負担比率（分子）の構造'!J$53),NA())</f>
        <v>311</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364</v>
      </c>
      <c r="C72" s="1037">
        <f>基金残高に係る経年分析!G55</f>
        <v>365</v>
      </c>
      <c r="D72" s="1037">
        <f>基金残高に係る経年分析!H55</f>
        <v>338</v>
      </c>
    </row>
    <row r="73" spans="1:16">
      <c r="A73" s="1035" t="s">
        <v>129</v>
      </c>
      <c r="B73" s="1037">
        <f>基金残高に係る経年分析!F56</f>
        <v>30</v>
      </c>
      <c r="C73" s="1037">
        <f>基金残高に係る経年分析!G56</f>
        <v>31</v>
      </c>
      <c r="D73" s="1037">
        <f>基金残高に係る経年分析!H56</f>
        <v>32</v>
      </c>
    </row>
    <row r="74" spans="1:16">
      <c r="A74" s="1035" t="s">
        <v>131</v>
      </c>
      <c r="B74" s="1037">
        <f>基金残高に係る経年分析!F57</f>
        <v>732</v>
      </c>
      <c r="C74" s="1037">
        <f>基金残高に係る経年分析!G57</f>
        <v>849</v>
      </c>
      <c r="D74" s="1037">
        <f>基金残高に係る経年分析!H57</f>
        <v>844</v>
      </c>
    </row>
  </sheetData>
  <sheetProtection algorithmName="SHA-512" hashValue="WoGzrdWlAciKpUgKjQxjfop7vONs8GBaCXSdRy1t3dig52TeSrD0KS5032nnJaoK6U941CiRFiSGLwf0ObhiIQ==" saltValue="qhBwTHjAnTTMWgoK3SkGe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2025-03-17T08:52:20Z</cp:lastPrinted>
  <dcterms:created xsi:type="dcterms:W3CDTF">2025-02-19T00:47:34Z</dcterms:created>
  <dcterms:modified xsi:type="dcterms:W3CDTF">2025-03-28T02:20:43Z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2025-03-28T02:20:43Z</vt:filetime>
  </property>
</Properties>
</file>