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4385" yWindow="-15" windowWidth="14430" windowHeight="15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<sst xmlns="http://schemas.openxmlformats.org/spreadsheetml/2006/main" xmlns:r="http://schemas.openxmlformats.org/officeDocument/2006/relationships" count="537" uniqueCount="537">
  <si>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</si>
  <si>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</si>
  <si>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3"/>
  </si>
  <si>
    <t>標準財政規模比（％）</t>
  </si>
  <si>
    <t>財政調整基金残高</t>
    <rPh sb="0" eb="2">
      <t>ザイセイ</t>
    </rPh>
    <rPh sb="2" eb="4">
      <t>チョウセイ</t>
    </rPh>
    <rPh sb="4" eb="6">
      <t>キキン</t>
    </rPh>
    <rPh sb="6" eb="8">
      <t>ザンダカ</t>
    </rPh>
    <phoneticPr fontId="34"/>
  </si>
  <si>
    <t>実質収支額</t>
    <rPh sb="0" eb="2">
      <t>ジッシツ</t>
    </rPh>
    <rPh sb="2" eb="4">
      <t>シュウシ</t>
    </rPh>
    <rPh sb="4" eb="5">
      <t>ガク</t>
    </rPh>
    <phoneticPr fontId="34"/>
  </si>
  <si>
    <t>（参考）</t>
    <rPh sb="1" eb="3">
      <t>サンコウ</t>
    </rPh>
    <phoneticPr fontId="34"/>
  </si>
  <si>
    <t>第2次</t>
    <rPh sb="0" eb="1">
      <t>ダイ</t>
    </rPh>
    <rPh sb="2" eb="3">
      <t>ジ</t>
    </rPh>
    <phoneticPr fontId="34"/>
  </si>
  <si>
    <t>(Ｂ)</t>
  </si>
  <si>
    <t>区分</t>
    <rPh sb="0" eb="2">
      <t>クブン</t>
    </rPh>
    <phoneticPr fontId="34"/>
  </si>
  <si>
    <t>徴収率
(％)</t>
    <rPh sb="0" eb="2">
      <t>チョウシュウ</t>
    </rPh>
    <rPh sb="2" eb="3">
      <t>リツ</t>
    </rPh>
    <phoneticPr fontId="34"/>
  </si>
  <si>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</si>
  <si>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4"/>
  </si>
  <si>
    <t>前年度末減債基金残高(D)</t>
  </si>
  <si>
    <t>井川っ子教育推進基金</t>
  </si>
  <si>
    <t>会計</t>
    <rPh sb="0" eb="2">
      <t>カイケイ</t>
    </rPh>
    <phoneticPr fontId="34"/>
  </si>
  <si>
    <t>令和2年国調(人)</t>
    <rPh sb="3" eb="4">
      <t>ネン</t>
    </rPh>
    <rPh sb="4" eb="5">
      <t>コク</t>
    </rPh>
    <rPh sb="5" eb="6">
      <t>チョウ</t>
    </rPh>
    <phoneticPr fontId="34"/>
  </si>
  <si>
    <t>令和4年度(千円)</t>
    <rPh sb="0" eb="2">
      <t>レイワ</t>
    </rPh>
    <rPh sb="4" eb="5">
      <t>ド</t>
    </rPh>
    <rPh sb="6" eb="8">
      <t>センエン</t>
    </rPh>
    <phoneticPr fontId="34"/>
  </si>
  <si>
    <t>実質単年度収支</t>
    <rPh sb="0" eb="2">
      <t>ジッシツ</t>
    </rPh>
    <rPh sb="2" eb="5">
      <t>タンネンド</t>
    </rPh>
    <rPh sb="5" eb="7">
      <t>シュウシ</t>
    </rPh>
    <phoneticPr fontId="34"/>
  </si>
  <si>
    <t>年度</t>
    <rPh sb="0" eb="2">
      <t>ネンド</t>
    </rPh>
    <phoneticPr fontId="34"/>
  </si>
  <si>
    <t>人口</t>
    <rPh sb="0" eb="2">
      <t>ジンコウ</t>
    </rPh>
    <phoneticPr fontId="34"/>
  </si>
  <si>
    <t>手数料</t>
  </si>
  <si>
    <t>（百万円）</t>
    <rPh sb="1" eb="2">
      <t>ヒャク</t>
    </rPh>
    <rPh sb="2" eb="4">
      <t>マンエン</t>
    </rPh>
    <phoneticPr fontId="34"/>
  </si>
  <si>
    <t>秋田県井川町</t>
  </si>
  <si>
    <t>実質収支比率等に係る経年分析</t>
  </si>
  <si>
    <t>元利償還金</t>
  </si>
  <si>
    <t>分子の構造</t>
    <rPh sb="0" eb="2">
      <t>ブンシ</t>
    </rPh>
    <rPh sb="3" eb="5">
      <t>コウゾウ</t>
    </rPh>
    <phoneticPr fontId="34"/>
  </si>
  <si>
    <t>井川町</t>
  </si>
  <si>
    <t>（百万円）</t>
  </si>
  <si>
    <t>元利償還金等(A)</t>
  </si>
  <si>
    <t>減債基金積立不足算定額</t>
  </si>
  <si>
    <t>実質公債費比率
（(Ａ)－((Ｂ)＋(Ｄ))）／（(Ｃ)－(Ｄ)）×１００</t>
    <rPh sb="0" eb="2">
      <t>ジッシツ</t>
    </rPh>
    <rPh sb="2" eb="4">
      <t>コウサイ</t>
    </rPh>
    <rPh sb="4" eb="5">
      <t>ヒ</t>
    </rPh>
    <rPh sb="5" eb="7">
      <t>ヒリツ</t>
    </rPh>
    <phoneticPr fontId="34"/>
  </si>
  <si>
    <t>減債基金積立不足算定額※2</t>
  </si>
  <si>
    <t>　補助費等</t>
    <rPh sb="1" eb="3">
      <t>ホジョ</t>
    </rPh>
    <rPh sb="3" eb="4">
      <t>ヒ</t>
    </rPh>
    <rPh sb="4" eb="5">
      <t>トウ</t>
    </rPh>
    <phoneticPr fontId="34"/>
  </si>
  <si>
    <t>依頼土地の買い戻しに係るもの</t>
    <rPh sb="0" eb="2">
      <t>イライ</t>
    </rPh>
    <rPh sb="2" eb="4">
      <t>トチ</t>
    </rPh>
    <rPh sb="5" eb="6">
      <t>カ</t>
    </rPh>
    <rPh sb="7" eb="8">
      <t>モド</t>
    </rPh>
    <rPh sb="10" eb="11">
      <t>カカ</t>
    </rPh>
    <phoneticPr fontId="34"/>
  </si>
  <si>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</si>
  <si>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</si>
  <si>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</si>
  <si>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4"/>
  </si>
  <si>
    <t>臨時職員</t>
    <rPh sb="0" eb="2">
      <t>リンジ</t>
    </rPh>
    <rPh sb="2" eb="4">
      <t>ショクイン</t>
    </rPh>
    <phoneticPr fontId="34"/>
  </si>
  <si>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</si>
  <si>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</si>
  <si>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</si>
  <si>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</si>
  <si>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34"/>
  </si>
  <si>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</si>
  <si>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</si>
  <si>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</si>
  <si>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</si>
  <si>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</si>
  <si>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</si>
  <si>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</si>
  <si>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34"/>
  </si>
  <si>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</si>
  <si>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</si>
  <si>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</si>
  <si>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</si>
  <si>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4"/>
  </si>
  <si>
    <t>一般職員等(※6)</t>
    <rPh sb="0" eb="2">
      <t>イッパン</t>
    </rPh>
    <rPh sb="2" eb="4">
      <t>ショクイン</t>
    </rPh>
    <rPh sb="4" eb="5">
      <t>トウ</t>
    </rPh>
    <phoneticPr fontId="34"/>
  </si>
  <si>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</si>
  <si>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</si>
  <si>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</si>
  <si>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4"/>
  </si>
  <si>
    <t>　　都市計画税</t>
  </si>
  <si>
    <t>減債基金
積立状況等（注）</t>
    <rPh sb="0" eb="2">
      <t>ゲンサイ</t>
    </rPh>
    <rPh sb="2" eb="4">
      <t>キキン</t>
    </rPh>
    <rPh sb="5" eb="7">
      <t>ツミタテ</t>
    </rPh>
    <rPh sb="7" eb="9">
      <t>ジョウキョウ</t>
    </rPh>
    <rPh sb="9" eb="10">
      <t>トウ</t>
    </rPh>
    <rPh sb="10" eb="13">
      <t>チュウ</t>
    </rPh>
    <phoneticPr fontId="34"/>
  </si>
  <si>
    <t>将来負担比率</t>
    <rPh sb="0" eb="2">
      <t>ショウライ</t>
    </rPh>
    <rPh sb="2" eb="4">
      <t>フタン</t>
    </rPh>
    <rPh sb="4" eb="6">
      <t>ヒリツ</t>
    </rPh>
    <phoneticPr fontId="36"/>
  </si>
  <si>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</si>
  <si>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</si>
  <si>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</si>
  <si>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</si>
  <si>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黒字額</t>
    <rPh sb="0" eb="2">
      <t>クロジ</t>
    </rPh>
    <rPh sb="2" eb="3">
      <t>ガク</t>
    </rPh>
    <phoneticPr fontId="1"/>
  </si>
  <si>
    <t>公債費負担比率</t>
    <rPh sb="0" eb="3">
      <t>コウサイヒ</t>
    </rPh>
    <rPh sb="3" eb="5">
      <t>フタン</t>
    </rPh>
    <rPh sb="5" eb="7">
      <t>ヒリツ</t>
    </rPh>
    <phoneticPr fontId="34"/>
  </si>
  <si>
    <t>その他特定目的基金</t>
    <rPh sb="2" eb="3">
      <t>タ</t>
    </rPh>
    <rPh sb="3" eb="5">
      <t>トクテイ</t>
    </rPh>
    <rPh sb="5" eb="7">
      <t>モクテキ</t>
    </rPh>
    <rPh sb="7" eb="9">
      <t>キキン</t>
    </rPh>
    <phoneticPr fontId="34"/>
  </si>
  <si>
    <t>×</t>
  </si>
  <si>
    <t>単年度収支</t>
  </si>
  <si>
    <t>債務負担行為に基づく支出予定額</t>
  </si>
  <si>
    <t>公営企業債等繰入見込額</t>
  </si>
  <si>
    <t>財源超過</t>
    <rPh sb="0" eb="2">
      <t>ザイゲン</t>
    </rPh>
    <rPh sb="2" eb="4">
      <t>チョウカ</t>
    </rPh>
    <phoneticPr fontId="34"/>
  </si>
  <si>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</si>
  <si>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</si>
  <si>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</si>
  <si>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</si>
  <si>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</si>
  <si>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</si>
  <si>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</si>
  <si>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</si>
  <si>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</si>
  <si>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</si>
  <si>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</si>
  <si>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4"/>
  </si>
  <si>
    <t>当該団体決算額
（千円）</t>
    <rPh sb="0" eb="2">
      <t>トウガイ</t>
    </rPh>
    <rPh sb="2" eb="4">
      <t>ダンタイ</t>
    </rPh>
    <rPh sb="4" eb="6">
      <t>ケッサン</t>
    </rPh>
    <rPh sb="6" eb="7">
      <t>ガク</t>
    </rPh>
    <rPh sb="9" eb="11">
      <t>センエン</t>
    </rPh>
    <phoneticPr fontId="34"/>
  </si>
  <si>
    <t>実質収支額</t>
  </si>
  <si>
    <t>組合等連結実質赤字額負担見込額</t>
  </si>
  <si>
    <t>商工費</t>
  </si>
  <si>
    <t>充当可能財源等(B)</t>
  </si>
  <si>
    <t>事業会計の一覧</t>
    <rPh sb="0" eb="2">
      <t>ジギョウ</t>
    </rPh>
    <rPh sb="2" eb="4">
      <t>カイケイ</t>
    </rPh>
    <phoneticPr fontId="34"/>
  </si>
  <si>
    <t>充当可能基金</t>
  </si>
  <si>
    <t>（百万円）</t>
    <rPh sb="1" eb="4">
      <t>ヒャクマンエン</t>
    </rPh>
    <phoneticPr fontId="34"/>
  </si>
  <si>
    <t>内訳</t>
    <rPh sb="0" eb="2">
      <t>ウチワケ</t>
    </rPh>
    <phoneticPr fontId="32"/>
  </si>
  <si>
    <t>充当可能特定歳入</t>
  </si>
  <si>
    <t>第3次</t>
    <rPh sb="0" eb="1">
      <t>ダイ</t>
    </rPh>
    <rPh sb="2" eb="3">
      <t>ジ</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</si>
  <si>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</si>
  <si>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</si>
  <si>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</si>
  <si>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</si>
  <si>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4"/>
  </si>
  <si>
    <t>うち日本人(％)</t>
  </si>
  <si>
    <t>地方消費税交付金</t>
  </si>
  <si>
    <t>減債基金</t>
    <rPh sb="0" eb="2">
      <t>ゲンサイ</t>
    </rPh>
    <rPh sb="2" eb="4">
      <t>キキン</t>
    </rPh>
    <phoneticPr fontId="34"/>
  </si>
  <si>
    <t>　法定普通税</t>
  </si>
  <si>
    <t>将来負担額</t>
    <rPh sb="0" eb="2">
      <t>ショウライ</t>
    </rPh>
    <rPh sb="2" eb="4">
      <t>フタン</t>
    </rPh>
    <rPh sb="4" eb="5">
      <t>ガク</t>
    </rPh>
    <phoneticPr fontId="34"/>
  </si>
  <si>
    <t>　　　個人均等割</t>
  </si>
  <si>
    <t>　　うち職員給</t>
    <rPh sb="4" eb="6">
      <t>ショクイン</t>
    </rPh>
    <rPh sb="6" eb="7">
      <t>キュウ</t>
    </rPh>
    <phoneticPr fontId="34"/>
  </si>
  <si>
    <t>秋田県</t>
  </si>
  <si>
    <t>基金残高合計</t>
    <rPh sb="0" eb="2">
      <t>キキン</t>
    </rPh>
    <rPh sb="2" eb="4">
      <t>ザンダカ</t>
    </rPh>
    <rPh sb="4" eb="6">
      <t>ゴウケイ</t>
    </rPh>
    <phoneticPr fontId="34"/>
  </si>
  <si>
    <t>基準財政需要額</t>
  </si>
  <si>
    <t>組合等名</t>
  </si>
  <si>
    <t>令和2年国調</t>
    <rPh sb="0" eb="2">
      <t>レイワ</t>
    </rPh>
    <rPh sb="3" eb="4">
      <t>ネン</t>
    </rPh>
    <rPh sb="4" eb="5">
      <t>コク</t>
    </rPh>
    <rPh sb="5" eb="6">
      <t>チョウ</t>
    </rPh>
    <phoneticPr fontId="34"/>
  </si>
  <si>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</si>
  <si>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</si>
  <si>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4"/>
  </si>
  <si>
    <t>歳入の状況（単位 千円・％）</t>
    <rPh sb="0" eb="2">
      <t>サイニュウ</t>
    </rPh>
    <rPh sb="3" eb="5">
      <t>ジョウキョウ</t>
    </rPh>
    <rPh sb="6" eb="8">
      <t>タンイ</t>
    </rPh>
    <rPh sb="9" eb="11">
      <t>センエン</t>
    </rPh>
    <phoneticPr fontId="34"/>
  </si>
  <si>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</si>
  <si>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</si>
  <si>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</si>
  <si>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4"/>
  </si>
  <si>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</si>
  <si>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</si>
  <si>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</si>
  <si>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</si>
  <si>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</si>
  <si>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</si>
  <si>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</si>
  <si>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4"/>
  </si>
  <si>
    <t>令和5年度　財政状況資料集</t>
  </si>
  <si>
    <t>総括表（市町村）</t>
    <rPh sb="0" eb="2">
      <t>ソウカツ</t>
    </rPh>
    <rPh sb="2" eb="3">
      <t>ヒョウ</t>
    </rPh>
    <rPh sb="4" eb="7">
      <t>シチョウソン</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</si>
  <si>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</si>
  <si>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</si>
  <si>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</si>
  <si>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</si>
  <si>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</si>
  <si>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</si>
  <si>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湖東地区行政一部事務組合（一般会計）</t>
  </si>
  <si>
    <t>Ⅰ－２</t>
  </si>
  <si>
    <t>指定団体等の指定状況</t>
  </si>
  <si>
    <t>歳出総額</t>
  </si>
  <si>
    <t>ゴルフ場利用税交付金</t>
  </si>
  <si>
    <t>寄附金</t>
  </si>
  <si>
    <t>令和5年度(千円)</t>
    <rPh sb="0" eb="2">
      <t>レイワ</t>
    </rPh>
    <rPh sb="3" eb="5">
      <t>ネンド</t>
    </rPh>
    <rPh sb="6" eb="8">
      <t>センエン</t>
    </rPh>
    <phoneticPr fontId="34"/>
  </si>
  <si>
    <t>令和5年度(千円･％)</t>
    <rPh sb="0" eb="2">
      <t>レイワ</t>
    </rPh>
    <rPh sb="3" eb="5">
      <t>ネンド</t>
    </rPh>
    <rPh sb="6" eb="8">
      <t>センエン</t>
    </rPh>
    <phoneticPr fontId="34"/>
  </si>
  <si>
    <t>地方公務員等共済組合に係るもの</t>
    <rPh sb="0" eb="2">
      <t>チホウ</t>
    </rPh>
    <rPh sb="2" eb="5">
      <t>コウムイン</t>
    </rPh>
    <rPh sb="5" eb="6">
      <t>トウ</t>
    </rPh>
    <rPh sb="6" eb="8">
      <t>キョウサイ</t>
    </rPh>
    <rPh sb="8" eb="10">
      <t>クミアイ</t>
    </rPh>
    <rPh sb="11" eb="12">
      <t>カカ</t>
    </rPh>
    <phoneticPr fontId="34"/>
  </si>
  <si>
    <t>令和4年度(千円･％)</t>
    <rPh sb="0" eb="2">
      <t>レイワ</t>
    </rPh>
    <rPh sb="4" eb="5">
      <t>ド</t>
    </rPh>
    <rPh sb="6" eb="8">
      <t>センエン</t>
    </rPh>
    <phoneticPr fontId="34"/>
  </si>
  <si>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</si>
  <si>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</si>
  <si>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4"/>
  </si>
  <si>
    <t>財政健全化等</t>
    <rPh sb="0" eb="2">
      <t>ザイセイ</t>
    </rPh>
    <rPh sb="2" eb="5">
      <t>ケンゼンカ</t>
    </rPh>
    <rPh sb="5" eb="6">
      <t>トウ</t>
    </rPh>
    <phoneticPr fontId="34"/>
  </si>
  <si>
    <t>分担金・負担金</t>
  </si>
  <si>
    <t>経常収支比率</t>
    <rPh sb="0" eb="2">
      <t>ケイジョウ</t>
    </rPh>
    <rPh sb="2" eb="4">
      <t>シュウシ</t>
    </rPh>
    <rPh sb="4" eb="6">
      <t>ヒリツ</t>
    </rPh>
    <phoneticPr fontId="34"/>
  </si>
  <si>
    <t>市町村名</t>
    <rPh sb="0" eb="3">
      <t>シチョウソン</t>
    </rPh>
    <rPh sb="3" eb="4">
      <t>メイ</t>
    </rPh>
    <phoneticPr fontId="34"/>
  </si>
  <si>
    <t>　　うち一部事務組合負担金</t>
  </si>
  <si>
    <t>純固定資産税</t>
    <rPh sb="0" eb="1">
      <t>ジュン</t>
    </rPh>
    <rPh sb="1" eb="3">
      <t>コテイ</t>
    </rPh>
    <rPh sb="3" eb="6">
      <t>シサンゼイ</t>
    </rPh>
    <phoneticPr fontId="34"/>
  </si>
  <si>
    <t>地方交付税種地</t>
    <rPh sb="0" eb="2">
      <t>チホウ</t>
    </rPh>
    <rPh sb="2" eb="5">
      <t>コウフゼイ</t>
    </rPh>
    <rPh sb="5" eb="6">
      <t>シュ</t>
    </rPh>
    <rPh sb="6" eb="7">
      <t>チ</t>
    </rPh>
    <phoneticPr fontId="34"/>
  </si>
  <si>
    <t>2-2</t>
  </si>
  <si>
    <t>地方公社・第三セクター等一覧</t>
    <rPh sb="0" eb="2">
      <t>チホウ</t>
    </rPh>
    <rPh sb="2" eb="4">
      <t>コウシャ</t>
    </rPh>
    <rPh sb="5" eb="6">
      <t>ダイ</t>
    </rPh>
    <rPh sb="6" eb="7">
      <t>３</t>
    </rPh>
    <rPh sb="11" eb="12">
      <t>トウ</t>
    </rPh>
    <rPh sb="12" eb="14">
      <t>イチラン</t>
    </rPh>
    <phoneticPr fontId="34"/>
  </si>
  <si>
    <t>会計名</t>
    <rPh sb="0" eb="2">
      <t>カイケイ</t>
    </rPh>
    <rPh sb="2" eb="3">
      <t>メイ</t>
    </rPh>
    <phoneticPr fontId="34"/>
  </si>
  <si>
    <t>(Ｅ)</t>
  </si>
  <si>
    <t>歳入歳出差引</t>
  </si>
  <si>
    <t>　　(※1)</t>
  </si>
  <si>
    <t>首都</t>
    <rPh sb="0" eb="2">
      <t>シュト</t>
    </rPh>
    <phoneticPr fontId="34"/>
  </si>
  <si>
    <t>介護サービス事業特別会計</t>
  </si>
  <si>
    <t>翌年度に繰越すべき財源</t>
  </si>
  <si>
    <t>標準財政規模</t>
    <rPh sb="0" eb="2">
      <t>ヒョウジュン</t>
    </rPh>
    <rPh sb="2" eb="4">
      <t>ザイセイ</t>
    </rPh>
    <rPh sb="4" eb="6">
      <t>キボ</t>
    </rPh>
    <phoneticPr fontId="34"/>
  </si>
  <si>
    <t>近畿</t>
    <rPh sb="0" eb="2">
      <t>キンキ</t>
    </rPh>
    <phoneticPr fontId="34"/>
  </si>
  <si>
    <t>(Ｃ)－(Ｄ)</t>
  </si>
  <si>
    <t>内訳</t>
    <rPh sb="0" eb="2">
      <t>ウチワケ</t>
    </rPh>
    <phoneticPr fontId="34"/>
  </si>
  <si>
    <t>実質収支</t>
  </si>
  <si>
    <t>財政力指数</t>
    <rPh sb="0" eb="3">
      <t>ザイセイリョク</t>
    </rPh>
    <rPh sb="3" eb="5">
      <t>シスウ</t>
    </rPh>
    <phoneticPr fontId="34"/>
  </si>
  <si>
    <t>歳入</t>
    <rPh sb="0" eb="2">
      <t>サイニュウ</t>
    </rPh>
    <phoneticPr fontId="32"/>
  </si>
  <si>
    <r>
      <t>産業構造</t>
    </r>
    <r>
      <rPr>
        <sz val="9"/>
        <color indexed="8"/>
        <rFont val="ＭＳ ゴシック"/>
      </rPr>
      <t xml:space="preserve"> (※5)</t>
    </r>
    <rPh sb="0" eb="2">
      <t>サンギョウ</t>
    </rPh>
    <rPh sb="2" eb="4">
      <t>コウゾウ</t>
    </rPh>
    <phoneticPr fontId="34"/>
  </si>
  <si>
    <t>中部</t>
    <rPh sb="0" eb="2">
      <t>チュウブ</t>
    </rPh>
    <phoneticPr fontId="34"/>
  </si>
  <si>
    <t>職員数
(人)</t>
    <rPh sb="0" eb="3">
      <t>ショクインスウ</t>
    </rPh>
    <phoneticPr fontId="34"/>
  </si>
  <si>
    <t>一部事務組合等</t>
    <rPh sb="0" eb="2">
      <t>イチブ</t>
    </rPh>
    <rPh sb="2" eb="4">
      <t>ジム</t>
    </rPh>
    <rPh sb="4" eb="6">
      <t>クミアイ</t>
    </rPh>
    <rPh sb="6" eb="7">
      <t>トウ</t>
    </rPh>
    <phoneticPr fontId="34"/>
  </si>
  <si>
    <t>平成27年国調(人)</t>
    <rPh sb="4" eb="5">
      <t>ネン</t>
    </rPh>
    <rPh sb="5" eb="6">
      <t>コク</t>
    </rPh>
    <rPh sb="6" eb="7">
      <t>チョウ</t>
    </rPh>
    <phoneticPr fontId="34"/>
  </si>
  <si>
    <t>過疎</t>
    <rPh sb="0" eb="2">
      <t>カソ</t>
    </rPh>
    <phoneticPr fontId="34"/>
  </si>
  <si>
    <t>一般会計等の一覧</t>
  </si>
  <si>
    <t>参考</t>
    <rPh sb="0" eb="2">
      <t>サンコウ</t>
    </rPh>
    <phoneticPr fontId="34"/>
  </si>
  <si>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</si>
  <si>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</si>
  <si>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</si>
  <si>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</si>
  <si>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</si>
  <si>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4"/>
  </si>
  <si>
    <t>-8.4</t>
  </si>
  <si>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</si>
  <si>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</si>
  <si>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4"/>
  </si>
  <si>
    <t>山振</t>
    <rPh sb="0" eb="1">
      <t>ヤマ</t>
    </rPh>
    <rPh sb="1" eb="2">
      <t>フ</t>
    </rPh>
    <phoneticPr fontId="34"/>
  </si>
  <si>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</si>
  <si>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</si>
  <si>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</si>
  <si>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4"/>
  </si>
  <si>
    <t>-</t>
  </si>
  <si>
    <t>将来負担比率　　（千円・％）</t>
    <rPh sb="0" eb="2">
      <t>ショウライ</t>
    </rPh>
    <rPh sb="2" eb="4">
      <t>フタン</t>
    </rPh>
    <phoneticPr fontId="34"/>
  </si>
  <si>
    <t>住民基本台帳人口
 (※7)</t>
    <rPh sb="0" eb="2">
      <t>ジュウミン</t>
    </rPh>
    <rPh sb="2" eb="4">
      <t>キホン</t>
    </rPh>
    <rPh sb="4" eb="6">
      <t>ダイチョウ</t>
    </rPh>
    <rPh sb="6" eb="8">
      <t>ジンコウ</t>
    </rPh>
    <phoneticPr fontId="34"/>
  </si>
  <si>
    <t>令06.01.01(人)</t>
    <rPh sb="0" eb="1">
      <t>レイ</t>
    </rPh>
    <phoneticPr fontId="34"/>
  </si>
  <si>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</si>
  <si>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4"/>
  </si>
  <si>
    <t>低開発</t>
    <rPh sb="0" eb="1">
      <t>テイ</t>
    </rPh>
    <rPh sb="1" eb="3">
      <t>カイハツ</t>
    </rPh>
    <phoneticPr fontId="34"/>
  </si>
  <si>
    <t>一部事務組合負担金（補助費等）</t>
    <rPh sb="0" eb="2">
      <t>イチブ</t>
    </rPh>
    <rPh sb="2" eb="4">
      <t>ジム</t>
    </rPh>
    <rPh sb="4" eb="6">
      <t>クミアイ</t>
    </rPh>
    <rPh sb="6" eb="9">
      <t>フタンキン</t>
    </rPh>
    <rPh sb="10" eb="13">
      <t>ホジョヒ</t>
    </rPh>
    <rPh sb="13" eb="14">
      <t>トウ</t>
    </rPh>
    <phoneticPr fontId="34"/>
  </si>
  <si>
    <t>国民健康保険事業会計の状況</t>
    <rPh sb="0" eb="2">
      <t>コクミン</t>
    </rPh>
    <rPh sb="2" eb="4">
      <t>ケンコウ</t>
    </rPh>
    <rPh sb="4" eb="6">
      <t>ホケン</t>
    </rPh>
    <rPh sb="6" eb="8">
      <t>ジギョウ</t>
    </rPh>
    <rPh sb="8" eb="10">
      <t>カイケイ</t>
    </rPh>
    <rPh sb="11" eb="13">
      <t>ジョウキョウ</t>
    </rPh>
    <phoneticPr fontId="34"/>
  </si>
  <si>
    <t>積立金取崩し額</t>
  </si>
  <si>
    <t>　連結実質赤字比率</t>
    <rPh sb="1" eb="3">
      <t>レンケツ</t>
    </rPh>
    <rPh sb="3" eb="5">
      <t>ジッシツ</t>
    </rPh>
    <rPh sb="5" eb="7">
      <t>アカジ</t>
    </rPh>
    <rPh sb="7" eb="9">
      <t>ヒリツ</t>
    </rPh>
    <phoneticPr fontId="34"/>
  </si>
  <si>
    <r>
      <t>資金不足比率 (※</t>
    </r>
    <r>
      <rPr>
        <sz val="9"/>
        <color indexed="8"/>
        <rFont val="ＭＳ ゴシック"/>
      </rPr>
      <t>4)</t>
    </r>
  </si>
  <si>
    <t>うち日本人(人)</t>
  </si>
  <si>
    <t>第1次</t>
    <rPh sb="0" eb="1">
      <t>ダイ</t>
    </rPh>
    <rPh sb="2" eb="3">
      <t>ジ</t>
    </rPh>
    <phoneticPr fontId="34"/>
  </si>
  <si>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</si>
  <si>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4"/>
  </si>
  <si>
    <t>　　軽自動車税</t>
  </si>
  <si>
    <t>実質単年度収支</t>
  </si>
  <si>
    <t>　実質公債費比率</t>
    <rPh sb="1" eb="3">
      <t>ジッシツ</t>
    </rPh>
    <rPh sb="3" eb="6">
      <t>コウサイヒ</t>
    </rPh>
    <rPh sb="6" eb="8">
      <t>ヒリツ</t>
    </rPh>
    <phoneticPr fontId="34"/>
  </si>
  <si>
    <t>令05.01.01(人)</t>
  </si>
  <si>
    <t>(Ｆ)</t>
  </si>
  <si>
    <t>　扶助費</t>
  </si>
  <si>
    <t>　うち、健全化法施行規則附則第三条に係る負担見込額</t>
  </si>
  <si>
    <t>　将来負担比率</t>
    <rPh sb="1" eb="3">
      <t>ショウライ</t>
    </rPh>
    <rPh sb="3" eb="5">
      <t>フタン</t>
    </rPh>
    <rPh sb="5" eb="7">
      <t>ヒリツ</t>
    </rPh>
    <phoneticPr fontId="34"/>
  </si>
  <si>
    <t>後期高齢者医療特別会計</t>
  </si>
  <si>
    <t>基準財政収入額</t>
  </si>
  <si>
    <t>労働費</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</si>
  <si>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3"/>
  </si>
  <si>
    <t>増減率  (％)</t>
    <rPh sb="0" eb="2">
      <t>ゾウゲン</t>
    </rPh>
    <rPh sb="2" eb="3">
      <t>リツ</t>
    </rPh>
    <phoneticPr fontId="34"/>
  </si>
  <si>
    <t>-1.7</t>
  </si>
  <si>
    <t>経常経費充当一般財源等</t>
  </si>
  <si>
    <t>-1.8</t>
  </si>
  <si>
    <t>標準税収入額等</t>
  </si>
  <si>
    <t>面積 (k㎡)</t>
    <rPh sb="0" eb="2">
      <t>メンセキ</t>
    </rPh>
    <phoneticPr fontId="34"/>
  </si>
  <si>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</si>
  <si>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</si>
  <si>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4"/>
  </si>
  <si>
    <t>職員の状況 (※8)</t>
    <rPh sb="0" eb="2">
      <t>ショクイン</t>
    </rPh>
    <rPh sb="3" eb="5">
      <t>ジョウキョウ</t>
    </rPh>
    <phoneticPr fontId="34"/>
  </si>
  <si>
    <t>特別職等</t>
    <rPh sb="0" eb="2">
      <t>トクベツ</t>
    </rPh>
    <rPh sb="2" eb="3">
      <t>ショク</t>
    </rPh>
    <rPh sb="3" eb="4">
      <t>トウ</t>
    </rPh>
    <phoneticPr fontId="34"/>
  </si>
  <si>
    <t>当該団体からの債務保証に係る債務残高</t>
    <rPh sb="9" eb="11">
      <t>ホショウ</t>
    </rPh>
    <phoneticPr fontId="34"/>
  </si>
  <si>
    <t>定数</t>
    <rPh sb="0" eb="2">
      <t>テイスウ</t>
    </rPh>
    <phoneticPr fontId="3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</si>
  <si>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</si>
  <si>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4"/>
  </si>
  <si>
    <t>給料月額
(百円)</t>
    <rPh sb="0" eb="2">
      <t>キュウリョウ</t>
    </rPh>
    <rPh sb="2" eb="3">
      <t>ツキ</t>
    </rPh>
    <rPh sb="3" eb="4">
      <t>ガク</t>
    </rPh>
    <rPh sb="6" eb="8">
      <t>ヒャクエン</t>
    </rPh>
    <phoneticPr fontId="34"/>
  </si>
  <si>
    <t>資金剰余額
/不足額
（実質収支）</t>
  </si>
  <si>
    <t>地方債現在高</t>
  </si>
  <si>
    <t>・計</t>
  </si>
  <si>
    <t>　うち公的資金</t>
    <rPh sb="3" eb="5">
      <t>コウテキ</t>
    </rPh>
    <phoneticPr fontId="34"/>
  </si>
  <si>
    <t>計</t>
    <rPh sb="0" eb="1">
      <t>ケイ</t>
    </rPh>
    <phoneticPr fontId="34"/>
  </si>
  <si>
    <t>市区町村長</t>
    <rPh sb="0" eb="2">
      <t>シク</t>
    </rPh>
    <rPh sb="2" eb="4">
      <t>チョウソン</t>
    </rPh>
    <rPh sb="4" eb="5">
      <t>チョウ</t>
    </rPh>
    <phoneticPr fontId="34"/>
  </si>
  <si>
    <t>一般職員</t>
    <rPh sb="0" eb="2">
      <t>イッパン</t>
    </rPh>
    <rPh sb="2" eb="4">
      <t>ショクイン</t>
    </rPh>
    <phoneticPr fontId="34"/>
  </si>
  <si>
    <t>目的税</t>
  </si>
  <si>
    <t>地方債現在高（臨時財政対策債除き）</t>
  </si>
  <si>
    <t>R05</t>
  </si>
  <si>
    <t>経常一般財源等</t>
    <rPh sb="0" eb="2">
      <t>ケイジョウ</t>
    </rPh>
    <rPh sb="2" eb="4">
      <t>イッパン</t>
    </rPh>
    <rPh sb="4" eb="7">
      <t>ザイゲントウ</t>
    </rPh>
    <phoneticPr fontId="34"/>
  </si>
  <si>
    <t>副市区町村長</t>
    <rPh sb="0" eb="1">
      <t>フク</t>
    </rPh>
    <rPh sb="1" eb="3">
      <t>シク</t>
    </rPh>
    <rPh sb="3" eb="5">
      <t>チョウソン</t>
    </rPh>
    <rPh sb="5" eb="6">
      <t>チョウ</t>
    </rPh>
    <phoneticPr fontId="34"/>
  </si>
  <si>
    <t>　うち消防職員</t>
    <rPh sb="3" eb="5">
      <t>ショウボウ</t>
    </rPh>
    <rPh sb="5" eb="7">
      <t>ショクイン</t>
    </rPh>
    <phoneticPr fontId="34"/>
  </si>
  <si>
    <t>教育長</t>
  </si>
  <si>
    <t>　うち技能労務職員</t>
    <rPh sb="3" eb="5">
      <t>ギノウ</t>
    </rPh>
    <rPh sb="5" eb="7">
      <t>ロウム</t>
    </rPh>
    <rPh sb="7" eb="9">
      <t>ショクイン</t>
    </rPh>
    <phoneticPr fontId="34"/>
  </si>
  <si>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</si>
  <si>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4"/>
  </si>
  <si>
    <t>*</t>
  </si>
  <si>
    <t>収益事業収入</t>
  </si>
  <si>
    <t>議会議長</t>
    <rPh sb="0" eb="2">
      <t>ギカイ</t>
    </rPh>
    <rPh sb="2" eb="4">
      <t>ギチョウ</t>
    </rPh>
    <phoneticPr fontId="34"/>
  </si>
  <si>
    <t>公債費及び公債費に準ずる費用の分析</t>
    <rPh sb="0" eb="3">
      <t>コウサイヒ</t>
    </rPh>
    <rPh sb="3" eb="4">
      <t>オヨ</t>
    </rPh>
    <rPh sb="5" eb="8">
      <t>コウサイヒ</t>
    </rPh>
    <rPh sb="9" eb="10">
      <t>ジュン</t>
    </rPh>
    <rPh sb="12" eb="14">
      <t>ヒヨウ</t>
    </rPh>
    <rPh sb="15" eb="17">
      <t>ブンセキ</t>
    </rPh>
    <phoneticPr fontId="34"/>
  </si>
  <si>
    <t>教育公務員</t>
    <rPh sb="0" eb="2">
      <t>キョウイク</t>
    </rPh>
    <rPh sb="2" eb="5">
      <t>コウムイン</t>
    </rPh>
    <phoneticPr fontId="3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</si>
  <si>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4"/>
  </si>
  <si>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</si>
  <si>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4"/>
  </si>
  <si>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</si>
  <si>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4"/>
  </si>
  <si>
    <t>積立金
現在高</t>
    <rPh sb="4" eb="7">
      <t>ゲンザイダカ</t>
    </rPh>
    <phoneticPr fontId="5"/>
  </si>
  <si>
    <t>議会議員</t>
    <rPh sb="0" eb="2">
      <t>ギカイ</t>
    </rPh>
    <rPh sb="2" eb="4">
      <t>ギイン</t>
    </rPh>
    <phoneticPr fontId="34"/>
  </si>
  <si>
    <t>　法定外目的税</t>
  </si>
  <si>
    <t>合計</t>
    <rPh sb="0" eb="2">
      <t>ゴウケイ</t>
    </rPh>
    <phoneticPr fontId="34"/>
  </si>
  <si>
    <t>減債基金</t>
    <rPh sb="0" eb="1">
      <t>ゲン</t>
    </rPh>
    <rPh sb="1" eb="2">
      <t>サイ</t>
    </rPh>
    <rPh sb="2" eb="4">
      <t>キキン</t>
    </rPh>
    <phoneticPr fontId="34"/>
  </si>
  <si>
    <t>うち単独分</t>
    <rPh sb="2" eb="4">
      <t>タンドク</t>
    </rPh>
    <rPh sb="4" eb="5">
      <t>ブン</t>
    </rPh>
    <phoneticPr fontId="34"/>
  </si>
  <si>
    <t>ラスパイレス指数</t>
    <rPh sb="6" eb="8">
      <t>シスウ</t>
    </rPh>
    <phoneticPr fontId="34"/>
  </si>
  <si>
    <t>投資的経費計</t>
    <rPh sb="5" eb="6">
      <t>ケイ</t>
    </rPh>
    <phoneticPr fontId="34"/>
  </si>
  <si>
    <t>公営企業（法適）の一覧</t>
    <rPh sb="0" eb="2">
      <t>コウエイ</t>
    </rPh>
    <rPh sb="2" eb="4">
      <t>キギョウ</t>
    </rPh>
    <phoneticPr fontId="34"/>
  </si>
  <si>
    <t>公営企業（法非適）の一覧</t>
    <rPh sb="0" eb="2">
      <t>コウエイ</t>
    </rPh>
    <rPh sb="2" eb="4">
      <t>キギョウ</t>
    </rPh>
    <rPh sb="6" eb="7">
      <t>ヒ</t>
    </rPh>
    <phoneticPr fontId="34"/>
  </si>
  <si>
    <t>将来負担の状況</t>
  </si>
  <si>
    <t>関係する一部事務組合等一覧</t>
    <rPh sb="0" eb="2">
      <t>カンケイ</t>
    </rPh>
    <rPh sb="4" eb="6">
      <t>イチブ</t>
    </rPh>
    <rPh sb="6" eb="8">
      <t>ジム</t>
    </rPh>
    <rPh sb="8" eb="10">
      <t>クミアイ</t>
    </rPh>
    <rPh sb="10" eb="11">
      <t>トウ</t>
    </rPh>
    <rPh sb="11" eb="13">
      <t>イチラン</t>
    </rPh>
    <phoneticPr fontId="34"/>
  </si>
  <si>
    <t>会計名</t>
  </si>
  <si>
    <t>介護保険事業特別会計</t>
  </si>
  <si>
    <t>　前年度繰上充用金</t>
  </si>
  <si>
    <t>項番</t>
    <rPh sb="0" eb="2">
      <t>コウバン</t>
    </rPh>
    <phoneticPr fontId="34"/>
  </si>
  <si>
    <t>団体名</t>
    <rPh sb="0" eb="2">
      <t>ダンタイ</t>
    </rPh>
    <phoneticPr fontId="34"/>
  </si>
  <si>
    <t>（注釈）</t>
    <rPh sb="1" eb="3">
      <t>チュウシャク</t>
    </rPh>
    <phoneticPr fontId="34"/>
  </si>
  <si>
    <t>安心子育て支援基金</t>
  </si>
  <si>
    <t>※1：経常収支比率の( )内の数値は、「減収補塡債（特例分）」及び「臨時財政対策債」を除いて算出したものである。</t>
  </si>
  <si>
    <t>収入済額</t>
    <rPh sb="0" eb="2">
      <t>シュウニュウ</t>
    </rPh>
    <rPh sb="2" eb="3">
      <t>スミ</t>
    </rPh>
    <rPh sb="3" eb="4">
      <t>ガク</t>
    </rPh>
    <phoneticPr fontId="3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</si>
  <si>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</si>
  <si>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</si>
  <si>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</si>
  <si>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4"/>
  </si>
  <si>
    <t>　普通交付税</t>
  </si>
  <si>
    <t>(2)各会計、関係団体の財政状況及び健全化判断比率（市町村）</t>
    <rPh sb="26" eb="29">
      <t>シチョウソン</t>
    </rPh>
    <phoneticPr fontId="34"/>
  </si>
  <si>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</si>
  <si>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</si>
  <si>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</si>
  <si>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</si>
  <si>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</si>
  <si>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4"/>
  </si>
  <si>
    <t>(1) 普通会計の状況（市町村）</t>
    <rPh sb="4" eb="6">
      <t>フツウ</t>
    </rPh>
    <rPh sb="6" eb="8">
      <t>カイケイ</t>
    </rPh>
    <rPh sb="9" eb="11">
      <t>ジョウキョウ</t>
    </rPh>
    <rPh sb="12" eb="15">
      <t>シチョウソン</t>
    </rPh>
    <phoneticPr fontId="34"/>
  </si>
  <si>
    <t>地方税の状況（単位 千円・％）</t>
    <rPh sb="0" eb="2">
      <t>チホウ</t>
    </rPh>
    <rPh sb="2" eb="3">
      <t>ゼイ</t>
    </rPh>
    <rPh sb="4" eb="6">
      <t>ジョウキョウ</t>
    </rPh>
    <rPh sb="7" eb="9">
      <t>タンイ</t>
    </rPh>
    <rPh sb="10" eb="12">
      <t>センエン</t>
    </rPh>
    <phoneticPr fontId="34"/>
  </si>
  <si>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</si>
  <si>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</si>
  <si>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</si>
  <si>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34"/>
  </si>
  <si>
    <t>▲退職金</t>
    <rPh sb="1" eb="3">
      <t>タイショク</t>
    </rPh>
    <rPh sb="3" eb="4">
      <t>キン</t>
    </rPh>
    <phoneticPr fontId="34"/>
  </si>
  <si>
    <t>地方税</t>
  </si>
  <si>
    <t>構成比</t>
    <rPh sb="0" eb="3">
      <t>コウセイヒ</t>
    </rPh>
    <phoneticPr fontId="34"/>
  </si>
  <si>
    <t>使用料</t>
  </si>
  <si>
    <t>　うち利子</t>
  </si>
  <si>
    <t>区分</t>
  </si>
  <si>
    <t>超過課税分</t>
    <rPh sb="0" eb="2">
      <t>チョウカ</t>
    </rPh>
    <rPh sb="2" eb="4">
      <t>カゼイ</t>
    </rPh>
    <rPh sb="4" eb="5">
      <t>ブン</t>
    </rPh>
    <phoneticPr fontId="34"/>
  </si>
  <si>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</si>
  <si>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</si>
  <si>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</si>
  <si>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</si>
  <si>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</si>
  <si>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4"/>
  </si>
  <si>
    <t>(A)のうち普通建設事業費</t>
    <rPh sb="6" eb="8">
      <t>フツウ</t>
    </rPh>
    <rPh sb="8" eb="10">
      <t>ケンセツ</t>
    </rPh>
    <rPh sb="10" eb="13">
      <t>ジギョウヒ</t>
    </rPh>
    <phoneticPr fontId="34"/>
  </si>
  <si>
    <t>(Ａ)</t>
  </si>
  <si>
    <t>(A)のうち充当一般財源等</t>
    <rPh sb="6" eb="8">
      <t>ジュウトウ</t>
    </rPh>
    <rPh sb="8" eb="10">
      <t>イッパン</t>
    </rPh>
    <rPh sb="10" eb="12">
      <t>ザイゲン</t>
    </rPh>
    <rPh sb="12" eb="13">
      <t>ナド</t>
    </rPh>
    <phoneticPr fontId="34"/>
  </si>
  <si>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</si>
  <si>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</si>
  <si>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</si>
  <si>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</si>
  <si>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</si>
  <si>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</si>
  <si>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4"/>
  </si>
  <si>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</si>
  <si>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</si>
  <si>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</si>
  <si>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4"/>
  </si>
  <si>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</si>
  <si>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</si>
  <si>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4"/>
  </si>
  <si>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</si>
  <si>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</si>
  <si>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</si>
  <si>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</si>
  <si>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</si>
  <si>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</si>
  <si>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</si>
  <si>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</si>
  <si>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</si>
  <si>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</si>
  <si>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</si>
  <si>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1"/>
  </si>
  <si>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</si>
  <si>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</si>
  <si>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</si>
  <si>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</si>
  <si>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</si>
  <si>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</si>
  <si>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</si>
  <si>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</si>
  <si>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</si>
  <si>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</si>
  <si>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</si>
  <si>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</si>
  <si>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</si>
  <si>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4"/>
  </si>
  <si>
    <t>前年度繰上充用金</t>
  </si>
  <si>
    <t>介護認定事業特別会計</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</si>
  <si>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</si>
  <si>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</si>
  <si>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</si>
  <si>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</si>
  <si>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</si>
  <si>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</si>
  <si>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4"/>
  </si>
  <si>
    <t>決算額</t>
  </si>
  <si>
    <t>市町村民税</t>
    <rPh sb="0" eb="3">
      <t>シチョウソン</t>
    </rPh>
    <rPh sb="3" eb="4">
      <t>ミン</t>
    </rPh>
    <rPh sb="4" eb="5">
      <t>ゼイ</t>
    </rPh>
    <phoneticPr fontId="34"/>
  </si>
  <si>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</si>
  <si>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</si>
  <si>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</si>
  <si>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4"/>
  </si>
  <si>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</si>
  <si>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</si>
  <si>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</si>
  <si>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4"/>
  </si>
  <si>
    <t>　公債費</t>
  </si>
  <si>
    <t>増減率(%)(B)</t>
    <rPh sb="0" eb="3">
      <t>ゾウゲンリツ</t>
    </rPh>
    <phoneticPr fontId="34"/>
  </si>
  <si>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</si>
  <si>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</si>
  <si>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4"/>
  </si>
  <si>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</si>
  <si>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</si>
  <si>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</si>
  <si>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</si>
  <si>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4"/>
  </si>
  <si>
    <t>令和4年度</t>
    <rPh sb="0" eb="2">
      <t>レイワ</t>
    </rPh>
    <rPh sb="4" eb="5">
      <t>ド</t>
    </rPh>
    <phoneticPr fontId="34"/>
  </si>
  <si>
    <t>　うち元金</t>
  </si>
  <si>
    <t>現年</t>
    <rPh sb="0" eb="1">
      <t>ゲン</t>
    </rPh>
    <rPh sb="1" eb="2">
      <t>ネン</t>
    </rPh>
    <phoneticPr fontId="34"/>
  </si>
  <si>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</si>
  <si>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</si>
  <si>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</si>
  <si>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</si>
  <si>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</si>
  <si>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4"/>
  </si>
  <si>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</si>
  <si>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</si>
  <si>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</si>
  <si>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4"/>
  </si>
  <si>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</si>
  <si>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</si>
  <si>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4"/>
  </si>
  <si>
    <t>実質収支</t>
    <rPh sb="0" eb="2">
      <t>ジッシツ</t>
    </rPh>
    <rPh sb="2" eb="4">
      <t>シュウシ</t>
    </rPh>
    <phoneticPr fontId="34"/>
  </si>
  <si>
    <t>下水道</t>
  </si>
  <si>
    <t>財政再生基準</t>
  </si>
  <si>
    <t>再差引収支</t>
    <rPh sb="0" eb="1">
      <t>サイ</t>
    </rPh>
    <rPh sb="1" eb="3">
      <t>サシヒキ</t>
    </rPh>
    <rPh sb="3" eb="5">
      <t>シュウシ</t>
    </rPh>
    <phoneticPr fontId="34"/>
  </si>
  <si>
    <t>地方債</t>
  </si>
  <si>
    <t>介護サービス</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</si>
  <si>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</si>
  <si>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</si>
  <si>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</si>
  <si>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4"/>
  </si>
  <si>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</si>
  <si>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</si>
  <si>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</si>
  <si>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</si>
  <si>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</si>
  <si>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</si>
  <si>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</si>
  <si>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</si>
  <si>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</si>
  <si>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</si>
  <si>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</si>
  <si>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</si>
  <si>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</si>
  <si>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</si>
  <si>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</si>
  <si>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保健施設整備基金</t>
  </si>
  <si>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</si>
  <si>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</si>
  <si>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</si>
  <si>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</si>
  <si>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</si>
  <si>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</si>
  <si>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</si>
  <si>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</si>
  <si>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34"/>
  </si>
  <si>
    <t>地方公社・第三セクター等名</t>
    <rPh sb="12" eb="13">
      <t>メイ</t>
    </rPh>
    <phoneticPr fontId="34"/>
  </si>
  <si>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</si>
  <si>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</si>
  <si>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</si>
  <si>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</si>
  <si>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4"/>
  </si>
  <si>
    <t>一般会計等
負担見込額</t>
  </si>
  <si>
    <t>実質赤字額</t>
    <rPh sb="0" eb="2">
      <t>ジッシツ</t>
    </rPh>
    <rPh sb="2" eb="5">
      <t>アカジガク</t>
    </rPh>
    <phoneticPr fontId="34"/>
  </si>
  <si>
    <t>減債基金積立不足算定額</t>
    <rPh sb="0" eb="2">
      <t>ゲンサイ</t>
    </rPh>
    <rPh sb="2" eb="4">
      <t>キキン</t>
    </rPh>
    <rPh sb="4" eb="6">
      <t>ツミタテ</t>
    </rPh>
    <rPh sb="6" eb="8">
      <t>ブソク</t>
    </rPh>
    <rPh sb="8" eb="10">
      <t>サンテイ</t>
    </rPh>
    <rPh sb="10" eb="11">
      <t>ガク</t>
    </rPh>
    <phoneticPr fontId="34"/>
  </si>
  <si>
    <t>総収益
（歳入）</t>
  </si>
  <si>
    <t>総費用
（歳出）</t>
  </si>
  <si>
    <t>純損益
（形式収支）</t>
  </si>
  <si>
    <t>左のうち
一般会計等
繰入見込額</t>
  </si>
  <si>
    <t>資金不足
比率</t>
    <rPh sb="0" eb="2">
      <t>シキン</t>
    </rPh>
    <rPh sb="2" eb="4">
      <t>フソク</t>
    </rPh>
    <rPh sb="5" eb="7">
      <t>ヒリツ</t>
    </rPh>
    <phoneticPr fontId="34"/>
  </si>
  <si>
    <t>国民健康保険事業特別会計</t>
  </si>
  <si>
    <t>国民健康保険井川町診療所特別会計</t>
  </si>
  <si>
    <t>人口1,000人当たり職員数（人）</t>
    <rPh sb="0" eb="2">
      <t>ジンコウ</t>
    </rPh>
    <rPh sb="7" eb="8">
      <t>ニン</t>
    </rPh>
    <rPh sb="8" eb="9">
      <t>ア</t>
    </rPh>
    <rPh sb="11" eb="14">
      <t>ショクインスウ</t>
    </rPh>
    <rPh sb="15" eb="16">
      <t>ヒト</t>
    </rPh>
    <phoneticPr fontId="34"/>
  </si>
  <si>
    <t>水道事業会計</t>
  </si>
  <si>
    <t>法適用企業</t>
  </si>
  <si>
    <t>連結実質赤字額</t>
    <rPh sb="0" eb="2">
      <t>レンケツ</t>
    </rPh>
    <rPh sb="2" eb="4">
      <t>ジッシツ</t>
    </rPh>
    <rPh sb="4" eb="7">
      <t>アカジガク</t>
    </rPh>
    <phoneticPr fontId="34"/>
  </si>
  <si>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</si>
  <si>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</si>
  <si>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</si>
  <si>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4"/>
  </si>
  <si>
    <t>実質公債費比率　　（千円・％）</t>
    <rPh sb="0" eb="2">
      <t>ジッシツ</t>
    </rPh>
    <rPh sb="2" eb="4">
      <t>コウサイ</t>
    </rPh>
    <rPh sb="4" eb="5">
      <t>ヒ</t>
    </rPh>
    <rPh sb="5" eb="7">
      <t>ヒリツ</t>
    </rPh>
    <rPh sb="10" eb="12">
      <t>センエン</t>
    </rPh>
    <phoneticPr fontId="34"/>
  </si>
  <si>
    <t>区分</t>
    <rPh sb="0" eb="1">
      <t>ク</t>
    </rPh>
    <rPh sb="1" eb="2">
      <t>ブン</t>
    </rPh>
    <phoneticPr fontId="32"/>
  </si>
  <si>
    <t>令和3年度</t>
    <rPh sb="0" eb="2">
      <t>レイワ</t>
    </rPh>
    <rPh sb="3" eb="5">
      <t>ネンド</t>
    </rPh>
    <phoneticPr fontId="34"/>
  </si>
  <si>
    <t>令和4年度</t>
    <rPh sb="0" eb="2">
      <t>レイワ</t>
    </rPh>
    <rPh sb="3" eb="5">
      <t>ネンド</t>
    </rPh>
    <phoneticPr fontId="34"/>
  </si>
  <si>
    <t>分母比</t>
    <rPh sb="0" eb="2">
      <t>ブンボ</t>
    </rPh>
    <rPh sb="2" eb="3">
      <t>ヒ</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</si>
  <si>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</si>
  <si>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</si>
  <si>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</si>
  <si>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</si>
  <si>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</si>
  <si>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</si>
  <si>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</si>
  <si>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</si>
  <si>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</si>
  <si>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4"/>
  </si>
  <si>
    <t>その他上記に準ずるもの</t>
    <rPh sb="2" eb="3">
      <t>タ</t>
    </rPh>
    <rPh sb="3" eb="5">
      <t>ジョウキ</t>
    </rPh>
    <rPh sb="6" eb="7">
      <t>ジュン</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</si>
  <si>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</si>
  <si>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</si>
  <si>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4"/>
  </si>
  <si>
    <t>その他の会計</t>
  </si>
  <si>
    <t>当該団体(円)</t>
    <rPh sb="0" eb="2">
      <t>トウガイ</t>
    </rPh>
    <rPh sb="2" eb="4">
      <t>ダンタイ</t>
    </rPh>
    <rPh sb="5" eb="6">
      <t>エン</t>
    </rPh>
    <phoneticPr fontId="34"/>
  </si>
  <si>
    <t>増減率(%)(A)</t>
    <rPh sb="0" eb="3">
      <t>ゾウゲンリツ</t>
    </rPh>
    <phoneticPr fontId="34"/>
  </si>
  <si>
    <t>公社・
三セク等</t>
    <rPh sb="0" eb="2">
      <t>コウシャ</t>
    </rPh>
    <rPh sb="4" eb="5">
      <t>サン</t>
    </rPh>
    <rPh sb="7" eb="8">
      <t>トウ</t>
    </rPh>
    <phoneticPr fontId="34"/>
  </si>
  <si>
    <t>健全化判断比率</t>
    <rPh sb="0" eb="3">
      <t>ケンゼンカ</t>
    </rPh>
    <rPh sb="3" eb="5">
      <t>ハンダン</t>
    </rPh>
    <rPh sb="5" eb="7">
      <t>ヒリツ</t>
    </rPh>
    <phoneticPr fontId="36"/>
  </si>
  <si>
    <t>特定財源の額</t>
    <rPh sb="0" eb="2">
      <t>トクテイ</t>
    </rPh>
    <rPh sb="2" eb="4">
      <t>ザイゲン</t>
    </rPh>
    <rPh sb="5" eb="6">
      <t>ガク</t>
    </rPh>
    <phoneticPr fontId="34"/>
  </si>
  <si>
    <t>算入公債費等の額</t>
    <rPh sb="0" eb="2">
      <t>サンニュウ</t>
    </rPh>
    <rPh sb="2" eb="4">
      <t>コウサイ</t>
    </rPh>
    <rPh sb="4" eb="5">
      <t>ヒ</t>
    </rPh>
    <rPh sb="5" eb="6">
      <t>トウ</t>
    </rPh>
    <rPh sb="7" eb="8">
      <t>ガク</t>
    </rPh>
    <phoneticPr fontId="34"/>
  </si>
  <si>
    <t>(Ｄ)</t>
  </si>
  <si>
    <t>(単年度)</t>
    <rPh sb="1" eb="4">
      <t>タンネンド</t>
    </rPh>
    <phoneticPr fontId="34"/>
  </si>
  <si>
    <t>人件費及び人件費に準ずる費用の分析</t>
    <rPh sb="0" eb="3">
      <t>ジンケンヒ</t>
    </rPh>
    <rPh sb="3" eb="4">
      <t>オヨ</t>
    </rPh>
    <rPh sb="5" eb="8">
      <t>ジンケンヒ</t>
    </rPh>
    <rPh sb="9" eb="10">
      <t>ジュン</t>
    </rPh>
    <rPh sb="12" eb="14">
      <t>ヒヨウ</t>
    </rPh>
    <rPh sb="15" eb="17">
      <t>ブンセキ</t>
    </rPh>
    <phoneticPr fontId="34"/>
  </si>
  <si>
    <t>人口1人当たり決算額</t>
    <rPh sb="0" eb="2">
      <t>ジンコウ</t>
    </rPh>
    <rPh sb="2" eb="4">
      <t>ヒトリ</t>
    </rPh>
    <rPh sb="4" eb="5">
      <t>ア</t>
    </rPh>
    <rPh sb="7" eb="9">
      <t>ケッサン</t>
    </rPh>
    <rPh sb="9" eb="10">
      <t>ガク</t>
    </rPh>
    <phoneticPr fontId="34"/>
  </si>
  <si>
    <t>当該団体（円）</t>
    <rPh sb="0" eb="2">
      <t>トウガイ</t>
    </rPh>
    <rPh sb="2" eb="4">
      <t>ダンタイ</t>
    </rPh>
    <rPh sb="5" eb="6">
      <t>エン</t>
    </rPh>
    <phoneticPr fontId="34"/>
  </si>
  <si>
    <t>類似団体平均（円）</t>
    <rPh sb="0" eb="2">
      <t>ルイジ</t>
    </rPh>
    <rPh sb="2" eb="4">
      <t>ダンタイ</t>
    </rPh>
    <rPh sb="4" eb="6">
      <t>ヘイキン</t>
    </rPh>
    <rPh sb="7" eb="8">
      <t>エン</t>
    </rPh>
    <phoneticPr fontId="34"/>
  </si>
  <si>
    <t>対比（％）</t>
    <rPh sb="0" eb="2">
      <t>タイヒ</t>
    </rPh>
    <phoneticPr fontId="34"/>
  </si>
  <si>
    <t>人件費</t>
    <rPh sb="0" eb="3">
      <t>ジンケンヒ</t>
    </rPh>
    <phoneticPr fontId="3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</si>
  <si>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</si>
  <si>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4"/>
  </si>
  <si>
    <t>当該団体</t>
    <rPh sb="0" eb="2">
      <t>トウガイ</t>
    </rPh>
    <rPh sb="2" eb="4">
      <t>ダンタイ</t>
    </rPh>
    <phoneticPr fontId="34"/>
  </si>
  <si>
    <t>ラスパイレス指数</t>
    <rPh sb="6" eb="8">
      <t>シスウ</t>
    </rPh>
    <phoneticPr fontId="39"/>
  </si>
  <si>
    <t>（注）人口については、各調査対象年度の1月1日現在の住民基本台帳に登載されている人口に基づいている。</t>
    <rPh sb="14" eb="16">
      <t>タイショウ</t>
    </rPh>
    <phoneticPr fontId="3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</si>
  <si>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4"/>
  </si>
  <si>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</si>
  <si>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</si>
  <si>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</si>
  <si>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</si>
  <si>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</si>
  <si>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4"/>
  </si>
  <si>
    <t>普通建設事業費</t>
    <rPh sb="0" eb="2">
      <t>フツウ</t>
    </rPh>
    <rPh sb="2" eb="4">
      <t>ケンセツ</t>
    </rPh>
    <rPh sb="4" eb="7">
      <t>ジギョウヒ</t>
    </rPh>
    <phoneticPr fontId="34"/>
  </si>
  <si>
    <t>類似団体平均(円)</t>
    <rPh sb="0" eb="2">
      <t>ルイジ</t>
    </rPh>
    <rPh sb="2" eb="4">
      <t>ダンタイ</t>
    </rPh>
    <rPh sb="4" eb="6">
      <t>ヘイキン</t>
    </rPh>
    <rPh sb="7" eb="8">
      <t>エン</t>
    </rPh>
    <phoneticPr fontId="34"/>
  </si>
  <si>
    <t>(A)-(B)</t>
  </si>
  <si>
    <t xml:space="preserve"> R01</t>
  </si>
  <si>
    <t xml:space="preserve"> R05</t>
  </si>
  <si>
    <t xml:space="preserve"> 過去５年間平均</t>
    <rPh sb="1" eb="3">
      <t>カコ</t>
    </rPh>
    <rPh sb="4" eb="6">
      <t>ネンカン</t>
    </rPh>
    <rPh sb="6" eb="8">
      <t>ヘイキン</t>
    </rPh>
    <phoneticPr fontId="34"/>
  </si>
  <si>
    <t>類似団体内平均(円)</t>
    <rPh sb="0" eb="2">
      <t>ルイジ</t>
    </rPh>
    <rPh sb="2" eb="4">
      <t>ダンタイ</t>
    </rPh>
    <phoneticPr fontId="34"/>
  </si>
  <si>
    <t>R01</t>
  </si>
  <si>
    <t>R02</t>
  </si>
  <si>
    <t>R03</t>
  </si>
  <si>
    <t>R04</t>
  </si>
  <si>
    <t>その他会計（赤字）</t>
  </si>
  <si>
    <t>八郎湖周辺清掃事務組合（一般会計）</t>
  </si>
  <si>
    <t>八郎潟町・井川町衛生処理施設組合（一般会計）</t>
  </si>
  <si>
    <t>井川町・潟上市共有財産管理組合（一般会計）</t>
  </si>
  <si>
    <t>地域雇用推進対策基金</t>
  </si>
  <si>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</si>
  <si>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</si>
  <si>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</si>
  <si>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公共施設等整備基金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</si>
</sst>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3"/>
      <color theme="1"/>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39485</c:v>
                </c:pt>
                <c:pt idx="1">
                  <c:v>84120</c:v>
                </c:pt>
                <c:pt idx="2">
                  <c:v>100379</c:v>
                </c:pt>
                <c:pt idx="3">
                  <c:v>72783</c:v>
                </c:pt>
                <c:pt idx="4">
                  <c:v>126916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5515726287e-002"/>
              <c:y val="7.516340794479341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9.85</c:v>
                </c:pt>
                <c:pt idx="1">
                  <c:v>8.6999999999999993</c:v>
                </c:pt>
                <c:pt idx="2">
                  <c:v>9.74</c:v>
                </c:pt>
                <c:pt idx="3">
                  <c:v>13.14</c:v>
                </c:pt>
                <c:pt idx="4">
                  <c:v>12.5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25.38</c:v>
                </c:pt>
                <c:pt idx="1">
                  <c:v>24.03</c:v>
                </c:pt>
                <c:pt idx="2">
                  <c:v>21.61</c:v>
                </c:pt>
                <c:pt idx="3">
                  <c:v>21.27</c:v>
                </c:pt>
                <c:pt idx="4">
                  <c:v>21.03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7.39</c:v>
                </c:pt>
                <c:pt idx="1">
                  <c:v>2.1</c:v>
                </c:pt>
                <c:pt idx="2">
                  <c:v>4.55</c:v>
                </c:pt>
                <c:pt idx="3">
                  <c:v>2.2200000000000002</c:v>
                </c:pt>
                <c:pt idx="4">
                  <c:v>3.46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0.28000000000000003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国民健康保険井川町診療所特別会計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介護認定事業特別会計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0.34</c:v>
                </c:pt>
                <c:pt idx="4">
                  <c:v>#N/A</c:v>
                </c:pt>
                <c:pt idx="5">
                  <c:v>0.36</c:v>
                </c:pt>
                <c:pt idx="6">
                  <c:v>#N/A</c:v>
                </c:pt>
                <c:pt idx="7">
                  <c:v>0.31</c:v>
                </c:pt>
                <c:pt idx="8">
                  <c:v>#N/A</c:v>
                </c:pt>
                <c:pt idx="9">
                  <c:v>0.32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c:v>
                </c:pt>
                <c:pt idx="8">
                  <c:v>#N/A</c:v>
                </c:pt>
                <c:pt idx="9">
                  <c:v>0.34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2.3199999999999998</c:v>
                </c:pt>
                <c:pt idx="2">
                  <c:v>#N/A</c:v>
                </c:pt>
                <c:pt idx="3">
                  <c:v>2.36</c:v>
                </c:pt>
                <c:pt idx="4">
                  <c:v>#N/A</c:v>
                </c:pt>
                <c:pt idx="5">
                  <c:v>2.0099999999999998</c:v>
                </c:pt>
                <c:pt idx="6">
                  <c:v>#N/A</c:v>
                </c:pt>
                <c:pt idx="7">
                  <c:v>2.1</c:v>
                </c:pt>
                <c:pt idx="8">
                  <c:v>#N/A</c:v>
                </c:pt>
                <c:pt idx="9">
                  <c:v>1.8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1.78</c:v>
                </c:pt>
                <c:pt idx="2">
                  <c:v>#N/A</c:v>
                </c:pt>
                <c:pt idx="3">
                  <c:v>2.39</c:v>
                </c:pt>
                <c:pt idx="4">
                  <c:v>#N/A</c:v>
                </c:pt>
                <c:pt idx="5">
                  <c:v>3.69</c:v>
                </c:pt>
                <c:pt idx="6">
                  <c:v>#N/A</c:v>
                </c:pt>
                <c:pt idx="7">
                  <c:v>5.45</c:v>
                </c:pt>
                <c:pt idx="8">
                  <c:v>#N/A</c:v>
                </c:pt>
                <c:pt idx="9">
                  <c:v>3.28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3.98</c:v>
                </c:pt>
                <c:pt idx="2">
                  <c:v>#N/A</c:v>
                </c:pt>
                <c:pt idx="3">
                  <c:v>3.56</c:v>
                </c:pt>
                <c:pt idx="4">
                  <c:v>#N/A</c:v>
                </c:pt>
                <c:pt idx="5">
                  <c:v>4.05</c:v>
                </c:pt>
                <c:pt idx="6">
                  <c:v>#N/A</c:v>
                </c:pt>
                <c:pt idx="7">
                  <c:v>5.04</c:v>
                </c:pt>
                <c:pt idx="8">
                  <c:v>#N/A</c:v>
                </c:pt>
                <c:pt idx="9">
                  <c:v>6.03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9.84</c:v>
                </c:pt>
                <c:pt idx="2">
                  <c:v>#N/A</c:v>
                </c:pt>
                <c:pt idx="3">
                  <c:v>8.69</c:v>
                </c:pt>
                <c:pt idx="4">
                  <c:v>#N/A</c:v>
                </c:pt>
                <c:pt idx="5">
                  <c:v>9.73</c:v>
                </c:pt>
                <c:pt idx="6">
                  <c:v>#N/A</c:v>
                </c:pt>
                <c:pt idx="7">
                  <c:v>13.13</c:v>
                </c:pt>
                <c:pt idx="8">
                  <c:v>#N/A</c:v>
                </c:pt>
                <c:pt idx="9">
                  <c:v>12.5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417</c:v>
                </c:pt>
                <c:pt idx="5">
                  <c:v>403</c:v>
                </c:pt>
                <c:pt idx="8">
                  <c:v>398</c:v>
                </c:pt>
                <c:pt idx="11">
                  <c:v>363</c:v>
                </c:pt>
                <c:pt idx="14">
                  <c:v>343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17</c:v>
                </c:pt>
                <c:pt idx="6">
                  <c:v>15</c:v>
                </c:pt>
                <c:pt idx="9">
                  <c:v>16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c:v>
                </c:pt>
                <c:pt idx="3">
                  <c:v>112</c:v>
                </c:pt>
                <c:pt idx="6">
                  <c:v>110</c:v>
                </c:pt>
                <c:pt idx="9">
                  <c:v>119</c:v>
                </c:pt>
                <c:pt idx="12">
                  <c:v>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c:v>
                </c:pt>
                <c:pt idx="3">
                  <c:v>392</c:v>
                </c:pt>
                <c:pt idx="6">
                  <c:v>390</c:v>
                </c:pt>
                <c:pt idx="9">
                  <c:v>343</c:v>
                </c:pt>
                <c:pt idx="12">
                  <c:v>294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118</c:v>
                </c:pt>
                <c:pt idx="2">
                  <c:v>#N/A</c:v>
                </c:pt>
                <c:pt idx="3">
                  <c:v>#N/A</c:v>
                </c:pt>
                <c:pt idx="4">
                  <c:v>119</c:v>
                </c:pt>
                <c:pt idx="5">
                  <c:v>#N/A</c:v>
                </c:pt>
                <c:pt idx="6">
                  <c:v>#N/A</c:v>
                </c:pt>
                <c:pt idx="7">
                  <c:v>118</c:v>
                </c:pt>
                <c:pt idx="8">
                  <c:v>#N/A</c:v>
                </c:pt>
                <c:pt idx="9">
                  <c:v>#N/A</c:v>
                </c:pt>
                <c:pt idx="10">
                  <c:v>116</c:v>
                </c:pt>
                <c:pt idx="11">
                  <c:v>#N/A</c:v>
                </c:pt>
                <c:pt idx="12">
                  <c:v>#N/A</c:v>
                </c:pt>
                <c:pt idx="13">
                  <c:v>49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3836</c:v>
                </c:pt>
                <c:pt idx="5">
                  <c:v>3736</c:v>
                </c:pt>
                <c:pt idx="8">
                  <c:v>3525</c:v>
                </c:pt>
                <c:pt idx="11">
                  <c:v>3336</c:v>
                </c:pt>
                <c:pt idx="14">
                  <c:v>3286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c:v>
                </c:pt>
                <c:pt idx="5">
                  <c:v>7</c:v>
                </c:pt>
                <c:pt idx="8">
                  <c:v>3</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2585</c:v>
                </c:pt>
                <c:pt idx="5">
                  <c:v>2810</c:v>
                </c:pt>
                <c:pt idx="8">
                  <c:v>3093</c:v>
                </c:pt>
                <c:pt idx="11">
                  <c:v>3402</c:v>
                </c:pt>
                <c:pt idx="14">
                  <c:v>3748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282</c:v>
                </c:pt>
                <c:pt idx="3">
                  <c:v>237</c:v>
                </c:pt>
                <c:pt idx="6">
                  <c:v>186</c:v>
                </c:pt>
                <c:pt idx="9">
                  <c:v>225</c:v>
                </c:pt>
                <c:pt idx="12">
                  <c:v>216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189</c:v>
                </c:pt>
                <c:pt idx="3">
                  <c:v>154</c:v>
                </c:pt>
                <c:pt idx="6">
                  <c:v>122</c:v>
                </c:pt>
                <c:pt idx="9">
                  <c:v>87</c:v>
                </c:pt>
                <c:pt idx="12">
                  <c:v>160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1097</c:v>
                </c:pt>
                <c:pt idx="3">
                  <c:v>1008</c:v>
                </c:pt>
                <c:pt idx="6">
                  <c:v>844</c:v>
                </c:pt>
                <c:pt idx="9">
                  <c:v>848</c:v>
                </c:pt>
                <c:pt idx="12">
                  <c:v>788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c:v>
                </c:pt>
                <c:pt idx="3">
                  <c:v>225</c:v>
                </c:pt>
                <c:pt idx="6">
                  <c:v>216</c:v>
                </c:pt>
                <c:pt idx="9">
                  <c:v>9</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2553</c:v>
                </c:pt>
                <c:pt idx="3">
                  <c:v>2385</c:v>
                </c:pt>
                <c:pt idx="6">
                  <c:v>2218</c:v>
                </c:pt>
                <c:pt idx="9">
                  <c:v>2107</c:v>
                </c:pt>
                <c:pt idx="12">
                  <c:v>2009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531</c:v>
                </c:pt>
                <c:pt idx="1">
                  <c:v>509</c:v>
                </c:pt>
                <c:pt idx="2">
                  <c:v>500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573</c:v>
                </c:pt>
                <c:pt idx="1">
                  <c:v>574</c:v>
                </c:pt>
                <c:pt idx="2">
                  <c:v>575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1753</c:v>
                </c:pt>
                <c:pt idx="1">
                  <c:v>2080</c:v>
                </c:pt>
                <c:pt idx="2">
                  <c:v>2363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4,310
4,305
47.95
4,001,277
3,683,560
297,088
2,375,886
2,009,037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人口の減少や基幹産業である農業の減退、その他中心となる産業がないこと等により、財政基盤が弱く類似団体平均を下回っていたが、平成２７年度国勢調査人口が</a:t>
          </a:r>
          <a:r>
            <a:rPr kumimoji="1" lang="en-US" altLang="ja-JP" sz="1300">
              <a:latin typeface="ＭＳ Ｐゴシック"/>
              <a:ea typeface="ＭＳ Ｐゴシック"/>
            </a:rPr>
            <a:t>5,000</a:t>
          </a:r>
          <a:r>
            <a:rPr kumimoji="1" lang="ja-JP" altLang="en-US" sz="1300">
              <a:latin typeface="ＭＳ Ｐゴシック"/>
              <a:ea typeface="ＭＳ Ｐゴシック"/>
            </a:rPr>
            <a:t>人を割り込んだことに伴い、類型区分が変更となり、平成２７年度決算以降は類似団体平均とほぼ同程度となっている。</a:t>
          </a:r>
        </a:p>
        <a:p>
          <a:r>
            <a:rPr kumimoji="1" lang="ja-JP" altLang="en-US" sz="1300">
              <a:latin typeface="ＭＳ Ｐゴシック"/>
              <a:ea typeface="ＭＳ Ｐゴシック"/>
            </a:rPr>
            <a:t>　今後も農業の活性化等により産業振興を図るとともに、井川町自立計画（平成２６年度終了）に基づきこれまで実施してきた行政の効率化や歳出の抑制に向けた取組を引き続き実行していくことで財政の健全化に努める。</a:t>
          </a: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0" name="直線コネクタ 49"/>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1" name="テキスト ボックス 50"/>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2" name="直線コネクタ 51"/>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3" name="テキスト ボックス 52"/>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4" name="直線コネクタ 53"/>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920"/>
    <xdr:sp macro="" textlink="">
      <xdr:nvSpPr>
        <xdr:cNvPr id="55" name="テキスト ボックス 54"/>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6" name="直線コネクタ 55"/>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920"/>
    <xdr:sp macro="" textlink="">
      <xdr:nvSpPr>
        <xdr:cNvPr id="57" name="テキスト ボックス 56"/>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8" name="直線コネクタ 57"/>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59" name="テキスト ボックス 58"/>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0" name="直線コネクタ 59"/>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1" name="テキスト ボックス 60"/>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2" name="直線コネクタ 61"/>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3" name="テキスト ボックス 62"/>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4"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161925</xdr:rowOff>
    </xdr:from>
    <xdr:to xmlns:xdr="http://schemas.openxmlformats.org/drawingml/2006/spreadsheetDrawing">
      <xdr:col>23</xdr:col>
      <xdr:colOff>133350</xdr:colOff>
      <xdr:row>45</xdr:row>
      <xdr:rowOff>60960</xdr:rowOff>
    </xdr:to>
    <xdr:cxnSp macro="">
      <xdr:nvCxnSpPr>
        <xdr:cNvPr id="65" name="直線コネクタ 64"/>
        <xdr:cNvCxnSpPr/>
      </xdr:nvCxnSpPr>
      <xdr:spPr>
        <a:xfrm flipV="1">
          <a:off x="4544060" y="5940425"/>
          <a:ext cx="0" cy="1550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33655</xdr:rowOff>
    </xdr:from>
    <xdr:ext cx="762000" cy="249555"/>
    <xdr:sp macro="" textlink="">
      <xdr:nvSpPr>
        <xdr:cNvPr id="66" name="財政力最小値テキスト"/>
        <xdr:cNvSpPr txBox="1"/>
      </xdr:nvSpPr>
      <xdr:spPr>
        <a:xfrm>
          <a:off x="4615180" y="7463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60960</xdr:rowOff>
    </xdr:from>
    <xdr:to xmlns:xdr="http://schemas.openxmlformats.org/drawingml/2006/spreadsheetDrawing">
      <xdr:col>24</xdr:col>
      <xdr:colOff>12700</xdr:colOff>
      <xdr:row>45</xdr:row>
      <xdr:rowOff>60960</xdr:rowOff>
    </xdr:to>
    <xdr:cxnSp macro="">
      <xdr:nvCxnSpPr>
        <xdr:cNvPr id="67" name="直線コネクタ 66"/>
        <xdr:cNvCxnSpPr/>
      </xdr:nvCxnSpPr>
      <xdr:spPr>
        <a:xfrm>
          <a:off x="4455160" y="7490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80010</xdr:rowOff>
    </xdr:from>
    <xdr:ext cx="762000" cy="249555"/>
    <xdr:sp macro="" textlink="">
      <xdr:nvSpPr>
        <xdr:cNvPr id="68" name="財政力最大値テキスト"/>
        <xdr:cNvSpPr txBox="1"/>
      </xdr:nvSpPr>
      <xdr:spPr>
        <a:xfrm>
          <a:off x="4615180" y="56934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161925</xdr:rowOff>
    </xdr:from>
    <xdr:to xmlns:xdr="http://schemas.openxmlformats.org/drawingml/2006/spreadsheetDrawing">
      <xdr:col>24</xdr:col>
      <xdr:colOff>12700</xdr:colOff>
      <xdr:row>35</xdr:row>
      <xdr:rowOff>161925</xdr:rowOff>
    </xdr:to>
    <xdr:cxnSp macro="">
      <xdr:nvCxnSpPr>
        <xdr:cNvPr id="69" name="直線コネクタ 68"/>
        <xdr:cNvCxnSpPr/>
      </xdr:nvCxnSpPr>
      <xdr:spPr>
        <a:xfrm>
          <a:off x="4455160" y="59404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59690</xdr:rowOff>
    </xdr:from>
    <xdr:to xmlns:xdr="http://schemas.openxmlformats.org/drawingml/2006/spreadsheetDrawing">
      <xdr:col>23</xdr:col>
      <xdr:colOff>133350</xdr:colOff>
      <xdr:row>44</xdr:row>
      <xdr:rowOff>59690</xdr:rowOff>
    </xdr:to>
    <xdr:cxnSp macro="">
      <xdr:nvCxnSpPr>
        <xdr:cNvPr id="70" name="直線コネクタ 69"/>
        <xdr:cNvCxnSpPr/>
      </xdr:nvCxnSpPr>
      <xdr:spPr>
        <a:xfrm>
          <a:off x="3776980" y="732409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5715</xdr:rowOff>
    </xdr:from>
    <xdr:ext cx="762000" cy="249555"/>
    <xdr:sp macro="" textlink="">
      <xdr:nvSpPr>
        <xdr:cNvPr id="71" name="財政力平均値テキスト"/>
        <xdr:cNvSpPr txBox="1"/>
      </xdr:nvSpPr>
      <xdr:spPr>
        <a:xfrm>
          <a:off x="4615180" y="72701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32385</xdr:rowOff>
    </xdr:from>
    <xdr:to xmlns:xdr="http://schemas.openxmlformats.org/drawingml/2006/spreadsheetDrawing">
      <xdr:col>23</xdr:col>
      <xdr:colOff>184150</xdr:colOff>
      <xdr:row>44</xdr:row>
      <xdr:rowOff>130175</xdr:rowOff>
    </xdr:to>
    <xdr:sp macro="" textlink="">
      <xdr:nvSpPr>
        <xdr:cNvPr id="72" name="フローチャート: 判断 71"/>
        <xdr:cNvSpPr/>
      </xdr:nvSpPr>
      <xdr:spPr>
        <a:xfrm>
          <a:off x="4493260" y="7296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48260</xdr:rowOff>
    </xdr:from>
    <xdr:to xmlns:xdr="http://schemas.openxmlformats.org/drawingml/2006/spreadsheetDrawing">
      <xdr:col>19</xdr:col>
      <xdr:colOff>133350</xdr:colOff>
      <xdr:row>44</xdr:row>
      <xdr:rowOff>59690</xdr:rowOff>
    </xdr:to>
    <xdr:cxnSp macro="">
      <xdr:nvCxnSpPr>
        <xdr:cNvPr id="73" name="直線コネクタ 72"/>
        <xdr:cNvCxnSpPr/>
      </xdr:nvCxnSpPr>
      <xdr:spPr>
        <a:xfrm>
          <a:off x="2959100" y="731266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164465</xdr:rowOff>
    </xdr:from>
    <xdr:to xmlns:xdr="http://schemas.openxmlformats.org/drawingml/2006/spreadsheetDrawing">
      <xdr:col>19</xdr:col>
      <xdr:colOff>184150</xdr:colOff>
      <xdr:row>44</xdr:row>
      <xdr:rowOff>97155</xdr:rowOff>
    </xdr:to>
    <xdr:sp macro="" textlink="">
      <xdr:nvSpPr>
        <xdr:cNvPr id="74" name="フローチャート: 判断 73"/>
        <xdr:cNvSpPr/>
      </xdr:nvSpPr>
      <xdr:spPr>
        <a:xfrm>
          <a:off x="3726180" y="726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106680</xdr:rowOff>
    </xdr:from>
    <xdr:ext cx="736600" cy="249555"/>
    <xdr:sp macro="" textlink="">
      <xdr:nvSpPr>
        <xdr:cNvPr id="75" name="テキスト ボックス 74"/>
        <xdr:cNvSpPr txBox="1"/>
      </xdr:nvSpPr>
      <xdr:spPr>
        <a:xfrm>
          <a:off x="3431540" y="70408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37465</xdr:rowOff>
    </xdr:from>
    <xdr:to xmlns:xdr="http://schemas.openxmlformats.org/drawingml/2006/spreadsheetDrawing">
      <xdr:col>15</xdr:col>
      <xdr:colOff>82550</xdr:colOff>
      <xdr:row>44</xdr:row>
      <xdr:rowOff>48260</xdr:rowOff>
    </xdr:to>
    <xdr:cxnSp macro="">
      <xdr:nvCxnSpPr>
        <xdr:cNvPr id="76" name="直線コネクタ 75"/>
        <xdr:cNvCxnSpPr/>
      </xdr:nvCxnSpPr>
      <xdr:spPr>
        <a:xfrm>
          <a:off x="2141220" y="7301865"/>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153670</xdr:rowOff>
    </xdr:from>
    <xdr:to xmlns:xdr="http://schemas.openxmlformats.org/drawingml/2006/spreadsheetDrawing">
      <xdr:col>15</xdr:col>
      <xdr:colOff>133350</xdr:colOff>
      <xdr:row>44</xdr:row>
      <xdr:rowOff>86360</xdr:rowOff>
    </xdr:to>
    <xdr:sp macro="" textlink="">
      <xdr:nvSpPr>
        <xdr:cNvPr id="77" name="フローチャート: 判断 76"/>
        <xdr:cNvSpPr/>
      </xdr:nvSpPr>
      <xdr:spPr>
        <a:xfrm>
          <a:off x="2908300" y="725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95885</xdr:rowOff>
    </xdr:from>
    <xdr:ext cx="762000" cy="248920"/>
    <xdr:sp macro="" textlink="">
      <xdr:nvSpPr>
        <xdr:cNvPr id="78" name="テキスト ボックス 77"/>
        <xdr:cNvSpPr txBox="1"/>
      </xdr:nvSpPr>
      <xdr:spPr>
        <a:xfrm>
          <a:off x="2613660" y="70300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37465</xdr:rowOff>
    </xdr:from>
    <xdr:to xmlns:xdr="http://schemas.openxmlformats.org/drawingml/2006/spreadsheetDrawing">
      <xdr:col>11</xdr:col>
      <xdr:colOff>31750</xdr:colOff>
      <xdr:row>44</xdr:row>
      <xdr:rowOff>37465</xdr:rowOff>
    </xdr:to>
    <xdr:cxnSp macro="">
      <xdr:nvCxnSpPr>
        <xdr:cNvPr id="79" name="直線コネクタ 78"/>
        <xdr:cNvCxnSpPr/>
      </xdr:nvCxnSpPr>
      <xdr:spPr>
        <a:xfrm>
          <a:off x="1341120" y="730186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86995</xdr:rowOff>
    </xdr:from>
    <xdr:to xmlns:xdr="http://schemas.openxmlformats.org/drawingml/2006/spreadsheetDrawing">
      <xdr:col>11</xdr:col>
      <xdr:colOff>82550</xdr:colOff>
      <xdr:row>44</xdr:row>
      <xdr:rowOff>19685</xdr:rowOff>
    </xdr:to>
    <xdr:sp macro="" textlink="">
      <xdr:nvSpPr>
        <xdr:cNvPr id="80" name="フローチャート: 判断 79"/>
        <xdr:cNvSpPr/>
      </xdr:nvSpPr>
      <xdr:spPr>
        <a:xfrm>
          <a:off x="2108200" y="71862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29210</xdr:rowOff>
    </xdr:from>
    <xdr:ext cx="762000" cy="248920"/>
    <xdr:sp macro="" textlink="">
      <xdr:nvSpPr>
        <xdr:cNvPr id="81" name="テキスト ボックス 80"/>
        <xdr:cNvSpPr txBox="1"/>
      </xdr:nvSpPr>
      <xdr:spPr>
        <a:xfrm>
          <a:off x="1795780" y="69634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97790</xdr:rowOff>
    </xdr:from>
    <xdr:to xmlns:xdr="http://schemas.openxmlformats.org/drawingml/2006/spreadsheetDrawing">
      <xdr:col>7</xdr:col>
      <xdr:colOff>31750</xdr:colOff>
      <xdr:row>44</xdr:row>
      <xdr:rowOff>30480</xdr:rowOff>
    </xdr:to>
    <xdr:sp macro="" textlink="">
      <xdr:nvSpPr>
        <xdr:cNvPr id="82" name="フローチャート: 判断 81"/>
        <xdr:cNvSpPr/>
      </xdr:nvSpPr>
      <xdr:spPr>
        <a:xfrm>
          <a:off x="1290320" y="71970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40640</xdr:rowOff>
    </xdr:from>
    <xdr:ext cx="762000" cy="249555"/>
    <xdr:sp macro="" textlink="">
      <xdr:nvSpPr>
        <xdr:cNvPr id="83" name="テキスト ボックス 82"/>
        <xdr:cNvSpPr txBox="1"/>
      </xdr:nvSpPr>
      <xdr:spPr>
        <a:xfrm>
          <a:off x="977900" y="69748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4" name="テキスト ボックス 83"/>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5" name="テキスト ボックス 84"/>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6" name="テキスト ボックス 85"/>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7" name="テキスト ボックス 86"/>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8" name="テキスト ボックス 87"/>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10160</xdr:rowOff>
    </xdr:from>
    <xdr:to xmlns:xdr="http://schemas.openxmlformats.org/drawingml/2006/spreadsheetDrawing">
      <xdr:col>23</xdr:col>
      <xdr:colOff>184150</xdr:colOff>
      <xdr:row>44</xdr:row>
      <xdr:rowOff>107950</xdr:rowOff>
    </xdr:to>
    <xdr:sp macro="" textlink="">
      <xdr:nvSpPr>
        <xdr:cNvPr id="89" name="楕円 88"/>
        <xdr:cNvSpPr/>
      </xdr:nvSpPr>
      <xdr:spPr>
        <a:xfrm>
          <a:off x="4493260" y="7274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26670</xdr:rowOff>
    </xdr:from>
    <xdr:ext cx="762000" cy="248920"/>
    <xdr:sp macro="" textlink="">
      <xdr:nvSpPr>
        <xdr:cNvPr id="90" name="財政力該当値テキスト"/>
        <xdr:cNvSpPr txBox="1"/>
      </xdr:nvSpPr>
      <xdr:spPr>
        <a:xfrm>
          <a:off x="4615180" y="7125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10160</xdr:rowOff>
    </xdr:from>
    <xdr:to xmlns:xdr="http://schemas.openxmlformats.org/drawingml/2006/spreadsheetDrawing">
      <xdr:col>19</xdr:col>
      <xdr:colOff>184150</xdr:colOff>
      <xdr:row>44</xdr:row>
      <xdr:rowOff>107950</xdr:rowOff>
    </xdr:to>
    <xdr:sp macro="" textlink="">
      <xdr:nvSpPr>
        <xdr:cNvPr id="91" name="楕円 90"/>
        <xdr:cNvSpPr/>
      </xdr:nvSpPr>
      <xdr:spPr>
        <a:xfrm>
          <a:off x="3726180" y="7274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93980</xdr:rowOff>
    </xdr:from>
    <xdr:ext cx="736600" cy="248920"/>
    <xdr:sp macro="" textlink="">
      <xdr:nvSpPr>
        <xdr:cNvPr id="92" name="テキスト ボックス 91"/>
        <xdr:cNvSpPr txBox="1"/>
      </xdr:nvSpPr>
      <xdr:spPr>
        <a:xfrm>
          <a:off x="3431540" y="73583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164465</xdr:rowOff>
    </xdr:from>
    <xdr:to xmlns:xdr="http://schemas.openxmlformats.org/drawingml/2006/spreadsheetDrawing">
      <xdr:col>15</xdr:col>
      <xdr:colOff>133350</xdr:colOff>
      <xdr:row>44</xdr:row>
      <xdr:rowOff>97155</xdr:rowOff>
    </xdr:to>
    <xdr:sp macro="" textlink="">
      <xdr:nvSpPr>
        <xdr:cNvPr id="93" name="楕円 92"/>
        <xdr:cNvSpPr/>
      </xdr:nvSpPr>
      <xdr:spPr>
        <a:xfrm>
          <a:off x="2908300" y="726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83185</xdr:rowOff>
    </xdr:from>
    <xdr:ext cx="762000" cy="248920"/>
    <xdr:sp macro="" textlink="">
      <xdr:nvSpPr>
        <xdr:cNvPr id="94" name="テキスト ボックス 93"/>
        <xdr:cNvSpPr txBox="1"/>
      </xdr:nvSpPr>
      <xdr:spPr>
        <a:xfrm>
          <a:off x="2613660" y="7347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153670</xdr:rowOff>
    </xdr:from>
    <xdr:to xmlns:xdr="http://schemas.openxmlformats.org/drawingml/2006/spreadsheetDrawing">
      <xdr:col>11</xdr:col>
      <xdr:colOff>82550</xdr:colOff>
      <xdr:row>44</xdr:row>
      <xdr:rowOff>86360</xdr:rowOff>
    </xdr:to>
    <xdr:sp macro="" textlink="">
      <xdr:nvSpPr>
        <xdr:cNvPr id="95" name="楕円 94"/>
        <xdr:cNvSpPr/>
      </xdr:nvSpPr>
      <xdr:spPr>
        <a:xfrm>
          <a:off x="2108200" y="72529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71755</xdr:rowOff>
    </xdr:from>
    <xdr:ext cx="762000" cy="249555"/>
    <xdr:sp macro="" textlink="">
      <xdr:nvSpPr>
        <xdr:cNvPr id="96" name="テキスト ボックス 95"/>
        <xdr:cNvSpPr txBox="1"/>
      </xdr:nvSpPr>
      <xdr:spPr>
        <a:xfrm>
          <a:off x="1795780" y="7336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153670</xdr:rowOff>
    </xdr:from>
    <xdr:to xmlns:xdr="http://schemas.openxmlformats.org/drawingml/2006/spreadsheetDrawing">
      <xdr:col>7</xdr:col>
      <xdr:colOff>31750</xdr:colOff>
      <xdr:row>44</xdr:row>
      <xdr:rowOff>86360</xdr:rowOff>
    </xdr:to>
    <xdr:sp macro="" textlink="">
      <xdr:nvSpPr>
        <xdr:cNvPr id="97" name="楕円 96"/>
        <xdr:cNvSpPr/>
      </xdr:nvSpPr>
      <xdr:spPr>
        <a:xfrm>
          <a:off x="1290320" y="72529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71755</xdr:rowOff>
    </xdr:from>
    <xdr:ext cx="762000" cy="249555"/>
    <xdr:sp macro="" textlink="">
      <xdr:nvSpPr>
        <xdr:cNvPr id="98" name="テキスト ボックス 97"/>
        <xdr:cNvSpPr txBox="1"/>
      </xdr:nvSpPr>
      <xdr:spPr>
        <a:xfrm>
          <a:off x="977900" y="7336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9" name="正方形/長方形 98"/>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0" name="テキスト ボックス 99"/>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1" name="テキスト ボックス 100"/>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2" name="正方形/長方形 101"/>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3" name="正方形/長方形 102"/>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4" name="正方形/長方形 103"/>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5" name="正方形/長方形 104"/>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6" name="正方形/長方形 105"/>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7" name="正方形/長方形 106"/>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0" name="正方形/長方形 109"/>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1" name="テキスト ボックス 110"/>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effectLst/>
              <a:latin typeface="ＭＳ Ｐゴシック"/>
              <a:ea typeface="ＭＳ Ｐゴシック"/>
            </a:rPr>
            <a:t>　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令和４年度は、歳入においては臨時財政対策債の</a:t>
          </a:r>
          <a:r>
            <a:rPr lang="en-US" altLang="ja-JP" sz="1100">
              <a:effectLst/>
              <a:latin typeface="ＭＳ Ｐゴシック"/>
              <a:ea typeface="ＭＳ Ｐゴシック"/>
            </a:rPr>
            <a:t>63.8</a:t>
          </a:r>
          <a:r>
            <a:rPr lang="ja-JP" altLang="en-US" sz="1100">
              <a:effectLst/>
              <a:latin typeface="ＭＳ Ｐゴシック"/>
              <a:ea typeface="ＭＳ Ｐゴシック"/>
            </a:rPr>
            <a:t>％減により比率の分母は</a:t>
          </a:r>
          <a:r>
            <a:rPr lang="en-US" altLang="ja-JP" sz="1100">
              <a:effectLst/>
              <a:latin typeface="ＭＳ Ｐゴシック"/>
              <a:ea typeface="ＭＳ Ｐゴシック"/>
            </a:rPr>
            <a:t>2.1</a:t>
          </a:r>
          <a:r>
            <a:rPr lang="ja-JP" altLang="en-US" sz="1100">
              <a:effectLst/>
              <a:latin typeface="ＭＳ Ｐゴシック"/>
              <a:ea typeface="ＭＳ Ｐゴシック"/>
            </a:rPr>
            <a:t>ポイントの減となっている。歳出については下水道事業の法適化により経常的繰出金が</a:t>
          </a:r>
          <a:r>
            <a:rPr lang="en-US" altLang="ja-JP" sz="1100">
              <a:effectLst/>
              <a:latin typeface="ＭＳ Ｐゴシック"/>
              <a:ea typeface="ＭＳ Ｐゴシック"/>
            </a:rPr>
            <a:t>30.4</a:t>
          </a:r>
          <a:r>
            <a:rPr lang="ja-JP" altLang="en-US" sz="1100">
              <a:effectLst/>
              <a:latin typeface="ＭＳ Ｐゴシック"/>
              <a:ea typeface="ＭＳ Ｐゴシック"/>
            </a:rPr>
            <a:t>％の減となったことから比率の分子は</a:t>
          </a:r>
          <a:r>
            <a:rPr lang="en-US" altLang="ja-JP" sz="1100">
              <a:effectLst/>
              <a:latin typeface="ＭＳ Ｐゴシック"/>
              <a:ea typeface="ＭＳ Ｐゴシック"/>
            </a:rPr>
            <a:t>2.1</a:t>
          </a:r>
          <a:r>
            <a:rPr lang="ja-JP" altLang="en-US" sz="1100">
              <a:effectLst/>
              <a:latin typeface="ＭＳ Ｐゴシック"/>
              <a:ea typeface="ＭＳ Ｐゴシック"/>
            </a:rPr>
            <a:t>ポイントの減となっている。以上により比率は</a:t>
          </a:r>
          <a:r>
            <a:rPr lang="en-US" altLang="ja-JP" sz="1100">
              <a:effectLst/>
              <a:latin typeface="ＭＳ Ｐゴシック"/>
              <a:ea typeface="ＭＳ Ｐゴシック"/>
            </a:rPr>
            <a:t>0.1</a:t>
          </a:r>
          <a:r>
            <a:rPr lang="ja-JP" altLang="en-US" sz="1100">
              <a:effectLst/>
              <a:latin typeface="ＭＳ Ｐゴシック"/>
              <a:ea typeface="ＭＳ Ｐゴシック"/>
            </a:rPr>
            <a:t>ポイントの増となり類似団体平均と比較して下回っている。</a:t>
          </a:r>
        </a:p>
        <a:p>
          <a:r>
            <a:rPr lang="ja-JP" altLang="en-US" sz="1100">
              <a:effectLst/>
              <a:latin typeface="ＭＳ Ｐゴシック"/>
              <a:ea typeface="ＭＳ Ｐゴシック"/>
            </a:rPr>
            <a:t>　今後も普通交付税の動向を注視しながら、更なる事務事業の見直しをすることで経常経費の削減に努めるとともに、特別会計も含めた地方債の繰上償還等を実施することで公債費や繰出金の抑制に努める。</a:t>
          </a:r>
        </a:p>
        <a:p>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2" name="テキスト ボックス 111"/>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4" name="テキスト ボックス 113"/>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5" name="直線コネクタ 114"/>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6" name="テキスト ボックス 115"/>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7" name="直線コネクタ 116"/>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8" name="テキスト ボックス 117"/>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9" name="直線コネクタ 118"/>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20" name="テキスト ボックス 119"/>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1" name="直線コネクタ 120"/>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2" name="テキスト ボックス 121"/>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137795</xdr:rowOff>
    </xdr:from>
    <xdr:to xmlns:xdr="http://schemas.openxmlformats.org/drawingml/2006/spreadsheetDrawing">
      <xdr:col>23</xdr:col>
      <xdr:colOff>133350</xdr:colOff>
      <xdr:row>67</xdr:row>
      <xdr:rowOff>74295</xdr:rowOff>
    </xdr:to>
    <xdr:cxnSp macro="">
      <xdr:nvCxnSpPr>
        <xdr:cNvPr id="126" name="直線コネクタ 125"/>
        <xdr:cNvCxnSpPr/>
      </xdr:nvCxnSpPr>
      <xdr:spPr>
        <a:xfrm flipV="1">
          <a:off x="4544060" y="9878695"/>
          <a:ext cx="0" cy="1257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47625</xdr:rowOff>
    </xdr:from>
    <xdr:ext cx="762000" cy="249555"/>
    <xdr:sp macro="" textlink="">
      <xdr:nvSpPr>
        <xdr:cNvPr id="127" name="財政構造の弾力性最小値テキスト"/>
        <xdr:cNvSpPr txBox="1"/>
      </xdr:nvSpPr>
      <xdr:spPr>
        <a:xfrm>
          <a:off x="4615180" y="111093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74295</xdr:rowOff>
    </xdr:from>
    <xdr:to xmlns:xdr="http://schemas.openxmlformats.org/drawingml/2006/spreadsheetDrawing">
      <xdr:col>24</xdr:col>
      <xdr:colOff>12700</xdr:colOff>
      <xdr:row>67</xdr:row>
      <xdr:rowOff>74295</xdr:rowOff>
    </xdr:to>
    <xdr:cxnSp macro="">
      <xdr:nvCxnSpPr>
        <xdr:cNvPr id="128" name="直線コネクタ 127"/>
        <xdr:cNvCxnSpPr/>
      </xdr:nvCxnSpPr>
      <xdr:spPr>
        <a:xfrm>
          <a:off x="4455160" y="111359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56515</xdr:rowOff>
    </xdr:from>
    <xdr:ext cx="762000" cy="248920"/>
    <xdr:sp macro="" textlink="">
      <xdr:nvSpPr>
        <xdr:cNvPr id="129" name="財政構造の弾力性最大値テキスト"/>
        <xdr:cNvSpPr txBox="1"/>
      </xdr:nvSpPr>
      <xdr:spPr>
        <a:xfrm>
          <a:off x="4615180" y="96323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137795</xdr:rowOff>
    </xdr:from>
    <xdr:to xmlns:xdr="http://schemas.openxmlformats.org/drawingml/2006/spreadsheetDrawing">
      <xdr:col>24</xdr:col>
      <xdr:colOff>12700</xdr:colOff>
      <xdr:row>59</xdr:row>
      <xdr:rowOff>137795</xdr:rowOff>
    </xdr:to>
    <xdr:cxnSp macro="">
      <xdr:nvCxnSpPr>
        <xdr:cNvPr id="130" name="直線コネクタ 129"/>
        <xdr:cNvCxnSpPr/>
      </xdr:nvCxnSpPr>
      <xdr:spPr>
        <a:xfrm>
          <a:off x="4455160" y="98786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635</xdr:rowOff>
    </xdr:from>
    <xdr:to xmlns:xdr="http://schemas.openxmlformats.org/drawingml/2006/spreadsheetDrawing">
      <xdr:col>23</xdr:col>
      <xdr:colOff>133350</xdr:colOff>
      <xdr:row>64</xdr:row>
      <xdr:rowOff>3175</xdr:rowOff>
    </xdr:to>
    <xdr:cxnSp macro="">
      <xdr:nvCxnSpPr>
        <xdr:cNvPr id="131" name="直線コネクタ 130"/>
        <xdr:cNvCxnSpPr/>
      </xdr:nvCxnSpPr>
      <xdr:spPr>
        <a:xfrm flipV="1">
          <a:off x="3776980" y="10567035"/>
          <a:ext cx="7670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110490</xdr:rowOff>
    </xdr:from>
    <xdr:ext cx="762000" cy="249555"/>
    <xdr:sp macro="" textlink="">
      <xdr:nvSpPr>
        <xdr:cNvPr id="132" name="財政構造の弾力性平均値テキスト"/>
        <xdr:cNvSpPr txBox="1"/>
      </xdr:nvSpPr>
      <xdr:spPr>
        <a:xfrm>
          <a:off x="4615180" y="1067689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137795</xdr:rowOff>
    </xdr:from>
    <xdr:to xmlns:xdr="http://schemas.openxmlformats.org/drawingml/2006/spreadsheetDrawing">
      <xdr:col>23</xdr:col>
      <xdr:colOff>184150</xdr:colOff>
      <xdr:row>65</xdr:row>
      <xdr:rowOff>70485</xdr:rowOff>
    </xdr:to>
    <xdr:sp macro="" textlink="">
      <xdr:nvSpPr>
        <xdr:cNvPr id="133" name="フローチャート: 判断 132"/>
        <xdr:cNvSpPr/>
      </xdr:nvSpPr>
      <xdr:spPr>
        <a:xfrm>
          <a:off x="4493260" y="10704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635</xdr:rowOff>
    </xdr:from>
    <xdr:to xmlns:xdr="http://schemas.openxmlformats.org/drawingml/2006/spreadsheetDrawing">
      <xdr:col>19</xdr:col>
      <xdr:colOff>133350</xdr:colOff>
      <xdr:row>64</xdr:row>
      <xdr:rowOff>3175</xdr:rowOff>
    </xdr:to>
    <xdr:cxnSp macro="">
      <xdr:nvCxnSpPr>
        <xdr:cNvPr id="134" name="直線コネクタ 133"/>
        <xdr:cNvCxnSpPr/>
      </xdr:nvCxnSpPr>
      <xdr:spPr>
        <a:xfrm>
          <a:off x="2959100" y="10567035"/>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79375</xdr:rowOff>
    </xdr:from>
    <xdr:to xmlns:xdr="http://schemas.openxmlformats.org/drawingml/2006/spreadsheetDrawing">
      <xdr:col>19</xdr:col>
      <xdr:colOff>184150</xdr:colOff>
      <xdr:row>65</xdr:row>
      <xdr:rowOff>12065</xdr:rowOff>
    </xdr:to>
    <xdr:sp macro="" textlink="">
      <xdr:nvSpPr>
        <xdr:cNvPr id="135" name="フローチャート: 判断 134"/>
        <xdr:cNvSpPr/>
      </xdr:nvSpPr>
      <xdr:spPr>
        <a:xfrm>
          <a:off x="3726180" y="1064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162560</xdr:rowOff>
    </xdr:from>
    <xdr:ext cx="736600" cy="248920"/>
    <xdr:sp macro="" textlink="">
      <xdr:nvSpPr>
        <xdr:cNvPr id="136" name="テキスト ボックス 135"/>
        <xdr:cNvSpPr txBox="1"/>
      </xdr:nvSpPr>
      <xdr:spPr>
        <a:xfrm>
          <a:off x="3431540" y="107289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635</xdr:rowOff>
    </xdr:from>
    <xdr:to xmlns:xdr="http://schemas.openxmlformats.org/drawingml/2006/spreadsheetDrawing">
      <xdr:col>15</xdr:col>
      <xdr:colOff>82550</xdr:colOff>
      <xdr:row>64</xdr:row>
      <xdr:rowOff>116840</xdr:rowOff>
    </xdr:to>
    <xdr:cxnSp macro="">
      <xdr:nvCxnSpPr>
        <xdr:cNvPr id="137" name="直線コネクタ 136"/>
        <xdr:cNvCxnSpPr/>
      </xdr:nvCxnSpPr>
      <xdr:spPr>
        <a:xfrm flipV="1">
          <a:off x="2141220" y="10567035"/>
          <a:ext cx="81788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5715</xdr:rowOff>
    </xdr:from>
    <xdr:to xmlns:xdr="http://schemas.openxmlformats.org/drawingml/2006/spreadsheetDrawing">
      <xdr:col>15</xdr:col>
      <xdr:colOff>133350</xdr:colOff>
      <xdr:row>64</xdr:row>
      <xdr:rowOff>103505</xdr:rowOff>
    </xdr:to>
    <xdr:sp macro="" textlink="">
      <xdr:nvSpPr>
        <xdr:cNvPr id="138" name="フローチャート: 判断 137"/>
        <xdr:cNvSpPr/>
      </xdr:nvSpPr>
      <xdr:spPr>
        <a:xfrm>
          <a:off x="2908300" y="10572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88900</xdr:rowOff>
    </xdr:from>
    <xdr:ext cx="762000" cy="248920"/>
    <xdr:sp macro="" textlink="">
      <xdr:nvSpPr>
        <xdr:cNvPr id="139" name="テキスト ボックス 138"/>
        <xdr:cNvSpPr txBox="1"/>
      </xdr:nvSpPr>
      <xdr:spPr>
        <a:xfrm>
          <a:off x="2613660" y="10655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116840</xdr:rowOff>
    </xdr:from>
    <xdr:to xmlns:xdr="http://schemas.openxmlformats.org/drawingml/2006/spreadsheetDrawing">
      <xdr:col>11</xdr:col>
      <xdr:colOff>31750</xdr:colOff>
      <xdr:row>64</xdr:row>
      <xdr:rowOff>151765</xdr:rowOff>
    </xdr:to>
    <xdr:cxnSp macro="">
      <xdr:nvCxnSpPr>
        <xdr:cNvPr id="140" name="直線コネクタ 139"/>
        <xdr:cNvCxnSpPr/>
      </xdr:nvCxnSpPr>
      <xdr:spPr>
        <a:xfrm flipV="1">
          <a:off x="1341120" y="10683240"/>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88900</xdr:rowOff>
    </xdr:from>
    <xdr:to xmlns:xdr="http://schemas.openxmlformats.org/drawingml/2006/spreadsheetDrawing">
      <xdr:col>11</xdr:col>
      <xdr:colOff>82550</xdr:colOff>
      <xdr:row>65</xdr:row>
      <xdr:rowOff>21590</xdr:rowOff>
    </xdr:to>
    <xdr:sp macro="" textlink="">
      <xdr:nvSpPr>
        <xdr:cNvPr id="141" name="フローチャート: 判断 140"/>
        <xdr:cNvSpPr/>
      </xdr:nvSpPr>
      <xdr:spPr>
        <a:xfrm>
          <a:off x="2108200" y="106553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6350</xdr:rowOff>
    </xdr:from>
    <xdr:ext cx="762000" cy="249555"/>
    <xdr:sp macro="" textlink="">
      <xdr:nvSpPr>
        <xdr:cNvPr id="142" name="テキスト ボックス 141"/>
        <xdr:cNvSpPr txBox="1"/>
      </xdr:nvSpPr>
      <xdr:spPr>
        <a:xfrm>
          <a:off x="1795780" y="107378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111760</xdr:rowOff>
    </xdr:from>
    <xdr:to xmlns:xdr="http://schemas.openxmlformats.org/drawingml/2006/spreadsheetDrawing">
      <xdr:col>7</xdr:col>
      <xdr:colOff>31750</xdr:colOff>
      <xdr:row>65</xdr:row>
      <xdr:rowOff>44450</xdr:rowOff>
    </xdr:to>
    <xdr:sp macro="" textlink="">
      <xdr:nvSpPr>
        <xdr:cNvPr id="143" name="フローチャート: 判断 142"/>
        <xdr:cNvSpPr/>
      </xdr:nvSpPr>
      <xdr:spPr>
        <a:xfrm>
          <a:off x="1290320" y="106781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29845</xdr:rowOff>
    </xdr:from>
    <xdr:ext cx="762000" cy="248920"/>
    <xdr:sp macro="" textlink="">
      <xdr:nvSpPr>
        <xdr:cNvPr id="144" name="テキスト ボックス 143"/>
        <xdr:cNvSpPr txBox="1"/>
      </xdr:nvSpPr>
      <xdr:spPr>
        <a:xfrm>
          <a:off x="977900" y="107613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116840</xdr:rowOff>
    </xdr:from>
    <xdr:to xmlns:xdr="http://schemas.openxmlformats.org/drawingml/2006/spreadsheetDrawing">
      <xdr:col>23</xdr:col>
      <xdr:colOff>184150</xdr:colOff>
      <xdr:row>64</xdr:row>
      <xdr:rowOff>50165</xdr:rowOff>
    </xdr:to>
    <xdr:sp macro="" textlink="">
      <xdr:nvSpPr>
        <xdr:cNvPr id="150" name="楕円 149"/>
        <xdr:cNvSpPr/>
      </xdr:nvSpPr>
      <xdr:spPr>
        <a:xfrm>
          <a:off x="4493260" y="10518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132715</xdr:rowOff>
    </xdr:from>
    <xdr:ext cx="762000" cy="249555"/>
    <xdr:sp macro="" textlink="">
      <xdr:nvSpPr>
        <xdr:cNvPr id="151" name="財政構造の弾力性該当値テキスト"/>
        <xdr:cNvSpPr txBox="1"/>
      </xdr:nvSpPr>
      <xdr:spPr>
        <a:xfrm>
          <a:off x="4615180" y="103689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119380</xdr:rowOff>
    </xdr:from>
    <xdr:to xmlns:xdr="http://schemas.openxmlformats.org/drawingml/2006/spreadsheetDrawing">
      <xdr:col>19</xdr:col>
      <xdr:colOff>184150</xdr:colOff>
      <xdr:row>64</xdr:row>
      <xdr:rowOff>52070</xdr:rowOff>
    </xdr:to>
    <xdr:sp macro="" textlink="">
      <xdr:nvSpPr>
        <xdr:cNvPr id="152" name="楕円 151"/>
        <xdr:cNvSpPr/>
      </xdr:nvSpPr>
      <xdr:spPr>
        <a:xfrm>
          <a:off x="3726180" y="10520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61595</xdr:rowOff>
    </xdr:from>
    <xdr:ext cx="736600" cy="248920"/>
    <xdr:sp macro="" textlink="">
      <xdr:nvSpPr>
        <xdr:cNvPr id="153" name="テキスト ボックス 152"/>
        <xdr:cNvSpPr txBox="1"/>
      </xdr:nvSpPr>
      <xdr:spPr>
        <a:xfrm>
          <a:off x="3431540" y="1029779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116840</xdr:rowOff>
    </xdr:from>
    <xdr:to xmlns:xdr="http://schemas.openxmlformats.org/drawingml/2006/spreadsheetDrawing">
      <xdr:col>15</xdr:col>
      <xdr:colOff>133350</xdr:colOff>
      <xdr:row>64</xdr:row>
      <xdr:rowOff>50165</xdr:rowOff>
    </xdr:to>
    <xdr:sp macro="" textlink="">
      <xdr:nvSpPr>
        <xdr:cNvPr id="154" name="楕円 153"/>
        <xdr:cNvSpPr/>
      </xdr:nvSpPr>
      <xdr:spPr>
        <a:xfrm>
          <a:off x="2908300" y="10518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59690</xdr:rowOff>
    </xdr:from>
    <xdr:ext cx="762000" cy="248920"/>
    <xdr:sp macro="" textlink="">
      <xdr:nvSpPr>
        <xdr:cNvPr id="155" name="テキスト ボックス 154"/>
        <xdr:cNvSpPr txBox="1"/>
      </xdr:nvSpPr>
      <xdr:spPr>
        <a:xfrm>
          <a:off x="2613660" y="102958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67945</xdr:rowOff>
    </xdr:from>
    <xdr:to xmlns:xdr="http://schemas.openxmlformats.org/drawingml/2006/spreadsheetDrawing">
      <xdr:col>11</xdr:col>
      <xdr:colOff>82550</xdr:colOff>
      <xdr:row>65</xdr:row>
      <xdr:rowOff>635</xdr:rowOff>
    </xdr:to>
    <xdr:sp macro="" textlink="">
      <xdr:nvSpPr>
        <xdr:cNvPr id="156" name="楕円 155"/>
        <xdr:cNvSpPr/>
      </xdr:nvSpPr>
      <xdr:spPr>
        <a:xfrm>
          <a:off x="2108200" y="106343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10160</xdr:rowOff>
    </xdr:from>
    <xdr:ext cx="762000" cy="248920"/>
    <xdr:sp macro="" textlink="">
      <xdr:nvSpPr>
        <xdr:cNvPr id="157" name="テキスト ボックス 156"/>
        <xdr:cNvSpPr txBox="1"/>
      </xdr:nvSpPr>
      <xdr:spPr>
        <a:xfrm>
          <a:off x="1795780" y="10411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102870</xdr:rowOff>
    </xdr:from>
    <xdr:to xmlns:xdr="http://schemas.openxmlformats.org/drawingml/2006/spreadsheetDrawing">
      <xdr:col>7</xdr:col>
      <xdr:colOff>31750</xdr:colOff>
      <xdr:row>65</xdr:row>
      <xdr:rowOff>35560</xdr:rowOff>
    </xdr:to>
    <xdr:sp macro="" textlink="">
      <xdr:nvSpPr>
        <xdr:cNvPr id="158" name="楕円 157"/>
        <xdr:cNvSpPr/>
      </xdr:nvSpPr>
      <xdr:spPr>
        <a:xfrm>
          <a:off x="1290320" y="106692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45085</xdr:rowOff>
    </xdr:from>
    <xdr:ext cx="762000" cy="249555"/>
    <xdr:sp macro="" textlink="">
      <xdr:nvSpPr>
        <xdr:cNvPr id="159" name="テキスト ボックス 158"/>
        <xdr:cNvSpPr txBox="1"/>
      </xdr:nvSpPr>
      <xdr:spPr>
        <a:xfrm>
          <a:off x="977900" y="10446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[257,508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ただし、１人あたりの決算額が年々増加しており、これは人口減少によるものが大きい。</a:t>
          </a:r>
        </a:p>
        <a:p>
          <a:r>
            <a:rPr kumimoji="1" lang="ja-JP" altLang="en-US" sz="1300">
              <a:latin typeface="ＭＳ Ｐゴシック"/>
              <a:ea typeface="ＭＳ Ｐゴシック"/>
            </a:rPr>
            <a:t>　人口減少に歯止めがかからない現状においては、今後もこれらの取組を継続しつつ、加えて施設維持管理の適正化を図り、後年度の支出を抑制するとともに、県内町村による電算共同化を引き続き推進することにより各種電算システムに係る維持コストの低減を図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6" name="直線コネクタ 175"/>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7" name="テキスト ボックス 176"/>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8" name="直線コネクタ 177"/>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9" name="テキスト ボックス 178"/>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0" name="直線コネクタ 179"/>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1" name="テキスト ボックス 180"/>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2" name="直線コネクタ 181"/>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3" name="テキスト ボックス 182"/>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4" name="直線コネクタ 183"/>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5" name="テキスト ボックス 184"/>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15875</xdr:rowOff>
    </xdr:from>
    <xdr:to xmlns:xdr="http://schemas.openxmlformats.org/drawingml/2006/spreadsheetDrawing">
      <xdr:col>23</xdr:col>
      <xdr:colOff>133350</xdr:colOff>
      <xdr:row>88</xdr:row>
      <xdr:rowOff>50165</xdr:rowOff>
    </xdr:to>
    <xdr:cxnSp macro="">
      <xdr:nvCxnSpPr>
        <xdr:cNvPr id="188" name="直線コネクタ 187"/>
        <xdr:cNvCxnSpPr/>
      </xdr:nvCxnSpPr>
      <xdr:spPr>
        <a:xfrm flipV="1">
          <a:off x="4544060" y="13388975"/>
          <a:ext cx="0" cy="1189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22860</xdr:rowOff>
    </xdr:from>
    <xdr:ext cx="762000" cy="248920"/>
    <xdr:sp macro="" textlink="">
      <xdr:nvSpPr>
        <xdr:cNvPr id="189" name="人件費・物件費等の状況最小値テキスト"/>
        <xdr:cNvSpPr txBox="1"/>
      </xdr:nvSpPr>
      <xdr:spPr>
        <a:xfrm>
          <a:off x="4615180" y="14551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50165</xdr:rowOff>
    </xdr:from>
    <xdr:to xmlns:xdr="http://schemas.openxmlformats.org/drawingml/2006/spreadsheetDrawing">
      <xdr:col>24</xdr:col>
      <xdr:colOff>12700</xdr:colOff>
      <xdr:row>88</xdr:row>
      <xdr:rowOff>50165</xdr:rowOff>
    </xdr:to>
    <xdr:cxnSp macro="">
      <xdr:nvCxnSpPr>
        <xdr:cNvPr id="190" name="直線コネクタ 189"/>
        <xdr:cNvCxnSpPr/>
      </xdr:nvCxnSpPr>
      <xdr:spPr>
        <a:xfrm>
          <a:off x="4455160" y="1457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49555"/>
    <xdr:sp macro="" textlink="">
      <xdr:nvSpPr>
        <xdr:cNvPr id="191" name="人件費・物件費等の状況最大値テキスト"/>
        <xdr:cNvSpPr txBox="1"/>
      </xdr:nvSpPr>
      <xdr:spPr>
        <a:xfrm>
          <a:off x="4615180" y="13141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15875</xdr:rowOff>
    </xdr:from>
    <xdr:to xmlns:xdr="http://schemas.openxmlformats.org/drawingml/2006/spreadsheetDrawing">
      <xdr:col>24</xdr:col>
      <xdr:colOff>12700</xdr:colOff>
      <xdr:row>81</xdr:row>
      <xdr:rowOff>15875</xdr:rowOff>
    </xdr:to>
    <xdr:cxnSp macro="">
      <xdr:nvCxnSpPr>
        <xdr:cNvPr id="192" name="直線コネクタ 191"/>
        <xdr:cNvCxnSpPr/>
      </xdr:nvCxnSpPr>
      <xdr:spPr>
        <a:xfrm>
          <a:off x="4455160" y="13388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12700</xdr:rowOff>
    </xdr:from>
    <xdr:to xmlns:xdr="http://schemas.openxmlformats.org/drawingml/2006/spreadsheetDrawing">
      <xdr:col>23</xdr:col>
      <xdr:colOff>133350</xdr:colOff>
      <xdr:row>81</xdr:row>
      <xdr:rowOff>15875</xdr:rowOff>
    </xdr:to>
    <xdr:cxnSp macro="">
      <xdr:nvCxnSpPr>
        <xdr:cNvPr id="193" name="直線コネクタ 192"/>
        <xdr:cNvCxnSpPr/>
      </xdr:nvCxnSpPr>
      <xdr:spPr>
        <a:xfrm>
          <a:off x="3776980" y="13385800"/>
          <a:ext cx="7670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69850</xdr:rowOff>
    </xdr:from>
    <xdr:ext cx="762000" cy="249555"/>
    <xdr:sp macro="" textlink="">
      <xdr:nvSpPr>
        <xdr:cNvPr id="194" name="人件費・物件費等の状況平均値テキスト"/>
        <xdr:cNvSpPr txBox="1"/>
      </xdr:nvSpPr>
      <xdr:spPr>
        <a:xfrm>
          <a:off x="4615180" y="1344295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96520</xdr:rowOff>
    </xdr:from>
    <xdr:to xmlns:xdr="http://schemas.openxmlformats.org/drawingml/2006/spreadsheetDrawing">
      <xdr:col>23</xdr:col>
      <xdr:colOff>184150</xdr:colOff>
      <xdr:row>82</xdr:row>
      <xdr:rowOff>29210</xdr:rowOff>
    </xdr:to>
    <xdr:sp macro="" textlink="">
      <xdr:nvSpPr>
        <xdr:cNvPr id="195" name="フローチャート: 判断 194"/>
        <xdr:cNvSpPr/>
      </xdr:nvSpPr>
      <xdr:spPr>
        <a:xfrm>
          <a:off x="4493260" y="13469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11430</xdr:rowOff>
    </xdr:from>
    <xdr:to xmlns:xdr="http://schemas.openxmlformats.org/drawingml/2006/spreadsheetDrawing">
      <xdr:col>19</xdr:col>
      <xdr:colOff>133350</xdr:colOff>
      <xdr:row>81</xdr:row>
      <xdr:rowOff>12700</xdr:rowOff>
    </xdr:to>
    <xdr:cxnSp macro="">
      <xdr:nvCxnSpPr>
        <xdr:cNvPr id="196" name="直線コネクタ 195"/>
        <xdr:cNvCxnSpPr/>
      </xdr:nvCxnSpPr>
      <xdr:spPr>
        <a:xfrm>
          <a:off x="2959100" y="13384530"/>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83185</xdr:rowOff>
    </xdr:from>
    <xdr:to xmlns:xdr="http://schemas.openxmlformats.org/drawingml/2006/spreadsheetDrawing">
      <xdr:col>19</xdr:col>
      <xdr:colOff>184150</xdr:colOff>
      <xdr:row>82</xdr:row>
      <xdr:rowOff>15240</xdr:rowOff>
    </xdr:to>
    <xdr:sp macro="" textlink="">
      <xdr:nvSpPr>
        <xdr:cNvPr id="197" name="フローチャート: 判断 196"/>
        <xdr:cNvSpPr/>
      </xdr:nvSpPr>
      <xdr:spPr>
        <a:xfrm>
          <a:off x="3726180" y="134562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635</xdr:rowOff>
    </xdr:from>
    <xdr:ext cx="736600" cy="249555"/>
    <xdr:sp macro="" textlink="">
      <xdr:nvSpPr>
        <xdr:cNvPr id="198" name="テキスト ボックス 197"/>
        <xdr:cNvSpPr txBox="1"/>
      </xdr:nvSpPr>
      <xdr:spPr>
        <a:xfrm>
          <a:off x="3431540" y="135388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6985</xdr:rowOff>
    </xdr:from>
    <xdr:to xmlns:xdr="http://schemas.openxmlformats.org/drawingml/2006/spreadsheetDrawing">
      <xdr:col>15</xdr:col>
      <xdr:colOff>82550</xdr:colOff>
      <xdr:row>81</xdr:row>
      <xdr:rowOff>11430</xdr:rowOff>
    </xdr:to>
    <xdr:cxnSp macro="">
      <xdr:nvCxnSpPr>
        <xdr:cNvPr id="199" name="直線コネクタ 198"/>
        <xdr:cNvCxnSpPr/>
      </xdr:nvCxnSpPr>
      <xdr:spPr>
        <a:xfrm>
          <a:off x="2141220" y="13380085"/>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62865</xdr:rowOff>
    </xdr:from>
    <xdr:to xmlns:xdr="http://schemas.openxmlformats.org/drawingml/2006/spreadsheetDrawing">
      <xdr:col>15</xdr:col>
      <xdr:colOff>133350</xdr:colOff>
      <xdr:row>81</xdr:row>
      <xdr:rowOff>160655</xdr:rowOff>
    </xdr:to>
    <xdr:sp macro="" textlink="">
      <xdr:nvSpPr>
        <xdr:cNvPr id="200" name="フローチャート: 判断 199"/>
        <xdr:cNvSpPr/>
      </xdr:nvSpPr>
      <xdr:spPr>
        <a:xfrm>
          <a:off x="2908300" y="1343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146050</xdr:rowOff>
    </xdr:from>
    <xdr:ext cx="762000" cy="249555"/>
    <xdr:sp macro="" textlink="">
      <xdr:nvSpPr>
        <xdr:cNvPr id="201" name="テキスト ボックス 200"/>
        <xdr:cNvSpPr txBox="1"/>
      </xdr:nvSpPr>
      <xdr:spPr>
        <a:xfrm>
          <a:off x="2613660" y="13519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160020</xdr:rowOff>
    </xdr:from>
    <xdr:to xmlns:xdr="http://schemas.openxmlformats.org/drawingml/2006/spreadsheetDrawing">
      <xdr:col>11</xdr:col>
      <xdr:colOff>31750</xdr:colOff>
      <xdr:row>81</xdr:row>
      <xdr:rowOff>6985</xdr:rowOff>
    </xdr:to>
    <xdr:cxnSp macro="">
      <xdr:nvCxnSpPr>
        <xdr:cNvPr id="202" name="直線コネクタ 201"/>
        <xdr:cNvCxnSpPr/>
      </xdr:nvCxnSpPr>
      <xdr:spPr>
        <a:xfrm>
          <a:off x="1341120" y="1336802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29845</xdr:rowOff>
    </xdr:from>
    <xdr:to xmlns:xdr="http://schemas.openxmlformats.org/drawingml/2006/spreadsheetDrawing">
      <xdr:col>11</xdr:col>
      <xdr:colOff>82550</xdr:colOff>
      <xdr:row>81</xdr:row>
      <xdr:rowOff>127635</xdr:rowOff>
    </xdr:to>
    <xdr:sp macro="" textlink="">
      <xdr:nvSpPr>
        <xdr:cNvPr id="203" name="フローチャート: 判断 202"/>
        <xdr:cNvSpPr/>
      </xdr:nvSpPr>
      <xdr:spPr>
        <a:xfrm>
          <a:off x="2108200" y="134029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113030</xdr:rowOff>
    </xdr:from>
    <xdr:ext cx="762000" cy="249555"/>
    <xdr:sp macro="" textlink="">
      <xdr:nvSpPr>
        <xdr:cNvPr id="204" name="テキスト ボックス 203"/>
        <xdr:cNvSpPr txBox="1"/>
      </xdr:nvSpPr>
      <xdr:spPr>
        <a:xfrm>
          <a:off x="1795780" y="13486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10160</xdr:rowOff>
    </xdr:from>
    <xdr:to xmlns:xdr="http://schemas.openxmlformats.org/drawingml/2006/spreadsheetDrawing">
      <xdr:col>7</xdr:col>
      <xdr:colOff>31750</xdr:colOff>
      <xdr:row>81</xdr:row>
      <xdr:rowOff>107950</xdr:rowOff>
    </xdr:to>
    <xdr:sp macro="" textlink="">
      <xdr:nvSpPr>
        <xdr:cNvPr id="205" name="フローチャート: 判断 204"/>
        <xdr:cNvSpPr/>
      </xdr:nvSpPr>
      <xdr:spPr>
        <a:xfrm>
          <a:off x="1290320" y="133832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93980</xdr:rowOff>
    </xdr:from>
    <xdr:ext cx="762000" cy="248920"/>
    <xdr:sp macro="" textlink="">
      <xdr:nvSpPr>
        <xdr:cNvPr id="206" name="テキスト ボックス 205"/>
        <xdr:cNvSpPr txBox="1"/>
      </xdr:nvSpPr>
      <xdr:spPr>
        <a:xfrm>
          <a:off x="977900" y="13467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7" name="テキスト ボックス 206"/>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8" name="テキスト ボックス 207"/>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9" name="テキスト ボックス 208"/>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0" name="テキスト ボックス 209"/>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1" name="テキスト ボックス 210"/>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132080</xdr:rowOff>
    </xdr:from>
    <xdr:to xmlns:xdr="http://schemas.openxmlformats.org/drawingml/2006/spreadsheetDrawing">
      <xdr:col>23</xdr:col>
      <xdr:colOff>184150</xdr:colOff>
      <xdr:row>81</xdr:row>
      <xdr:rowOff>64770</xdr:rowOff>
    </xdr:to>
    <xdr:sp macro="" textlink="">
      <xdr:nvSpPr>
        <xdr:cNvPr id="212" name="楕円 211"/>
        <xdr:cNvSpPr/>
      </xdr:nvSpPr>
      <xdr:spPr>
        <a:xfrm>
          <a:off x="4493260" y="13340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56515</xdr:rowOff>
    </xdr:from>
    <xdr:ext cx="762000" cy="248920"/>
    <xdr:sp macro="" textlink="">
      <xdr:nvSpPr>
        <xdr:cNvPr id="213" name="人件費・物件費等の状況該当値テキスト"/>
        <xdr:cNvSpPr txBox="1"/>
      </xdr:nvSpPr>
      <xdr:spPr>
        <a:xfrm>
          <a:off x="4615180" y="13264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128905</xdr:rowOff>
    </xdr:from>
    <xdr:to xmlns:xdr="http://schemas.openxmlformats.org/drawingml/2006/spreadsheetDrawing">
      <xdr:col>19</xdr:col>
      <xdr:colOff>184150</xdr:colOff>
      <xdr:row>81</xdr:row>
      <xdr:rowOff>61595</xdr:rowOff>
    </xdr:to>
    <xdr:sp macro="" textlink="">
      <xdr:nvSpPr>
        <xdr:cNvPr id="214" name="楕円 213"/>
        <xdr:cNvSpPr/>
      </xdr:nvSpPr>
      <xdr:spPr>
        <a:xfrm>
          <a:off x="3726180" y="1333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71755</xdr:rowOff>
    </xdr:from>
    <xdr:ext cx="736600" cy="249555"/>
    <xdr:sp macro="" textlink="">
      <xdr:nvSpPr>
        <xdr:cNvPr id="215" name="テキスト ボックス 214"/>
        <xdr:cNvSpPr txBox="1"/>
      </xdr:nvSpPr>
      <xdr:spPr>
        <a:xfrm>
          <a:off x="3431540" y="131146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127635</xdr:rowOff>
    </xdr:from>
    <xdr:to xmlns:xdr="http://schemas.openxmlformats.org/drawingml/2006/spreadsheetDrawing">
      <xdr:col>15</xdr:col>
      <xdr:colOff>133350</xdr:colOff>
      <xdr:row>81</xdr:row>
      <xdr:rowOff>60960</xdr:rowOff>
    </xdr:to>
    <xdr:sp macro="" textlink="">
      <xdr:nvSpPr>
        <xdr:cNvPr id="216" name="楕円 215"/>
        <xdr:cNvSpPr/>
      </xdr:nvSpPr>
      <xdr:spPr>
        <a:xfrm>
          <a:off x="2908300" y="133356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70485</xdr:rowOff>
    </xdr:from>
    <xdr:ext cx="762000" cy="249555"/>
    <xdr:sp macro="" textlink="">
      <xdr:nvSpPr>
        <xdr:cNvPr id="217" name="テキスト ボックス 216"/>
        <xdr:cNvSpPr txBox="1"/>
      </xdr:nvSpPr>
      <xdr:spPr>
        <a:xfrm>
          <a:off x="2613660" y="13113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123825</xdr:rowOff>
    </xdr:from>
    <xdr:to xmlns:xdr="http://schemas.openxmlformats.org/drawingml/2006/spreadsheetDrawing">
      <xdr:col>11</xdr:col>
      <xdr:colOff>82550</xdr:colOff>
      <xdr:row>81</xdr:row>
      <xdr:rowOff>56515</xdr:rowOff>
    </xdr:to>
    <xdr:sp macro="" textlink="">
      <xdr:nvSpPr>
        <xdr:cNvPr id="218" name="楕円 217"/>
        <xdr:cNvSpPr/>
      </xdr:nvSpPr>
      <xdr:spPr>
        <a:xfrm>
          <a:off x="2108200" y="1333182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66040</xdr:rowOff>
    </xdr:from>
    <xdr:ext cx="762000" cy="249555"/>
    <xdr:sp macro="" textlink="">
      <xdr:nvSpPr>
        <xdr:cNvPr id="219" name="テキスト ボックス 218"/>
        <xdr:cNvSpPr txBox="1"/>
      </xdr:nvSpPr>
      <xdr:spPr>
        <a:xfrm>
          <a:off x="1795780" y="131089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111125</xdr:rowOff>
    </xdr:from>
    <xdr:to xmlns:xdr="http://schemas.openxmlformats.org/drawingml/2006/spreadsheetDrawing">
      <xdr:col>7</xdr:col>
      <xdr:colOff>31750</xdr:colOff>
      <xdr:row>81</xdr:row>
      <xdr:rowOff>43815</xdr:rowOff>
    </xdr:to>
    <xdr:sp macro="" textlink="">
      <xdr:nvSpPr>
        <xdr:cNvPr id="220" name="楕円 219"/>
        <xdr:cNvSpPr/>
      </xdr:nvSpPr>
      <xdr:spPr>
        <a:xfrm>
          <a:off x="1290320" y="1331912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53975</xdr:rowOff>
    </xdr:from>
    <xdr:ext cx="762000" cy="248920"/>
    <xdr:sp macro="" textlink="">
      <xdr:nvSpPr>
        <xdr:cNvPr id="221" name="テキスト ボックス 220"/>
        <xdr:cNvSpPr txBox="1"/>
      </xdr:nvSpPr>
      <xdr:spPr>
        <a:xfrm>
          <a:off x="977900" y="130968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4" name="テキスト ボックス 223"/>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本町では、井川町自立計画や井川町総合振興計画に基づき、業務の改善・合理化を図り、機構改革や組織の再編、新規採用抑制による職員削減及び早期退職の勧奨等を実施してきた結果、ラスパイレス指数は類似団体平均を下回ってきた。令和５年度は前年度より０．８ポイント増加しており類似団体平均をわずかに上回った。これは年度間における年齢階層異動によるものである。</a:t>
          </a:r>
        </a:p>
        <a:p>
          <a:r>
            <a:rPr kumimoji="1" lang="ja-JP" altLang="en-US" sz="1300">
              <a:latin typeface="ＭＳ Ｐゴシック"/>
              <a:ea typeface="ＭＳ Ｐゴシック"/>
            </a:rPr>
            <a:t>　今後も適正な人員管理に努めるとともに、人事院勧告に沿った運用を図る。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67310</xdr:rowOff>
    </xdr:from>
    <xdr:to xmlns:xdr="http://schemas.openxmlformats.org/drawingml/2006/spreadsheetDrawing">
      <xdr:col>85</xdr:col>
      <xdr:colOff>95250</xdr:colOff>
      <xdr:row>89</xdr:row>
      <xdr:rowOff>67310</xdr:rowOff>
    </xdr:to>
    <xdr:cxnSp macro="">
      <xdr:nvCxnSpPr>
        <xdr:cNvPr id="237" name="直線コネクタ 236"/>
        <xdr:cNvCxnSpPr/>
      </xdr:nvCxnSpPr>
      <xdr:spPr>
        <a:xfrm>
          <a:off x="11742420" y="14761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95250</xdr:rowOff>
    </xdr:from>
    <xdr:ext cx="762000" cy="248920"/>
    <xdr:sp macro="" textlink="">
      <xdr:nvSpPr>
        <xdr:cNvPr id="238" name="テキスト ボックス 237"/>
        <xdr:cNvSpPr txBox="1"/>
      </xdr:nvSpPr>
      <xdr:spPr>
        <a:xfrm>
          <a:off x="11051540" y="146240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97790</xdr:rowOff>
    </xdr:from>
    <xdr:to xmlns:xdr="http://schemas.openxmlformats.org/drawingml/2006/spreadsheetDrawing">
      <xdr:col>85</xdr:col>
      <xdr:colOff>95250</xdr:colOff>
      <xdr:row>86</xdr:row>
      <xdr:rowOff>97790</xdr:rowOff>
    </xdr:to>
    <xdr:cxnSp macro="">
      <xdr:nvCxnSpPr>
        <xdr:cNvPr id="239" name="直線コネクタ 238"/>
        <xdr:cNvCxnSpPr/>
      </xdr:nvCxnSpPr>
      <xdr:spPr>
        <a:xfrm>
          <a:off x="11742420" y="142963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126365</xdr:rowOff>
    </xdr:from>
    <xdr:ext cx="762000" cy="248920"/>
    <xdr:sp macro="" textlink="">
      <xdr:nvSpPr>
        <xdr:cNvPr id="240" name="テキスト ボックス 239"/>
        <xdr:cNvSpPr txBox="1"/>
      </xdr:nvSpPr>
      <xdr:spPr>
        <a:xfrm>
          <a:off x="11051540" y="14159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128270</xdr:rowOff>
    </xdr:from>
    <xdr:to xmlns:xdr="http://schemas.openxmlformats.org/drawingml/2006/spreadsheetDrawing">
      <xdr:col>85</xdr:col>
      <xdr:colOff>95250</xdr:colOff>
      <xdr:row>83</xdr:row>
      <xdr:rowOff>128270</xdr:rowOff>
    </xdr:to>
    <xdr:cxnSp macro="">
      <xdr:nvCxnSpPr>
        <xdr:cNvPr id="241" name="直線コネクタ 240"/>
        <xdr:cNvCxnSpPr/>
      </xdr:nvCxnSpPr>
      <xdr:spPr>
        <a:xfrm>
          <a:off x="11742420" y="13831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156845</xdr:rowOff>
    </xdr:from>
    <xdr:ext cx="762000" cy="248920"/>
    <xdr:sp macro="" textlink="">
      <xdr:nvSpPr>
        <xdr:cNvPr id="242" name="テキスト ボックス 241"/>
        <xdr:cNvSpPr txBox="1"/>
      </xdr:nvSpPr>
      <xdr:spPr>
        <a:xfrm>
          <a:off x="11051540" y="136950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159385</xdr:rowOff>
    </xdr:from>
    <xdr:to xmlns:xdr="http://schemas.openxmlformats.org/drawingml/2006/spreadsheetDrawing">
      <xdr:col>85</xdr:col>
      <xdr:colOff>95250</xdr:colOff>
      <xdr:row>80</xdr:row>
      <xdr:rowOff>159385</xdr:rowOff>
    </xdr:to>
    <xdr:cxnSp macro="">
      <xdr:nvCxnSpPr>
        <xdr:cNvPr id="243" name="直線コネクタ 242"/>
        <xdr:cNvCxnSpPr/>
      </xdr:nvCxnSpPr>
      <xdr:spPr>
        <a:xfrm>
          <a:off x="11742420" y="1336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62000" cy="248920"/>
    <xdr:sp macro="" textlink="">
      <xdr:nvSpPr>
        <xdr:cNvPr id="244" name="テキスト ボックス 243"/>
        <xdr:cNvSpPr txBox="1"/>
      </xdr:nvSpPr>
      <xdr:spPr>
        <a:xfrm>
          <a:off x="11051540" y="13230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5" name="直線コネクタ 244"/>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46" name="テキスト ボックス 245"/>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7"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147320</xdr:rowOff>
    </xdr:from>
    <xdr:to xmlns:xdr="http://schemas.openxmlformats.org/drawingml/2006/spreadsheetDrawing">
      <xdr:col>81</xdr:col>
      <xdr:colOff>44450</xdr:colOff>
      <xdr:row>89</xdr:row>
      <xdr:rowOff>160020</xdr:rowOff>
    </xdr:to>
    <xdr:cxnSp macro="">
      <xdr:nvCxnSpPr>
        <xdr:cNvPr id="248" name="直線コネクタ 247"/>
        <xdr:cNvCxnSpPr/>
      </xdr:nvCxnSpPr>
      <xdr:spPr>
        <a:xfrm flipV="1">
          <a:off x="15577820" y="1352042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133350</xdr:rowOff>
    </xdr:from>
    <xdr:ext cx="761365" cy="249555"/>
    <xdr:sp macro="" textlink="">
      <xdr:nvSpPr>
        <xdr:cNvPr id="249" name="給与水準   （国との比較）最小値テキスト"/>
        <xdr:cNvSpPr txBox="1"/>
      </xdr:nvSpPr>
      <xdr:spPr>
        <a:xfrm>
          <a:off x="15666720" y="148272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160020</xdr:rowOff>
    </xdr:from>
    <xdr:to xmlns:xdr="http://schemas.openxmlformats.org/drawingml/2006/spreadsheetDrawing">
      <xdr:col>81</xdr:col>
      <xdr:colOff>133350</xdr:colOff>
      <xdr:row>89</xdr:row>
      <xdr:rowOff>160020</xdr:rowOff>
    </xdr:to>
    <xdr:cxnSp macro="">
      <xdr:nvCxnSpPr>
        <xdr:cNvPr id="250" name="直線コネクタ 249"/>
        <xdr:cNvCxnSpPr/>
      </xdr:nvCxnSpPr>
      <xdr:spPr>
        <a:xfrm>
          <a:off x="15506700" y="14853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65405</xdr:rowOff>
    </xdr:from>
    <xdr:ext cx="761365" cy="248920"/>
    <xdr:sp macro="" textlink="">
      <xdr:nvSpPr>
        <xdr:cNvPr id="251" name="給与水準   （国との比較）最大値テキスト"/>
        <xdr:cNvSpPr txBox="1"/>
      </xdr:nvSpPr>
      <xdr:spPr>
        <a:xfrm>
          <a:off x="15666720" y="132734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147320</xdr:rowOff>
    </xdr:from>
    <xdr:to xmlns:xdr="http://schemas.openxmlformats.org/drawingml/2006/spreadsheetDrawing">
      <xdr:col>81</xdr:col>
      <xdr:colOff>133350</xdr:colOff>
      <xdr:row>81</xdr:row>
      <xdr:rowOff>147320</xdr:rowOff>
    </xdr:to>
    <xdr:cxnSp macro="">
      <xdr:nvCxnSpPr>
        <xdr:cNvPr id="252" name="直線コネクタ 251"/>
        <xdr:cNvCxnSpPr/>
      </xdr:nvCxnSpPr>
      <xdr:spPr>
        <a:xfrm>
          <a:off x="15506700" y="13520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81280</xdr:rowOff>
    </xdr:from>
    <xdr:to xmlns:xdr="http://schemas.openxmlformats.org/drawingml/2006/spreadsheetDrawing">
      <xdr:col>81</xdr:col>
      <xdr:colOff>44450</xdr:colOff>
      <xdr:row>87</xdr:row>
      <xdr:rowOff>118745</xdr:rowOff>
    </xdr:to>
    <xdr:cxnSp macro="">
      <xdr:nvCxnSpPr>
        <xdr:cNvPr id="253" name="直線コネクタ 252"/>
        <xdr:cNvCxnSpPr/>
      </xdr:nvCxnSpPr>
      <xdr:spPr>
        <a:xfrm>
          <a:off x="14810740" y="14444980"/>
          <a:ext cx="7670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80645</xdr:rowOff>
    </xdr:from>
    <xdr:ext cx="761365" cy="249555"/>
    <xdr:sp macro="" textlink="">
      <xdr:nvSpPr>
        <xdr:cNvPr id="254" name="給与水準   （国との比較）平均値テキスト"/>
        <xdr:cNvSpPr txBox="1"/>
      </xdr:nvSpPr>
      <xdr:spPr>
        <a:xfrm>
          <a:off x="15666720" y="1427924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64770</xdr:rowOff>
    </xdr:from>
    <xdr:to xmlns:xdr="http://schemas.openxmlformats.org/drawingml/2006/spreadsheetDrawing">
      <xdr:col>81</xdr:col>
      <xdr:colOff>95250</xdr:colOff>
      <xdr:row>87</xdr:row>
      <xdr:rowOff>162560</xdr:rowOff>
    </xdr:to>
    <xdr:sp macro="" textlink="">
      <xdr:nvSpPr>
        <xdr:cNvPr id="255" name="フローチャート: 判断 254"/>
        <xdr:cNvSpPr/>
      </xdr:nvSpPr>
      <xdr:spPr>
        <a:xfrm>
          <a:off x="15533370" y="144284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87</xdr:row>
      <xdr:rowOff>81280</xdr:rowOff>
    </xdr:from>
    <xdr:to xmlns:xdr="http://schemas.openxmlformats.org/drawingml/2006/spreadsheetDrawing">
      <xdr:col>77</xdr:col>
      <xdr:colOff>44450</xdr:colOff>
      <xdr:row>87</xdr:row>
      <xdr:rowOff>132715</xdr:rowOff>
    </xdr:to>
    <xdr:cxnSp macro="">
      <xdr:nvCxnSpPr>
        <xdr:cNvPr id="256" name="直線コネクタ 255"/>
        <xdr:cNvCxnSpPr/>
      </xdr:nvCxnSpPr>
      <xdr:spPr>
        <a:xfrm flipV="1">
          <a:off x="13999210" y="14444980"/>
          <a:ext cx="81153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87</xdr:row>
      <xdr:rowOff>93345</xdr:rowOff>
    </xdr:from>
    <xdr:to xmlns:xdr="http://schemas.openxmlformats.org/drawingml/2006/spreadsheetDrawing">
      <xdr:col>77</xdr:col>
      <xdr:colOff>95250</xdr:colOff>
      <xdr:row>88</xdr:row>
      <xdr:rowOff>26035</xdr:rowOff>
    </xdr:to>
    <xdr:sp macro="" textlink="">
      <xdr:nvSpPr>
        <xdr:cNvPr id="257" name="フローチャート: 判断 256"/>
        <xdr:cNvSpPr/>
      </xdr:nvSpPr>
      <xdr:spPr>
        <a:xfrm>
          <a:off x="14766290" y="14457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10795</xdr:rowOff>
    </xdr:from>
    <xdr:ext cx="735965" cy="249555"/>
    <xdr:sp macro="" textlink="">
      <xdr:nvSpPr>
        <xdr:cNvPr id="258" name="テキスト ボックス 257"/>
        <xdr:cNvSpPr txBox="1"/>
      </xdr:nvSpPr>
      <xdr:spPr>
        <a:xfrm>
          <a:off x="14465300" y="1453959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100330</xdr:rowOff>
    </xdr:from>
    <xdr:to xmlns:xdr="http://schemas.openxmlformats.org/drawingml/2006/spreadsheetDrawing">
      <xdr:col>72</xdr:col>
      <xdr:colOff>191770</xdr:colOff>
      <xdr:row>87</xdr:row>
      <xdr:rowOff>132715</xdr:rowOff>
    </xdr:to>
    <xdr:cxnSp macro="">
      <xdr:nvCxnSpPr>
        <xdr:cNvPr id="259" name="直線コネクタ 258"/>
        <xdr:cNvCxnSpPr/>
      </xdr:nvCxnSpPr>
      <xdr:spPr>
        <a:xfrm>
          <a:off x="13192760" y="1446403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97790</xdr:rowOff>
    </xdr:from>
    <xdr:to xmlns:xdr="http://schemas.openxmlformats.org/drawingml/2006/spreadsheetDrawing">
      <xdr:col>73</xdr:col>
      <xdr:colOff>44450</xdr:colOff>
      <xdr:row>88</xdr:row>
      <xdr:rowOff>30480</xdr:rowOff>
    </xdr:to>
    <xdr:sp macro="" textlink="">
      <xdr:nvSpPr>
        <xdr:cNvPr id="260" name="フローチャート: 判断 259"/>
        <xdr:cNvSpPr/>
      </xdr:nvSpPr>
      <xdr:spPr>
        <a:xfrm>
          <a:off x="13959840" y="144614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15875</xdr:rowOff>
    </xdr:from>
    <xdr:ext cx="761365" cy="249555"/>
    <xdr:sp macro="" textlink="">
      <xdr:nvSpPr>
        <xdr:cNvPr id="261" name="テキスト ボックス 260"/>
        <xdr:cNvSpPr txBox="1"/>
      </xdr:nvSpPr>
      <xdr:spPr>
        <a:xfrm>
          <a:off x="13647420" y="145446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100330</xdr:rowOff>
    </xdr:from>
    <xdr:to xmlns:xdr="http://schemas.openxmlformats.org/drawingml/2006/spreadsheetDrawing">
      <xdr:col>68</xdr:col>
      <xdr:colOff>152400</xdr:colOff>
      <xdr:row>87</xdr:row>
      <xdr:rowOff>109220</xdr:rowOff>
    </xdr:to>
    <xdr:cxnSp macro="">
      <xdr:nvCxnSpPr>
        <xdr:cNvPr id="262" name="直線コネクタ 261"/>
        <xdr:cNvCxnSpPr/>
      </xdr:nvCxnSpPr>
      <xdr:spPr>
        <a:xfrm flipV="1">
          <a:off x="12374880" y="14464030"/>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121285</xdr:rowOff>
    </xdr:from>
    <xdr:to xmlns:xdr="http://schemas.openxmlformats.org/drawingml/2006/spreadsheetDrawing">
      <xdr:col>68</xdr:col>
      <xdr:colOff>191770</xdr:colOff>
      <xdr:row>88</xdr:row>
      <xdr:rowOff>53975</xdr:rowOff>
    </xdr:to>
    <xdr:sp macro="" textlink="">
      <xdr:nvSpPr>
        <xdr:cNvPr id="263" name="フローチャート: 判断 262"/>
        <xdr:cNvSpPr/>
      </xdr:nvSpPr>
      <xdr:spPr>
        <a:xfrm>
          <a:off x="13141960" y="144849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38735</xdr:rowOff>
    </xdr:from>
    <xdr:ext cx="761365" cy="249555"/>
    <xdr:sp macro="" textlink="">
      <xdr:nvSpPr>
        <xdr:cNvPr id="264" name="テキスト ボックス 263"/>
        <xdr:cNvSpPr txBox="1"/>
      </xdr:nvSpPr>
      <xdr:spPr>
        <a:xfrm>
          <a:off x="12847320" y="145675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116205</xdr:rowOff>
    </xdr:from>
    <xdr:to xmlns:xdr="http://schemas.openxmlformats.org/drawingml/2006/spreadsheetDrawing">
      <xdr:col>64</xdr:col>
      <xdr:colOff>152400</xdr:colOff>
      <xdr:row>88</xdr:row>
      <xdr:rowOff>48895</xdr:rowOff>
    </xdr:to>
    <xdr:sp macro="" textlink="">
      <xdr:nvSpPr>
        <xdr:cNvPr id="265" name="フローチャート: 判断 264"/>
        <xdr:cNvSpPr/>
      </xdr:nvSpPr>
      <xdr:spPr>
        <a:xfrm>
          <a:off x="12324080" y="14479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34290</xdr:rowOff>
    </xdr:from>
    <xdr:ext cx="761365" cy="249555"/>
    <xdr:sp macro="" textlink="">
      <xdr:nvSpPr>
        <xdr:cNvPr id="266" name="テキスト ボックス 265"/>
        <xdr:cNvSpPr txBox="1"/>
      </xdr:nvSpPr>
      <xdr:spPr>
        <a:xfrm>
          <a:off x="12029440" y="145630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67" name="テキスト ボックス 266"/>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68" name="テキスト ボックス 267"/>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69" name="テキスト ボックス 268"/>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0" name="テキスト ボックス 269"/>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1" name="テキスト ボックス 270"/>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69850</xdr:rowOff>
    </xdr:from>
    <xdr:to xmlns:xdr="http://schemas.openxmlformats.org/drawingml/2006/spreadsheetDrawing">
      <xdr:col>81</xdr:col>
      <xdr:colOff>95250</xdr:colOff>
      <xdr:row>88</xdr:row>
      <xdr:rowOff>2540</xdr:rowOff>
    </xdr:to>
    <xdr:sp macro="" textlink="">
      <xdr:nvSpPr>
        <xdr:cNvPr id="272" name="楕円 271"/>
        <xdr:cNvSpPr/>
      </xdr:nvSpPr>
      <xdr:spPr>
        <a:xfrm>
          <a:off x="15533370" y="144335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42545</xdr:rowOff>
    </xdr:from>
    <xdr:ext cx="761365" cy="249555"/>
    <xdr:sp macro="" textlink="">
      <xdr:nvSpPr>
        <xdr:cNvPr id="273" name="給与水準   （国との比較）該当値テキスト"/>
        <xdr:cNvSpPr txBox="1"/>
      </xdr:nvSpPr>
      <xdr:spPr>
        <a:xfrm>
          <a:off x="15666720" y="144062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87</xdr:row>
      <xdr:rowOff>32385</xdr:rowOff>
    </xdr:from>
    <xdr:to xmlns:xdr="http://schemas.openxmlformats.org/drawingml/2006/spreadsheetDrawing">
      <xdr:col>77</xdr:col>
      <xdr:colOff>95250</xdr:colOff>
      <xdr:row>87</xdr:row>
      <xdr:rowOff>130175</xdr:rowOff>
    </xdr:to>
    <xdr:sp macro="" textlink="">
      <xdr:nvSpPr>
        <xdr:cNvPr id="274" name="楕円 273"/>
        <xdr:cNvSpPr/>
      </xdr:nvSpPr>
      <xdr:spPr>
        <a:xfrm>
          <a:off x="14766290" y="143960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139700</xdr:rowOff>
    </xdr:from>
    <xdr:ext cx="735965" cy="249555"/>
    <xdr:sp macro="" textlink="">
      <xdr:nvSpPr>
        <xdr:cNvPr id="275" name="テキスト ボックス 274"/>
        <xdr:cNvSpPr txBox="1"/>
      </xdr:nvSpPr>
      <xdr:spPr>
        <a:xfrm>
          <a:off x="14465300" y="141732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83820</xdr:rowOff>
    </xdr:from>
    <xdr:to xmlns:xdr="http://schemas.openxmlformats.org/drawingml/2006/spreadsheetDrawing">
      <xdr:col>73</xdr:col>
      <xdr:colOff>44450</xdr:colOff>
      <xdr:row>88</xdr:row>
      <xdr:rowOff>17145</xdr:rowOff>
    </xdr:to>
    <xdr:sp macro="" textlink="">
      <xdr:nvSpPr>
        <xdr:cNvPr id="276" name="楕円 275"/>
        <xdr:cNvSpPr/>
      </xdr:nvSpPr>
      <xdr:spPr>
        <a:xfrm>
          <a:off x="13959840" y="1444752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26670</xdr:rowOff>
    </xdr:from>
    <xdr:ext cx="761365" cy="248920"/>
    <xdr:sp macro="" textlink="">
      <xdr:nvSpPr>
        <xdr:cNvPr id="277" name="テキスト ボックス 276"/>
        <xdr:cNvSpPr txBox="1"/>
      </xdr:nvSpPr>
      <xdr:spPr>
        <a:xfrm>
          <a:off x="13647420" y="142252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51435</xdr:rowOff>
    </xdr:from>
    <xdr:to xmlns:xdr="http://schemas.openxmlformats.org/drawingml/2006/spreadsheetDrawing">
      <xdr:col>68</xdr:col>
      <xdr:colOff>191770</xdr:colOff>
      <xdr:row>87</xdr:row>
      <xdr:rowOff>149225</xdr:rowOff>
    </xdr:to>
    <xdr:sp macro="" textlink="">
      <xdr:nvSpPr>
        <xdr:cNvPr id="278" name="楕円 277"/>
        <xdr:cNvSpPr/>
      </xdr:nvSpPr>
      <xdr:spPr>
        <a:xfrm>
          <a:off x="13141960" y="144151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159385</xdr:rowOff>
    </xdr:from>
    <xdr:ext cx="761365" cy="248920"/>
    <xdr:sp macro="" textlink="">
      <xdr:nvSpPr>
        <xdr:cNvPr id="279" name="テキスト ボックス 278"/>
        <xdr:cNvSpPr txBox="1"/>
      </xdr:nvSpPr>
      <xdr:spPr>
        <a:xfrm>
          <a:off x="12847320" y="141928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60960</xdr:rowOff>
    </xdr:from>
    <xdr:to xmlns:xdr="http://schemas.openxmlformats.org/drawingml/2006/spreadsheetDrawing">
      <xdr:col>64</xdr:col>
      <xdr:colOff>152400</xdr:colOff>
      <xdr:row>87</xdr:row>
      <xdr:rowOff>158750</xdr:rowOff>
    </xdr:to>
    <xdr:sp macro="" textlink="">
      <xdr:nvSpPr>
        <xdr:cNvPr id="280" name="楕円 279"/>
        <xdr:cNvSpPr/>
      </xdr:nvSpPr>
      <xdr:spPr>
        <a:xfrm>
          <a:off x="12324080" y="1442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xdr:rowOff>
    </xdr:from>
    <xdr:ext cx="761365" cy="249555"/>
    <xdr:sp macro="" textlink="">
      <xdr:nvSpPr>
        <xdr:cNvPr id="281" name="テキスト ボックス 280"/>
        <xdr:cNvSpPr txBox="1"/>
      </xdr:nvSpPr>
      <xdr:spPr>
        <a:xfrm>
          <a:off x="12029440" y="142017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2" name="正方形/長方形 281"/>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3" name="テキスト ボックス 282"/>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4" name="テキスト ボックス 283"/>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5" name="正方形/長方形 284"/>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6" name="正方形/長方形 285"/>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7" name="正方形/長方形 286"/>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88" name="正方形/長方形 287"/>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89" name="正方形/長方形 288"/>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0" name="正方形/長方形 289"/>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3" name="正方形/長方形 292"/>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4" name="テキスト ボックス 293"/>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井川町総合振興計画に基づき業務の改善・合理化を図り、適正な人員管理に努める。</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5" name="テキスト ボックス 294"/>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297" name="テキスト ボックス 296"/>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298" name="直線コネクタ 297"/>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299" name="テキスト ボックス 298"/>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0" name="直線コネクタ 299"/>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01" name="テキスト ボックス 300"/>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2" name="直線コネクタ 301"/>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03" name="テキスト ボックス 302"/>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4" name="直線コネクタ 303"/>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05" name="テキスト ボックス 304"/>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06" name="直線コネクタ 305"/>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920"/>
    <xdr:sp macro="" textlink="">
      <xdr:nvSpPr>
        <xdr:cNvPr id="307" name="テキスト ボックス 306"/>
        <xdr:cNvSpPr txBox="1"/>
      </xdr:nvSpPr>
      <xdr:spPr>
        <a:xfrm>
          <a:off x="1105154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08" name="直線コネクタ 307"/>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920"/>
    <xdr:sp macro="" textlink="">
      <xdr:nvSpPr>
        <xdr:cNvPr id="309" name="テキスト ボックス 308"/>
        <xdr:cNvSpPr txBox="1"/>
      </xdr:nvSpPr>
      <xdr:spPr>
        <a:xfrm>
          <a:off x="1105154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0" name="直線コネクタ 309"/>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83185</xdr:rowOff>
    </xdr:from>
    <xdr:to xmlns:xdr="http://schemas.openxmlformats.org/drawingml/2006/spreadsheetDrawing">
      <xdr:col>81</xdr:col>
      <xdr:colOff>44450</xdr:colOff>
      <xdr:row>66</xdr:row>
      <xdr:rowOff>158750</xdr:rowOff>
    </xdr:to>
    <xdr:cxnSp macro="">
      <xdr:nvCxnSpPr>
        <xdr:cNvPr id="312" name="直線コネクタ 311"/>
        <xdr:cNvCxnSpPr/>
      </xdr:nvCxnSpPr>
      <xdr:spPr>
        <a:xfrm flipV="1">
          <a:off x="15577820" y="965898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131445</xdr:rowOff>
    </xdr:from>
    <xdr:ext cx="761365" cy="248920"/>
    <xdr:sp macro="" textlink="">
      <xdr:nvSpPr>
        <xdr:cNvPr id="313" name="定員管理の状況最小値テキスト"/>
        <xdr:cNvSpPr txBox="1"/>
      </xdr:nvSpPr>
      <xdr:spPr>
        <a:xfrm>
          <a:off x="15666720" y="110280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158750</xdr:rowOff>
    </xdr:from>
    <xdr:to xmlns:xdr="http://schemas.openxmlformats.org/drawingml/2006/spreadsheetDrawing">
      <xdr:col>81</xdr:col>
      <xdr:colOff>133350</xdr:colOff>
      <xdr:row>66</xdr:row>
      <xdr:rowOff>158750</xdr:rowOff>
    </xdr:to>
    <xdr:cxnSp macro="">
      <xdr:nvCxnSpPr>
        <xdr:cNvPr id="314" name="直線コネクタ 313"/>
        <xdr:cNvCxnSpPr/>
      </xdr:nvCxnSpPr>
      <xdr:spPr>
        <a:xfrm>
          <a:off x="15506700" y="110553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1905</xdr:rowOff>
    </xdr:from>
    <xdr:ext cx="761365" cy="249555"/>
    <xdr:sp macro="" textlink="">
      <xdr:nvSpPr>
        <xdr:cNvPr id="315" name="定員管理の状況最大値テキスト"/>
        <xdr:cNvSpPr txBox="1"/>
      </xdr:nvSpPr>
      <xdr:spPr>
        <a:xfrm>
          <a:off x="15666720" y="94126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83185</xdr:rowOff>
    </xdr:from>
    <xdr:to xmlns:xdr="http://schemas.openxmlformats.org/drawingml/2006/spreadsheetDrawing">
      <xdr:col>81</xdr:col>
      <xdr:colOff>133350</xdr:colOff>
      <xdr:row>58</xdr:row>
      <xdr:rowOff>83185</xdr:rowOff>
    </xdr:to>
    <xdr:cxnSp macro="">
      <xdr:nvCxnSpPr>
        <xdr:cNvPr id="316" name="直線コネクタ 315"/>
        <xdr:cNvCxnSpPr/>
      </xdr:nvCxnSpPr>
      <xdr:spPr>
        <a:xfrm>
          <a:off x="15506700" y="96589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156210</xdr:rowOff>
    </xdr:from>
    <xdr:to xmlns:xdr="http://schemas.openxmlformats.org/drawingml/2006/spreadsheetDrawing">
      <xdr:col>81</xdr:col>
      <xdr:colOff>44450</xdr:colOff>
      <xdr:row>58</xdr:row>
      <xdr:rowOff>156845</xdr:rowOff>
    </xdr:to>
    <xdr:cxnSp macro="">
      <xdr:nvCxnSpPr>
        <xdr:cNvPr id="317" name="直線コネクタ 316"/>
        <xdr:cNvCxnSpPr/>
      </xdr:nvCxnSpPr>
      <xdr:spPr>
        <a:xfrm>
          <a:off x="14810740" y="9732010"/>
          <a:ext cx="7670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41910</xdr:rowOff>
    </xdr:from>
    <xdr:ext cx="761365" cy="249555"/>
    <xdr:sp macro="" textlink="">
      <xdr:nvSpPr>
        <xdr:cNvPr id="318" name="定員管理の状況平均値テキスト"/>
        <xdr:cNvSpPr txBox="1"/>
      </xdr:nvSpPr>
      <xdr:spPr>
        <a:xfrm>
          <a:off x="15666720" y="978281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69215</xdr:rowOff>
    </xdr:from>
    <xdr:to xmlns:xdr="http://schemas.openxmlformats.org/drawingml/2006/spreadsheetDrawing">
      <xdr:col>81</xdr:col>
      <xdr:colOff>95250</xdr:colOff>
      <xdr:row>60</xdr:row>
      <xdr:rowOff>1905</xdr:rowOff>
    </xdr:to>
    <xdr:sp macro="" textlink="">
      <xdr:nvSpPr>
        <xdr:cNvPr id="319" name="フローチャート: 判断 318"/>
        <xdr:cNvSpPr/>
      </xdr:nvSpPr>
      <xdr:spPr>
        <a:xfrm>
          <a:off x="15533370" y="98101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58</xdr:row>
      <xdr:rowOff>137160</xdr:rowOff>
    </xdr:from>
    <xdr:to xmlns:xdr="http://schemas.openxmlformats.org/drawingml/2006/spreadsheetDrawing">
      <xdr:col>77</xdr:col>
      <xdr:colOff>44450</xdr:colOff>
      <xdr:row>58</xdr:row>
      <xdr:rowOff>156210</xdr:rowOff>
    </xdr:to>
    <xdr:cxnSp macro="">
      <xdr:nvCxnSpPr>
        <xdr:cNvPr id="320" name="直線コネクタ 319"/>
        <xdr:cNvCxnSpPr/>
      </xdr:nvCxnSpPr>
      <xdr:spPr>
        <a:xfrm>
          <a:off x="13999210" y="9712960"/>
          <a:ext cx="8115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59</xdr:row>
      <xdr:rowOff>53340</xdr:rowOff>
    </xdr:from>
    <xdr:to xmlns:xdr="http://schemas.openxmlformats.org/drawingml/2006/spreadsheetDrawing">
      <xdr:col>77</xdr:col>
      <xdr:colOff>95250</xdr:colOff>
      <xdr:row>59</xdr:row>
      <xdr:rowOff>151130</xdr:rowOff>
    </xdr:to>
    <xdr:sp macro="" textlink="">
      <xdr:nvSpPr>
        <xdr:cNvPr id="321" name="フローチャート: 判断 320"/>
        <xdr:cNvSpPr/>
      </xdr:nvSpPr>
      <xdr:spPr>
        <a:xfrm>
          <a:off x="14766290" y="97942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136525</xdr:rowOff>
    </xdr:from>
    <xdr:ext cx="735965" cy="249555"/>
    <xdr:sp macro="" textlink="">
      <xdr:nvSpPr>
        <xdr:cNvPr id="322" name="テキスト ボックス 321"/>
        <xdr:cNvSpPr txBox="1"/>
      </xdr:nvSpPr>
      <xdr:spPr>
        <a:xfrm>
          <a:off x="14465300" y="987742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134620</xdr:rowOff>
    </xdr:from>
    <xdr:to xmlns:xdr="http://schemas.openxmlformats.org/drawingml/2006/spreadsheetDrawing">
      <xdr:col>72</xdr:col>
      <xdr:colOff>191770</xdr:colOff>
      <xdr:row>58</xdr:row>
      <xdr:rowOff>137160</xdr:rowOff>
    </xdr:to>
    <xdr:cxnSp macro="">
      <xdr:nvCxnSpPr>
        <xdr:cNvPr id="323" name="直線コネクタ 322"/>
        <xdr:cNvCxnSpPr/>
      </xdr:nvCxnSpPr>
      <xdr:spPr>
        <a:xfrm>
          <a:off x="13192760" y="971042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41275</xdr:rowOff>
    </xdr:from>
    <xdr:to xmlns:xdr="http://schemas.openxmlformats.org/drawingml/2006/spreadsheetDrawing">
      <xdr:col>73</xdr:col>
      <xdr:colOff>44450</xdr:colOff>
      <xdr:row>59</xdr:row>
      <xdr:rowOff>139065</xdr:rowOff>
    </xdr:to>
    <xdr:sp macro="" textlink="">
      <xdr:nvSpPr>
        <xdr:cNvPr id="324" name="フローチャート: 判断 323"/>
        <xdr:cNvSpPr/>
      </xdr:nvSpPr>
      <xdr:spPr>
        <a:xfrm>
          <a:off x="13959840" y="97821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125095</xdr:rowOff>
    </xdr:from>
    <xdr:ext cx="761365" cy="248920"/>
    <xdr:sp macro="" textlink="">
      <xdr:nvSpPr>
        <xdr:cNvPr id="325" name="テキスト ボックス 324"/>
        <xdr:cNvSpPr txBox="1"/>
      </xdr:nvSpPr>
      <xdr:spPr>
        <a:xfrm>
          <a:off x="13647420" y="98659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132080</xdr:rowOff>
    </xdr:from>
    <xdr:to xmlns:xdr="http://schemas.openxmlformats.org/drawingml/2006/spreadsheetDrawing">
      <xdr:col>68</xdr:col>
      <xdr:colOff>152400</xdr:colOff>
      <xdr:row>58</xdr:row>
      <xdr:rowOff>134620</xdr:rowOff>
    </xdr:to>
    <xdr:cxnSp macro="">
      <xdr:nvCxnSpPr>
        <xdr:cNvPr id="326" name="直線コネクタ 325"/>
        <xdr:cNvCxnSpPr/>
      </xdr:nvCxnSpPr>
      <xdr:spPr>
        <a:xfrm>
          <a:off x="12374880" y="9707880"/>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58</xdr:row>
      <xdr:rowOff>164465</xdr:rowOff>
    </xdr:from>
    <xdr:to xmlns:xdr="http://schemas.openxmlformats.org/drawingml/2006/spreadsheetDrawing">
      <xdr:col>68</xdr:col>
      <xdr:colOff>191770</xdr:colOff>
      <xdr:row>59</xdr:row>
      <xdr:rowOff>97155</xdr:rowOff>
    </xdr:to>
    <xdr:sp macro="" textlink="">
      <xdr:nvSpPr>
        <xdr:cNvPr id="327" name="フローチャート: 判断 326"/>
        <xdr:cNvSpPr/>
      </xdr:nvSpPr>
      <xdr:spPr>
        <a:xfrm>
          <a:off x="13141960" y="97402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83185</xdr:rowOff>
    </xdr:from>
    <xdr:ext cx="761365" cy="248920"/>
    <xdr:sp macro="" textlink="">
      <xdr:nvSpPr>
        <xdr:cNvPr id="328" name="テキスト ボックス 327"/>
        <xdr:cNvSpPr txBox="1"/>
      </xdr:nvSpPr>
      <xdr:spPr>
        <a:xfrm>
          <a:off x="12847320" y="98240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158115</xdr:rowOff>
    </xdr:from>
    <xdr:to xmlns:xdr="http://schemas.openxmlformats.org/drawingml/2006/spreadsheetDrawing">
      <xdr:col>64</xdr:col>
      <xdr:colOff>152400</xdr:colOff>
      <xdr:row>59</xdr:row>
      <xdr:rowOff>90805</xdr:rowOff>
    </xdr:to>
    <xdr:sp macro="" textlink="">
      <xdr:nvSpPr>
        <xdr:cNvPr id="329" name="フローチャート: 判断 328"/>
        <xdr:cNvSpPr/>
      </xdr:nvSpPr>
      <xdr:spPr>
        <a:xfrm>
          <a:off x="12324080" y="9733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75565</xdr:rowOff>
    </xdr:from>
    <xdr:ext cx="761365" cy="249555"/>
    <xdr:sp macro="" textlink="">
      <xdr:nvSpPr>
        <xdr:cNvPr id="330" name="テキスト ボックス 329"/>
        <xdr:cNvSpPr txBox="1"/>
      </xdr:nvSpPr>
      <xdr:spPr>
        <a:xfrm>
          <a:off x="12029440" y="98164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1" name="テキスト ボックス 330"/>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2" name="テキスト ボックス 331"/>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3" name="テキスト ボックス 332"/>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4" name="テキスト ボックス 333"/>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5" name="テキスト ボックス 334"/>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58</xdr:row>
      <xdr:rowOff>107315</xdr:rowOff>
    </xdr:from>
    <xdr:to xmlns:xdr="http://schemas.openxmlformats.org/drawingml/2006/spreadsheetDrawing">
      <xdr:col>81</xdr:col>
      <xdr:colOff>95250</xdr:colOff>
      <xdr:row>59</xdr:row>
      <xdr:rowOff>40005</xdr:rowOff>
    </xdr:to>
    <xdr:sp macro="" textlink="">
      <xdr:nvSpPr>
        <xdr:cNvPr id="336" name="楕円 335"/>
        <xdr:cNvSpPr/>
      </xdr:nvSpPr>
      <xdr:spPr>
        <a:xfrm>
          <a:off x="15533370" y="96831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31750</xdr:rowOff>
    </xdr:from>
    <xdr:ext cx="761365" cy="249555"/>
    <xdr:sp macro="" textlink="">
      <xdr:nvSpPr>
        <xdr:cNvPr id="337" name="定員管理の状況該当値テキスト"/>
        <xdr:cNvSpPr txBox="1"/>
      </xdr:nvSpPr>
      <xdr:spPr>
        <a:xfrm>
          <a:off x="15666720" y="96075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58</xdr:row>
      <xdr:rowOff>106680</xdr:rowOff>
    </xdr:from>
    <xdr:to xmlns:xdr="http://schemas.openxmlformats.org/drawingml/2006/spreadsheetDrawing">
      <xdr:col>77</xdr:col>
      <xdr:colOff>95250</xdr:colOff>
      <xdr:row>59</xdr:row>
      <xdr:rowOff>39370</xdr:rowOff>
    </xdr:to>
    <xdr:sp macro="" textlink="">
      <xdr:nvSpPr>
        <xdr:cNvPr id="338" name="楕円 337"/>
        <xdr:cNvSpPr/>
      </xdr:nvSpPr>
      <xdr:spPr>
        <a:xfrm>
          <a:off x="14766290" y="96824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50165</xdr:rowOff>
    </xdr:from>
    <xdr:ext cx="735965" cy="248920"/>
    <xdr:sp macro="" textlink="">
      <xdr:nvSpPr>
        <xdr:cNvPr id="339" name="テキスト ボックス 338"/>
        <xdr:cNvSpPr txBox="1"/>
      </xdr:nvSpPr>
      <xdr:spPr>
        <a:xfrm>
          <a:off x="14465300" y="94608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88265</xdr:rowOff>
    </xdr:from>
    <xdr:to xmlns:xdr="http://schemas.openxmlformats.org/drawingml/2006/spreadsheetDrawing">
      <xdr:col>73</xdr:col>
      <xdr:colOff>44450</xdr:colOff>
      <xdr:row>59</xdr:row>
      <xdr:rowOff>20955</xdr:rowOff>
    </xdr:to>
    <xdr:sp macro="" textlink="">
      <xdr:nvSpPr>
        <xdr:cNvPr id="340" name="楕円 339"/>
        <xdr:cNvSpPr/>
      </xdr:nvSpPr>
      <xdr:spPr>
        <a:xfrm>
          <a:off x="13959840" y="96640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30480</xdr:rowOff>
    </xdr:from>
    <xdr:ext cx="761365" cy="248920"/>
    <xdr:sp macro="" textlink="">
      <xdr:nvSpPr>
        <xdr:cNvPr id="341" name="テキスト ボックス 340"/>
        <xdr:cNvSpPr txBox="1"/>
      </xdr:nvSpPr>
      <xdr:spPr>
        <a:xfrm>
          <a:off x="13647420" y="94411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85725</xdr:rowOff>
    </xdr:from>
    <xdr:to xmlns:xdr="http://schemas.openxmlformats.org/drawingml/2006/spreadsheetDrawing">
      <xdr:col>68</xdr:col>
      <xdr:colOff>191770</xdr:colOff>
      <xdr:row>59</xdr:row>
      <xdr:rowOff>18415</xdr:rowOff>
    </xdr:to>
    <xdr:sp macro="" textlink="">
      <xdr:nvSpPr>
        <xdr:cNvPr id="342" name="楕円 341"/>
        <xdr:cNvSpPr/>
      </xdr:nvSpPr>
      <xdr:spPr>
        <a:xfrm>
          <a:off x="13141960" y="96615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27940</xdr:rowOff>
    </xdr:from>
    <xdr:ext cx="761365" cy="248920"/>
    <xdr:sp macro="" textlink="">
      <xdr:nvSpPr>
        <xdr:cNvPr id="343" name="テキスト ボックス 342"/>
        <xdr:cNvSpPr txBox="1"/>
      </xdr:nvSpPr>
      <xdr:spPr>
        <a:xfrm>
          <a:off x="12847320" y="94386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83185</xdr:rowOff>
    </xdr:from>
    <xdr:to xmlns:xdr="http://schemas.openxmlformats.org/drawingml/2006/spreadsheetDrawing">
      <xdr:col>64</xdr:col>
      <xdr:colOff>152400</xdr:colOff>
      <xdr:row>59</xdr:row>
      <xdr:rowOff>15875</xdr:rowOff>
    </xdr:to>
    <xdr:sp macro="" textlink="">
      <xdr:nvSpPr>
        <xdr:cNvPr id="344" name="楕円 343"/>
        <xdr:cNvSpPr/>
      </xdr:nvSpPr>
      <xdr:spPr>
        <a:xfrm>
          <a:off x="12324080" y="965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26035</xdr:rowOff>
    </xdr:from>
    <xdr:ext cx="761365" cy="248920"/>
    <xdr:sp macro="" textlink="">
      <xdr:nvSpPr>
        <xdr:cNvPr id="345" name="テキスト ボックス 344"/>
        <xdr:cNvSpPr txBox="1"/>
      </xdr:nvSpPr>
      <xdr:spPr>
        <a:xfrm>
          <a:off x="12029440" y="94367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6" name="正方形/長方形 345"/>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47" name="テキスト ボックス 346"/>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48" name="テキスト ボックス 347"/>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49" name="正方形/長方形 348"/>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0" name="正方形/長方形 349"/>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1" name="正方形/長方形 350"/>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2" name="正方形/長方形 351"/>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3" name="正方形/長方形 352"/>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4" name="正方形/長方形 353"/>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5" name="正方形/長方形 354"/>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6" name="正方形/長方形 355"/>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7" name="正方形/長方形 356"/>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8" name="テキスト ボックス 357"/>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既発債の繰上償還を実施してきたことにより比率は改善傾向にあったが、義務教育学校整備等大規模事業の元金償還が始まったことにより、平成２８年度から類似団体平均を上回っていたところ、これまで実施してきた繰上償還等により元利償還金の額が減少したことから令和３年度より類似団体を下回っており、令和５年度も前年度よりわずかに下回った。</a:t>
          </a:r>
        </a:p>
        <a:p>
          <a:r>
            <a:rPr kumimoji="1" lang="ja-JP" altLang="en-US" sz="1300">
              <a:latin typeface="ＭＳ Ｐゴシック"/>
              <a:ea typeface="ＭＳ Ｐゴシック"/>
            </a:rPr>
            <a:t>　上記既発債のほか平成２９年度より新たに借入している過疎対策事業債の元金償還も始まっていることから公債費の増加が見込まれるため、引き続き下水道事業など公営企業会計を含めて繰上償還や低利、無利子資金への借換等を推進することで、比率の抑制を図る。</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59" name="テキスト ボックス 358"/>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0" name="直線コネクタ 359"/>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1" name="テキスト ボックス 360"/>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2" name="直線コネクタ 361"/>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3" name="テキスト ボックス 362"/>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4" name="直線コネクタ 363"/>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5" name="テキスト ボックス 364"/>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6" name="直線コネクタ 365"/>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67" name="テキスト ボックス 366"/>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68" name="直線コネクタ 367"/>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69" name="テキスト ボックス 368"/>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0" name="直線コネクタ 369"/>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1" name="直線コネクタ 370"/>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2"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147320</xdr:rowOff>
    </xdr:from>
    <xdr:to xmlns:xdr="http://schemas.openxmlformats.org/drawingml/2006/spreadsheetDrawing">
      <xdr:col>81</xdr:col>
      <xdr:colOff>44450</xdr:colOff>
      <xdr:row>45</xdr:row>
      <xdr:rowOff>40005</xdr:rowOff>
    </xdr:to>
    <xdr:cxnSp macro="">
      <xdr:nvCxnSpPr>
        <xdr:cNvPr id="373" name="直線コネクタ 372"/>
        <xdr:cNvCxnSpPr/>
      </xdr:nvCxnSpPr>
      <xdr:spPr>
        <a:xfrm flipV="1">
          <a:off x="15577820" y="609092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13335</xdr:rowOff>
    </xdr:from>
    <xdr:ext cx="761365" cy="249555"/>
    <xdr:sp macro="" textlink="">
      <xdr:nvSpPr>
        <xdr:cNvPr id="374" name="公債費負担の状況最小値テキスト"/>
        <xdr:cNvSpPr txBox="1"/>
      </xdr:nvSpPr>
      <xdr:spPr>
        <a:xfrm>
          <a:off x="15666720" y="74428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40005</xdr:rowOff>
    </xdr:from>
    <xdr:to xmlns:xdr="http://schemas.openxmlformats.org/drawingml/2006/spreadsheetDrawing">
      <xdr:col>81</xdr:col>
      <xdr:colOff>133350</xdr:colOff>
      <xdr:row>45</xdr:row>
      <xdr:rowOff>40005</xdr:rowOff>
    </xdr:to>
    <xdr:cxnSp macro="">
      <xdr:nvCxnSpPr>
        <xdr:cNvPr id="375" name="直線コネクタ 374"/>
        <xdr:cNvCxnSpPr/>
      </xdr:nvCxnSpPr>
      <xdr:spPr>
        <a:xfrm>
          <a:off x="15506700" y="74695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65405</xdr:rowOff>
    </xdr:from>
    <xdr:ext cx="761365" cy="248920"/>
    <xdr:sp macro="" textlink="">
      <xdr:nvSpPr>
        <xdr:cNvPr id="376" name="公債費負担の状況最大値テキスト"/>
        <xdr:cNvSpPr txBox="1"/>
      </xdr:nvSpPr>
      <xdr:spPr>
        <a:xfrm>
          <a:off x="15666720" y="58439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147320</xdr:rowOff>
    </xdr:from>
    <xdr:to xmlns:xdr="http://schemas.openxmlformats.org/drawingml/2006/spreadsheetDrawing">
      <xdr:col>81</xdr:col>
      <xdr:colOff>133350</xdr:colOff>
      <xdr:row>36</xdr:row>
      <xdr:rowOff>147320</xdr:rowOff>
    </xdr:to>
    <xdr:cxnSp macro="">
      <xdr:nvCxnSpPr>
        <xdr:cNvPr id="377" name="直線コネクタ 376"/>
        <xdr:cNvCxnSpPr/>
      </xdr:nvCxnSpPr>
      <xdr:spPr>
        <a:xfrm>
          <a:off x="15506700" y="6090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91440</xdr:rowOff>
    </xdr:from>
    <xdr:to xmlns:xdr="http://schemas.openxmlformats.org/drawingml/2006/spreadsheetDrawing">
      <xdr:col>81</xdr:col>
      <xdr:colOff>44450</xdr:colOff>
      <xdr:row>41</xdr:row>
      <xdr:rowOff>27305</xdr:rowOff>
    </xdr:to>
    <xdr:cxnSp macro="">
      <xdr:nvCxnSpPr>
        <xdr:cNvPr id="378" name="直線コネクタ 377"/>
        <xdr:cNvCxnSpPr/>
      </xdr:nvCxnSpPr>
      <xdr:spPr>
        <a:xfrm flipV="1">
          <a:off x="14810740" y="6695440"/>
          <a:ext cx="7670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59690</xdr:rowOff>
    </xdr:from>
    <xdr:ext cx="761365" cy="248920"/>
    <xdr:sp macro="" textlink="">
      <xdr:nvSpPr>
        <xdr:cNvPr id="379" name="公債費負担の状況平均値テキスト"/>
        <xdr:cNvSpPr txBox="1"/>
      </xdr:nvSpPr>
      <xdr:spPr>
        <a:xfrm>
          <a:off x="15666720" y="682879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86360</xdr:rowOff>
    </xdr:from>
    <xdr:to xmlns:xdr="http://schemas.openxmlformats.org/drawingml/2006/spreadsheetDrawing">
      <xdr:col>81</xdr:col>
      <xdr:colOff>95250</xdr:colOff>
      <xdr:row>42</xdr:row>
      <xdr:rowOff>19050</xdr:rowOff>
    </xdr:to>
    <xdr:sp macro="" textlink="">
      <xdr:nvSpPr>
        <xdr:cNvPr id="380" name="フローチャート: 判断 379"/>
        <xdr:cNvSpPr/>
      </xdr:nvSpPr>
      <xdr:spPr>
        <a:xfrm>
          <a:off x="15533370" y="68554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27305</xdr:rowOff>
    </xdr:from>
    <xdr:to xmlns:xdr="http://schemas.openxmlformats.org/drawingml/2006/spreadsheetDrawing">
      <xdr:col>77</xdr:col>
      <xdr:colOff>44450</xdr:colOff>
      <xdr:row>41</xdr:row>
      <xdr:rowOff>50165</xdr:rowOff>
    </xdr:to>
    <xdr:cxnSp macro="">
      <xdr:nvCxnSpPr>
        <xdr:cNvPr id="381" name="直線コネクタ 380"/>
        <xdr:cNvCxnSpPr/>
      </xdr:nvCxnSpPr>
      <xdr:spPr>
        <a:xfrm flipV="1">
          <a:off x="13999210" y="6796405"/>
          <a:ext cx="8115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47625</xdr:rowOff>
    </xdr:from>
    <xdr:to xmlns:xdr="http://schemas.openxmlformats.org/drawingml/2006/spreadsheetDrawing">
      <xdr:col>77</xdr:col>
      <xdr:colOff>95250</xdr:colOff>
      <xdr:row>41</xdr:row>
      <xdr:rowOff>145415</xdr:rowOff>
    </xdr:to>
    <xdr:sp macro="" textlink="">
      <xdr:nvSpPr>
        <xdr:cNvPr id="382" name="フローチャート: 判断 381"/>
        <xdr:cNvSpPr/>
      </xdr:nvSpPr>
      <xdr:spPr>
        <a:xfrm>
          <a:off x="14766290" y="6816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130810</xdr:rowOff>
    </xdr:from>
    <xdr:ext cx="735965" cy="249555"/>
    <xdr:sp macro="" textlink="">
      <xdr:nvSpPr>
        <xdr:cNvPr id="383" name="テキスト ボックス 382"/>
        <xdr:cNvSpPr txBox="1"/>
      </xdr:nvSpPr>
      <xdr:spPr>
        <a:xfrm>
          <a:off x="14465300" y="689991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50165</xdr:rowOff>
    </xdr:from>
    <xdr:to xmlns:xdr="http://schemas.openxmlformats.org/drawingml/2006/spreadsheetDrawing">
      <xdr:col>72</xdr:col>
      <xdr:colOff>191770</xdr:colOff>
      <xdr:row>41</xdr:row>
      <xdr:rowOff>111760</xdr:rowOff>
    </xdr:to>
    <xdr:cxnSp macro="">
      <xdr:nvCxnSpPr>
        <xdr:cNvPr id="384" name="直線コネクタ 383"/>
        <xdr:cNvCxnSpPr/>
      </xdr:nvCxnSpPr>
      <xdr:spPr>
        <a:xfrm flipV="1">
          <a:off x="13192760" y="6819265"/>
          <a:ext cx="8064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32385</xdr:rowOff>
    </xdr:from>
    <xdr:to xmlns:xdr="http://schemas.openxmlformats.org/drawingml/2006/spreadsheetDrawing">
      <xdr:col>73</xdr:col>
      <xdr:colOff>44450</xdr:colOff>
      <xdr:row>41</xdr:row>
      <xdr:rowOff>130175</xdr:rowOff>
    </xdr:to>
    <xdr:sp macro="" textlink="">
      <xdr:nvSpPr>
        <xdr:cNvPr id="385" name="フローチャート: 判断 384"/>
        <xdr:cNvSpPr/>
      </xdr:nvSpPr>
      <xdr:spPr>
        <a:xfrm>
          <a:off x="13959840" y="68014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116205</xdr:rowOff>
    </xdr:from>
    <xdr:ext cx="761365" cy="248920"/>
    <xdr:sp macro="" textlink="">
      <xdr:nvSpPr>
        <xdr:cNvPr id="386" name="テキスト ボックス 385"/>
        <xdr:cNvSpPr txBox="1"/>
      </xdr:nvSpPr>
      <xdr:spPr>
        <a:xfrm>
          <a:off x="13647420" y="6885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111760</xdr:rowOff>
    </xdr:from>
    <xdr:to xmlns:xdr="http://schemas.openxmlformats.org/drawingml/2006/spreadsheetDrawing">
      <xdr:col>68</xdr:col>
      <xdr:colOff>152400</xdr:colOff>
      <xdr:row>42</xdr:row>
      <xdr:rowOff>8890</xdr:rowOff>
    </xdr:to>
    <xdr:cxnSp macro="">
      <xdr:nvCxnSpPr>
        <xdr:cNvPr id="387" name="直線コネクタ 386"/>
        <xdr:cNvCxnSpPr/>
      </xdr:nvCxnSpPr>
      <xdr:spPr>
        <a:xfrm flipV="1">
          <a:off x="12374880" y="6880860"/>
          <a:ext cx="8178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135255</xdr:rowOff>
    </xdr:from>
    <xdr:to xmlns:xdr="http://schemas.openxmlformats.org/drawingml/2006/spreadsheetDrawing">
      <xdr:col>68</xdr:col>
      <xdr:colOff>191770</xdr:colOff>
      <xdr:row>41</xdr:row>
      <xdr:rowOff>67945</xdr:rowOff>
    </xdr:to>
    <xdr:sp macro="" textlink="">
      <xdr:nvSpPr>
        <xdr:cNvPr id="388" name="フローチャート: 判断 387"/>
        <xdr:cNvSpPr/>
      </xdr:nvSpPr>
      <xdr:spPr>
        <a:xfrm>
          <a:off x="13141960" y="67392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77470</xdr:rowOff>
    </xdr:from>
    <xdr:ext cx="761365" cy="249555"/>
    <xdr:sp macro="" textlink="">
      <xdr:nvSpPr>
        <xdr:cNvPr id="389" name="テキスト ボックス 388"/>
        <xdr:cNvSpPr txBox="1"/>
      </xdr:nvSpPr>
      <xdr:spPr>
        <a:xfrm>
          <a:off x="12847320" y="65163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135255</xdr:rowOff>
    </xdr:from>
    <xdr:to xmlns:xdr="http://schemas.openxmlformats.org/drawingml/2006/spreadsheetDrawing">
      <xdr:col>64</xdr:col>
      <xdr:colOff>152400</xdr:colOff>
      <xdr:row>41</xdr:row>
      <xdr:rowOff>67945</xdr:rowOff>
    </xdr:to>
    <xdr:sp macro="" textlink="">
      <xdr:nvSpPr>
        <xdr:cNvPr id="390" name="フローチャート: 判断 389"/>
        <xdr:cNvSpPr/>
      </xdr:nvSpPr>
      <xdr:spPr>
        <a:xfrm>
          <a:off x="12324080" y="6739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77470</xdr:rowOff>
    </xdr:from>
    <xdr:ext cx="761365" cy="249555"/>
    <xdr:sp macro="" textlink="">
      <xdr:nvSpPr>
        <xdr:cNvPr id="391" name="テキスト ボックス 390"/>
        <xdr:cNvSpPr txBox="1"/>
      </xdr:nvSpPr>
      <xdr:spPr>
        <a:xfrm>
          <a:off x="12029440" y="65163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2" name="テキスト ボックス 391"/>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3" name="テキスト ボックス 392"/>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4" name="テキスト ボックス 393"/>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5" name="テキスト ボックス 394"/>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6" name="テキスト ボックス 395"/>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41910</xdr:rowOff>
    </xdr:from>
    <xdr:to xmlns:xdr="http://schemas.openxmlformats.org/drawingml/2006/spreadsheetDrawing">
      <xdr:col>81</xdr:col>
      <xdr:colOff>95250</xdr:colOff>
      <xdr:row>40</xdr:row>
      <xdr:rowOff>139700</xdr:rowOff>
    </xdr:to>
    <xdr:sp macro="" textlink="">
      <xdr:nvSpPr>
        <xdr:cNvPr id="397" name="楕円 396"/>
        <xdr:cNvSpPr/>
      </xdr:nvSpPr>
      <xdr:spPr>
        <a:xfrm>
          <a:off x="15533370" y="66459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58420</xdr:rowOff>
    </xdr:from>
    <xdr:ext cx="761365" cy="248920"/>
    <xdr:sp macro="" textlink="">
      <xdr:nvSpPr>
        <xdr:cNvPr id="398" name="公債費負担の状況該当値テキスト"/>
        <xdr:cNvSpPr txBox="1"/>
      </xdr:nvSpPr>
      <xdr:spPr>
        <a:xfrm>
          <a:off x="15666720" y="64973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142875</xdr:rowOff>
    </xdr:from>
    <xdr:to xmlns:xdr="http://schemas.openxmlformats.org/drawingml/2006/spreadsheetDrawing">
      <xdr:col>77</xdr:col>
      <xdr:colOff>95250</xdr:colOff>
      <xdr:row>41</xdr:row>
      <xdr:rowOff>75565</xdr:rowOff>
    </xdr:to>
    <xdr:sp macro="" textlink="">
      <xdr:nvSpPr>
        <xdr:cNvPr id="399" name="楕円 398"/>
        <xdr:cNvSpPr/>
      </xdr:nvSpPr>
      <xdr:spPr>
        <a:xfrm>
          <a:off x="14766290" y="67468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85725</xdr:rowOff>
    </xdr:from>
    <xdr:ext cx="735965" cy="248920"/>
    <xdr:sp macro="" textlink="">
      <xdr:nvSpPr>
        <xdr:cNvPr id="400" name="テキスト ボックス 399"/>
        <xdr:cNvSpPr txBox="1"/>
      </xdr:nvSpPr>
      <xdr:spPr>
        <a:xfrm>
          <a:off x="14465300" y="652462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99060</xdr:rowOff>
    </xdr:to>
    <xdr:sp macro="" textlink="">
      <xdr:nvSpPr>
        <xdr:cNvPr id="401" name="楕円 400"/>
        <xdr:cNvSpPr/>
      </xdr:nvSpPr>
      <xdr:spPr>
        <a:xfrm>
          <a:off x="13959840" y="67703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108585</xdr:rowOff>
    </xdr:from>
    <xdr:ext cx="761365" cy="249555"/>
    <xdr:sp macro="" textlink="">
      <xdr:nvSpPr>
        <xdr:cNvPr id="402" name="テキスト ボックス 401"/>
        <xdr:cNvSpPr txBox="1"/>
      </xdr:nvSpPr>
      <xdr:spPr>
        <a:xfrm>
          <a:off x="13647420" y="65474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62865</xdr:rowOff>
    </xdr:from>
    <xdr:to xmlns:xdr="http://schemas.openxmlformats.org/drawingml/2006/spreadsheetDrawing">
      <xdr:col>68</xdr:col>
      <xdr:colOff>191770</xdr:colOff>
      <xdr:row>41</xdr:row>
      <xdr:rowOff>160655</xdr:rowOff>
    </xdr:to>
    <xdr:sp macro="" textlink="">
      <xdr:nvSpPr>
        <xdr:cNvPr id="403" name="楕円 402"/>
        <xdr:cNvSpPr/>
      </xdr:nvSpPr>
      <xdr:spPr>
        <a:xfrm>
          <a:off x="13141960" y="683196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146050</xdr:rowOff>
    </xdr:from>
    <xdr:ext cx="761365" cy="249555"/>
    <xdr:sp macro="" textlink="">
      <xdr:nvSpPr>
        <xdr:cNvPr id="404" name="テキスト ボックス 403"/>
        <xdr:cNvSpPr txBox="1"/>
      </xdr:nvSpPr>
      <xdr:spPr>
        <a:xfrm>
          <a:off x="12847320" y="69151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125730</xdr:rowOff>
    </xdr:from>
    <xdr:to xmlns:xdr="http://schemas.openxmlformats.org/drawingml/2006/spreadsheetDrawing">
      <xdr:col>64</xdr:col>
      <xdr:colOff>152400</xdr:colOff>
      <xdr:row>42</xdr:row>
      <xdr:rowOff>58420</xdr:rowOff>
    </xdr:to>
    <xdr:sp macro="" textlink="">
      <xdr:nvSpPr>
        <xdr:cNvPr id="405" name="楕円 404"/>
        <xdr:cNvSpPr/>
      </xdr:nvSpPr>
      <xdr:spPr>
        <a:xfrm>
          <a:off x="12324080" y="689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43180</xdr:rowOff>
    </xdr:from>
    <xdr:ext cx="761365" cy="248920"/>
    <xdr:sp macro="" textlink="">
      <xdr:nvSpPr>
        <xdr:cNvPr id="406" name="テキスト ボックス 405"/>
        <xdr:cNvSpPr txBox="1"/>
      </xdr:nvSpPr>
      <xdr:spPr>
        <a:xfrm>
          <a:off x="12029440" y="69773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7" name="正方形/長方形 406"/>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08" name="テキスト ボックス 407"/>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09" name="テキスト ボックス 408"/>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1" name="正方形/長方形 410"/>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3" name="正方形/長方形 412"/>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5" name="正方形/長方形 414"/>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6" name="正方形/長方形 415"/>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7" name="正方形/長方形 416"/>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18" name="正方形/長方形 417"/>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19" name="テキスト ボックス 418"/>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公営企業債も含めた地方債の繰上償還の実施や基金の積増等により平成２４年度から比率なしとなっている。</a:t>
          </a:r>
        </a:p>
        <a:p>
          <a:r>
            <a:rPr kumimoji="1" lang="ja-JP" altLang="en-US" sz="1300">
              <a:latin typeface="ＭＳ Ｐゴシック"/>
              <a:ea typeface="ＭＳ Ｐゴシック"/>
            </a:rPr>
            <a:t>　これまでの計画的な繰上償還の実施と地方債発行額の抑制により、地方債現在高は減となっている。今後も計画的な繰上償還の実施と合わせて事業の精選による地方債発行額の抑制を図るとともに、適正な基金運用により財政の健全化に努める。</a:t>
          </a:r>
          <a:r>
            <a:rPr kumimoji="1" lang="en-US" altLang="ja-JP"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0" name="テキスト ボックス 419"/>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1" name="直線コネクタ 420"/>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2" name="テキスト ボックス 421"/>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3" name="直線コネクタ 422"/>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24" name="テキスト ボックス 423"/>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5" name="直線コネクタ 424"/>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26" name="テキスト ボックス 425"/>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7" name="直線コネクタ 426"/>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28" name="テキスト ボックス 427"/>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29" name="直線コネクタ 428"/>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0" name="テキスト ボックス 429"/>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1" name="直線コネクタ 430"/>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2" name="テキスト ボックス 431"/>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3" name="直線コネクタ 432"/>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4" name="テキスト ボックス 433"/>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5" name="直線コネクタ 434"/>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6"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23</xdr:row>
      <xdr:rowOff>35560</xdr:rowOff>
    </xdr:to>
    <xdr:cxnSp macro="">
      <xdr:nvCxnSpPr>
        <xdr:cNvPr id="437" name="直線コネクタ 436"/>
        <xdr:cNvCxnSpPr/>
      </xdr:nvCxnSpPr>
      <xdr:spPr>
        <a:xfrm flipV="1">
          <a:off x="15577820" y="2227580"/>
          <a:ext cx="0" cy="1605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8890</xdr:rowOff>
    </xdr:from>
    <xdr:ext cx="761365" cy="249555"/>
    <xdr:sp macro="" textlink="">
      <xdr:nvSpPr>
        <xdr:cNvPr id="438" name="将来負担の状況最小値テキスト"/>
        <xdr:cNvSpPr txBox="1"/>
      </xdr:nvSpPr>
      <xdr:spPr>
        <a:xfrm>
          <a:off x="15666720" y="38061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35560</xdr:rowOff>
    </xdr:from>
    <xdr:to xmlns:xdr="http://schemas.openxmlformats.org/drawingml/2006/spreadsheetDrawing">
      <xdr:col>81</xdr:col>
      <xdr:colOff>133350</xdr:colOff>
      <xdr:row>23</xdr:row>
      <xdr:rowOff>35560</xdr:rowOff>
    </xdr:to>
    <xdr:cxnSp macro="">
      <xdr:nvCxnSpPr>
        <xdr:cNvPr id="439" name="直線コネクタ 438"/>
        <xdr:cNvCxnSpPr/>
      </xdr:nvCxnSpPr>
      <xdr:spPr>
        <a:xfrm>
          <a:off x="15506700" y="38328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61365" cy="248920"/>
    <xdr:sp macro="" textlink="">
      <xdr:nvSpPr>
        <xdr:cNvPr id="440" name="将来負担の状況最大値テキスト"/>
        <xdr:cNvSpPr txBox="1"/>
      </xdr:nvSpPr>
      <xdr:spPr>
        <a:xfrm>
          <a:off x="15666720" y="1932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1" name="直線コネクタ 440"/>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1365" cy="249555"/>
    <xdr:sp macro="" textlink="">
      <xdr:nvSpPr>
        <xdr:cNvPr id="442" name="将来負担の状況平均値テキスト"/>
        <xdr:cNvSpPr txBox="1"/>
      </xdr:nvSpPr>
      <xdr:spPr>
        <a:xfrm>
          <a:off x="15666720" y="215201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43" name="フローチャート: 判断 442"/>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32385</xdr:rowOff>
    </xdr:from>
    <xdr:to xmlns:xdr="http://schemas.openxmlformats.org/drawingml/2006/spreadsheetDrawing">
      <xdr:col>77</xdr:col>
      <xdr:colOff>95250</xdr:colOff>
      <xdr:row>13</xdr:row>
      <xdr:rowOff>130175</xdr:rowOff>
    </xdr:to>
    <xdr:sp macro="" textlink="">
      <xdr:nvSpPr>
        <xdr:cNvPr id="444" name="フローチャート: 判断 443"/>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139700</xdr:rowOff>
    </xdr:from>
    <xdr:ext cx="735965" cy="249555"/>
    <xdr:sp macro="" textlink="">
      <xdr:nvSpPr>
        <xdr:cNvPr id="445" name="テキスト ボックス 444"/>
        <xdr:cNvSpPr txBox="1"/>
      </xdr:nvSpPr>
      <xdr:spPr>
        <a:xfrm>
          <a:off x="14465300" y="19558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32385</xdr:rowOff>
    </xdr:from>
    <xdr:to xmlns:xdr="http://schemas.openxmlformats.org/drawingml/2006/spreadsheetDrawing">
      <xdr:col>73</xdr:col>
      <xdr:colOff>44450</xdr:colOff>
      <xdr:row>13</xdr:row>
      <xdr:rowOff>130175</xdr:rowOff>
    </xdr:to>
    <xdr:sp macro="" textlink="">
      <xdr:nvSpPr>
        <xdr:cNvPr id="446" name="フローチャート: 判断 445"/>
        <xdr:cNvSpPr/>
      </xdr:nvSpPr>
      <xdr:spPr>
        <a:xfrm>
          <a:off x="13959840" y="2178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139700</xdr:rowOff>
    </xdr:from>
    <xdr:ext cx="761365" cy="249555"/>
    <xdr:sp macro="" textlink="">
      <xdr:nvSpPr>
        <xdr:cNvPr id="447" name="テキスト ボックス 446"/>
        <xdr:cNvSpPr txBox="1"/>
      </xdr:nvSpPr>
      <xdr:spPr>
        <a:xfrm>
          <a:off x="136474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32385</xdr:rowOff>
    </xdr:from>
    <xdr:to xmlns:xdr="http://schemas.openxmlformats.org/drawingml/2006/spreadsheetDrawing">
      <xdr:col>68</xdr:col>
      <xdr:colOff>191770</xdr:colOff>
      <xdr:row>13</xdr:row>
      <xdr:rowOff>130175</xdr:rowOff>
    </xdr:to>
    <xdr:sp macro="" textlink="">
      <xdr:nvSpPr>
        <xdr:cNvPr id="448" name="フローチャート: 判断 447"/>
        <xdr:cNvSpPr/>
      </xdr:nvSpPr>
      <xdr:spPr>
        <a:xfrm>
          <a:off x="13141960" y="21786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139700</xdr:rowOff>
    </xdr:from>
    <xdr:ext cx="761365" cy="249555"/>
    <xdr:sp macro="" textlink="">
      <xdr:nvSpPr>
        <xdr:cNvPr id="449" name="テキスト ボックス 448"/>
        <xdr:cNvSpPr txBox="1"/>
      </xdr:nvSpPr>
      <xdr:spPr>
        <a:xfrm>
          <a:off x="128473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32385</xdr:rowOff>
    </xdr:from>
    <xdr:to xmlns:xdr="http://schemas.openxmlformats.org/drawingml/2006/spreadsheetDrawing">
      <xdr:col>64</xdr:col>
      <xdr:colOff>152400</xdr:colOff>
      <xdr:row>13</xdr:row>
      <xdr:rowOff>130175</xdr:rowOff>
    </xdr:to>
    <xdr:sp macro="" textlink="">
      <xdr:nvSpPr>
        <xdr:cNvPr id="450" name="フローチャート: 判断 449"/>
        <xdr:cNvSpPr/>
      </xdr:nvSpPr>
      <xdr:spPr>
        <a:xfrm>
          <a:off x="12324080" y="217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139700</xdr:rowOff>
    </xdr:from>
    <xdr:ext cx="761365" cy="249555"/>
    <xdr:sp macro="" textlink="">
      <xdr:nvSpPr>
        <xdr:cNvPr id="451" name="テキスト ボックス 450"/>
        <xdr:cNvSpPr txBox="1"/>
      </xdr:nvSpPr>
      <xdr:spPr>
        <a:xfrm>
          <a:off x="1202944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2" name="テキスト ボックス 451"/>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3" name="テキスト ボックス 452"/>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4" name="テキスト ボックス 453"/>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5" name="テキスト ボックス 454"/>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56" name="テキスト ボックス 455"/>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4,310
4,305
47.95
4,001,277
3,683,560
297,088
2,375,886
2,009,037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１７年度から平成２６年度にかけて井川町自立計画に基づき新規採用を抑制したことにより職員数は減少し、人件費の比率は類似団体平均を下回っている。令和２年度に会計年度任用職員制度への移行により臨時的任用職員の賃金等が物件費から人件費となったことや、地域活性化企業人ならびに地域おこし協力隊の任用により前年度比</a:t>
          </a:r>
          <a:r>
            <a:rPr kumimoji="1" lang="en-US" altLang="ja-JP" sz="1300">
              <a:latin typeface="ＭＳ Ｐゴシック"/>
              <a:ea typeface="ＭＳ Ｐゴシック"/>
            </a:rPr>
            <a:t>1.6</a:t>
          </a:r>
          <a:r>
            <a:rPr kumimoji="1" lang="ja-JP" altLang="en-US" sz="1300">
              <a:latin typeface="ＭＳ Ｐゴシック"/>
              <a:ea typeface="ＭＳ Ｐゴシック"/>
            </a:rPr>
            <a:t>ポイント増加している。</a:t>
          </a:r>
        </a:p>
        <a:p>
          <a:r>
            <a:rPr kumimoji="1" lang="ja-JP" altLang="en-US" sz="1300">
              <a:latin typeface="ＭＳ Ｐゴシック"/>
              <a:ea typeface="ＭＳ Ｐゴシック"/>
            </a:rPr>
            <a:t>　今後も井川町総合振興計画に基づき業務の改善・合理化を図り、適正な人員管理に努める。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41452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1365" cy="259080"/>
    <xdr:sp macro="" textlink="">
      <xdr:nvSpPr>
        <xdr:cNvPr id="62" name="人件費最小値テキスト"/>
        <xdr:cNvSpPr txBox="1"/>
      </xdr:nvSpPr>
      <xdr:spPr>
        <a:xfrm>
          <a:off x="4503420" y="6903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342765" y="6931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1365" cy="259080"/>
    <xdr:sp macro="" textlink="">
      <xdr:nvSpPr>
        <xdr:cNvPr id="64" name="人件費最大値テキスト"/>
        <xdr:cNvSpPr txBox="1"/>
      </xdr:nvSpPr>
      <xdr:spPr>
        <a:xfrm>
          <a:off x="4503420" y="5463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342765" y="57200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35</xdr:row>
      <xdr:rowOff>138430</xdr:rowOff>
    </xdr:from>
    <xdr:to xmlns:xdr="http://schemas.openxmlformats.org/drawingml/2006/spreadsheetDrawing">
      <xdr:col>24</xdr:col>
      <xdr:colOff>25400</xdr:colOff>
      <xdr:row>36</xdr:row>
      <xdr:rowOff>27940</xdr:rowOff>
    </xdr:to>
    <xdr:cxnSp macro="">
      <xdr:nvCxnSpPr>
        <xdr:cNvPr id="66" name="直線コネクタ 65"/>
        <xdr:cNvCxnSpPr/>
      </xdr:nvCxnSpPr>
      <xdr:spPr>
        <a:xfrm>
          <a:off x="3657600" y="6139180"/>
          <a:ext cx="7569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29210</xdr:rowOff>
    </xdr:from>
    <xdr:ext cx="761365" cy="258445"/>
    <xdr:sp macro="" textlink="">
      <xdr:nvSpPr>
        <xdr:cNvPr id="67" name="人件費平均値テキスト"/>
        <xdr:cNvSpPr txBox="1"/>
      </xdr:nvSpPr>
      <xdr:spPr>
        <a:xfrm>
          <a:off x="4503420" y="62014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68" name="フローチャート: 判断 67"/>
        <xdr:cNvSpPr/>
      </xdr:nvSpPr>
      <xdr:spPr>
        <a:xfrm>
          <a:off x="4380865" y="6229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111760</xdr:rowOff>
    </xdr:from>
    <xdr:to xmlns:xdr="http://schemas.openxmlformats.org/drawingml/2006/spreadsheetDrawing">
      <xdr:col>19</xdr:col>
      <xdr:colOff>182880</xdr:colOff>
      <xdr:row>35</xdr:row>
      <xdr:rowOff>138430</xdr:rowOff>
    </xdr:to>
    <xdr:cxnSp macro="">
      <xdr:nvCxnSpPr>
        <xdr:cNvPr id="69" name="直線コネクタ 68"/>
        <xdr:cNvCxnSpPr/>
      </xdr:nvCxnSpPr>
      <xdr:spPr>
        <a:xfrm>
          <a:off x="2841625" y="6112510"/>
          <a:ext cx="8159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70" name="フローチャート: 判断 69"/>
        <xdr:cNvSpPr/>
      </xdr:nvSpPr>
      <xdr:spPr>
        <a:xfrm>
          <a:off x="3611245" y="6198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113030</xdr:rowOff>
    </xdr:from>
    <xdr:ext cx="736600" cy="259080"/>
    <xdr:sp macro="" textlink="">
      <xdr:nvSpPr>
        <xdr:cNvPr id="71" name="テキスト ボックス 70"/>
        <xdr:cNvSpPr txBox="1"/>
      </xdr:nvSpPr>
      <xdr:spPr>
        <a:xfrm>
          <a:off x="3298190" y="6285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111760</xdr:rowOff>
    </xdr:from>
    <xdr:to xmlns:xdr="http://schemas.openxmlformats.org/drawingml/2006/spreadsheetDrawing">
      <xdr:col>15</xdr:col>
      <xdr:colOff>98425</xdr:colOff>
      <xdr:row>35</xdr:row>
      <xdr:rowOff>138430</xdr:rowOff>
    </xdr:to>
    <xdr:cxnSp macro="">
      <xdr:nvCxnSpPr>
        <xdr:cNvPr id="72" name="直線コネクタ 71"/>
        <xdr:cNvCxnSpPr/>
      </xdr:nvCxnSpPr>
      <xdr:spPr>
        <a:xfrm flipV="1">
          <a:off x="2021205" y="6112510"/>
          <a:ext cx="8204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73" name="フローチャート: 判断 72"/>
        <xdr:cNvSpPr/>
      </xdr:nvSpPr>
      <xdr:spPr>
        <a:xfrm>
          <a:off x="2790825"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86360</xdr:rowOff>
    </xdr:from>
    <xdr:ext cx="761365" cy="258445"/>
    <xdr:sp macro="" textlink="">
      <xdr:nvSpPr>
        <xdr:cNvPr id="74" name="テキスト ボックス 73"/>
        <xdr:cNvSpPr txBox="1"/>
      </xdr:nvSpPr>
      <xdr:spPr>
        <a:xfrm>
          <a:off x="2494915" y="625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24130</xdr:rowOff>
    </xdr:from>
    <xdr:to xmlns:xdr="http://schemas.openxmlformats.org/drawingml/2006/spreadsheetDrawing">
      <xdr:col>11</xdr:col>
      <xdr:colOff>9525</xdr:colOff>
      <xdr:row>35</xdr:row>
      <xdr:rowOff>138430</xdr:rowOff>
    </xdr:to>
    <xdr:cxnSp macro="">
      <xdr:nvCxnSpPr>
        <xdr:cNvPr id="75" name="直線コネクタ 74"/>
        <xdr:cNvCxnSpPr/>
      </xdr:nvCxnSpPr>
      <xdr:spPr>
        <a:xfrm>
          <a:off x="1217930" y="602488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76" name="フローチャート: 判断 75"/>
        <xdr:cNvSpPr/>
      </xdr:nvSpPr>
      <xdr:spPr>
        <a:xfrm>
          <a:off x="1987550" y="6156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71120</xdr:rowOff>
    </xdr:from>
    <xdr:ext cx="762000" cy="259080"/>
    <xdr:sp macro="" textlink="">
      <xdr:nvSpPr>
        <xdr:cNvPr id="77" name="テキスト ボックス 76"/>
        <xdr:cNvSpPr txBox="1"/>
      </xdr:nvSpPr>
      <xdr:spPr>
        <a:xfrm>
          <a:off x="1674495"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114300</xdr:rowOff>
    </xdr:from>
    <xdr:to xmlns:xdr="http://schemas.openxmlformats.org/drawingml/2006/spreadsheetDrawing">
      <xdr:col>6</xdr:col>
      <xdr:colOff>171450</xdr:colOff>
      <xdr:row>36</xdr:row>
      <xdr:rowOff>44450</xdr:rowOff>
    </xdr:to>
    <xdr:sp macro="" textlink="">
      <xdr:nvSpPr>
        <xdr:cNvPr id="78" name="フローチャート: 判断 77"/>
        <xdr:cNvSpPr/>
      </xdr:nvSpPr>
      <xdr:spPr>
        <a:xfrm>
          <a:off x="116713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29210</xdr:rowOff>
    </xdr:from>
    <xdr:ext cx="761365" cy="258445"/>
    <xdr:sp macro="" textlink="">
      <xdr:nvSpPr>
        <xdr:cNvPr id="79" name="テキスト ボックス 78"/>
        <xdr:cNvSpPr txBox="1"/>
      </xdr:nvSpPr>
      <xdr:spPr>
        <a:xfrm>
          <a:off x="871220" y="6201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148590</xdr:rowOff>
    </xdr:from>
    <xdr:to xmlns:xdr="http://schemas.openxmlformats.org/drawingml/2006/spreadsheetDrawing">
      <xdr:col>24</xdr:col>
      <xdr:colOff>76200</xdr:colOff>
      <xdr:row>36</xdr:row>
      <xdr:rowOff>78740</xdr:rowOff>
    </xdr:to>
    <xdr:sp macro="" textlink="">
      <xdr:nvSpPr>
        <xdr:cNvPr id="85" name="楕円 84"/>
        <xdr:cNvSpPr/>
      </xdr:nvSpPr>
      <xdr:spPr>
        <a:xfrm>
          <a:off x="4380865" y="6149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165100</xdr:rowOff>
    </xdr:from>
    <xdr:ext cx="761365" cy="259080"/>
    <xdr:sp macro="" textlink="">
      <xdr:nvSpPr>
        <xdr:cNvPr id="86" name="人件費該当値テキスト"/>
        <xdr:cNvSpPr txBox="1"/>
      </xdr:nvSpPr>
      <xdr:spPr>
        <a:xfrm>
          <a:off x="4503420" y="599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87630</xdr:rowOff>
    </xdr:from>
    <xdr:to xmlns:xdr="http://schemas.openxmlformats.org/drawingml/2006/spreadsheetDrawing">
      <xdr:col>20</xdr:col>
      <xdr:colOff>38100</xdr:colOff>
      <xdr:row>36</xdr:row>
      <xdr:rowOff>17780</xdr:rowOff>
    </xdr:to>
    <xdr:sp macro="" textlink="">
      <xdr:nvSpPr>
        <xdr:cNvPr id="87" name="楕円 86"/>
        <xdr:cNvSpPr/>
      </xdr:nvSpPr>
      <xdr:spPr>
        <a:xfrm>
          <a:off x="3611245" y="6088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27940</xdr:rowOff>
    </xdr:from>
    <xdr:ext cx="736600" cy="259080"/>
    <xdr:sp macro="" textlink="">
      <xdr:nvSpPr>
        <xdr:cNvPr id="88" name="テキスト ボックス 87"/>
        <xdr:cNvSpPr txBox="1"/>
      </xdr:nvSpPr>
      <xdr:spPr>
        <a:xfrm>
          <a:off x="3298190" y="5857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60960</xdr:rowOff>
    </xdr:from>
    <xdr:to xmlns:xdr="http://schemas.openxmlformats.org/drawingml/2006/spreadsheetDrawing">
      <xdr:col>15</xdr:col>
      <xdr:colOff>149225</xdr:colOff>
      <xdr:row>35</xdr:row>
      <xdr:rowOff>162560</xdr:rowOff>
    </xdr:to>
    <xdr:sp macro="" textlink="">
      <xdr:nvSpPr>
        <xdr:cNvPr id="89" name="楕円 88"/>
        <xdr:cNvSpPr/>
      </xdr:nvSpPr>
      <xdr:spPr>
        <a:xfrm>
          <a:off x="2790825"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xdr:rowOff>
    </xdr:from>
    <xdr:ext cx="761365" cy="259080"/>
    <xdr:sp macro="" textlink="">
      <xdr:nvSpPr>
        <xdr:cNvPr id="90" name="テキスト ボックス 89"/>
        <xdr:cNvSpPr txBox="1"/>
      </xdr:nvSpPr>
      <xdr:spPr>
        <a:xfrm>
          <a:off x="2494915" y="5830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87630</xdr:rowOff>
    </xdr:from>
    <xdr:to xmlns:xdr="http://schemas.openxmlformats.org/drawingml/2006/spreadsheetDrawing">
      <xdr:col>11</xdr:col>
      <xdr:colOff>60325</xdr:colOff>
      <xdr:row>36</xdr:row>
      <xdr:rowOff>17780</xdr:rowOff>
    </xdr:to>
    <xdr:sp macro="" textlink="">
      <xdr:nvSpPr>
        <xdr:cNvPr id="91" name="楕円 90"/>
        <xdr:cNvSpPr/>
      </xdr:nvSpPr>
      <xdr:spPr>
        <a:xfrm>
          <a:off x="1987550" y="6088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27940</xdr:rowOff>
    </xdr:from>
    <xdr:ext cx="762000" cy="259080"/>
    <xdr:sp macro="" textlink="">
      <xdr:nvSpPr>
        <xdr:cNvPr id="92" name="テキスト ボックス 91"/>
        <xdr:cNvSpPr txBox="1"/>
      </xdr:nvSpPr>
      <xdr:spPr>
        <a:xfrm>
          <a:off x="1674495"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144780</xdr:rowOff>
    </xdr:from>
    <xdr:to xmlns:xdr="http://schemas.openxmlformats.org/drawingml/2006/spreadsheetDrawing">
      <xdr:col>6</xdr:col>
      <xdr:colOff>171450</xdr:colOff>
      <xdr:row>35</xdr:row>
      <xdr:rowOff>74930</xdr:rowOff>
    </xdr:to>
    <xdr:sp macro="" textlink="">
      <xdr:nvSpPr>
        <xdr:cNvPr id="93" name="楕円 92"/>
        <xdr:cNvSpPr/>
      </xdr:nvSpPr>
      <xdr:spPr>
        <a:xfrm>
          <a:off x="116713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85090</xdr:rowOff>
    </xdr:from>
    <xdr:ext cx="761365" cy="259080"/>
    <xdr:sp macro="" textlink="">
      <xdr:nvSpPr>
        <xdr:cNvPr id="94" name="テキスト ボックス 93"/>
        <xdr:cNvSpPr txBox="1"/>
      </xdr:nvSpPr>
      <xdr:spPr>
        <a:xfrm>
          <a:off x="871220" y="5742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施設管理費の徹底した節減や町村電算共同化など一部事務組合等の広域行政を推進するなどして経常経費の抑制に努めており、類似団体平均を下回っている。令和４年度には光熱水費・燃料費の高騰等により公共施設管理費が</a:t>
          </a:r>
          <a:r>
            <a:rPr kumimoji="1" lang="en-US" altLang="ja-JP" sz="1300">
              <a:latin typeface="ＭＳ Ｐゴシック"/>
              <a:ea typeface="ＭＳ Ｐゴシック"/>
            </a:rPr>
            <a:t>1.2</a:t>
          </a:r>
          <a:r>
            <a:rPr kumimoji="1" lang="ja-JP" altLang="en-US" sz="1300">
              <a:latin typeface="ＭＳ Ｐゴシック"/>
              <a:ea typeface="ＭＳ Ｐゴシック"/>
            </a:rPr>
            <a:t>ポイントの増となっており、令和５年度も同水準となっている。</a:t>
          </a:r>
        </a:p>
        <a:p>
          <a:r>
            <a:rPr kumimoji="1" lang="ja-JP" altLang="en-US" sz="1300">
              <a:latin typeface="ＭＳ Ｐゴシック"/>
              <a:ea typeface="ＭＳ Ｐゴシック"/>
            </a:rPr>
            <a:t>　今後も同様の取組を進めながら、更なる節減を図っていく。</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10" name="テキスト ボックス 109"/>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2" name="テキスト ボックス 111"/>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4" name="テキスト ボックス 113"/>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6" name="テキスト ボックス 115"/>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119" name="直線コネクタ 118"/>
        <xdr:cNvCxnSpPr/>
      </xdr:nvCxnSpPr>
      <xdr:spPr>
        <a:xfrm flipV="1">
          <a:off x="1510411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119380</xdr:rowOff>
    </xdr:from>
    <xdr:ext cx="762000" cy="259080"/>
    <xdr:sp macro="" textlink="">
      <xdr:nvSpPr>
        <xdr:cNvPr id="120" name="物件費最小値テキスト"/>
        <xdr:cNvSpPr txBox="1"/>
      </xdr:nvSpPr>
      <xdr:spPr>
        <a:xfrm>
          <a:off x="15179040"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182880</xdr:colOff>
      <xdr:row>21</xdr:row>
      <xdr:rowOff>147320</xdr:rowOff>
    </xdr:to>
    <xdr:cxnSp macro="">
      <xdr:nvCxnSpPr>
        <xdr:cNvPr id="121" name="直線コネクタ 120"/>
        <xdr:cNvCxnSpPr/>
      </xdr:nvCxnSpPr>
      <xdr:spPr>
        <a:xfrm>
          <a:off x="15015210" y="37477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126365</xdr:rowOff>
    </xdr:from>
    <xdr:ext cx="762000" cy="259080"/>
    <xdr:sp macro="" textlink="">
      <xdr:nvSpPr>
        <xdr:cNvPr id="122" name="物件費最大値テキスト"/>
        <xdr:cNvSpPr txBox="1"/>
      </xdr:nvSpPr>
      <xdr:spPr>
        <a:xfrm>
          <a:off x="1517904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182880</xdr:colOff>
      <xdr:row>14</xdr:row>
      <xdr:rowOff>40640</xdr:rowOff>
    </xdr:to>
    <xdr:cxnSp macro="">
      <xdr:nvCxnSpPr>
        <xdr:cNvPr id="123" name="直線コネクタ 122"/>
        <xdr:cNvCxnSpPr/>
      </xdr:nvCxnSpPr>
      <xdr:spPr>
        <a:xfrm>
          <a:off x="15015210" y="2440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170180</xdr:rowOff>
    </xdr:from>
    <xdr:to xmlns:xdr="http://schemas.openxmlformats.org/drawingml/2006/spreadsheetDrawing">
      <xdr:col>82</xdr:col>
      <xdr:colOff>107950</xdr:colOff>
      <xdr:row>16</xdr:row>
      <xdr:rowOff>3810</xdr:rowOff>
    </xdr:to>
    <xdr:cxnSp macro="">
      <xdr:nvCxnSpPr>
        <xdr:cNvPr id="124" name="直線コネクタ 123"/>
        <xdr:cNvCxnSpPr/>
      </xdr:nvCxnSpPr>
      <xdr:spPr>
        <a:xfrm>
          <a:off x="14334490" y="2741930"/>
          <a:ext cx="769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144145</xdr:rowOff>
    </xdr:from>
    <xdr:ext cx="762000" cy="258445"/>
    <xdr:sp macro="" textlink="">
      <xdr:nvSpPr>
        <xdr:cNvPr id="125" name="物件費平均値テキスト"/>
        <xdr:cNvSpPr txBox="1"/>
      </xdr:nvSpPr>
      <xdr:spPr>
        <a:xfrm>
          <a:off x="15179040" y="28873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26" name="フローチャート: 判断 125"/>
        <xdr:cNvSpPr/>
      </xdr:nvSpPr>
      <xdr:spPr>
        <a:xfrm>
          <a:off x="1505331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115570</xdr:rowOff>
    </xdr:from>
    <xdr:to xmlns:xdr="http://schemas.openxmlformats.org/drawingml/2006/spreadsheetDrawing">
      <xdr:col>78</xdr:col>
      <xdr:colOff>69850</xdr:colOff>
      <xdr:row>15</xdr:row>
      <xdr:rowOff>170180</xdr:rowOff>
    </xdr:to>
    <xdr:cxnSp macro="">
      <xdr:nvCxnSpPr>
        <xdr:cNvPr id="127" name="直線コネクタ 126"/>
        <xdr:cNvCxnSpPr/>
      </xdr:nvCxnSpPr>
      <xdr:spPr>
        <a:xfrm>
          <a:off x="13531215" y="2687320"/>
          <a:ext cx="8032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8" name="フローチャート: 判断 127"/>
        <xdr:cNvSpPr/>
      </xdr:nvSpPr>
      <xdr:spPr>
        <a:xfrm>
          <a:off x="1428369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73660</xdr:rowOff>
    </xdr:from>
    <xdr:ext cx="735965" cy="259080"/>
    <xdr:sp macro="" textlink="">
      <xdr:nvSpPr>
        <xdr:cNvPr id="129" name="テキスト ボックス 128"/>
        <xdr:cNvSpPr txBox="1"/>
      </xdr:nvSpPr>
      <xdr:spPr>
        <a:xfrm>
          <a:off x="13987780" y="2988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115570</xdr:rowOff>
    </xdr:from>
    <xdr:to xmlns:xdr="http://schemas.openxmlformats.org/drawingml/2006/spreadsheetDrawing">
      <xdr:col>73</xdr:col>
      <xdr:colOff>180975</xdr:colOff>
      <xdr:row>15</xdr:row>
      <xdr:rowOff>115570</xdr:rowOff>
    </xdr:to>
    <xdr:cxnSp macro="">
      <xdr:nvCxnSpPr>
        <xdr:cNvPr id="130" name="直線コネクタ 129"/>
        <xdr:cNvCxnSpPr/>
      </xdr:nvCxnSpPr>
      <xdr:spPr>
        <a:xfrm>
          <a:off x="12710795" y="268732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1" name="フローチャート: 判断 130"/>
        <xdr:cNvSpPr/>
      </xdr:nvSpPr>
      <xdr:spPr>
        <a:xfrm>
          <a:off x="13480415" y="28467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18415</xdr:rowOff>
    </xdr:from>
    <xdr:ext cx="762000" cy="258445"/>
    <xdr:sp macro="" textlink="">
      <xdr:nvSpPr>
        <xdr:cNvPr id="132" name="テキスト ボックス 131"/>
        <xdr:cNvSpPr txBox="1"/>
      </xdr:nvSpPr>
      <xdr:spPr>
        <a:xfrm>
          <a:off x="13167360" y="293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115570</xdr:rowOff>
    </xdr:from>
    <xdr:to xmlns:xdr="http://schemas.openxmlformats.org/drawingml/2006/spreadsheetDrawing">
      <xdr:col>69</xdr:col>
      <xdr:colOff>92075</xdr:colOff>
      <xdr:row>16</xdr:row>
      <xdr:rowOff>86360</xdr:rowOff>
    </xdr:to>
    <xdr:cxnSp macro="">
      <xdr:nvCxnSpPr>
        <xdr:cNvPr id="133" name="直線コネクタ 132"/>
        <xdr:cNvCxnSpPr/>
      </xdr:nvCxnSpPr>
      <xdr:spPr>
        <a:xfrm flipV="1">
          <a:off x="11890375" y="2687320"/>
          <a:ext cx="82042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158750</xdr:rowOff>
    </xdr:from>
    <xdr:to xmlns:xdr="http://schemas.openxmlformats.org/drawingml/2006/spreadsheetDrawing">
      <xdr:col>69</xdr:col>
      <xdr:colOff>142875</xdr:colOff>
      <xdr:row>17</xdr:row>
      <xdr:rowOff>88900</xdr:rowOff>
    </xdr:to>
    <xdr:sp macro="" textlink="">
      <xdr:nvSpPr>
        <xdr:cNvPr id="134" name="フローチャート: 判断 133"/>
        <xdr:cNvSpPr/>
      </xdr:nvSpPr>
      <xdr:spPr>
        <a:xfrm>
          <a:off x="12659995"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73660</xdr:rowOff>
    </xdr:from>
    <xdr:ext cx="762000" cy="259080"/>
    <xdr:sp macro="" textlink="">
      <xdr:nvSpPr>
        <xdr:cNvPr id="135" name="テキスト ボックス 134"/>
        <xdr:cNvSpPr txBox="1"/>
      </xdr:nvSpPr>
      <xdr:spPr>
        <a:xfrm>
          <a:off x="12364085"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64770</xdr:rowOff>
    </xdr:from>
    <xdr:to xmlns:xdr="http://schemas.openxmlformats.org/drawingml/2006/spreadsheetDrawing">
      <xdr:col>65</xdr:col>
      <xdr:colOff>53975</xdr:colOff>
      <xdr:row>17</xdr:row>
      <xdr:rowOff>166370</xdr:rowOff>
    </xdr:to>
    <xdr:sp macro="" textlink="">
      <xdr:nvSpPr>
        <xdr:cNvPr id="136" name="フローチャート: 判断 135"/>
        <xdr:cNvSpPr/>
      </xdr:nvSpPr>
      <xdr:spPr>
        <a:xfrm>
          <a:off x="11856720" y="2979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151130</xdr:rowOff>
    </xdr:from>
    <xdr:ext cx="761365" cy="259080"/>
    <xdr:sp macro="" textlink="">
      <xdr:nvSpPr>
        <xdr:cNvPr id="137" name="テキスト ボックス 136"/>
        <xdr:cNvSpPr txBox="1"/>
      </xdr:nvSpPr>
      <xdr:spPr>
        <a:xfrm>
          <a:off x="11543665" y="3065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8" name="テキスト ボックス 137"/>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9" name="テキスト ボックス 138"/>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1" name="テキスト ボックス 140"/>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2" name="テキスト ボックス 141"/>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124460</xdr:rowOff>
    </xdr:from>
    <xdr:to xmlns:xdr="http://schemas.openxmlformats.org/drawingml/2006/spreadsheetDrawing">
      <xdr:col>82</xdr:col>
      <xdr:colOff>158750</xdr:colOff>
      <xdr:row>16</xdr:row>
      <xdr:rowOff>54610</xdr:rowOff>
    </xdr:to>
    <xdr:sp macro="" textlink="">
      <xdr:nvSpPr>
        <xdr:cNvPr id="143" name="楕円 142"/>
        <xdr:cNvSpPr/>
      </xdr:nvSpPr>
      <xdr:spPr>
        <a:xfrm>
          <a:off x="1505331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140970</xdr:rowOff>
    </xdr:from>
    <xdr:ext cx="762000" cy="259080"/>
    <xdr:sp macro="" textlink="">
      <xdr:nvSpPr>
        <xdr:cNvPr id="144" name="物件費該当値テキスト"/>
        <xdr:cNvSpPr txBox="1"/>
      </xdr:nvSpPr>
      <xdr:spPr>
        <a:xfrm>
          <a:off x="15179040" y="254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119380</xdr:rowOff>
    </xdr:from>
    <xdr:to xmlns:xdr="http://schemas.openxmlformats.org/drawingml/2006/spreadsheetDrawing">
      <xdr:col>78</xdr:col>
      <xdr:colOff>120650</xdr:colOff>
      <xdr:row>16</xdr:row>
      <xdr:rowOff>49530</xdr:rowOff>
    </xdr:to>
    <xdr:sp macro="" textlink="">
      <xdr:nvSpPr>
        <xdr:cNvPr id="145" name="楕円 144"/>
        <xdr:cNvSpPr/>
      </xdr:nvSpPr>
      <xdr:spPr>
        <a:xfrm>
          <a:off x="1428369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59690</xdr:rowOff>
    </xdr:from>
    <xdr:ext cx="735965" cy="259080"/>
    <xdr:sp macro="" textlink="">
      <xdr:nvSpPr>
        <xdr:cNvPr id="146" name="テキスト ボックス 145"/>
        <xdr:cNvSpPr txBox="1"/>
      </xdr:nvSpPr>
      <xdr:spPr>
        <a:xfrm>
          <a:off x="13987780" y="24599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64770</xdr:rowOff>
    </xdr:from>
    <xdr:to xmlns:xdr="http://schemas.openxmlformats.org/drawingml/2006/spreadsheetDrawing">
      <xdr:col>74</xdr:col>
      <xdr:colOff>31750</xdr:colOff>
      <xdr:row>15</xdr:row>
      <xdr:rowOff>166370</xdr:rowOff>
    </xdr:to>
    <xdr:sp macro="" textlink="">
      <xdr:nvSpPr>
        <xdr:cNvPr id="147" name="楕円 146"/>
        <xdr:cNvSpPr/>
      </xdr:nvSpPr>
      <xdr:spPr>
        <a:xfrm>
          <a:off x="13480415" y="2636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5080</xdr:rowOff>
    </xdr:from>
    <xdr:ext cx="762000" cy="259080"/>
    <xdr:sp macro="" textlink="">
      <xdr:nvSpPr>
        <xdr:cNvPr id="148" name="テキスト ボックス 147"/>
        <xdr:cNvSpPr txBox="1"/>
      </xdr:nvSpPr>
      <xdr:spPr>
        <a:xfrm>
          <a:off x="13167360" y="240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64770</xdr:rowOff>
    </xdr:from>
    <xdr:to xmlns:xdr="http://schemas.openxmlformats.org/drawingml/2006/spreadsheetDrawing">
      <xdr:col>69</xdr:col>
      <xdr:colOff>142875</xdr:colOff>
      <xdr:row>15</xdr:row>
      <xdr:rowOff>166370</xdr:rowOff>
    </xdr:to>
    <xdr:sp macro="" textlink="">
      <xdr:nvSpPr>
        <xdr:cNvPr id="149" name="楕円 148"/>
        <xdr:cNvSpPr/>
      </xdr:nvSpPr>
      <xdr:spPr>
        <a:xfrm>
          <a:off x="12659995"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xdr:rowOff>
    </xdr:from>
    <xdr:ext cx="762000" cy="259080"/>
    <xdr:sp macro="" textlink="">
      <xdr:nvSpPr>
        <xdr:cNvPr id="150" name="テキスト ボックス 149"/>
        <xdr:cNvSpPr txBox="1"/>
      </xdr:nvSpPr>
      <xdr:spPr>
        <a:xfrm>
          <a:off x="12364085" y="240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34925</xdr:rowOff>
    </xdr:from>
    <xdr:to xmlns:xdr="http://schemas.openxmlformats.org/drawingml/2006/spreadsheetDrawing">
      <xdr:col>65</xdr:col>
      <xdr:colOff>53975</xdr:colOff>
      <xdr:row>16</xdr:row>
      <xdr:rowOff>136525</xdr:rowOff>
    </xdr:to>
    <xdr:sp macro="" textlink="">
      <xdr:nvSpPr>
        <xdr:cNvPr id="151" name="楕円 150"/>
        <xdr:cNvSpPr/>
      </xdr:nvSpPr>
      <xdr:spPr>
        <a:xfrm>
          <a:off x="11856720" y="27781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146685</xdr:rowOff>
    </xdr:from>
    <xdr:ext cx="761365" cy="258445"/>
    <xdr:sp macro="" textlink="">
      <xdr:nvSpPr>
        <xdr:cNvPr id="152" name="テキスト ボックス 151"/>
        <xdr:cNvSpPr txBox="1"/>
      </xdr:nvSpPr>
      <xdr:spPr>
        <a:xfrm>
          <a:off x="11543665" y="2546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3" name="正方形/長方形 152"/>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により、類型区分が変更になったことから、平成２７年度以降は類似団体平均と同程度となっていたが、平成２９年度以降は児童手当の減により下回っている。しかし、介護給付サービスの利用者増により障害関係給付費が増加傾向にあるため、今後も資格審査等の適正な執行に努めるとともに健康増進事業を推進することで、扶助費の抑制を図っていく。</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6" name="テキスト ボックス 165"/>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8" name="テキスト ボックス 167"/>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0" name="テキスト ボックス 169"/>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2" name="テキスト ボックス 171"/>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4" name="テキスト ボックス 173"/>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6" name="テキスト ボックス 175"/>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179" name="直線コネクタ 178"/>
        <xdr:cNvCxnSpPr/>
      </xdr:nvCxnSpPr>
      <xdr:spPr>
        <a:xfrm flipV="1">
          <a:off x="441452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1365" cy="258445"/>
    <xdr:sp macro="" textlink="">
      <xdr:nvSpPr>
        <xdr:cNvPr id="180" name="扶助費最小値テキスト"/>
        <xdr:cNvSpPr txBox="1"/>
      </xdr:nvSpPr>
      <xdr:spPr>
        <a:xfrm>
          <a:off x="4503420" y="1050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1" name="直線コネクタ 180"/>
        <xdr:cNvCxnSpPr/>
      </xdr:nvCxnSpPr>
      <xdr:spPr>
        <a:xfrm>
          <a:off x="4342765" y="10528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1365" cy="258445"/>
    <xdr:sp macro="" textlink="">
      <xdr:nvSpPr>
        <xdr:cNvPr id="182" name="扶助費最大値テキスト"/>
        <xdr:cNvSpPr txBox="1"/>
      </xdr:nvSpPr>
      <xdr:spPr>
        <a:xfrm>
          <a:off x="4503420" y="884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183" name="直線コネクタ 182"/>
        <xdr:cNvCxnSpPr/>
      </xdr:nvCxnSpPr>
      <xdr:spPr>
        <a:xfrm>
          <a:off x="4342765" y="9099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31750</xdr:rowOff>
    </xdr:from>
    <xdr:to xmlns:xdr="http://schemas.openxmlformats.org/drawingml/2006/spreadsheetDrawing">
      <xdr:col>24</xdr:col>
      <xdr:colOff>25400</xdr:colOff>
      <xdr:row>55</xdr:row>
      <xdr:rowOff>146050</xdr:rowOff>
    </xdr:to>
    <xdr:cxnSp macro="">
      <xdr:nvCxnSpPr>
        <xdr:cNvPr id="184" name="直線コネクタ 183"/>
        <xdr:cNvCxnSpPr/>
      </xdr:nvCxnSpPr>
      <xdr:spPr>
        <a:xfrm>
          <a:off x="3657600" y="9461500"/>
          <a:ext cx="7569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1365" cy="259080"/>
    <xdr:sp macro="" textlink="">
      <xdr:nvSpPr>
        <xdr:cNvPr id="185" name="扶助費平均値テキスト"/>
        <xdr:cNvSpPr txBox="1"/>
      </xdr:nvSpPr>
      <xdr:spPr>
        <a:xfrm>
          <a:off x="4503420" y="9535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6" name="フローチャート: 判断 185"/>
        <xdr:cNvSpPr/>
      </xdr:nvSpPr>
      <xdr:spPr>
        <a:xfrm>
          <a:off x="438086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182880</xdr:colOff>
      <xdr:row>55</xdr:row>
      <xdr:rowOff>88900</xdr:rowOff>
    </xdr:to>
    <xdr:cxnSp macro="">
      <xdr:nvCxnSpPr>
        <xdr:cNvPr id="187" name="直線コネクタ 186"/>
        <xdr:cNvCxnSpPr/>
      </xdr:nvCxnSpPr>
      <xdr:spPr>
        <a:xfrm flipV="1">
          <a:off x="2841625" y="9461500"/>
          <a:ext cx="8159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611245" y="952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6600" cy="259080"/>
    <xdr:sp macro="" textlink="">
      <xdr:nvSpPr>
        <xdr:cNvPr id="189" name="テキスト ボックス 188"/>
        <xdr:cNvSpPr txBox="1"/>
      </xdr:nvSpPr>
      <xdr:spPr>
        <a:xfrm>
          <a:off x="3298190" y="961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88900</xdr:rowOff>
    </xdr:from>
    <xdr:to xmlns:xdr="http://schemas.openxmlformats.org/drawingml/2006/spreadsheetDrawing">
      <xdr:col>15</xdr:col>
      <xdr:colOff>98425</xdr:colOff>
      <xdr:row>55</xdr:row>
      <xdr:rowOff>127000</xdr:rowOff>
    </xdr:to>
    <xdr:cxnSp macro="">
      <xdr:nvCxnSpPr>
        <xdr:cNvPr id="190" name="直線コネクタ 189"/>
        <xdr:cNvCxnSpPr/>
      </xdr:nvCxnSpPr>
      <xdr:spPr>
        <a:xfrm flipV="1">
          <a:off x="2021205" y="951865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1" name="フローチャート: 判断 190"/>
        <xdr:cNvSpPr/>
      </xdr:nvSpPr>
      <xdr:spPr>
        <a:xfrm>
          <a:off x="2790825"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1365" cy="259080"/>
    <xdr:sp macro="" textlink="">
      <xdr:nvSpPr>
        <xdr:cNvPr id="192" name="テキスト ボックス 191"/>
        <xdr:cNvSpPr txBox="1"/>
      </xdr:nvSpPr>
      <xdr:spPr>
        <a:xfrm>
          <a:off x="2494915" y="961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127000</xdr:rowOff>
    </xdr:from>
    <xdr:to xmlns:xdr="http://schemas.openxmlformats.org/drawingml/2006/spreadsheetDrawing">
      <xdr:col>11</xdr:col>
      <xdr:colOff>9525</xdr:colOff>
      <xdr:row>55</xdr:row>
      <xdr:rowOff>127000</xdr:rowOff>
    </xdr:to>
    <xdr:cxnSp macro="">
      <xdr:nvCxnSpPr>
        <xdr:cNvPr id="193" name="直線コネクタ 192"/>
        <xdr:cNvCxnSpPr/>
      </xdr:nvCxnSpPr>
      <xdr:spPr>
        <a:xfrm>
          <a:off x="1217930" y="955675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4" name="フローチャート: 判断 193"/>
        <xdr:cNvSpPr/>
      </xdr:nvSpPr>
      <xdr:spPr>
        <a:xfrm>
          <a:off x="1987550"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62000" cy="259080"/>
    <xdr:sp macro="" textlink="">
      <xdr:nvSpPr>
        <xdr:cNvPr id="195" name="テキスト ボックス 194"/>
        <xdr:cNvSpPr txBox="1"/>
      </xdr:nvSpPr>
      <xdr:spPr>
        <a:xfrm>
          <a:off x="1674495"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196" name="フローチャート: 判断 195"/>
        <xdr:cNvSpPr/>
      </xdr:nvSpPr>
      <xdr:spPr>
        <a:xfrm>
          <a:off x="116713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124460</xdr:rowOff>
    </xdr:from>
    <xdr:ext cx="761365" cy="259080"/>
    <xdr:sp macro="" textlink="">
      <xdr:nvSpPr>
        <xdr:cNvPr id="197" name="テキスト ボックス 196"/>
        <xdr:cNvSpPr txBox="1"/>
      </xdr:nvSpPr>
      <xdr:spPr>
        <a:xfrm>
          <a:off x="871220" y="972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203" name="楕円 202"/>
        <xdr:cNvSpPr/>
      </xdr:nvSpPr>
      <xdr:spPr>
        <a:xfrm>
          <a:off x="4380865" y="952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111760</xdr:rowOff>
    </xdr:from>
    <xdr:ext cx="761365" cy="258445"/>
    <xdr:sp macro="" textlink="">
      <xdr:nvSpPr>
        <xdr:cNvPr id="204" name="扶助費該当値テキスト"/>
        <xdr:cNvSpPr txBox="1"/>
      </xdr:nvSpPr>
      <xdr:spPr>
        <a:xfrm>
          <a:off x="4503420" y="937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05" name="楕円 204"/>
        <xdr:cNvSpPr/>
      </xdr:nvSpPr>
      <xdr:spPr>
        <a:xfrm>
          <a:off x="3611245" y="941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6600" cy="259080"/>
    <xdr:sp macro="" textlink="">
      <xdr:nvSpPr>
        <xdr:cNvPr id="206" name="テキスト ボックス 205"/>
        <xdr:cNvSpPr txBox="1"/>
      </xdr:nvSpPr>
      <xdr:spPr>
        <a:xfrm>
          <a:off x="3298190" y="917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207" name="楕円 206"/>
        <xdr:cNvSpPr/>
      </xdr:nvSpPr>
      <xdr:spPr>
        <a:xfrm>
          <a:off x="2790825"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1365" cy="259080"/>
    <xdr:sp macro="" textlink="">
      <xdr:nvSpPr>
        <xdr:cNvPr id="208" name="テキスト ボックス 207"/>
        <xdr:cNvSpPr txBox="1"/>
      </xdr:nvSpPr>
      <xdr:spPr>
        <a:xfrm>
          <a:off x="2494915"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76200</xdr:rowOff>
    </xdr:from>
    <xdr:to xmlns:xdr="http://schemas.openxmlformats.org/drawingml/2006/spreadsheetDrawing">
      <xdr:col>11</xdr:col>
      <xdr:colOff>60325</xdr:colOff>
      <xdr:row>56</xdr:row>
      <xdr:rowOff>6350</xdr:rowOff>
    </xdr:to>
    <xdr:sp macro="" textlink="">
      <xdr:nvSpPr>
        <xdr:cNvPr id="209" name="楕円 208"/>
        <xdr:cNvSpPr/>
      </xdr:nvSpPr>
      <xdr:spPr>
        <a:xfrm>
          <a:off x="1987550" y="9505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16510</xdr:rowOff>
    </xdr:from>
    <xdr:ext cx="762000" cy="259080"/>
    <xdr:sp macro="" textlink="">
      <xdr:nvSpPr>
        <xdr:cNvPr id="210" name="テキスト ボックス 209"/>
        <xdr:cNvSpPr txBox="1"/>
      </xdr:nvSpPr>
      <xdr:spPr>
        <a:xfrm>
          <a:off x="1674495"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11" name="楕円 210"/>
        <xdr:cNvSpPr/>
      </xdr:nvSpPr>
      <xdr:spPr>
        <a:xfrm>
          <a:off x="116713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61365" cy="259080"/>
    <xdr:sp macro="" textlink="">
      <xdr:nvSpPr>
        <xdr:cNvPr id="212" name="テキスト ボックス 211"/>
        <xdr:cNvSpPr txBox="1"/>
      </xdr:nvSpPr>
      <xdr:spPr>
        <a:xfrm>
          <a:off x="871220" y="9274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債の繰上償還に伴う繰出しを継続的に行っていることで類似団体平均を上回っている。繰上償還は実質公債費比率の増加を抑止し、将来負担を軽減するため計画的に実施しているものであり、今後も引き続き実施し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4" name="テキスト ボックス 223"/>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6" name="テキスト ボックス 225"/>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28" name="テキスト ボックス 227"/>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0" name="テキスト ボックス 229"/>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2" name="テキスト ボックス 231"/>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4" name="テキスト ボックス 233"/>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36" name="テキスト ボックス 235"/>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54610</xdr:rowOff>
    </xdr:to>
    <xdr:cxnSp macro="">
      <xdr:nvCxnSpPr>
        <xdr:cNvPr id="239" name="直線コネクタ 238"/>
        <xdr:cNvCxnSpPr/>
      </xdr:nvCxnSpPr>
      <xdr:spPr>
        <a:xfrm flipV="1">
          <a:off x="1510411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26670</xdr:rowOff>
    </xdr:from>
    <xdr:ext cx="762000" cy="259080"/>
    <xdr:sp macro="" textlink="">
      <xdr:nvSpPr>
        <xdr:cNvPr id="240" name="その他最小値テキスト"/>
        <xdr:cNvSpPr txBox="1"/>
      </xdr:nvSpPr>
      <xdr:spPr>
        <a:xfrm>
          <a:off x="15179040"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54610</xdr:rowOff>
    </xdr:from>
    <xdr:to xmlns:xdr="http://schemas.openxmlformats.org/drawingml/2006/spreadsheetDrawing">
      <xdr:col>82</xdr:col>
      <xdr:colOff>182880</xdr:colOff>
      <xdr:row>61</xdr:row>
      <xdr:rowOff>54610</xdr:rowOff>
    </xdr:to>
    <xdr:cxnSp macro="">
      <xdr:nvCxnSpPr>
        <xdr:cNvPr id="241" name="直線コネクタ 240"/>
        <xdr:cNvCxnSpPr/>
      </xdr:nvCxnSpPr>
      <xdr:spPr>
        <a:xfrm>
          <a:off x="15015210" y="105130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95250</xdr:rowOff>
    </xdr:from>
    <xdr:ext cx="762000" cy="259080"/>
    <xdr:sp macro="" textlink="">
      <xdr:nvSpPr>
        <xdr:cNvPr id="242" name="その他最大値テキスト"/>
        <xdr:cNvSpPr txBox="1"/>
      </xdr:nvSpPr>
      <xdr:spPr>
        <a:xfrm>
          <a:off x="1517904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182880</xdr:colOff>
      <xdr:row>53</xdr:row>
      <xdr:rowOff>8890</xdr:rowOff>
    </xdr:to>
    <xdr:cxnSp macro="">
      <xdr:nvCxnSpPr>
        <xdr:cNvPr id="243" name="直線コネクタ 242"/>
        <xdr:cNvCxnSpPr/>
      </xdr:nvCxnSpPr>
      <xdr:spPr>
        <a:xfrm>
          <a:off x="15015210" y="90957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69850</xdr:rowOff>
    </xdr:from>
    <xdr:to xmlns:xdr="http://schemas.openxmlformats.org/drawingml/2006/spreadsheetDrawing">
      <xdr:col>82</xdr:col>
      <xdr:colOff>107950</xdr:colOff>
      <xdr:row>59</xdr:row>
      <xdr:rowOff>92710</xdr:rowOff>
    </xdr:to>
    <xdr:cxnSp macro="">
      <xdr:nvCxnSpPr>
        <xdr:cNvPr id="244" name="直線コネクタ 243"/>
        <xdr:cNvCxnSpPr/>
      </xdr:nvCxnSpPr>
      <xdr:spPr>
        <a:xfrm>
          <a:off x="14334490" y="1018540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5080</xdr:rowOff>
    </xdr:from>
    <xdr:ext cx="762000" cy="259080"/>
    <xdr:sp macro="" textlink="">
      <xdr:nvSpPr>
        <xdr:cNvPr id="245" name="その他平均値テキスト"/>
        <xdr:cNvSpPr txBox="1"/>
      </xdr:nvSpPr>
      <xdr:spPr>
        <a:xfrm>
          <a:off x="15179040" y="9606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246" name="フローチャート: 判断 245"/>
        <xdr:cNvSpPr/>
      </xdr:nvSpPr>
      <xdr:spPr>
        <a:xfrm>
          <a:off x="1505331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69850</xdr:rowOff>
    </xdr:from>
    <xdr:to xmlns:xdr="http://schemas.openxmlformats.org/drawingml/2006/spreadsheetDrawing">
      <xdr:col>78</xdr:col>
      <xdr:colOff>69850</xdr:colOff>
      <xdr:row>60</xdr:row>
      <xdr:rowOff>88900</xdr:rowOff>
    </xdr:to>
    <xdr:cxnSp macro="">
      <xdr:nvCxnSpPr>
        <xdr:cNvPr id="247" name="直線コネクタ 246"/>
        <xdr:cNvCxnSpPr/>
      </xdr:nvCxnSpPr>
      <xdr:spPr>
        <a:xfrm flipV="1">
          <a:off x="13531215" y="10185400"/>
          <a:ext cx="80327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48" name="フローチャート: 判断 247"/>
        <xdr:cNvSpPr/>
      </xdr:nvSpPr>
      <xdr:spPr>
        <a:xfrm>
          <a:off x="1428369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5965" cy="259080"/>
    <xdr:sp macro="" textlink="">
      <xdr:nvSpPr>
        <xdr:cNvPr id="249" name="テキスト ボックス 248"/>
        <xdr:cNvSpPr txBox="1"/>
      </xdr:nvSpPr>
      <xdr:spPr>
        <a:xfrm>
          <a:off x="13987780" y="9560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88900</xdr:rowOff>
    </xdr:from>
    <xdr:to xmlns:xdr="http://schemas.openxmlformats.org/drawingml/2006/spreadsheetDrawing">
      <xdr:col>73</xdr:col>
      <xdr:colOff>180975</xdr:colOff>
      <xdr:row>61</xdr:row>
      <xdr:rowOff>24130</xdr:rowOff>
    </xdr:to>
    <xdr:cxnSp macro="">
      <xdr:nvCxnSpPr>
        <xdr:cNvPr id="250" name="直線コネクタ 249"/>
        <xdr:cNvCxnSpPr/>
      </xdr:nvCxnSpPr>
      <xdr:spPr>
        <a:xfrm flipV="1">
          <a:off x="12710795" y="10375900"/>
          <a:ext cx="8204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51" name="フローチャート: 判断 250"/>
        <xdr:cNvSpPr/>
      </xdr:nvSpPr>
      <xdr:spPr>
        <a:xfrm>
          <a:off x="13480415" y="9814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153670</xdr:rowOff>
    </xdr:from>
    <xdr:ext cx="762000" cy="259080"/>
    <xdr:sp macro="" textlink="">
      <xdr:nvSpPr>
        <xdr:cNvPr id="252" name="テキスト ボックス 251"/>
        <xdr:cNvSpPr txBox="1"/>
      </xdr:nvSpPr>
      <xdr:spPr>
        <a:xfrm>
          <a:off x="1316736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61</xdr:row>
      <xdr:rowOff>24130</xdr:rowOff>
    </xdr:from>
    <xdr:to xmlns:xdr="http://schemas.openxmlformats.org/drawingml/2006/spreadsheetDrawing">
      <xdr:col>69</xdr:col>
      <xdr:colOff>92075</xdr:colOff>
      <xdr:row>61</xdr:row>
      <xdr:rowOff>39370</xdr:rowOff>
    </xdr:to>
    <xdr:cxnSp macro="">
      <xdr:nvCxnSpPr>
        <xdr:cNvPr id="253" name="直線コネクタ 252"/>
        <xdr:cNvCxnSpPr/>
      </xdr:nvCxnSpPr>
      <xdr:spPr>
        <a:xfrm flipV="1">
          <a:off x="11890375" y="1048258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60960</xdr:rowOff>
    </xdr:from>
    <xdr:to xmlns:xdr="http://schemas.openxmlformats.org/drawingml/2006/spreadsheetDrawing">
      <xdr:col>69</xdr:col>
      <xdr:colOff>142875</xdr:colOff>
      <xdr:row>58</xdr:row>
      <xdr:rowOff>162560</xdr:rowOff>
    </xdr:to>
    <xdr:sp macro="" textlink="">
      <xdr:nvSpPr>
        <xdr:cNvPr id="254" name="フローチャート: 判断 253"/>
        <xdr:cNvSpPr/>
      </xdr:nvSpPr>
      <xdr:spPr>
        <a:xfrm>
          <a:off x="12659995"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1270</xdr:rowOff>
    </xdr:from>
    <xdr:ext cx="762000" cy="259080"/>
    <xdr:sp macro="" textlink="">
      <xdr:nvSpPr>
        <xdr:cNvPr id="255" name="テキスト ボックス 254"/>
        <xdr:cNvSpPr txBox="1"/>
      </xdr:nvSpPr>
      <xdr:spPr>
        <a:xfrm>
          <a:off x="12364085" y="977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76200</xdr:rowOff>
    </xdr:from>
    <xdr:to xmlns:xdr="http://schemas.openxmlformats.org/drawingml/2006/spreadsheetDrawing">
      <xdr:col>65</xdr:col>
      <xdr:colOff>53975</xdr:colOff>
      <xdr:row>59</xdr:row>
      <xdr:rowOff>6350</xdr:rowOff>
    </xdr:to>
    <xdr:sp macro="" textlink="">
      <xdr:nvSpPr>
        <xdr:cNvPr id="256" name="フローチャート: 判断 255"/>
        <xdr:cNvSpPr/>
      </xdr:nvSpPr>
      <xdr:spPr>
        <a:xfrm>
          <a:off x="11856720" y="10020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16510</xdr:rowOff>
    </xdr:from>
    <xdr:ext cx="761365" cy="259080"/>
    <xdr:sp macro="" textlink="">
      <xdr:nvSpPr>
        <xdr:cNvPr id="257" name="テキスト ボックス 256"/>
        <xdr:cNvSpPr txBox="1"/>
      </xdr:nvSpPr>
      <xdr:spPr>
        <a:xfrm>
          <a:off x="11543665" y="978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8" name="テキスト ボックス 257"/>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59" name="テキスト ボックス 258"/>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0" name="テキスト ボックス 259"/>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1" name="テキスト ボックス 260"/>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2" name="テキスト ボックス 261"/>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41910</xdr:rowOff>
    </xdr:from>
    <xdr:to xmlns:xdr="http://schemas.openxmlformats.org/drawingml/2006/spreadsheetDrawing">
      <xdr:col>82</xdr:col>
      <xdr:colOff>158750</xdr:colOff>
      <xdr:row>59</xdr:row>
      <xdr:rowOff>143510</xdr:rowOff>
    </xdr:to>
    <xdr:sp macro="" textlink="">
      <xdr:nvSpPr>
        <xdr:cNvPr id="263" name="楕円 262"/>
        <xdr:cNvSpPr/>
      </xdr:nvSpPr>
      <xdr:spPr>
        <a:xfrm>
          <a:off x="1505331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59</xdr:row>
      <xdr:rowOff>13970</xdr:rowOff>
    </xdr:from>
    <xdr:ext cx="762000" cy="259080"/>
    <xdr:sp macro="" textlink="">
      <xdr:nvSpPr>
        <xdr:cNvPr id="264" name="その他該当値テキスト"/>
        <xdr:cNvSpPr txBox="1"/>
      </xdr:nvSpPr>
      <xdr:spPr>
        <a:xfrm>
          <a:off x="1517904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19050</xdr:rowOff>
    </xdr:from>
    <xdr:to xmlns:xdr="http://schemas.openxmlformats.org/drawingml/2006/spreadsheetDrawing">
      <xdr:col>78</xdr:col>
      <xdr:colOff>120650</xdr:colOff>
      <xdr:row>59</xdr:row>
      <xdr:rowOff>120650</xdr:rowOff>
    </xdr:to>
    <xdr:sp macro="" textlink="">
      <xdr:nvSpPr>
        <xdr:cNvPr id="265" name="楕円 264"/>
        <xdr:cNvSpPr/>
      </xdr:nvSpPr>
      <xdr:spPr>
        <a:xfrm>
          <a:off x="1428369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105410</xdr:rowOff>
    </xdr:from>
    <xdr:ext cx="735965" cy="259080"/>
    <xdr:sp macro="" textlink="">
      <xdr:nvSpPr>
        <xdr:cNvPr id="266" name="テキスト ボックス 265"/>
        <xdr:cNvSpPr txBox="1"/>
      </xdr:nvSpPr>
      <xdr:spPr>
        <a:xfrm>
          <a:off x="13987780" y="10220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38100</xdr:rowOff>
    </xdr:from>
    <xdr:to xmlns:xdr="http://schemas.openxmlformats.org/drawingml/2006/spreadsheetDrawing">
      <xdr:col>74</xdr:col>
      <xdr:colOff>31750</xdr:colOff>
      <xdr:row>60</xdr:row>
      <xdr:rowOff>139700</xdr:rowOff>
    </xdr:to>
    <xdr:sp macro="" textlink="">
      <xdr:nvSpPr>
        <xdr:cNvPr id="267" name="楕円 266"/>
        <xdr:cNvSpPr/>
      </xdr:nvSpPr>
      <xdr:spPr>
        <a:xfrm>
          <a:off x="13480415" y="10325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124460</xdr:rowOff>
    </xdr:from>
    <xdr:ext cx="762000" cy="259080"/>
    <xdr:sp macro="" textlink="">
      <xdr:nvSpPr>
        <xdr:cNvPr id="268" name="テキスト ボックス 267"/>
        <xdr:cNvSpPr txBox="1"/>
      </xdr:nvSpPr>
      <xdr:spPr>
        <a:xfrm>
          <a:off x="1316736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144780</xdr:rowOff>
    </xdr:from>
    <xdr:to xmlns:xdr="http://schemas.openxmlformats.org/drawingml/2006/spreadsheetDrawing">
      <xdr:col>69</xdr:col>
      <xdr:colOff>142875</xdr:colOff>
      <xdr:row>61</xdr:row>
      <xdr:rowOff>74930</xdr:rowOff>
    </xdr:to>
    <xdr:sp macro="" textlink="">
      <xdr:nvSpPr>
        <xdr:cNvPr id="269" name="楕円 268"/>
        <xdr:cNvSpPr/>
      </xdr:nvSpPr>
      <xdr:spPr>
        <a:xfrm>
          <a:off x="12659995"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59690</xdr:rowOff>
    </xdr:from>
    <xdr:ext cx="762000" cy="259080"/>
    <xdr:sp macro="" textlink="">
      <xdr:nvSpPr>
        <xdr:cNvPr id="270" name="テキスト ボックス 269"/>
        <xdr:cNvSpPr txBox="1"/>
      </xdr:nvSpPr>
      <xdr:spPr>
        <a:xfrm>
          <a:off x="12364085"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160020</xdr:rowOff>
    </xdr:from>
    <xdr:to xmlns:xdr="http://schemas.openxmlformats.org/drawingml/2006/spreadsheetDrawing">
      <xdr:col>65</xdr:col>
      <xdr:colOff>53975</xdr:colOff>
      <xdr:row>61</xdr:row>
      <xdr:rowOff>90170</xdr:rowOff>
    </xdr:to>
    <xdr:sp macro="" textlink="">
      <xdr:nvSpPr>
        <xdr:cNvPr id="271" name="楕円 270"/>
        <xdr:cNvSpPr/>
      </xdr:nvSpPr>
      <xdr:spPr>
        <a:xfrm>
          <a:off x="11856720" y="10447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74930</xdr:rowOff>
    </xdr:from>
    <xdr:ext cx="761365" cy="258445"/>
    <xdr:sp macro="" textlink="">
      <xdr:nvSpPr>
        <xdr:cNvPr id="272" name="テキスト ボックス 271"/>
        <xdr:cNvSpPr txBox="1"/>
      </xdr:nvSpPr>
      <xdr:spPr>
        <a:xfrm>
          <a:off x="11543665" y="10533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２７年度から電算共同化対象事務範囲の拡大で一部事務組合負担金が増加した。昨年度までは類似団体平均を下回っていたが、令和４年度は下水道事業会計が法適化となり同事業会計への補助金が皆増となったこと等から、前年度より</a:t>
          </a:r>
          <a:r>
            <a:rPr kumimoji="1" lang="en-US" altLang="ja-JP" sz="1300">
              <a:latin typeface="ＭＳ Ｐゴシック"/>
              <a:ea typeface="ＭＳ Ｐゴシック"/>
            </a:rPr>
            <a:t>2.6</a:t>
          </a:r>
          <a:r>
            <a:rPr kumimoji="1" lang="ja-JP" altLang="en-US" sz="1300">
              <a:latin typeface="ＭＳ Ｐゴシック"/>
              <a:ea typeface="ＭＳ Ｐゴシック"/>
            </a:rPr>
            <a:t>ポイント増加し類似団体平均を上回った。令和５年度も類似団体平均をわずかに上回っている。</a:t>
          </a:r>
        </a:p>
        <a:p>
          <a:r>
            <a:rPr kumimoji="1" lang="ja-JP" altLang="en-US" sz="1300">
              <a:latin typeface="ＭＳ Ｐゴシック"/>
              <a:ea typeface="ＭＳ Ｐゴシック"/>
            </a:rPr>
            <a:t>　町単独の補助金については、今後も事業の精査により適正な執行を努めていく。</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4" name="テキスト ボックス 283"/>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6" name="テキスト ボックス 285"/>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88" name="テキスト ボックス 287"/>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0" name="テキスト ボックス 289"/>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2" name="テキスト ボックス 291"/>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4" name="テキスト ボックス 293"/>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297" name="直線コネクタ 296"/>
        <xdr:cNvCxnSpPr/>
      </xdr:nvCxnSpPr>
      <xdr:spPr>
        <a:xfrm flipV="1">
          <a:off x="1510411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94615</xdr:rowOff>
    </xdr:from>
    <xdr:ext cx="762000" cy="259080"/>
    <xdr:sp macro="" textlink="">
      <xdr:nvSpPr>
        <xdr:cNvPr id="298" name="補助費等最小値テキスト"/>
        <xdr:cNvSpPr txBox="1"/>
      </xdr:nvSpPr>
      <xdr:spPr>
        <a:xfrm>
          <a:off x="1517904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182880</xdr:colOff>
      <xdr:row>40</xdr:row>
      <xdr:rowOff>122555</xdr:rowOff>
    </xdr:to>
    <xdr:cxnSp macro="">
      <xdr:nvCxnSpPr>
        <xdr:cNvPr id="299" name="直線コネクタ 298"/>
        <xdr:cNvCxnSpPr/>
      </xdr:nvCxnSpPr>
      <xdr:spPr>
        <a:xfrm>
          <a:off x="15015210" y="69805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130810</xdr:rowOff>
    </xdr:from>
    <xdr:ext cx="762000" cy="259080"/>
    <xdr:sp macro="" textlink="">
      <xdr:nvSpPr>
        <xdr:cNvPr id="300" name="補助費等最大値テキスト"/>
        <xdr:cNvSpPr txBox="1"/>
      </xdr:nvSpPr>
      <xdr:spPr>
        <a:xfrm>
          <a:off x="1517904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182880</xdr:colOff>
      <xdr:row>34</xdr:row>
      <xdr:rowOff>44450</xdr:rowOff>
    </xdr:to>
    <xdr:cxnSp macro="">
      <xdr:nvCxnSpPr>
        <xdr:cNvPr id="301" name="直線コネクタ 300"/>
        <xdr:cNvCxnSpPr/>
      </xdr:nvCxnSpPr>
      <xdr:spPr>
        <a:xfrm>
          <a:off x="15015210" y="58737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1270</xdr:rowOff>
    </xdr:from>
    <xdr:to xmlns:xdr="http://schemas.openxmlformats.org/drawingml/2006/spreadsheetDrawing">
      <xdr:col>82</xdr:col>
      <xdr:colOff>107950</xdr:colOff>
      <xdr:row>37</xdr:row>
      <xdr:rowOff>33020</xdr:rowOff>
    </xdr:to>
    <xdr:cxnSp macro="">
      <xdr:nvCxnSpPr>
        <xdr:cNvPr id="302" name="直線コネクタ 301"/>
        <xdr:cNvCxnSpPr/>
      </xdr:nvCxnSpPr>
      <xdr:spPr>
        <a:xfrm flipV="1">
          <a:off x="14334490" y="6344920"/>
          <a:ext cx="7696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124460</xdr:rowOff>
    </xdr:from>
    <xdr:ext cx="762000" cy="259080"/>
    <xdr:sp macro="" textlink="">
      <xdr:nvSpPr>
        <xdr:cNvPr id="303" name="補助費等平均値テキスト"/>
        <xdr:cNvSpPr txBox="1"/>
      </xdr:nvSpPr>
      <xdr:spPr>
        <a:xfrm>
          <a:off x="1517904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4" name="フローチャート: 判断 303"/>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86360</xdr:rowOff>
    </xdr:from>
    <xdr:to xmlns:xdr="http://schemas.openxmlformats.org/drawingml/2006/spreadsheetDrawing">
      <xdr:col>78</xdr:col>
      <xdr:colOff>69850</xdr:colOff>
      <xdr:row>37</xdr:row>
      <xdr:rowOff>33020</xdr:rowOff>
    </xdr:to>
    <xdr:cxnSp macro="">
      <xdr:nvCxnSpPr>
        <xdr:cNvPr id="305" name="直線コネクタ 304"/>
        <xdr:cNvCxnSpPr/>
      </xdr:nvCxnSpPr>
      <xdr:spPr>
        <a:xfrm>
          <a:off x="13531215" y="6258560"/>
          <a:ext cx="80327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428369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5965" cy="258445"/>
    <xdr:sp macro="" textlink="">
      <xdr:nvSpPr>
        <xdr:cNvPr id="307" name="テキスト ボックス 306"/>
        <xdr:cNvSpPr txBox="1"/>
      </xdr:nvSpPr>
      <xdr:spPr>
        <a:xfrm>
          <a:off x="13987780" y="6021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86360</xdr:rowOff>
    </xdr:from>
    <xdr:to xmlns:xdr="http://schemas.openxmlformats.org/drawingml/2006/spreadsheetDrawing">
      <xdr:col>73</xdr:col>
      <xdr:colOff>180975</xdr:colOff>
      <xdr:row>36</xdr:row>
      <xdr:rowOff>154940</xdr:rowOff>
    </xdr:to>
    <xdr:cxnSp macro="">
      <xdr:nvCxnSpPr>
        <xdr:cNvPr id="308" name="直線コネクタ 307"/>
        <xdr:cNvCxnSpPr/>
      </xdr:nvCxnSpPr>
      <xdr:spPr>
        <a:xfrm flipV="1">
          <a:off x="12710795" y="625856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9" name="フローチャート: 判断 308"/>
        <xdr:cNvSpPr/>
      </xdr:nvSpPr>
      <xdr:spPr>
        <a:xfrm>
          <a:off x="13480415" y="62299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144145</xdr:rowOff>
    </xdr:from>
    <xdr:ext cx="762000" cy="258445"/>
    <xdr:sp macro="" textlink="">
      <xdr:nvSpPr>
        <xdr:cNvPr id="310" name="テキスト ボックス 309"/>
        <xdr:cNvSpPr txBox="1"/>
      </xdr:nvSpPr>
      <xdr:spPr>
        <a:xfrm>
          <a:off x="1316736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154940</xdr:rowOff>
    </xdr:from>
    <xdr:to xmlns:xdr="http://schemas.openxmlformats.org/drawingml/2006/spreadsheetDrawing">
      <xdr:col>69</xdr:col>
      <xdr:colOff>92075</xdr:colOff>
      <xdr:row>36</xdr:row>
      <xdr:rowOff>154940</xdr:rowOff>
    </xdr:to>
    <xdr:cxnSp macro="">
      <xdr:nvCxnSpPr>
        <xdr:cNvPr id="311" name="直線コネクタ 310"/>
        <xdr:cNvCxnSpPr/>
      </xdr:nvCxnSpPr>
      <xdr:spPr>
        <a:xfrm>
          <a:off x="11890375" y="632714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2" name="フローチャート: 判断 311"/>
        <xdr:cNvSpPr/>
      </xdr:nvSpPr>
      <xdr:spPr>
        <a:xfrm>
          <a:off x="12659995"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62000" cy="259080"/>
    <xdr:sp macro="" textlink="">
      <xdr:nvSpPr>
        <xdr:cNvPr id="313" name="テキスト ボックス 312"/>
        <xdr:cNvSpPr txBox="1"/>
      </xdr:nvSpPr>
      <xdr:spPr>
        <a:xfrm>
          <a:off x="12364085"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4" name="フローチャート: 判断 313"/>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1365" cy="259080"/>
    <xdr:sp macro="" textlink="">
      <xdr:nvSpPr>
        <xdr:cNvPr id="315" name="テキスト ボックス 314"/>
        <xdr:cNvSpPr txBox="1"/>
      </xdr:nvSpPr>
      <xdr:spPr>
        <a:xfrm>
          <a:off x="11543665"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6" name="テキスト ボックス 315"/>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7" name="テキスト ボックス 316"/>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8" name="テキスト ボックス 317"/>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9" name="テキスト ボックス 318"/>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0" name="テキスト ボックス 319"/>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121920</xdr:rowOff>
    </xdr:from>
    <xdr:to xmlns:xdr="http://schemas.openxmlformats.org/drawingml/2006/spreadsheetDrawing">
      <xdr:col>82</xdr:col>
      <xdr:colOff>158750</xdr:colOff>
      <xdr:row>37</xdr:row>
      <xdr:rowOff>52070</xdr:rowOff>
    </xdr:to>
    <xdr:sp macro="" textlink="">
      <xdr:nvSpPr>
        <xdr:cNvPr id="321" name="楕円 320"/>
        <xdr:cNvSpPr/>
      </xdr:nvSpPr>
      <xdr:spPr>
        <a:xfrm>
          <a:off x="1505331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36</xdr:row>
      <xdr:rowOff>93980</xdr:rowOff>
    </xdr:from>
    <xdr:ext cx="762000" cy="259080"/>
    <xdr:sp macro="" textlink="">
      <xdr:nvSpPr>
        <xdr:cNvPr id="322" name="補助費等該当値テキスト"/>
        <xdr:cNvSpPr txBox="1"/>
      </xdr:nvSpPr>
      <xdr:spPr>
        <a:xfrm>
          <a:off x="1517904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23" name="楕円 322"/>
        <xdr:cNvSpPr/>
      </xdr:nvSpPr>
      <xdr:spPr>
        <a:xfrm>
          <a:off x="1428369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5965" cy="259080"/>
    <xdr:sp macro="" textlink="">
      <xdr:nvSpPr>
        <xdr:cNvPr id="324" name="テキスト ボックス 323"/>
        <xdr:cNvSpPr txBox="1"/>
      </xdr:nvSpPr>
      <xdr:spPr>
        <a:xfrm>
          <a:off x="13987780" y="6412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34925</xdr:rowOff>
    </xdr:from>
    <xdr:to xmlns:xdr="http://schemas.openxmlformats.org/drawingml/2006/spreadsheetDrawing">
      <xdr:col>74</xdr:col>
      <xdr:colOff>31750</xdr:colOff>
      <xdr:row>36</xdr:row>
      <xdr:rowOff>136525</xdr:rowOff>
    </xdr:to>
    <xdr:sp macro="" textlink="">
      <xdr:nvSpPr>
        <xdr:cNvPr id="325" name="楕円 324"/>
        <xdr:cNvSpPr/>
      </xdr:nvSpPr>
      <xdr:spPr>
        <a:xfrm>
          <a:off x="13480415" y="62071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146685</xdr:rowOff>
    </xdr:from>
    <xdr:ext cx="762000" cy="258445"/>
    <xdr:sp macro="" textlink="">
      <xdr:nvSpPr>
        <xdr:cNvPr id="326" name="テキスト ボックス 325"/>
        <xdr:cNvSpPr txBox="1"/>
      </xdr:nvSpPr>
      <xdr:spPr>
        <a:xfrm>
          <a:off x="13167360" y="597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103505</xdr:rowOff>
    </xdr:from>
    <xdr:to xmlns:xdr="http://schemas.openxmlformats.org/drawingml/2006/spreadsheetDrawing">
      <xdr:col>69</xdr:col>
      <xdr:colOff>142875</xdr:colOff>
      <xdr:row>37</xdr:row>
      <xdr:rowOff>33655</xdr:rowOff>
    </xdr:to>
    <xdr:sp macro="" textlink="">
      <xdr:nvSpPr>
        <xdr:cNvPr id="327" name="楕円 326"/>
        <xdr:cNvSpPr/>
      </xdr:nvSpPr>
      <xdr:spPr>
        <a:xfrm>
          <a:off x="12659995"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18415</xdr:rowOff>
    </xdr:from>
    <xdr:ext cx="762000" cy="258445"/>
    <xdr:sp macro="" textlink="">
      <xdr:nvSpPr>
        <xdr:cNvPr id="328" name="テキスト ボックス 327"/>
        <xdr:cNvSpPr txBox="1"/>
      </xdr:nvSpPr>
      <xdr:spPr>
        <a:xfrm>
          <a:off x="12364085"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103505</xdr:rowOff>
    </xdr:from>
    <xdr:to xmlns:xdr="http://schemas.openxmlformats.org/drawingml/2006/spreadsheetDrawing">
      <xdr:col>65</xdr:col>
      <xdr:colOff>53975</xdr:colOff>
      <xdr:row>37</xdr:row>
      <xdr:rowOff>33655</xdr:rowOff>
    </xdr:to>
    <xdr:sp macro="" textlink="">
      <xdr:nvSpPr>
        <xdr:cNvPr id="329" name="楕円 328"/>
        <xdr:cNvSpPr/>
      </xdr:nvSpPr>
      <xdr:spPr>
        <a:xfrm>
          <a:off x="11856720" y="62757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18415</xdr:rowOff>
    </xdr:from>
    <xdr:ext cx="761365" cy="258445"/>
    <xdr:sp macro="" textlink="">
      <xdr:nvSpPr>
        <xdr:cNvPr id="330" name="テキスト ボックス 329"/>
        <xdr:cNvSpPr txBox="1"/>
      </xdr:nvSpPr>
      <xdr:spPr>
        <a:xfrm>
          <a:off x="11543665" y="636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1" name="正方形/長方形 330"/>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8" name="正方形/長方形 337"/>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0" name="正方形/長方形 339"/>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義務教育学校整備や公共施設耐震化等の大型事業が集中したことから公債費が増加し、類似団体平均よりやや高い状態で推移していたが、計画的な繰上償還の実施により令和３年度以降は類似団体を下回っている。今後も計画的な繰上償還や低利資金への借換を積極的に実施し、また事業の精選により地方債発行額の抑制を図ることで、財政の健全化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2" name="テキスト ボックス 341"/>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3" name="直線コネクタ 342"/>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4" name="テキスト ボックス 343"/>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5" name="直線コネクタ 344"/>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6" name="テキスト ボックス 345"/>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7" name="直線コネクタ 346"/>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8" name="テキスト ボックス 347"/>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9" name="直線コネクタ 348"/>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0" name="テキスト ボックス 349"/>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1" name="直線コネクタ 350"/>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2" name="テキスト ボックス 351"/>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3" name="直線コネクタ 352"/>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4" name="テキスト ボックス 353"/>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5" name="直線コネクタ 354"/>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6"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357" name="直線コネクタ 356"/>
        <xdr:cNvCxnSpPr/>
      </xdr:nvCxnSpPr>
      <xdr:spPr>
        <a:xfrm flipV="1">
          <a:off x="441452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1365" cy="258445"/>
    <xdr:sp macro="" textlink="">
      <xdr:nvSpPr>
        <xdr:cNvPr id="358" name="公債費最小値テキスト"/>
        <xdr:cNvSpPr txBox="1"/>
      </xdr:nvSpPr>
      <xdr:spPr>
        <a:xfrm>
          <a:off x="4503420" y="13952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59" name="直線コネクタ 358"/>
        <xdr:cNvCxnSpPr/>
      </xdr:nvCxnSpPr>
      <xdr:spPr>
        <a:xfrm>
          <a:off x="4342765" y="13980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360" name="公債費最大値テキスト"/>
        <xdr:cNvSpPr txBox="1"/>
      </xdr:nvSpPr>
      <xdr:spPr>
        <a:xfrm>
          <a:off x="450342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1" name="直線コネクタ 360"/>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75</xdr:row>
      <xdr:rowOff>119380</xdr:rowOff>
    </xdr:from>
    <xdr:to xmlns:xdr="http://schemas.openxmlformats.org/drawingml/2006/spreadsheetDrawing">
      <xdr:col>24</xdr:col>
      <xdr:colOff>25400</xdr:colOff>
      <xdr:row>76</xdr:row>
      <xdr:rowOff>24130</xdr:rowOff>
    </xdr:to>
    <xdr:cxnSp macro="">
      <xdr:nvCxnSpPr>
        <xdr:cNvPr id="362" name="直線コネクタ 361"/>
        <xdr:cNvCxnSpPr/>
      </xdr:nvCxnSpPr>
      <xdr:spPr>
        <a:xfrm flipV="1">
          <a:off x="3657600" y="1297813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761365" cy="259080"/>
    <xdr:sp macro="" textlink="">
      <xdr:nvSpPr>
        <xdr:cNvPr id="363" name="公債費平均値テキスト"/>
        <xdr:cNvSpPr txBox="1"/>
      </xdr:nvSpPr>
      <xdr:spPr>
        <a:xfrm>
          <a:off x="4503420" y="131432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64" name="フローチャート: 判断 363"/>
        <xdr:cNvSpPr/>
      </xdr:nvSpPr>
      <xdr:spPr>
        <a:xfrm>
          <a:off x="4380865" y="131711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24130</xdr:rowOff>
    </xdr:from>
    <xdr:to xmlns:xdr="http://schemas.openxmlformats.org/drawingml/2006/spreadsheetDrawing">
      <xdr:col>19</xdr:col>
      <xdr:colOff>182880</xdr:colOff>
      <xdr:row>76</xdr:row>
      <xdr:rowOff>85090</xdr:rowOff>
    </xdr:to>
    <xdr:cxnSp macro="">
      <xdr:nvCxnSpPr>
        <xdr:cNvPr id="365" name="直線コネクタ 364"/>
        <xdr:cNvCxnSpPr/>
      </xdr:nvCxnSpPr>
      <xdr:spPr>
        <a:xfrm flipV="1">
          <a:off x="2841625" y="13054330"/>
          <a:ext cx="8159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66" name="フローチャート: 判断 365"/>
        <xdr:cNvSpPr/>
      </xdr:nvSpPr>
      <xdr:spPr>
        <a:xfrm>
          <a:off x="3611245" y="131330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17780</xdr:rowOff>
    </xdr:from>
    <xdr:ext cx="736600" cy="258445"/>
    <xdr:sp macro="" textlink="">
      <xdr:nvSpPr>
        <xdr:cNvPr id="367" name="テキスト ボックス 366"/>
        <xdr:cNvSpPr txBox="1"/>
      </xdr:nvSpPr>
      <xdr:spPr>
        <a:xfrm>
          <a:off x="3298190" y="13219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85090</xdr:rowOff>
    </xdr:from>
    <xdr:to xmlns:xdr="http://schemas.openxmlformats.org/drawingml/2006/spreadsheetDrawing">
      <xdr:col>15</xdr:col>
      <xdr:colOff>98425</xdr:colOff>
      <xdr:row>76</xdr:row>
      <xdr:rowOff>130810</xdr:rowOff>
    </xdr:to>
    <xdr:cxnSp macro="">
      <xdr:nvCxnSpPr>
        <xdr:cNvPr id="368" name="直線コネクタ 367"/>
        <xdr:cNvCxnSpPr/>
      </xdr:nvCxnSpPr>
      <xdr:spPr>
        <a:xfrm flipV="1">
          <a:off x="2021205" y="1311529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69" name="フローチャート: 判断 368"/>
        <xdr:cNvSpPr/>
      </xdr:nvSpPr>
      <xdr:spPr>
        <a:xfrm>
          <a:off x="2790825"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147320</xdr:rowOff>
    </xdr:from>
    <xdr:ext cx="761365" cy="259080"/>
    <xdr:sp macro="" textlink="">
      <xdr:nvSpPr>
        <xdr:cNvPr id="370" name="テキスト ボックス 369"/>
        <xdr:cNvSpPr txBox="1"/>
      </xdr:nvSpPr>
      <xdr:spPr>
        <a:xfrm>
          <a:off x="2494915" y="13177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130810</xdr:rowOff>
    </xdr:from>
    <xdr:to xmlns:xdr="http://schemas.openxmlformats.org/drawingml/2006/spreadsheetDrawing">
      <xdr:col>11</xdr:col>
      <xdr:colOff>9525</xdr:colOff>
      <xdr:row>77</xdr:row>
      <xdr:rowOff>5080</xdr:rowOff>
    </xdr:to>
    <xdr:cxnSp macro="">
      <xdr:nvCxnSpPr>
        <xdr:cNvPr id="371" name="直線コネクタ 370"/>
        <xdr:cNvCxnSpPr/>
      </xdr:nvCxnSpPr>
      <xdr:spPr>
        <a:xfrm flipV="1">
          <a:off x="1217930" y="1316101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72" name="フローチャート: 判断 371"/>
        <xdr:cNvSpPr/>
      </xdr:nvSpPr>
      <xdr:spPr>
        <a:xfrm>
          <a:off x="1987550" y="13083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165100</xdr:rowOff>
    </xdr:from>
    <xdr:ext cx="762000" cy="259080"/>
    <xdr:sp macro="" textlink="">
      <xdr:nvSpPr>
        <xdr:cNvPr id="373" name="テキスト ボックス 372"/>
        <xdr:cNvSpPr txBox="1"/>
      </xdr:nvSpPr>
      <xdr:spPr>
        <a:xfrm>
          <a:off x="1674495"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4" name="フローチャート: 判断 373"/>
        <xdr:cNvSpPr/>
      </xdr:nvSpPr>
      <xdr:spPr>
        <a:xfrm>
          <a:off x="116713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157480</xdr:rowOff>
    </xdr:from>
    <xdr:ext cx="761365" cy="258445"/>
    <xdr:sp macro="" textlink="">
      <xdr:nvSpPr>
        <xdr:cNvPr id="375" name="テキスト ボックス 374"/>
        <xdr:cNvSpPr txBox="1"/>
      </xdr:nvSpPr>
      <xdr:spPr>
        <a:xfrm>
          <a:off x="87122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6" name="テキスト ボックス 375"/>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7" name="テキスト ボックス 376"/>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8" name="テキスト ボックス 377"/>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9" name="テキスト ボックス 378"/>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0" name="テキスト ボックス 379"/>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68580</xdr:rowOff>
    </xdr:from>
    <xdr:to xmlns:xdr="http://schemas.openxmlformats.org/drawingml/2006/spreadsheetDrawing">
      <xdr:col>24</xdr:col>
      <xdr:colOff>76200</xdr:colOff>
      <xdr:row>75</xdr:row>
      <xdr:rowOff>170180</xdr:rowOff>
    </xdr:to>
    <xdr:sp macro="" textlink="">
      <xdr:nvSpPr>
        <xdr:cNvPr id="381" name="楕円 380"/>
        <xdr:cNvSpPr/>
      </xdr:nvSpPr>
      <xdr:spPr>
        <a:xfrm>
          <a:off x="4380865" y="129273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85090</xdr:rowOff>
    </xdr:from>
    <xdr:ext cx="761365" cy="259080"/>
    <xdr:sp macro="" textlink="">
      <xdr:nvSpPr>
        <xdr:cNvPr id="382" name="公債費該当値テキスト"/>
        <xdr:cNvSpPr txBox="1"/>
      </xdr:nvSpPr>
      <xdr:spPr>
        <a:xfrm>
          <a:off x="4503420" y="12772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144780</xdr:rowOff>
    </xdr:from>
    <xdr:to xmlns:xdr="http://schemas.openxmlformats.org/drawingml/2006/spreadsheetDrawing">
      <xdr:col>20</xdr:col>
      <xdr:colOff>38100</xdr:colOff>
      <xdr:row>76</xdr:row>
      <xdr:rowOff>74930</xdr:rowOff>
    </xdr:to>
    <xdr:sp macro="" textlink="">
      <xdr:nvSpPr>
        <xdr:cNvPr id="383" name="楕円 382"/>
        <xdr:cNvSpPr/>
      </xdr:nvSpPr>
      <xdr:spPr>
        <a:xfrm>
          <a:off x="3611245" y="13003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85090</xdr:rowOff>
    </xdr:from>
    <xdr:ext cx="736600" cy="259080"/>
    <xdr:sp macro="" textlink="">
      <xdr:nvSpPr>
        <xdr:cNvPr id="384" name="テキスト ボックス 383"/>
        <xdr:cNvSpPr txBox="1"/>
      </xdr:nvSpPr>
      <xdr:spPr>
        <a:xfrm>
          <a:off x="3298190" y="1277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85" name="楕円 384"/>
        <xdr:cNvSpPr/>
      </xdr:nvSpPr>
      <xdr:spPr>
        <a:xfrm>
          <a:off x="2790825"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146050</xdr:rowOff>
    </xdr:from>
    <xdr:ext cx="761365" cy="258445"/>
    <xdr:sp macro="" textlink="">
      <xdr:nvSpPr>
        <xdr:cNvPr id="386" name="テキスト ボックス 385"/>
        <xdr:cNvSpPr txBox="1"/>
      </xdr:nvSpPr>
      <xdr:spPr>
        <a:xfrm>
          <a:off x="2494915"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80010</xdr:rowOff>
    </xdr:from>
    <xdr:to xmlns:xdr="http://schemas.openxmlformats.org/drawingml/2006/spreadsheetDrawing">
      <xdr:col>11</xdr:col>
      <xdr:colOff>60325</xdr:colOff>
      <xdr:row>77</xdr:row>
      <xdr:rowOff>10160</xdr:rowOff>
    </xdr:to>
    <xdr:sp macro="" textlink="">
      <xdr:nvSpPr>
        <xdr:cNvPr id="387" name="楕円 386"/>
        <xdr:cNvSpPr/>
      </xdr:nvSpPr>
      <xdr:spPr>
        <a:xfrm>
          <a:off x="1987550" y="131102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166370</xdr:rowOff>
    </xdr:from>
    <xdr:ext cx="762000" cy="258445"/>
    <xdr:sp macro="" textlink="">
      <xdr:nvSpPr>
        <xdr:cNvPr id="388" name="テキスト ボックス 387"/>
        <xdr:cNvSpPr txBox="1"/>
      </xdr:nvSpPr>
      <xdr:spPr>
        <a:xfrm>
          <a:off x="1674495" y="1319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125730</xdr:rowOff>
    </xdr:from>
    <xdr:to xmlns:xdr="http://schemas.openxmlformats.org/drawingml/2006/spreadsheetDrawing">
      <xdr:col>6</xdr:col>
      <xdr:colOff>171450</xdr:colOff>
      <xdr:row>77</xdr:row>
      <xdr:rowOff>55880</xdr:rowOff>
    </xdr:to>
    <xdr:sp macro="" textlink="">
      <xdr:nvSpPr>
        <xdr:cNvPr id="389" name="楕円 388"/>
        <xdr:cNvSpPr/>
      </xdr:nvSpPr>
      <xdr:spPr>
        <a:xfrm>
          <a:off x="116713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40640</xdr:rowOff>
    </xdr:from>
    <xdr:ext cx="761365" cy="258445"/>
    <xdr:sp macro="" textlink="">
      <xdr:nvSpPr>
        <xdr:cNvPr id="390" name="テキスト ボックス 389"/>
        <xdr:cNvSpPr txBox="1"/>
      </xdr:nvSpPr>
      <xdr:spPr>
        <a:xfrm>
          <a:off x="871220" y="13242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主に地域活性化企業人ならびに地域おこし協力隊の任用による人件費の増</a:t>
          </a:r>
          <a:r>
            <a:rPr kumimoji="1" lang="ja-JP" altLang="en-US" sz="1300">
              <a:latin typeface="ＭＳ Ｐゴシック"/>
              <a:ea typeface="ＭＳ Ｐゴシック"/>
            </a:rPr>
            <a:t>により前年度比</a:t>
          </a:r>
          <a:r>
            <a:rPr kumimoji="1" lang="en-US" altLang="ja-JP" sz="1300">
              <a:latin typeface="ＭＳ Ｐゴシック"/>
              <a:ea typeface="ＭＳ Ｐゴシック"/>
            </a:rPr>
            <a:t>1.9</a:t>
          </a:r>
          <a:r>
            <a:rPr kumimoji="1" lang="ja-JP" altLang="en-US" sz="1300">
              <a:latin typeface="ＭＳ Ｐゴシック"/>
              <a:ea typeface="ＭＳ Ｐゴシック"/>
            </a:rPr>
            <a:t>ポイント増加しているが、引き続き類似団体平均を下回っている。</a:t>
          </a:r>
        </a:p>
        <a:p>
          <a:r>
            <a:rPr kumimoji="1" lang="ja-JP" altLang="en-US" sz="1300">
              <a:latin typeface="ＭＳ Ｐゴシック"/>
              <a:ea typeface="ＭＳ Ｐゴシック"/>
            </a:rPr>
            <a:t>　今後も井川町総合振興計画に基づき業務の改善・合理化を図り、適正な人員管理に努めるとともに、公営企業債の繰上償還や低利資金への借換に伴う繰出金の抑制に努める。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2" name="テキスト ボックス 401"/>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4" name="テキスト ボックス 403"/>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406" name="テキスト ボックス 405"/>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8445"/>
    <xdr:sp macro="" textlink="">
      <xdr:nvSpPr>
        <xdr:cNvPr id="408" name="テキスト ボックス 407"/>
        <xdr:cNvSpPr txBox="1"/>
      </xdr:nvSpPr>
      <xdr:spPr>
        <a:xfrm>
          <a:off x="10926445"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410" name="テキスト ボックス 409"/>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412" name="テキスト ボックス 411"/>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8445"/>
    <xdr:sp macro="" textlink="">
      <xdr:nvSpPr>
        <xdr:cNvPr id="414" name="テキスト ボックス 413"/>
        <xdr:cNvSpPr txBox="1"/>
      </xdr:nvSpPr>
      <xdr:spPr>
        <a:xfrm>
          <a:off x="10926445"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416" name="テキスト ボックス 415"/>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8" name="テキスト ボックス 417"/>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420" name="直線コネクタ 419"/>
        <xdr:cNvCxnSpPr/>
      </xdr:nvCxnSpPr>
      <xdr:spPr>
        <a:xfrm flipV="1">
          <a:off x="1510411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161290</xdr:rowOff>
    </xdr:from>
    <xdr:ext cx="762000" cy="259080"/>
    <xdr:sp macro="" textlink="">
      <xdr:nvSpPr>
        <xdr:cNvPr id="421" name="公債費以外最小値テキスト"/>
        <xdr:cNvSpPr txBox="1"/>
      </xdr:nvSpPr>
      <xdr:spPr>
        <a:xfrm>
          <a:off x="1517904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182880</xdr:colOff>
      <xdr:row>81</xdr:row>
      <xdr:rowOff>17780</xdr:rowOff>
    </xdr:to>
    <xdr:cxnSp macro="">
      <xdr:nvCxnSpPr>
        <xdr:cNvPr id="422" name="直線コネクタ 421"/>
        <xdr:cNvCxnSpPr/>
      </xdr:nvCxnSpPr>
      <xdr:spPr>
        <a:xfrm>
          <a:off x="15015210" y="139052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7620</xdr:rowOff>
    </xdr:from>
    <xdr:ext cx="762000" cy="258445"/>
    <xdr:sp macro="" textlink="">
      <xdr:nvSpPr>
        <xdr:cNvPr id="423" name="公債費以外最大値テキスト"/>
        <xdr:cNvSpPr txBox="1"/>
      </xdr:nvSpPr>
      <xdr:spPr>
        <a:xfrm>
          <a:off x="1517904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182880</xdr:colOff>
      <xdr:row>73</xdr:row>
      <xdr:rowOff>92710</xdr:rowOff>
    </xdr:to>
    <xdr:cxnSp macro="">
      <xdr:nvCxnSpPr>
        <xdr:cNvPr id="424" name="直線コネクタ 423"/>
        <xdr:cNvCxnSpPr/>
      </xdr:nvCxnSpPr>
      <xdr:spPr>
        <a:xfrm>
          <a:off x="15015210" y="126085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10795</xdr:rowOff>
    </xdr:from>
    <xdr:to xmlns:xdr="http://schemas.openxmlformats.org/drawingml/2006/spreadsheetDrawing">
      <xdr:col>82</xdr:col>
      <xdr:colOff>107950</xdr:colOff>
      <xdr:row>77</xdr:row>
      <xdr:rowOff>73025</xdr:rowOff>
    </xdr:to>
    <xdr:cxnSp macro="">
      <xdr:nvCxnSpPr>
        <xdr:cNvPr id="425" name="直線コネクタ 424"/>
        <xdr:cNvCxnSpPr/>
      </xdr:nvCxnSpPr>
      <xdr:spPr>
        <a:xfrm>
          <a:off x="14334490" y="13212445"/>
          <a:ext cx="76962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46355</xdr:rowOff>
    </xdr:from>
    <xdr:ext cx="762000" cy="259080"/>
    <xdr:sp macro="" textlink="">
      <xdr:nvSpPr>
        <xdr:cNvPr id="426" name="公債費以外平均値テキスト"/>
        <xdr:cNvSpPr txBox="1"/>
      </xdr:nvSpPr>
      <xdr:spPr>
        <a:xfrm>
          <a:off x="15179040" y="13248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427" name="フローチャート: 判断 426"/>
        <xdr:cNvSpPr/>
      </xdr:nvSpPr>
      <xdr:spPr>
        <a:xfrm>
          <a:off x="1505331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127000</xdr:rowOff>
    </xdr:from>
    <xdr:to xmlns:xdr="http://schemas.openxmlformats.org/drawingml/2006/spreadsheetDrawing">
      <xdr:col>78</xdr:col>
      <xdr:colOff>69850</xdr:colOff>
      <xdr:row>77</xdr:row>
      <xdr:rowOff>10795</xdr:rowOff>
    </xdr:to>
    <xdr:cxnSp macro="">
      <xdr:nvCxnSpPr>
        <xdr:cNvPr id="428" name="直線コネクタ 427"/>
        <xdr:cNvCxnSpPr/>
      </xdr:nvCxnSpPr>
      <xdr:spPr>
        <a:xfrm>
          <a:off x="13531215" y="13157200"/>
          <a:ext cx="8032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429" name="フローチャート: 判断 428"/>
        <xdr:cNvSpPr/>
      </xdr:nvSpPr>
      <xdr:spPr>
        <a:xfrm>
          <a:off x="1428369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111760</xdr:rowOff>
    </xdr:from>
    <xdr:ext cx="735965" cy="258445"/>
    <xdr:sp macro="" textlink="">
      <xdr:nvSpPr>
        <xdr:cNvPr id="430" name="テキスト ボックス 429"/>
        <xdr:cNvSpPr txBox="1"/>
      </xdr:nvSpPr>
      <xdr:spPr>
        <a:xfrm>
          <a:off x="13987780" y="13313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127000</xdr:rowOff>
    </xdr:from>
    <xdr:to xmlns:xdr="http://schemas.openxmlformats.org/drawingml/2006/spreadsheetDrawing">
      <xdr:col>73</xdr:col>
      <xdr:colOff>180975</xdr:colOff>
      <xdr:row>77</xdr:row>
      <xdr:rowOff>79375</xdr:rowOff>
    </xdr:to>
    <xdr:cxnSp macro="">
      <xdr:nvCxnSpPr>
        <xdr:cNvPr id="431" name="直線コネクタ 430"/>
        <xdr:cNvCxnSpPr/>
      </xdr:nvCxnSpPr>
      <xdr:spPr>
        <a:xfrm flipV="1">
          <a:off x="12710795" y="13157200"/>
          <a:ext cx="82042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432" name="フローチャート: 判断 431"/>
        <xdr:cNvSpPr/>
      </xdr:nvSpPr>
      <xdr:spPr>
        <a:xfrm>
          <a:off x="13480415" y="131584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43180</xdr:rowOff>
    </xdr:from>
    <xdr:ext cx="762000" cy="258445"/>
    <xdr:sp macro="" textlink="">
      <xdr:nvSpPr>
        <xdr:cNvPr id="433" name="テキスト ボックス 432"/>
        <xdr:cNvSpPr txBox="1"/>
      </xdr:nvSpPr>
      <xdr:spPr>
        <a:xfrm>
          <a:off x="13167360" y="1324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79375</xdr:rowOff>
    </xdr:from>
    <xdr:to xmlns:xdr="http://schemas.openxmlformats.org/drawingml/2006/spreadsheetDrawing">
      <xdr:col>69</xdr:col>
      <xdr:colOff>92075</xdr:colOff>
      <xdr:row>77</xdr:row>
      <xdr:rowOff>89535</xdr:rowOff>
    </xdr:to>
    <xdr:cxnSp macro="">
      <xdr:nvCxnSpPr>
        <xdr:cNvPr id="434" name="直線コネクタ 433"/>
        <xdr:cNvCxnSpPr/>
      </xdr:nvCxnSpPr>
      <xdr:spPr>
        <a:xfrm flipV="1">
          <a:off x="11890375" y="13281025"/>
          <a:ext cx="8204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81280</xdr:rowOff>
    </xdr:from>
    <xdr:to xmlns:xdr="http://schemas.openxmlformats.org/drawingml/2006/spreadsheetDrawing">
      <xdr:col>69</xdr:col>
      <xdr:colOff>142875</xdr:colOff>
      <xdr:row>78</xdr:row>
      <xdr:rowOff>11430</xdr:rowOff>
    </xdr:to>
    <xdr:sp macro="" textlink="">
      <xdr:nvSpPr>
        <xdr:cNvPr id="435" name="フローチャート: 判断 434"/>
        <xdr:cNvSpPr/>
      </xdr:nvSpPr>
      <xdr:spPr>
        <a:xfrm>
          <a:off x="12659995"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167640</xdr:rowOff>
    </xdr:from>
    <xdr:ext cx="762000" cy="258445"/>
    <xdr:sp macro="" textlink="">
      <xdr:nvSpPr>
        <xdr:cNvPr id="436" name="テキスト ボックス 435"/>
        <xdr:cNvSpPr txBox="1"/>
      </xdr:nvSpPr>
      <xdr:spPr>
        <a:xfrm>
          <a:off x="12364085" y="13369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120650</xdr:rowOff>
    </xdr:from>
    <xdr:to xmlns:xdr="http://schemas.openxmlformats.org/drawingml/2006/spreadsheetDrawing">
      <xdr:col>65</xdr:col>
      <xdr:colOff>53975</xdr:colOff>
      <xdr:row>78</xdr:row>
      <xdr:rowOff>50165</xdr:rowOff>
    </xdr:to>
    <xdr:sp macro="" textlink="">
      <xdr:nvSpPr>
        <xdr:cNvPr id="437" name="フローチャート: 判断 436"/>
        <xdr:cNvSpPr/>
      </xdr:nvSpPr>
      <xdr:spPr>
        <a:xfrm>
          <a:off x="11856720" y="133223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34925</xdr:rowOff>
    </xdr:from>
    <xdr:ext cx="761365" cy="259080"/>
    <xdr:sp macro="" textlink="">
      <xdr:nvSpPr>
        <xdr:cNvPr id="438" name="テキスト ボックス 437"/>
        <xdr:cNvSpPr txBox="1"/>
      </xdr:nvSpPr>
      <xdr:spPr>
        <a:xfrm>
          <a:off x="11543665" y="13408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0" name="テキスト ボックス 439"/>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2" name="テキスト ボックス 441"/>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3" name="テキスト ボックス 442"/>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22225</xdr:rowOff>
    </xdr:from>
    <xdr:to xmlns:xdr="http://schemas.openxmlformats.org/drawingml/2006/spreadsheetDrawing">
      <xdr:col>82</xdr:col>
      <xdr:colOff>158750</xdr:colOff>
      <xdr:row>77</xdr:row>
      <xdr:rowOff>123825</xdr:rowOff>
    </xdr:to>
    <xdr:sp macro="" textlink="">
      <xdr:nvSpPr>
        <xdr:cNvPr id="444" name="楕円 443"/>
        <xdr:cNvSpPr/>
      </xdr:nvSpPr>
      <xdr:spPr>
        <a:xfrm>
          <a:off x="1505331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38735</xdr:rowOff>
    </xdr:from>
    <xdr:ext cx="762000" cy="259080"/>
    <xdr:sp macro="" textlink="">
      <xdr:nvSpPr>
        <xdr:cNvPr id="445" name="公債費以外該当値テキスト"/>
        <xdr:cNvSpPr txBox="1"/>
      </xdr:nvSpPr>
      <xdr:spPr>
        <a:xfrm>
          <a:off x="15179040" y="1306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132080</xdr:rowOff>
    </xdr:from>
    <xdr:to xmlns:xdr="http://schemas.openxmlformats.org/drawingml/2006/spreadsheetDrawing">
      <xdr:col>78</xdr:col>
      <xdr:colOff>120650</xdr:colOff>
      <xdr:row>77</xdr:row>
      <xdr:rowOff>61595</xdr:rowOff>
    </xdr:to>
    <xdr:sp macro="" textlink="">
      <xdr:nvSpPr>
        <xdr:cNvPr id="446" name="楕円 445"/>
        <xdr:cNvSpPr/>
      </xdr:nvSpPr>
      <xdr:spPr>
        <a:xfrm>
          <a:off x="14283690" y="13162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71755</xdr:rowOff>
    </xdr:from>
    <xdr:ext cx="735965" cy="259080"/>
    <xdr:sp macro="" textlink="">
      <xdr:nvSpPr>
        <xdr:cNvPr id="447" name="テキスト ボックス 446"/>
        <xdr:cNvSpPr txBox="1"/>
      </xdr:nvSpPr>
      <xdr:spPr>
        <a:xfrm>
          <a:off x="13987780" y="129305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76200</xdr:rowOff>
    </xdr:from>
    <xdr:to xmlns:xdr="http://schemas.openxmlformats.org/drawingml/2006/spreadsheetDrawing">
      <xdr:col>74</xdr:col>
      <xdr:colOff>31750</xdr:colOff>
      <xdr:row>77</xdr:row>
      <xdr:rowOff>6350</xdr:rowOff>
    </xdr:to>
    <xdr:sp macro="" textlink="">
      <xdr:nvSpPr>
        <xdr:cNvPr id="448" name="楕円 447"/>
        <xdr:cNvSpPr/>
      </xdr:nvSpPr>
      <xdr:spPr>
        <a:xfrm>
          <a:off x="13480415" y="13106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16510</xdr:rowOff>
    </xdr:from>
    <xdr:ext cx="762000" cy="259080"/>
    <xdr:sp macro="" textlink="">
      <xdr:nvSpPr>
        <xdr:cNvPr id="449" name="テキスト ボックス 448"/>
        <xdr:cNvSpPr txBox="1"/>
      </xdr:nvSpPr>
      <xdr:spPr>
        <a:xfrm>
          <a:off x="1316736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29210</xdr:rowOff>
    </xdr:from>
    <xdr:to xmlns:xdr="http://schemas.openxmlformats.org/drawingml/2006/spreadsheetDrawing">
      <xdr:col>69</xdr:col>
      <xdr:colOff>142875</xdr:colOff>
      <xdr:row>77</xdr:row>
      <xdr:rowOff>130175</xdr:rowOff>
    </xdr:to>
    <xdr:sp macro="" textlink="">
      <xdr:nvSpPr>
        <xdr:cNvPr id="450" name="楕円 449"/>
        <xdr:cNvSpPr/>
      </xdr:nvSpPr>
      <xdr:spPr>
        <a:xfrm>
          <a:off x="12659995"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140335</xdr:rowOff>
    </xdr:from>
    <xdr:ext cx="762000" cy="259080"/>
    <xdr:sp macro="" textlink="">
      <xdr:nvSpPr>
        <xdr:cNvPr id="451" name="テキスト ボックス 450"/>
        <xdr:cNvSpPr txBox="1"/>
      </xdr:nvSpPr>
      <xdr:spPr>
        <a:xfrm>
          <a:off x="12364085" y="1299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38735</xdr:rowOff>
    </xdr:from>
    <xdr:to xmlns:xdr="http://schemas.openxmlformats.org/drawingml/2006/spreadsheetDrawing">
      <xdr:col>65</xdr:col>
      <xdr:colOff>53975</xdr:colOff>
      <xdr:row>77</xdr:row>
      <xdr:rowOff>140335</xdr:rowOff>
    </xdr:to>
    <xdr:sp macro="" textlink="">
      <xdr:nvSpPr>
        <xdr:cNvPr id="452" name="楕円 451"/>
        <xdr:cNvSpPr/>
      </xdr:nvSpPr>
      <xdr:spPr>
        <a:xfrm>
          <a:off x="11856720" y="132403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150495</xdr:rowOff>
    </xdr:from>
    <xdr:ext cx="761365" cy="259080"/>
    <xdr:sp macro="" textlink="">
      <xdr:nvSpPr>
        <xdr:cNvPr id="453" name="テキスト ボックス 452"/>
        <xdr:cNvSpPr txBox="1"/>
      </xdr:nvSpPr>
      <xdr:spPr>
        <a:xfrm>
          <a:off x="11543665" y="13009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秋田県井川町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1" name="直線コネクタ 30"/>
        <xdr:cNvCxnSpPr/>
      </xdr:nvCxnSpPr>
      <xdr:spPr>
        <a:xfrm>
          <a:off x="1984375" y="35591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31115</xdr:rowOff>
    </xdr:from>
    <xdr:ext cx="762000" cy="248920"/>
    <xdr:sp macro="" textlink="">
      <xdr:nvSpPr>
        <xdr:cNvPr id="32" name="テキスト ボックス 31"/>
        <xdr:cNvSpPr txBox="1"/>
      </xdr:nvSpPr>
      <xdr:spPr>
        <a:xfrm>
          <a:off x="1273175" y="3422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58420</xdr:rowOff>
    </xdr:from>
    <xdr:to xmlns:xdr="http://schemas.openxmlformats.org/drawingml/2006/spreadsheetDrawing">
      <xdr:col>33</xdr:col>
      <xdr:colOff>114300</xdr:colOff>
      <xdr:row>19</xdr:row>
      <xdr:rowOff>58420</xdr:rowOff>
    </xdr:to>
    <xdr:cxnSp macro="">
      <xdr:nvCxnSpPr>
        <xdr:cNvPr id="33" name="直線コネクタ 32"/>
        <xdr:cNvCxnSpPr/>
      </xdr:nvCxnSpPr>
      <xdr:spPr>
        <a:xfrm>
          <a:off x="1984375" y="32842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86360</xdr:rowOff>
    </xdr:from>
    <xdr:ext cx="762000" cy="248920"/>
    <xdr:sp macro="" textlink="">
      <xdr:nvSpPr>
        <xdr:cNvPr id="34" name="テキスト ボックス 33"/>
        <xdr:cNvSpPr txBox="1"/>
      </xdr:nvSpPr>
      <xdr:spPr>
        <a:xfrm>
          <a:off x="1273175" y="3147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113030</xdr:rowOff>
    </xdr:from>
    <xdr:to xmlns:xdr="http://schemas.openxmlformats.org/drawingml/2006/spreadsheetDrawing">
      <xdr:col>33</xdr:col>
      <xdr:colOff>114300</xdr:colOff>
      <xdr:row>17</xdr:row>
      <xdr:rowOff>113030</xdr:rowOff>
    </xdr:to>
    <xdr:cxnSp macro="">
      <xdr:nvCxnSpPr>
        <xdr:cNvPr id="35" name="直線コネクタ 34"/>
        <xdr:cNvCxnSpPr/>
      </xdr:nvCxnSpPr>
      <xdr:spPr>
        <a:xfrm>
          <a:off x="1984375" y="30086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140970</xdr:rowOff>
    </xdr:from>
    <xdr:ext cx="762000" cy="249555"/>
    <xdr:sp macro="" textlink="">
      <xdr:nvSpPr>
        <xdr:cNvPr id="36" name="テキスト ボックス 35"/>
        <xdr:cNvSpPr txBox="1"/>
      </xdr:nvSpPr>
      <xdr:spPr>
        <a:xfrm>
          <a:off x="1273175" y="28714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7" name="直線コネクタ 36"/>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8" name="テキスト ボックス 37"/>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39" name="直線コネクタ 38"/>
        <xdr:cNvCxnSpPr/>
      </xdr:nvCxnSpPr>
      <xdr:spPr>
        <a:xfrm>
          <a:off x="1984375" y="24542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0" name="テキスト ボックス 39"/>
        <xdr:cNvSpPr txBox="1"/>
      </xdr:nvSpPr>
      <xdr:spPr>
        <a:xfrm>
          <a:off x="1273175" y="231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1" name="直線コネクタ 40"/>
        <xdr:cNvCxnSpPr/>
      </xdr:nvCxnSpPr>
      <xdr:spPr>
        <a:xfrm>
          <a:off x="1984375" y="216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2" name="テキスト ボックス 41"/>
        <xdr:cNvSpPr txBox="1"/>
      </xdr:nvSpPr>
      <xdr:spPr>
        <a:xfrm>
          <a:off x="1273175" y="2026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3" name="直線コネクタ 42"/>
        <xdr:cNvCxnSpPr/>
      </xdr:nvCxnSpPr>
      <xdr:spPr>
        <a:xfrm>
          <a:off x="1984375" y="18827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4" name="テキスト ボックス 43"/>
        <xdr:cNvSpPr txBox="1"/>
      </xdr:nvSpPr>
      <xdr:spPr>
        <a:xfrm>
          <a:off x="1273175" y="1740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5" name="直線コネクタ 44"/>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6" name="テキスト ボックス 45"/>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7"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20320</xdr:rowOff>
    </xdr:to>
    <xdr:cxnSp macro="">
      <xdr:nvCxnSpPr>
        <xdr:cNvPr id="48" name="直線コネクタ 47"/>
        <xdr:cNvCxnSpPr/>
      </xdr:nvCxnSpPr>
      <xdr:spPr>
        <a:xfrm flipV="1">
          <a:off x="5191125" y="2054860"/>
          <a:ext cx="0" cy="1356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159385</xdr:rowOff>
    </xdr:from>
    <xdr:ext cx="762000" cy="248920"/>
    <xdr:sp macro="" textlink="">
      <xdr:nvSpPr>
        <xdr:cNvPr id="49" name="人口1人当たり決算額の推移最小値テキスト130"/>
        <xdr:cNvSpPr txBox="1"/>
      </xdr:nvSpPr>
      <xdr:spPr>
        <a:xfrm>
          <a:off x="5264150" y="3385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50" name="直線コネクタ 49"/>
        <xdr:cNvCxnSpPr/>
      </xdr:nvCxnSpPr>
      <xdr:spPr>
        <a:xfrm>
          <a:off x="5102225" y="34112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62000" cy="259080"/>
    <xdr:sp macro="" textlink="">
      <xdr:nvSpPr>
        <xdr:cNvPr id="51" name="人口1人当たり決算額の推移最大値テキスト130"/>
        <xdr:cNvSpPr txBox="1"/>
      </xdr:nvSpPr>
      <xdr:spPr>
        <a:xfrm>
          <a:off x="5264150" y="179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52" name="直線コネクタ 51"/>
        <xdr:cNvCxnSpPr/>
      </xdr:nvCxnSpPr>
      <xdr:spPr>
        <a:xfrm>
          <a:off x="5102225" y="20548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95885</xdr:rowOff>
    </xdr:from>
    <xdr:to xmlns:xdr="http://schemas.openxmlformats.org/drawingml/2006/spreadsheetDrawing">
      <xdr:col>29</xdr:col>
      <xdr:colOff>127000</xdr:colOff>
      <xdr:row>19</xdr:row>
      <xdr:rowOff>100965</xdr:rowOff>
    </xdr:to>
    <xdr:cxnSp macro="">
      <xdr:nvCxnSpPr>
        <xdr:cNvPr id="53" name="直線コネクタ 52"/>
        <xdr:cNvCxnSpPr/>
      </xdr:nvCxnSpPr>
      <xdr:spPr>
        <a:xfrm flipV="1">
          <a:off x="4591050" y="3321685"/>
          <a:ext cx="60007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44450</xdr:rowOff>
    </xdr:from>
    <xdr:ext cx="762000" cy="249555"/>
    <xdr:sp macro="" textlink="">
      <xdr:nvSpPr>
        <xdr:cNvPr id="54" name="人口1人当たり決算額の推移平均値テキスト130"/>
        <xdr:cNvSpPr txBox="1"/>
      </xdr:nvSpPr>
      <xdr:spPr>
        <a:xfrm>
          <a:off x="5264150" y="294005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28575</xdr:rowOff>
    </xdr:from>
    <xdr:to xmlns:xdr="http://schemas.openxmlformats.org/drawingml/2006/spreadsheetDrawing">
      <xdr:col>29</xdr:col>
      <xdr:colOff>174625</xdr:colOff>
      <xdr:row>18</xdr:row>
      <xdr:rowOff>127000</xdr:rowOff>
    </xdr:to>
    <xdr:sp macro="" textlink="">
      <xdr:nvSpPr>
        <xdr:cNvPr id="55" name="フローチャート: 判断 54"/>
        <xdr:cNvSpPr/>
      </xdr:nvSpPr>
      <xdr:spPr>
        <a:xfrm>
          <a:off x="5140325" y="3089275"/>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100965</xdr:rowOff>
    </xdr:from>
    <xdr:to xmlns:xdr="http://schemas.openxmlformats.org/drawingml/2006/spreadsheetDrawing">
      <xdr:col>26</xdr:col>
      <xdr:colOff>50800</xdr:colOff>
      <xdr:row>19</xdr:row>
      <xdr:rowOff>117475</xdr:rowOff>
    </xdr:to>
    <xdr:cxnSp macro="">
      <xdr:nvCxnSpPr>
        <xdr:cNvPr id="56" name="直線コネクタ 55"/>
        <xdr:cNvCxnSpPr/>
      </xdr:nvCxnSpPr>
      <xdr:spPr>
        <a:xfrm flipV="1">
          <a:off x="3956050" y="3326765"/>
          <a:ext cx="6350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58420</xdr:rowOff>
    </xdr:from>
    <xdr:to xmlns:xdr="http://schemas.openxmlformats.org/drawingml/2006/spreadsheetDrawing">
      <xdr:col>26</xdr:col>
      <xdr:colOff>101600</xdr:colOff>
      <xdr:row>18</xdr:row>
      <xdr:rowOff>156210</xdr:rowOff>
    </xdr:to>
    <xdr:sp macro="" textlink="">
      <xdr:nvSpPr>
        <xdr:cNvPr id="57" name="フローチャート: 判断 56"/>
        <xdr:cNvSpPr/>
      </xdr:nvSpPr>
      <xdr:spPr>
        <a:xfrm>
          <a:off x="4540250" y="31191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xdr:rowOff>
    </xdr:from>
    <xdr:ext cx="736600" cy="249555"/>
    <xdr:sp macro="" textlink="">
      <xdr:nvSpPr>
        <xdr:cNvPr id="58" name="テキスト ボックス 57"/>
        <xdr:cNvSpPr txBox="1"/>
      </xdr:nvSpPr>
      <xdr:spPr>
        <a:xfrm>
          <a:off x="4241800" y="28962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19</xdr:row>
      <xdr:rowOff>117475</xdr:rowOff>
    </xdr:from>
    <xdr:to xmlns:xdr="http://schemas.openxmlformats.org/drawingml/2006/spreadsheetDrawing">
      <xdr:col>22</xdr:col>
      <xdr:colOff>114300</xdr:colOff>
      <xdr:row>19</xdr:row>
      <xdr:rowOff>126365</xdr:rowOff>
    </xdr:to>
    <xdr:cxnSp macro="">
      <xdr:nvCxnSpPr>
        <xdr:cNvPr id="59" name="直線コネクタ 58"/>
        <xdr:cNvCxnSpPr/>
      </xdr:nvCxnSpPr>
      <xdr:spPr>
        <a:xfrm flipV="1">
          <a:off x="3317875" y="3343275"/>
          <a:ext cx="638175"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78740</xdr:rowOff>
    </xdr:from>
    <xdr:to xmlns:xdr="http://schemas.openxmlformats.org/drawingml/2006/spreadsheetDrawing">
      <xdr:col>22</xdr:col>
      <xdr:colOff>165100</xdr:colOff>
      <xdr:row>19</xdr:row>
      <xdr:rowOff>11430</xdr:rowOff>
    </xdr:to>
    <xdr:sp macro="" textlink="">
      <xdr:nvSpPr>
        <xdr:cNvPr id="60" name="フローチャート: 判断 59"/>
        <xdr:cNvSpPr/>
      </xdr:nvSpPr>
      <xdr:spPr>
        <a:xfrm>
          <a:off x="3905250" y="31394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21590</xdr:rowOff>
    </xdr:from>
    <xdr:ext cx="762000" cy="248285"/>
    <xdr:sp macro="" textlink="">
      <xdr:nvSpPr>
        <xdr:cNvPr id="61" name="テキスト ボックス 60"/>
        <xdr:cNvSpPr txBox="1"/>
      </xdr:nvSpPr>
      <xdr:spPr>
        <a:xfrm>
          <a:off x="3606800" y="29171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126365</xdr:rowOff>
    </xdr:from>
    <xdr:to xmlns:xdr="http://schemas.openxmlformats.org/drawingml/2006/spreadsheetDrawing">
      <xdr:col>18</xdr:col>
      <xdr:colOff>174625</xdr:colOff>
      <xdr:row>19</xdr:row>
      <xdr:rowOff>137795</xdr:rowOff>
    </xdr:to>
    <xdr:cxnSp macro="">
      <xdr:nvCxnSpPr>
        <xdr:cNvPr id="62" name="直線コネクタ 61"/>
        <xdr:cNvCxnSpPr/>
      </xdr:nvCxnSpPr>
      <xdr:spPr>
        <a:xfrm flipV="1">
          <a:off x="2670175" y="3352165"/>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140335</xdr:rowOff>
    </xdr:from>
    <xdr:to xmlns:xdr="http://schemas.openxmlformats.org/drawingml/2006/spreadsheetDrawing">
      <xdr:col>19</xdr:col>
      <xdr:colOff>38100</xdr:colOff>
      <xdr:row>19</xdr:row>
      <xdr:rowOff>73025</xdr:rowOff>
    </xdr:to>
    <xdr:sp macro="" textlink="">
      <xdr:nvSpPr>
        <xdr:cNvPr id="63" name="フローチャート: 判断 62"/>
        <xdr:cNvSpPr/>
      </xdr:nvSpPr>
      <xdr:spPr>
        <a:xfrm>
          <a:off x="3270250" y="320103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83185</xdr:rowOff>
    </xdr:from>
    <xdr:ext cx="762000" cy="248920"/>
    <xdr:sp macro="" textlink="">
      <xdr:nvSpPr>
        <xdr:cNvPr id="64" name="テキスト ボックス 63"/>
        <xdr:cNvSpPr txBox="1"/>
      </xdr:nvSpPr>
      <xdr:spPr>
        <a:xfrm>
          <a:off x="2968625" y="29787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149860</xdr:rowOff>
    </xdr:from>
    <xdr:to xmlns:xdr="http://schemas.openxmlformats.org/drawingml/2006/spreadsheetDrawing">
      <xdr:col>15</xdr:col>
      <xdr:colOff>101600</xdr:colOff>
      <xdr:row>19</xdr:row>
      <xdr:rowOff>83185</xdr:rowOff>
    </xdr:to>
    <xdr:sp macro="" textlink="">
      <xdr:nvSpPr>
        <xdr:cNvPr id="65" name="フローチャート: 判断 64"/>
        <xdr:cNvSpPr/>
      </xdr:nvSpPr>
      <xdr:spPr>
        <a:xfrm>
          <a:off x="2619375" y="3210560"/>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92710</xdr:rowOff>
    </xdr:from>
    <xdr:ext cx="762000" cy="248920"/>
    <xdr:sp macro="" textlink="">
      <xdr:nvSpPr>
        <xdr:cNvPr id="66" name="テキスト ボックス 65"/>
        <xdr:cNvSpPr txBox="1"/>
      </xdr:nvSpPr>
      <xdr:spPr>
        <a:xfrm>
          <a:off x="2320925" y="2988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7" name="テキスト ボックス 66"/>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8" name="テキスト ボックス 67"/>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9" name="テキスト ボックス 68"/>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70" name="テキスト ボックス 69"/>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1" name="テキスト ボックス 70"/>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46990</xdr:rowOff>
    </xdr:from>
    <xdr:to xmlns:xdr="http://schemas.openxmlformats.org/drawingml/2006/spreadsheetDrawing">
      <xdr:col>29</xdr:col>
      <xdr:colOff>174625</xdr:colOff>
      <xdr:row>19</xdr:row>
      <xdr:rowOff>144780</xdr:rowOff>
    </xdr:to>
    <xdr:sp macro="" textlink="">
      <xdr:nvSpPr>
        <xdr:cNvPr id="72" name="楕円 71"/>
        <xdr:cNvSpPr/>
      </xdr:nvSpPr>
      <xdr:spPr>
        <a:xfrm>
          <a:off x="5140325" y="327279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124460</xdr:rowOff>
    </xdr:from>
    <xdr:ext cx="762000" cy="248920"/>
    <xdr:sp macro="" textlink="">
      <xdr:nvSpPr>
        <xdr:cNvPr id="73" name="人口1人当たり決算額の推移該当値テキスト130"/>
        <xdr:cNvSpPr txBox="1"/>
      </xdr:nvSpPr>
      <xdr:spPr>
        <a:xfrm>
          <a:off x="5264150" y="3185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52070</xdr:rowOff>
    </xdr:from>
    <xdr:to xmlns:xdr="http://schemas.openxmlformats.org/drawingml/2006/spreadsheetDrawing">
      <xdr:col>26</xdr:col>
      <xdr:colOff>101600</xdr:colOff>
      <xdr:row>19</xdr:row>
      <xdr:rowOff>149860</xdr:rowOff>
    </xdr:to>
    <xdr:sp macro="" textlink="">
      <xdr:nvSpPr>
        <xdr:cNvPr id="74" name="楕円 73"/>
        <xdr:cNvSpPr/>
      </xdr:nvSpPr>
      <xdr:spPr>
        <a:xfrm>
          <a:off x="4540250" y="32778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135255</xdr:rowOff>
    </xdr:from>
    <xdr:ext cx="736600" cy="249555"/>
    <xdr:sp macro="" textlink="">
      <xdr:nvSpPr>
        <xdr:cNvPr id="75" name="テキスト ボックス 74"/>
        <xdr:cNvSpPr txBox="1"/>
      </xdr:nvSpPr>
      <xdr:spPr>
        <a:xfrm>
          <a:off x="4241800" y="33610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68580</xdr:rowOff>
    </xdr:from>
    <xdr:to xmlns:xdr="http://schemas.openxmlformats.org/drawingml/2006/spreadsheetDrawing">
      <xdr:col>22</xdr:col>
      <xdr:colOff>165100</xdr:colOff>
      <xdr:row>20</xdr:row>
      <xdr:rowOff>1270</xdr:rowOff>
    </xdr:to>
    <xdr:sp macro="" textlink="">
      <xdr:nvSpPr>
        <xdr:cNvPr id="76" name="楕円 75"/>
        <xdr:cNvSpPr/>
      </xdr:nvSpPr>
      <xdr:spPr>
        <a:xfrm>
          <a:off x="3905250" y="32943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151765</xdr:rowOff>
    </xdr:from>
    <xdr:ext cx="762000" cy="248920"/>
    <xdr:sp macro="" textlink="">
      <xdr:nvSpPr>
        <xdr:cNvPr id="77" name="テキスト ボックス 76"/>
        <xdr:cNvSpPr txBox="1"/>
      </xdr:nvSpPr>
      <xdr:spPr>
        <a:xfrm>
          <a:off x="3606800" y="33775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76835</xdr:rowOff>
    </xdr:from>
    <xdr:to xmlns:xdr="http://schemas.openxmlformats.org/drawingml/2006/spreadsheetDrawing">
      <xdr:col>19</xdr:col>
      <xdr:colOff>38100</xdr:colOff>
      <xdr:row>20</xdr:row>
      <xdr:rowOff>9525</xdr:rowOff>
    </xdr:to>
    <xdr:sp macro="" textlink="">
      <xdr:nvSpPr>
        <xdr:cNvPr id="78" name="楕円 77"/>
        <xdr:cNvSpPr/>
      </xdr:nvSpPr>
      <xdr:spPr>
        <a:xfrm>
          <a:off x="3270250" y="330263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160020</xdr:rowOff>
    </xdr:from>
    <xdr:ext cx="762000" cy="248920"/>
    <xdr:sp macro="" textlink="">
      <xdr:nvSpPr>
        <xdr:cNvPr id="79" name="テキスト ボックス 78"/>
        <xdr:cNvSpPr txBox="1"/>
      </xdr:nvSpPr>
      <xdr:spPr>
        <a:xfrm>
          <a:off x="2968625" y="33858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89535</xdr:rowOff>
    </xdr:from>
    <xdr:to xmlns:xdr="http://schemas.openxmlformats.org/drawingml/2006/spreadsheetDrawing">
      <xdr:col>15</xdr:col>
      <xdr:colOff>101600</xdr:colOff>
      <xdr:row>20</xdr:row>
      <xdr:rowOff>22225</xdr:rowOff>
    </xdr:to>
    <xdr:sp macro="" textlink="">
      <xdr:nvSpPr>
        <xdr:cNvPr id="80" name="楕円 79"/>
        <xdr:cNvSpPr/>
      </xdr:nvSpPr>
      <xdr:spPr>
        <a:xfrm>
          <a:off x="2619375" y="33153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6985</xdr:rowOff>
    </xdr:from>
    <xdr:ext cx="762000" cy="249555"/>
    <xdr:sp macro="" textlink="">
      <xdr:nvSpPr>
        <xdr:cNvPr id="81" name="テキスト ボックス 80"/>
        <xdr:cNvSpPr txBox="1"/>
      </xdr:nvSpPr>
      <xdr:spPr>
        <a:xfrm>
          <a:off x="2320925" y="3397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2" name="正方形/長方形 81"/>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3" name="角丸四角形 82"/>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4" name="正方形/長方形 83"/>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5" name="正方形/長方形 84"/>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6" name="正方形/長方形 85"/>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7" name="直線コネクタ 86"/>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8" name="直線コネクタ 87"/>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9" name="直線コネクタ 88"/>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0" name="直線コネクタ 89"/>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1" name="直線コネクタ 90"/>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2" name="楕円 91"/>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3" name="フローチャート: 判断 92"/>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4" name="正方形/長方形 93"/>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5" name="テキスト ボックス 94"/>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6" name="直線コネクタ 95"/>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7" name="直線コネクタ 96"/>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1" name="テキスト ボックス 100"/>
        <xdr:cNvSpPr txBox="1"/>
      </xdr:nvSpPr>
      <xdr:spPr>
        <a:xfrm>
          <a:off x="1273175" y="649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109" name="直線コネクタ 108"/>
        <xdr:cNvCxnSpPr/>
      </xdr:nvCxnSpPr>
      <xdr:spPr>
        <a:xfrm flipV="1">
          <a:off x="5191125" y="60007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2000" cy="257175"/>
    <xdr:sp macro="" textlink="">
      <xdr:nvSpPr>
        <xdr:cNvPr id="110" name="人口1人当たり決算額の推移最小値テキスト445"/>
        <xdr:cNvSpPr txBox="1"/>
      </xdr:nvSpPr>
      <xdr:spPr>
        <a:xfrm>
          <a:off x="5264150" y="7096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111" name="直線コネクタ 110"/>
        <xdr:cNvCxnSpPr/>
      </xdr:nvCxnSpPr>
      <xdr:spPr>
        <a:xfrm>
          <a:off x="5102225" y="71240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62000" cy="258445"/>
    <xdr:sp macro="" textlink="">
      <xdr:nvSpPr>
        <xdr:cNvPr id="112" name="人口1人当たり決算額の推移最大値テキスト445"/>
        <xdr:cNvSpPr txBox="1"/>
      </xdr:nvSpPr>
      <xdr:spPr>
        <a:xfrm>
          <a:off x="5264150" y="574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102225" y="60007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121285</xdr:rowOff>
    </xdr:from>
    <xdr:to xmlns:xdr="http://schemas.openxmlformats.org/drawingml/2006/spreadsheetDrawing">
      <xdr:col>29</xdr:col>
      <xdr:colOff>127000</xdr:colOff>
      <xdr:row>37</xdr:row>
      <xdr:rowOff>6985</xdr:rowOff>
    </xdr:to>
    <xdr:cxnSp macro="">
      <xdr:nvCxnSpPr>
        <xdr:cNvPr id="114" name="直線コネクタ 113"/>
        <xdr:cNvCxnSpPr/>
      </xdr:nvCxnSpPr>
      <xdr:spPr>
        <a:xfrm>
          <a:off x="4591050" y="6922135"/>
          <a:ext cx="600075"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140970</xdr:rowOff>
    </xdr:from>
    <xdr:ext cx="762000" cy="259080"/>
    <xdr:sp macro="" textlink="">
      <xdr:nvSpPr>
        <xdr:cNvPr id="115" name="人口1人当たり決算額の推移平均値テキスト445"/>
        <xdr:cNvSpPr txBox="1"/>
      </xdr:nvSpPr>
      <xdr:spPr>
        <a:xfrm>
          <a:off x="5264150" y="6598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174625</xdr:colOff>
      <xdr:row>36</xdr:row>
      <xdr:rowOff>54610</xdr:rowOff>
    </xdr:to>
    <xdr:sp macro="" textlink="">
      <xdr:nvSpPr>
        <xdr:cNvPr id="116" name="フローチャート: 判断 115"/>
        <xdr:cNvSpPr/>
      </xdr:nvSpPr>
      <xdr:spPr>
        <a:xfrm>
          <a:off x="5140325" y="675386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120650</xdr:rowOff>
    </xdr:from>
    <xdr:to xmlns:xdr="http://schemas.openxmlformats.org/drawingml/2006/spreadsheetDrawing">
      <xdr:col>26</xdr:col>
      <xdr:colOff>50800</xdr:colOff>
      <xdr:row>36</xdr:row>
      <xdr:rowOff>121285</xdr:rowOff>
    </xdr:to>
    <xdr:cxnSp macro="">
      <xdr:nvCxnSpPr>
        <xdr:cNvPr id="117" name="直線コネクタ 116"/>
        <xdr:cNvCxnSpPr/>
      </xdr:nvCxnSpPr>
      <xdr:spPr>
        <a:xfrm>
          <a:off x="3956050" y="6921500"/>
          <a:ext cx="6350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118" name="フローチャート: 判断 117"/>
        <xdr:cNvSpPr/>
      </xdr:nvSpPr>
      <xdr:spPr>
        <a:xfrm>
          <a:off x="4540250" y="678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91440</xdr:rowOff>
    </xdr:from>
    <xdr:ext cx="736600" cy="259080"/>
    <xdr:sp macro="" textlink="">
      <xdr:nvSpPr>
        <xdr:cNvPr id="119" name="テキスト ボックス 118"/>
        <xdr:cNvSpPr txBox="1"/>
      </xdr:nvSpPr>
      <xdr:spPr>
        <a:xfrm>
          <a:off x="4241800" y="6549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120650</xdr:rowOff>
    </xdr:from>
    <xdr:to xmlns:xdr="http://schemas.openxmlformats.org/drawingml/2006/spreadsheetDrawing">
      <xdr:col>22</xdr:col>
      <xdr:colOff>114300</xdr:colOff>
      <xdr:row>36</xdr:row>
      <xdr:rowOff>122555</xdr:rowOff>
    </xdr:to>
    <xdr:cxnSp macro="">
      <xdr:nvCxnSpPr>
        <xdr:cNvPr id="120" name="直線コネクタ 119"/>
        <xdr:cNvCxnSpPr/>
      </xdr:nvCxnSpPr>
      <xdr:spPr>
        <a:xfrm flipV="1">
          <a:off x="3317875" y="6921500"/>
          <a:ext cx="638175"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121" name="フローチャート: 判断 120"/>
        <xdr:cNvSpPr/>
      </xdr:nvSpPr>
      <xdr:spPr>
        <a:xfrm>
          <a:off x="3905250" y="680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114300</xdr:rowOff>
    </xdr:from>
    <xdr:ext cx="762000" cy="259080"/>
    <xdr:sp macro="" textlink="">
      <xdr:nvSpPr>
        <xdr:cNvPr id="122" name="テキスト ボックス 121"/>
        <xdr:cNvSpPr txBox="1"/>
      </xdr:nvSpPr>
      <xdr:spPr>
        <a:xfrm>
          <a:off x="36068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122555</xdr:rowOff>
    </xdr:from>
    <xdr:to xmlns:xdr="http://schemas.openxmlformats.org/drawingml/2006/spreadsheetDrawing">
      <xdr:col>18</xdr:col>
      <xdr:colOff>174625</xdr:colOff>
      <xdr:row>36</xdr:row>
      <xdr:rowOff>125730</xdr:rowOff>
    </xdr:to>
    <xdr:cxnSp macro="">
      <xdr:nvCxnSpPr>
        <xdr:cNvPr id="123" name="直線コネクタ 122"/>
        <xdr:cNvCxnSpPr/>
      </xdr:nvCxnSpPr>
      <xdr:spPr>
        <a:xfrm flipV="1">
          <a:off x="2670175" y="6923405"/>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38100</xdr:rowOff>
    </xdr:from>
    <xdr:to xmlns:xdr="http://schemas.openxmlformats.org/drawingml/2006/spreadsheetDrawing">
      <xdr:col>19</xdr:col>
      <xdr:colOff>38100</xdr:colOff>
      <xdr:row>36</xdr:row>
      <xdr:rowOff>139700</xdr:rowOff>
    </xdr:to>
    <xdr:sp macro="" textlink="">
      <xdr:nvSpPr>
        <xdr:cNvPr id="124" name="フローチャート: 判断 123"/>
        <xdr:cNvSpPr/>
      </xdr:nvSpPr>
      <xdr:spPr>
        <a:xfrm>
          <a:off x="3270250" y="683895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149225</xdr:rowOff>
    </xdr:from>
    <xdr:ext cx="762000" cy="259080"/>
    <xdr:sp macro="" textlink="">
      <xdr:nvSpPr>
        <xdr:cNvPr id="125" name="テキスト ボックス 124"/>
        <xdr:cNvSpPr txBox="1"/>
      </xdr:nvSpPr>
      <xdr:spPr>
        <a:xfrm>
          <a:off x="2968625" y="660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46355</xdr:rowOff>
    </xdr:from>
    <xdr:to xmlns:xdr="http://schemas.openxmlformats.org/drawingml/2006/spreadsheetDrawing">
      <xdr:col>15</xdr:col>
      <xdr:colOff>101600</xdr:colOff>
      <xdr:row>36</xdr:row>
      <xdr:rowOff>147955</xdr:rowOff>
    </xdr:to>
    <xdr:sp macro="" textlink="">
      <xdr:nvSpPr>
        <xdr:cNvPr id="126" name="フローチャート: 判断 125"/>
        <xdr:cNvSpPr/>
      </xdr:nvSpPr>
      <xdr:spPr>
        <a:xfrm>
          <a:off x="2619375" y="6847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158750</xdr:rowOff>
    </xdr:from>
    <xdr:ext cx="762000" cy="259080"/>
    <xdr:sp macro="" textlink="">
      <xdr:nvSpPr>
        <xdr:cNvPr id="127" name="テキスト ボックス 126"/>
        <xdr:cNvSpPr txBox="1"/>
      </xdr:nvSpPr>
      <xdr:spPr>
        <a:xfrm>
          <a:off x="2320925"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8" name="テキスト ボックス 127"/>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9" name="テキスト ボックス 128"/>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0" name="テキスト ボックス 129"/>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1" name="テキスト ボックス 130"/>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2" name="テキスト ボックス 131"/>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127635</xdr:rowOff>
    </xdr:from>
    <xdr:to xmlns:xdr="http://schemas.openxmlformats.org/drawingml/2006/spreadsheetDrawing">
      <xdr:col>29</xdr:col>
      <xdr:colOff>174625</xdr:colOff>
      <xdr:row>37</xdr:row>
      <xdr:rowOff>57785</xdr:rowOff>
    </xdr:to>
    <xdr:sp macro="" textlink="">
      <xdr:nvSpPr>
        <xdr:cNvPr id="133" name="楕円 132"/>
        <xdr:cNvSpPr/>
      </xdr:nvSpPr>
      <xdr:spPr>
        <a:xfrm>
          <a:off x="5140325" y="692848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99695</xdr:rowOff>
    </xdr:from>
    <xdr:ext cx="762000" cy="258445"/>
    <xdr:sp macro="" textlink="">
      <xdr:nvSpPr>
        <xdr:cNvPr id="134" name="人口1人当たり決算額の推移該当値テキスト445"/>
        <xdr:cNvSpPr txBox="1"/>
      </xdr:nvSpPr>
      <xdr:spPr>
        <a:xfrm>
          <a:off x="5264150" y="690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70485</xdr:rowOff>
    </xdr:from>
    <xdr:to xmlns:xdr="http://schemas.openxmlformats.org/drawingml/2006/spreadsheetDrawing">
      <xdr:col>26</xdr:col>
      <xdr:colOff>101600</xdr:colOff>
      <xdr:row>37</xdr:row>
      <xdr:rowOff>0</xdr:rowOff>
    </xdr:to>
    <xdr:sp macro="" textlink="">
      <xdr:nvSpPr>
        <xdr:cNvPr id="135" name="楕円 134"/>
        <xdr:cNvSpPr/>
      </xdr:nvSpPr>
      <xdr:spPr>
        <a:xfrm>
          <a:off x="4540250" y="68713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156845</xdr:rowOff>
    </xdr:from>
    <xdr:ext cx="736600" cy="257810"/>
    <xdr:sp macro="" textlink="">
      <xdr:nvSpPr>
        <xdr:cNvPr id="136" name="テキスト ボックス 135"/>
        <xdr:cNvSpPr txBox="1"/>
      </xdr:nvSpPr>
      <xdr:spPr>
        <a:xfrm>
          <a:off x="4241800" y="69576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69850</xdr:rowOff>
    </xdr:from>
    <xdr:to xmlns:xdr="http://schemas.openxmlformats.org/drawingml/2006/spreadsheetDrawing">
      <xdr:col>22</xdr:col>
      <xdr:colOff>165100</xdr:colOff>
      <xdr:row>36</xdr:row>
      <xdr:rowOff>171450</xdr:rowOff>
    </xdr:to>
    <xdr:sp macro="" textlink="">
      <xdr:nvSpPr>
        <xdr:cNvPr id="137" name="楕円 136"/>
        <xdr:cNvSpPr/>
      </xdr:nvSpPr>
      <xdr:spPr>
        <a:xfrm>
          <a:off x="3905250" y="687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156210</xdr:rowOff>
    </xdr:from>
    <xdr:ext cx="762000" cy="258445"/>
    <xdr:sp macro="" textlink="">
      <xdr:nvSpPr>
        <xdr:cNvPr id="138" name="テキスト ボックス 137"/>
        <xdr:cNvSpPr txBox="1"/>
      </xdr:nvSpPr>
      <xdr:spPr>
        <a:xfrm>
          <a:off x="360680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71755</xdr:rowOff>
    </xdr:from>
    <xdr:to xmlns:xdr="http://schemas.openxmlformats.org/drawingml/2006/spreadsheetDrawing">
      <xdr:col>19</xdr:col>
      <xdr:colOff>38100</xdr:colOff>
      <xdr:row>37</xdr:row>
      <xdr:rowOff>1270</xdr:rowOff>
    </xdr:to>
    <xdr:sp macro="" textlink="">
      <xdr:nvSpPr>
        <xdr:cNvPr id="139" name="楕円 138"/>
        <xdr:cNvSpPr/>
      </xdr:nvSpPr>
      <xdr:spPr>
        <a:xfrm>
          <a:off x="3270250" y="687260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158115</xdr:rowOff>
    </xdr:from>
    <xdr:ext cx="762000" cy="257810"/>
    <xdr:sp macro="" textlink="">
      <xdr:nvSpPr>
        <xdr:cNvPr id="140" name="テキスト ボックス 139"/>
        <xdr:cNvSpPr txBox="1"/>
      </xdr:nvSpPr>
      <xdr:spPr>
        <a:xfrm>
          <a:off x="2968625" y="6958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74930</xdr:rowOff>
    </xdr:from>
    <xdr:to xmlns:xdr="http://schemas.openxmlformats.org/drawingml/2006/spreadsheetDrawing">
      <xdr:col>15</xdr:col>
      <xdr:colOff>101600</xdr:colOff>
      <xdr:row>37</xdr:row>
      <xdr:rowOff>5080</xdr:rowOff>
    </xdr:to>
    <xdr:sp macro="" textlink="">
      <xdr:nvSpPr>
        <xdr:cNvPr id="141" name="楕円 140"/>
        <xdr:cNvSpPr/>
      </xdr:nvSpPr>
      <xdr:spPr>
        <a:xfrm>
          <a:off x="2619375" y="687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161290</xdr:rowOff>
    </xdr:from>
    <xdr:ext cx="762000" cy="259080"/>
    <xdr:sp macro="" textlink="">
      <xdr:nvSpPr>
        <xdr:cNvPr id="142" name="テキスト ボックス 141"/>
        <xdr:cNvSpPr txBox="1"/>
      </xdr:nvSpPr>
      <xdr:spPr>
        <a:xfrm>
          <a:off x="2320925" y="6962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4,310
4,305
47.95
4,001,277
3,683,560
297,088
2,375,886
2,009,037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2" name="直線コネクタ 41"/>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123825</xdr:rowOff>
    </xdr:from>
    <xdr:ext cx="248920" cy="248920"/>
    <xdr:sp macro="" textlink="">
      <xdr:nvSpPr>
        <xdr:cNvPr id="43" name="テキスト ボックス 42"/>
        <xdr:cNvSpPr txBox="1"/>
      </xdr:nvSpPr>
      <xdr:spPr>
        <a:xfrm>
          <a:off x="4813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4" name="直線コネクタ 43"/>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138430</xdr:rowOff>
    </xdr:from>
    <xdr:ext cx="595630" cy="249555"/>
    <xdr:sp macro="" textlink="">
      <xdr:nvSpPr>
        <xdr:cNvPr id="45" name="テキスト ボックス 44"/>
        <xdr:cNvSpPr txBox="1"/>
      </xdr:nvSpPr>
      <xdr:spPr>
        <a:xfrm>
          <a:off x="166370" y="6088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6" name="直線コネクタ 45"/>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8920"/>
    <xdr:sp macro="" textlink="">
      <xdr:nvSpPr>
        <xdr:cNvPr id="47" name="テキスト ボックス 46"/>
        <xdr:cNvSpPr txBox="1"/>
      </xdr:nvSpPr>
      <xdr:spPr>
        <a:xfrm>
          <a:off x="16637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8" name="直線コネクタ 47"/>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9555"/>
    <xdr:sp macro="" textlink="">
      <xdr:nvSpPr>
        <xdr:cNvPr id="49" name="テキスト ボックス 48"/>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0" name="直線コネクタ 49"/>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8285"/>
    <xdr:sp macro="" textlink="">
      <xdr:nvSpPr>
        <xdr:cNvPr id="51" name="テキスト ボックス 50"/>
        <xdr:cNvSpPr txBox="1"/>
      </xdr:nvSpPr>
      <xdr:spPr>
        <a:xfrm>
          <a:off x="1663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2" name="直線コネクタ 51"/>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36830</xdr:rowOff>
    </xdr:from>
    <xdr:ext cx="685165" cy="249555"/>
    <xdr:sp macro="" textlink="">
      <xdr:nvSpPr>
        <xdr:cNvPr id="53" name="テキスト ボックス 52"/>
        <xdr:cNvSpPr txBox="1"/>
      </xdr:nvSpPr>
      <xdr:spPr>
        <a:xfrm>
          <a:off x="76200" y="4831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4" name="直線コネクタ 53"/>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52705</xdr:rowOff>
    </xdr:from>
    <xdr:ext cx="685165" cy="248920"/>
    <xdr:sp macro="" textlink="">
      <xdr:nvSpPr>
        <xdr:cNvPr id="55" name="テキスト ボックス 54"/>
        <xdr:cNvSpPr txBox="1"/>
      </xdr:nvSpPr>
      <xdr:spPr>
        <a:xfrm>
          <a:off x="76200" y="4516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6"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149860</xdr:rowOff>
    </xdr:from>
    <xdr:to xmlns:xdr="http://schemas.openxmlformats.org/drawingml/2006/spreadsheetDrawing">
      <xdr:col>24</xdr:col>
      <xdr:colOff>62865</xdr:colOff>
      <xdr:row>38</xdr:row>
      <xdr:rowOff>109855</xdr:rowOff>
    </xdr:to>
    <xdr:cxnSp macro="">
      <xdr:nvCxnSpPr>
        <xdr:cNvPr id="57" name="直線コネクタ 56"/>
        <xdr:cNvCxnSpPr/>
      </xdr:nvCxnSpPr>
      <xdr:spPr>
        <a:xfrm flipV="1">
          <a:off x="4252595" y="494411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113665</xdr:rowOff>
    </xdr:from>
    <xdr:ext cx="534670" cy="249555"/>
    <xdr:sp macro="" textlink="">
      <xdr:nvSpPr>
        <xdr:cNvPr id="58" name="人件費最小値テキスト"/>
        <xdr:cNvSpPr txBox="1"/>
      </xdr:nvSpPr>
      <xdr:spPr>
        <a:xfrm>
          <a:off x="4305300" y="6393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109855</xdr:rowOff>
    </xdr:from>
    <xdr:to xmlns:xdr="http://schemas.openxmlformats.org/drawingml/2006/spreadsheetDrawing">
      <xdr:col>24</xdr:col>
      <xdr:colOff>152400</xdr:colOff>
      <xdr:row>38</xdr:row>
      <xdr:rowOff>109855</xdr:rowOff>
    </xdr:to>
    <xdr:cxnSp macro="">
      <xdr:nvCxnSpPr>
        <xdr:cNvPr id="59" name="直線コネクタ 58"/>
        <xdr:cNvCxnSpPr/>
      </xdr:nvCxnSpPr>
      <xdr:spPr>
        <a:xfrm>
          <a:off x="4181475" y="6390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98425</xdr:rowOff>
    </xdr:from>
    <xdr:ext cx="690245" cy="248920"/>
    <xdr:sp macro="" textlink="">
      <xdr:nvSpPr>
        <xdr:cNvPr id="60" name="人件費最大値テキスト"/>
        <xdr:cNvSpPr txBox="1"/>
      </xdr:nvSpPr>
      <xdr:spPr>
        <a:xfrm>
          <a:off x="4305300" y="472757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149860</xdr:rowOff>
    </xdr:from>
    <xdr:to xmlns:xdr="http://schemas.openxmlformats.org/drawingml/2006/spreadsheetDrawing">
      <xdr:col>24</xdr:col>
      <xdr:colOff>152400</xdr:colOff>
      <xdr:row>29</xdr:row>
      <xdr:rowOff>149860</xdr:rowOff>
    </xdr:to>
    <xdr:cxnSp macro="">
      <xdr:nvCxnSpPr>
        <xdr:cNvPr id="61" name="直線コネクタ 60"/>
        <xdr:cNvCxnSpPr/>
      </xdr:nvCxnSpPr>
      <xdr:spPr>
        <a:xfrm>
          <a:off x="4181475" y="4944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38</xdr:row>
      <xdr:rowOff>28575</xdr:rowOff>
    </xdr:from>
    <xdr:to xmlns:xdr="http://schemas.openxmlformats.org/drawingml/2006/spreadsheetDrawing">
      <xdr:col>24</xdr:col>
      <xdr:colOff>63500</xdr:colOff>
      <xdr:row>38</xdr:row>
      <xdr:rowOff>40640</xdr:rowOff>
    </xdr:to>
    <xdr:cxnSp macro="">
      <xdr:nvCxnSpPr>
        <xdr:cNvPr id="62" name="直線コネクタ 61"/>
        <xdr:cNvCxnSpPr/>
      </xdr:nvCxnSpPr>
      <xdr:spPr>
        <a:xfrm flipV="1">
          <a:off x="3492500" y="630872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133350</xdr:rowOff>
    </xdr:from>
    <xdr:ext cx="598805" cy="249555"/>
    <xdr:sp macro="" textlink="">
      <xdr:nvSpPr>
        <xdr:cNvPr id="63" name="人件費平均値テキスト"/>
        <xdr:cNvSpPr txBox="1"/>
      </xdr:nvSpPr>
      <xdr:spPr>
        <a:xfrm>
          <a:off x="4305300" y="591820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111125</xdr:rowOff>
    </xdr:from>
    <xdr:to xmlns:xdr="http://schemas.openxmlformats.org/drawingml/2006/spreadsheetDrawing">
      <xdr:col>24</xdr:col>
      <xdr:colOff>114300</xdr:colOff>
      <xdr:row>37</xdr:row>
      <xdr:rowOff>43815</xdr:rowOff>
    </xdr:to>
    <xdr:sp macro="" textlink="">
      <xdr:nvSpPr>
        <xdr:cNvPr id="64" name="フローチャート: 判断 63"/>
        <xdr:cNvSpPr/>
      </xdr:nvSpPr>
      <xdr:spPr>
        <a:xfrm>
          <a:off x="4203700" y="6061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40640</xdr:rowOff>
    </xdr:from>
    <xdr:to xmlns:xdr="http://schemas.openxmlformats.org/drawingml/2006/spreadsheetDrawing">
      <xdr:col>19</xdr:col>
      <xdr:colOff>174625</xdr:colOff>
      <xdr:row>38</xdr:row>
      <xdr:rowOff>41910</xdr:rowOff>
    </xdr:to>
    <xdr:cxnSp macro="">
      <xdr:nvCxnSpPr>
        <xdr:cNvPr id="65" name="直線コネクタ 64"/>
        <xdr:cNvCxnSpPr/>
      </xdr:nvCxnSpPr>
      <xdr:spPr>
        <a:xfrm flipV="1">
          <a:off x="2670175" y="632079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139700</xdr:rowOff>
    </xdr:from>
    <xdr:to xmlns:xdr="http://schemas.openxmlformats.org/drawingml/2006/spreadsheetDrawing">
      <xdr:col>20</xdr:col>
      <xdr:colOff>38100</xdr:colOff>
      <xdr:row>37</xdr:row>
      <xdr:rowOff>72390</xdr:rowOff>
    </xdr:to>
    <xdr:sp macro="" textlink="">
      <xdr:nvSpPr>
        <xdr:cNvPr id="66" name="フローチャート: 判断 65"/>
        <xdr:cNvSpPr/>
      </xdr:nvSpPr>
      <xdr:spPr>
        <a:xfrm>
          <a:off x="3444875" y="6089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88900</xdr:rowOff>
    </xdr:from>
    <xdr:ext cx="598805" cy="248920"/>
    <xdr:sp macro="" textlink="">
      <xdr:nvSpPr>
        <xdr:cNvPr id="67" name="テキスト ボックス 66"/>
        <xdr:cNvSpPr txBox="1"/>
      </xdr:nvSpPr>
      <xdr:spPr>
        <a:xfrm>
          <a:off x="3211830" y="58737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41910</xdr:rowOff>
    </xdr:from>
    <xdr:to xmlns:xdr="http://schemas.openxmlformats.org/drawingml/2006/spreadsheetDrawing">
      <xdr:col>15</xdr:col>
      <xdr:colOff>50800</xdr:colOff>
      <xdr:row>38</xdr:row>
      <xdr:rowOff>53975</xdr:rowOff>
    </xdr:to>
    <xdr:cxnSp macro="">
      <xdr:nvCxnSpPr>
        <xdr:cNvPr id="68" name="直線コネクタ 67"/>
        <xdr:cNvCxnSpPr/>
      </xdr:nvCxnSpPr>
      <xdr:spPr>
        <a:xfrm flipV="1">
          <a:off x="1860550" y="632206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160020</xdr:rowOff>
    </xdr:from>
    <xdr:to xmlns:xdr="http://schemas.openxmlformats.org/drawingml/2006/spreadsheetDrawing">
      <xdr:col>15</xdr:col>
      <xdr:colOff>101600</xdr:colOff>
      <xdr:row>37</xdr:row>
      <xdr:rowOff>93345</xdr:rowOff>
    </xdr:to>
    <xdr:sp macro="" textlink="">
      <xdr:nvSpPr>
        <xdr:cNvPr id="69" name="フローチャート: 判断 68"/>
        <xdr:cNvSpPr/>
      </xdr:nvSpPr>
      <xdr:spPr>
        <a:xfrm>
          <a:off x="2619375" y="6109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108585</xdr:rowOff>
    </xdr:from>
    <xdr:ext cx="598805" cy="249555"/>
    <xdr:sp macro="" textlink="">
      <xdr:nvSpPr>
        <xdr:cNvPr id="70" name="テキスト ボックス 69"/>
        <xdr:cNvSpPr txBox="1"/>
      </xdr:nvSpPr>
      <xdr:spPr>
        <a:xfrm>
          <a:off x="2402205" y="5893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53975</xdr:rowOff>
    </xdr:from>
    <xdr:to xmlns:xdr="http://schemas.openxmlformats.org/drawingml/2006/spreadsheetDrawing">
      <xdr:col>10</xdr:col>
      <xdr:colOff>114300</xdr:colOff>
      <xdr:row>38</xdr:row>
      <xdr:rowOff>94615</xdr:rowOff>
    </xdr:to>
    <xdr:cxnSp macro="">
      <xdr:nvCxnSpPr>
        <xdr:cNvPr id="71" name="直線コネクタ 70"/>
        <xdr:cNvCxnSpPr/>
      </xdr:nvCxnSpPr>
      <xdr:spPr>
        <a:xfrm flipV="1">
          <a:off x="1047750" y="6334125"/>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62230</xdr:rowOff>
    </xdr:from>
    <xdr:to xmlns:xdr="http://schemas.openxmlformats.org/drawingml/2006/spreadsheetDrawing">
      <xdr:col>10</xdr:col>
      <xdr:colOff>165100</xdr:colOff>
      <xdr:row>37</xdr:row>
      <xdr:rowOff>160020</xdr:rowOff>
    </xdr:to>
    <xdr:sp macro="" textlink="">
      <xdr:nvSpPr>
        <xdr:cNvPr id="72" name="フローチャート: 判断 71"/>
        <xdr:cNvSpPr/>
      </xdr:nvSpPr>
      <xdr:spPr>
        <a:xfrm>
          <a:off x="1809750"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10795</xdr:rowOff>
    </xdr:from>
    <xdr:ext cx="598805" cy="249555"/>
    <xdr:sp macro="" textlink="">
      <xdr:nvSpPr>
        <xdr:cNvPr id="73" name="テキスト ボックス 72"/>
        <xdr:cNvSpPr txBox="1"/>
      </xdr:nvSpPr>
      <xdr:spPr>
        <a:xfrm>
          <a:off x="1576705" y="5960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38735</xdr:rowOff>
    </xdr:to>
    <xdr:sp macro="" textlink="">
      <xdr:nvSpPr>
        <xdr:cNvPr id="74" name="フローチャート: 判断 73"/>
        <xdr:cNvSpPr/>
      </xdr:nvSpPr>
      <xdr:spPr>
        <a:xfrm>
          <a:off x="1000125" y="62204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54610</xdr:rowOff>
    </xdr:from>
    <xdr:ext cx="598805" cy="248285"/>
    <xdr:sp macro="" textlink="">
      <xdr:nvSpPr>
        <xdr:cNvPr id="75" name="テキスト ボックス 74"/>
        <xdr:cNvSpPr txBox="1"/>
      </xdr:nvSpPr>
      <xdr:spPr>
        <a:xfrm>
          <a:off x="767080" y="600456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6" name="テキスト ボックス 75"/>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7" name="テキスト ボックス 76"/>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8" name="テキスト ボックス 77"/>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9" name="テキスト ボックス 78"/>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0" name="テキスト ボックス 79"/>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144780</xdr:rowOff>
    </xdr:from>
    <xdr:to xmlns:xdr="http://schemas.openxmlformats.org/drawingml/2006/spreadsheetDrawing">
      <xdr:col>24</xdr:col>
      <xdr:colOff>114300</xdr:colOff>
      <xdr:row>38</xdr:row>
      <xdr:rowOff>77470</xdr:rowOff>
    </xdr:to>
    <xdr:sp macro="" textlink="">
      <xdr:nvSpPr>
        <xdr:cNvPr id="81" name="楕円 80"/>
        <xdr:cNvSpPr/>
      </xdr:nvSpPr>
      <xdr:spPr>
        <a:xfrm>
          <a:off x="4203700" y="6259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62865</xdr:rowOff>
    </xdr:from>
    <xdr:ext cx="598805" cy="248920"/>
    <xdr:sp macro="" textlink="">
      <xdr:nvSpPr>
        <xdr:cNvPr id="82" name="人件費該当値テキスト"/>
        <xdr:cNvSpPr txBox="1"/>
      </xdr:nvSpPr>
      <xdr:spPr>
        <a:xfrm>
          <a:off x="4305300" y="6177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157480</xdr:rowOff>
    </xdr:from>
    <xdr:to xmlns:xdr="http://schemas.openxmlformats.org/drawingml/2006/spreadsheetDrawing">
      <xdr:col>20</xdr:col>
      <xdr:colOff>38100</xdr:colOff>
      <xdr:row>38</xdr:row>
      <xdr:rowOff>90170</xdr:rowOff>
    </xdr:to>
    <xdr:sp macro="" textlink="">
      <xdr:nvSpPr>
        <xdr:cNvPr id="83" name="楕円 82"/>
        <xdr:cNvSpPr/>
      </xdr:nvSpPr>
      <xdr:spPr>
        <a:xfrm>
          <a:off x="3444875" y="6272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81280</xdr:rowOff>
    </xdr:from>
    <xdr:ext cx="598805" cy="249555"/>
    <xdr:sp macro="" textlink="">
      <xdr:nvSpPr>
        <xdr:cNvPr id="84" name="テキスト ボックス 83"/>
        <xdr:cNvSpPr txBox="1"/>
      </xdr:nvSpPr>
      <xdr:spPr>
        <a:xfrm>
          <a:off x="3211830" y="6361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158750</xdr:rowOff>
    </xdr:from>
    <xdr:to xmlns:xdr="http://schemas.openxmlformats.org/drawingml/2006/spreadsheetDrawing">
      <xdr:col>15</xdr:col>
      <xdr:colOff>101600</xdr:colOff>
      <xdr:row>38</xdr:row>
      <xdr:rowOff>91440</xdr:rowOff>
    </xdr:to>
    <xdr:sp macro="" textlink="">
      <xdr:nvSpPr>
        <xdr:cNvPr id="85" name="楕円 84"/>
        <xdr:cNvSpPr/>
      </xdr:nvSpPr>
      <xdr:spPr>
        <a:xfrm>
          <a:off x="2619375"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83185</xdr:rowOff>
    </xdr:from>
    <xdr:ext cx="598805" cy="248920"/>
    <xdr:sp macro="" textlink="">
      <xdr:nvSpPr>
        <xdr:cNvPr id="86" name="テキスト ボックス 85"/>
        <xdr:cNvSpPr txBox="1"/>
      </xdr:nvSpPr>
      <xdr:spPr>
        <a:xfrm>
          <a:off x="2402205" y="63633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5080</xdr:rowOff>
    </xdr:from>
    <xdr:to xmlns:xdr="http://schemas.openxmlformats.org/drawingml/2006/spreadsheetDrawing">
      <xdr:col>10</xdr:col>
      <xdr:colOff>165100</xdr:colOff>
      <xdr:row>38</xdr:row>
      <xdr:rowOff>102870</xdr:rowOff>
    </xdr:to>
    <xdr:sp macro="" textlink="">
      <xdr:nvSpPr>
        <xdr:cNvPr id="87" name="楕円 86"/>
        <xdr:cNvSpPr/>
      </xdr:nvSpPr>
      <xdr:spPr>
        <a:xfrm>
          <a:off x="180975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93980</xdr:rowOff>
    </xdr:from>
    <xdr:ext cx="598805" cy="248920"/>
    <xdr:sp macro="" textlink="">
      <xdr:nvSpPr>
        <xdr:cNvPr id="88" name="テキスト ボックス 87"/>
        <xdr:cNvSpPr txBox="1"/>
      </xdr:nvSpPr>
      <xdr:spPr>
        <a:xfrm>
          <a:off x="1576705" y="63741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45720</xdr:rowOff>
    </xdr:from>
    <xdr:to xmlns:xdr="http://schemas.openxmlformats.org/drawingml/2006/spreadsheetDrawing">
      <xdr:col>6</xdr:col>
      <xdr:colOff>38100</xdr:colOff>
      <xdr:row>38</xdr:row>
      <xdr:rowOff>143510</xdr:rowOff>
    </xdr:to>
    <xdr:sp macro="" textlink="">
      <xdr:nvSpPr>
        <xdr:cNvPr id="89" name="楕円 88"/>
        <xdr:cNvSpPr/>
      </xdr:nvSpPr>
      <xdr:spPr>
        <a:xfrm>
          <a:off x="1000125" y="6325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135255</xdr:rowOff>
    </xdr:from>
    <xdr:ext cx="598805" cy="249555"/>
    <xdr:sp macro="" textlink="">
      <xdr:nvSpPr>
        <xdr:cNvPr id="90" name="テキスト ボックス 89"/>
        <xdr:cNvSpPr txBox="1"/>
      </xdr:nvSpPr>
      <xdr:spPr>
        <a:xfrm>
          <a:off x="767080" y="64154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1" name="正方形/長方形 90"/>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2" name="正方形/長方形 91"/>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4" name="正方形/長方形 93"/>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6" name="正方形/長方形 95"/>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8" name="正方形/長方形 97"/>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9" name="テキスト ボックス 98"/>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0" name="直線コネクタ 99"/>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24765</xdr:rowOff>
    </xdr:from>
    <xdr:to xmlns:xdr="http://schemas.openxmlformats.org/drawingml/2006/spreadsheetDrawing">
      <xdr:col>28</xdr:col>
      <xdr:colOff>114300</xdr:colOff>
      <xdr:row>58</xdr:row>
      <xdr:rowOff>24765</xdr:rowOff>
    </xdr:to>
    <xdr:cxnSp macro="">
      <xdr:nvCxnSpPr>
        <xdr:cNvPr id="101" name="直線コネクタ 100"/>
        <xdr:cNvCxnSpPr/>
      </xdr:nvCxnSpPr>
      <xdr:spPr>
        <a:xfrm>
          <a:off x="698500" y="9606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52705</xdr:rowOff>
    </xdr:from>
    <xdr:ext cx="248920" cy="248920"/>
    <xdr:sp macro="" textlink="">
      <xdr:nvSpPr>
        <xdr:cNvPr id="102" name="テキスト ボックス 101"/>
        <xdr:cNvSpPr txBox="1"/>
      </xdr:nvSpPr>
      <xdr:spPr>
        <a:xfrm>
          <a:off x="481330" y="9469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3" name="直線コネクタ 102"/>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162560</xdr:rowOff>
    </xdr:from>
    <xdr:ext cx="685165" cy="248920"/>
    <xdr:sp macro="" textlink="">
      <xdr:nvSpPr>
        <xdr:cNvPr id="104" name="テキスト ボックス 103"/>
        <xdr:cNvSpPr txBox="1"/>
      </xdr:nvSpPr>
      <xdr:spPr>
        <a:xfrm>
          <a:off x="76200" y="89192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79375</xdr:rowOff>
    </xdr:from>
    <xdr:to xmlns:xdr="http://schemas.openxmlformats.org/drawingml/2006/spreadsheetDrawing">
      <xdr:col>28</xdr:col>
      <xdr:colOff>114300</xdr:colOff>
      <xdr:row>51</xdr:row>
      <xdr:rowOff>79375</xdr:rowOff>
    </xdr:to>
    <xdr:cxnSp macro="">
      <xdr:nvCxnSpPr>
        <xdr:cNvPr id="105" name="直線コネクタ 104"/>
        <xdr:cNvCxnSpPr/>
      </xdr:nvCxnSpPr>
      <xdr:spPr>
        <a:xfrm>
          <a:off x="698500" y="850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107315</xdr:rowOff>
    </xdr:from>
    <xdr:ext cx="685165" cy="249555"/>
    <xdr:sp macro="" textlink="">
      <xdr:nvSpPr>
        <xdr:cNvPr id="106" name="テキスト ボックス 105"/>
        <xdr:cNvSpPr txBox="1"/>
      </xdr:nvSpPr>
      <xdr:spPr>
        <a:xfrm>
          <a:off x="76200" y="83686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08" name="テキスト ボックス 107"/>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8890</xdr:rowOff>
    </xdr:from>
    <xdr:to xmlns:xdr="http://schemas.openxmlformats.org/drawingml/2006/spreadsheetDrawing">
      <xdr:col>24</xdr:col>
      <xdr:colOff>62865</xdr:colOff>
      <xdr:row>57</xdr:row>
      <xdr:rowOff>138430</xdr:rowOff>
    </xdr:to>
    <xdr:cxnSp macro="">
      <xdr:nvCxnSpPr>
        <xdr:cNvPr id="110" name="直線コネクタ 109"/>
        <xdr:cNvCxnSpPr/>
      </xdr:nvCxnSpPr>
      <xdr:spPr>
        <a:xfrm flipV="1">
          <a:off x="4252595" y="843534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142240</xdr:rowOff>
    </xdr:from>
    <xdr:ext cx="534670" cy="248920"/>
    <xdr:sp macro="" textlink="">
      <xdr:nvSpPr>
        <xdr:cNvPr id="111" name="物件費最小値テキスト"/>
        <xdr:cNvSpPr txBox="1"/>
      </xdr:nvSpPr>
      <xdr:spPr>
        <a:xfrm>
          <a:off x="4305300" y="95592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138430</xdr:rowOff>
    </xdr:from>
    <xdr:to xmlns:xdr="http://schemas.openxmlformats.org/drawingml/2006/spreadsheetDrawing">
      <xdr:col>24</xdr:col>
      <xdr:colOff>152400</xdr:colOff>
      <xdr:row>57</xdr:row>
      <xdr:rowOff>138430</xdr:rowOff>
    </xdr:to>
    <xdr:cxnSp macro="">
      <xdr:nvCxnSpPr>
        <xdr:cNvPr id="112" name="直線コネクタ 111"/>
        <xdr:cNvCxnSpPr/>
      </xdr:nvCxnSpPr>
      <xdr:spPr>
        <a:xfrm>
          <a:off x="4181475" y="9555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123190</xdr:rowOff>
    </xdr:from>
    <xdr:ext cx="690245" cy="248920"/>
    <xdr:sp macro="" textlink="">
      <xdr:nvSpPr>
        <xdr:cNvPr id="113" name="物件費最大値テキスト"/>
        <xdr:cNvSpPr txBox="1"/>
      </xdr:nvSpPr>
      <xdr:spPr>
        <a:xfrm>
          <a:off x="4305300" y="821944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8890</xdr:rowOff>
    </xdr:from>
    <xdr:to xmlns:xdr="http://schemas.openxmlformats.org/drawingml/2006/spreadsheetDrawing">
      <xdr:col>24</xdr:col>
      <xdr:colOff>152400</xdr:colOff>
      <xdr:row>51</xdr:row>
      <xdr:rowOff>8890</xdr:rowOff>
    </xdr:to>
    <xdr:cxnSp macro="">
      <xdr:nvCxnSpPr>
        <xdr:cNvPr id="114" name="直線コネクタ 113"/>
        <xdr:cNvCxnSpPr/>
      </xdr:nvCxnSpPr>
      <xdr:spPr>
        <a:xfrm>
          <a:off x="4181475" y="8435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138430</xdr:rowOff>
    </xdr:from>
    <xdr:to xmlns:xdr="http://schemas.openxmlformats.org/drawingml/2006/spreadsheetDrawing">
      <xdr:col>24</xdr:col>
      <xdr:colOff>63500</xdr:colOff>
      <xdr:row>57</xdr:row>
      <xdr:rowOff>138430</xdr:rowOff>
    </xdr:to>
    <xdr:cxnSp macro="">
      <xdr:nvCxnSpPr>
        <xdr:cNvPr id="115" name="直線コネクタ 114"/>
        <xdr:cNvCxnSpPr/>
      </xdr:nvCxnSpPr>
      <xdr:spPr>
        <a:xfrm flipV="1">
          <a:off x="3492500" y="955548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161290</xdr:rowOff>
    </xdr:from>
    <xdr:ext cx="598805" cy="248920"/>
    <xdr:sp macro="" textlink="">
      <xdr:nvSpPr>
        <xdr:cNvPr id="116" name="物件費平均値テキスト"/>
        <xdr:cNvSpPr txBox="1"/>
      </xdr:nvSpPr>
      <xdr:spPr>
        <a:xfrm>
          <a:off x="4305300" y="924814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139065</xdr:rowOff>
    </xdr:from>
    <xdr:to xmlns:xdr="http://schemas.openxmlformats.org/drawingml/2006/spreadsheetDrawing">
      <xdr:col>24</xdr:col>
      <xdr:colOff>114300</xdr:colOff>
      <xdr:row>57</xdr:row>
      <xdr:rowOff>71755</xdr:rowOff>
    </xdr:to>
    <xdr:sp macro="" textlink="">
      <xdr:nvSpPr>
        <xdr:cNvPr id="117" name="フローチャート: 判断 116"/>
        <xdr:cNvSpPr/>
      </xdr:nvSpPr>
      <xdr:spPr>
        <a:xfrm>
          <a:off x="4203700" y="9391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137160</xdr:rowOff>
    </xdr:from>
    <xdr:to xmlns:xdr="http://schemas.openxmlformats.org/drawingml/2006/spreadsheetDrawing">
      <xdr:col>19</xdr:col>
      <xdr:colOff>174625</xdr:colOff>
      <xdr:row>57</xdr:row>
      <xdr:rowOff>138430</xdr:rowOff>
    </xdr:to>
    <xdr:cxnSp macro="">
      <xdr:nvCxnSpPr>
        <xdr:cNvPr id="118" name="直線コネクタ 117"/>
        <xdr:cNvCxnSpPr/>
      </xdr:nvCxnSpPr>
      <xdr:spPr>
        <a:xfrm>
          <a:off x="2670175" y="955421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149225</xdr:rowOff>
    </xdr:from>
    <xdr:to xmlns:xdr="http://schemas.openxmlformats.org/drawingml/2006/spreadsheetDrawing">
      <xdr:col>20</xdr:col>
      <xdr:colOff>38100</xdr:colOff>
      <xdr:row>57</xdr:row>
      <xdr:rowOff>81915</xdr:rowOff>
    </xdr:to>
    <xdr:sp macro="" textlink="">
      <xdr:nvSpPr>
        <xdr:cNvPr id="119" name="フローチャート: 判断 118"/>
        <xdr:cNvSpPr/>
      </xdr:nvSpPr>
      <xdr:spPr>
        <a:xfrm>
          <a:off x="3444875" y="9401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97790</xdr:rowOff>
    </xdr:from>
    <xdr:ext cx="598805" cy="249555"/>
    <xdr:sp macro="" textlink="">
      <xdr:nvSpPr>
        <xdr:cNvPr id="120" name="テキスト ボックス 119"/>
        <xdr:cNvSpPr txBox="1"/>
      </xdr:nvSpPr>
      <xdr:spPr>
        <a:xfrm>
          <a:off x="3211830" y="9184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137160</xdr:rowOff>
    </xdr:from>
    <xdr:to xmlns:xdr="http://schemas.openxmlformats.org/drawingml/2006/spreadsheetDrawing">
      <xdr:col>15</xdr:col>
      <xdr:colOff>50800</xdr:colOff>
      <xdr:row>57</xdr:row>
      <xdr:rowOff>137160</xdr:rowOff>
    </xdr:to>
    <xdr:cxnSp macro="">
      <xdr:nvCxnSpPr>
        <xdr:cNvPr id="121" name="直線コネクタ 120"/>
        <xdr:cNvCxnSpPr/>
      </xdr:nvCxnSpPr>
      <xdr:spPr>
        <a:xfrm flipV="1">
          <a:off x="1860550" y="95542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101600</xdr:rowOff>
    </xdr:to>
    <xdr:sp macro="" textlink="">
      <xdr:nvSpPr>
        <xdr:cNvPr id="122" name="フローチャート: 判断 121"/>
        <xdr:cNvSpPr/>
      </xdr:nvSpPr>
      <xdr:spPr>
        <a:xfrm>
          <a:off x="2619375" y="9420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117475</xdr:rowOff>
    </xdr:from>
    <xdr:ext cx="598805" cy="248920"/>
    <xdr:sp macro="" textlink="">
      <xdr:nvSpPr>
        <xdr:cNvPr id="123" name="テキスト ボックス 122"/>
        <xdr:cNvSpPr txBox="1"/>
      </xdr:nvSpPr>
      <xdr:spPr>
        <a:xfrm>
          <a:off x="2402205" y="92043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134620</xdr:rowOff>
    </xdr:from>
    <xdr:to xmlns:xdr="http://schemas.openxmlformats.org/drawingml/2006/spreadsheetDrawing">
      <xdr:col>10</xdr:col>
      <xdr:colOff>114300</xdr:colOff>
      <xdr:row>57</xdr:row>
      <xdr:rowOff>137160</xdr:rowOff>
    </xdr:to>
    <xdr:cxnSp macro="">
      <xdr:nvCxnSpPr>
        <xdr:cNvPr id="124" name="直線コネクタ 123"/>
        <xdr:cNvCxnSpPr/>
      </xdr:nvCxnSpPr>
      <xdr:spPr>
        <a:xfrm>
          <a:off x="1047750" y="955167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29210</xdr:rowOff>
    </xdr:from>
    <xdr:to xmlns:xdr="http://schemas.openxmlformats.org/drawingml/2006/spreadsheetDrawing">
      <xdr:col>10</xdr:col>
      <xdr:colOff>165100</xdr:colOff>
      <xdr:row>57</xdr:row>
      <xdr:rowOff>127000</xdr:rowOff>
    </xdr:to>
    <xdr:sp macro="" textlink="">
      <xdr:nvSpPr>
        <xdr:cNvPr id="125" name="フローチャート: 判断 124"/>
        <xdr:cNvSpPr/>
      </xdr:nvSpPr>
      <xdr:spPr>
        <a:xfrm>
          <a:off x="1809750" y="9446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142875</xdr:rowOff>
    </xdr:from>
    <xdr:ext cx="598805" cy="249555"/>
    <xdr:sp macro="" textlink="">
      <xdr:nvSpPr>
        <xdr:cNvPr id="126" name="テキスト ボックス 125"/>
        <xdr:cNvSpPr txBox="1"/>
      </xdr:nvSpPr>
      <xdr:spPr>
        <a:xfrm>
          <a:off x="1576705" y="9229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36830</xdr:rowOff>
    </xdr:from>
    <xdr:to xmlns:xdr="http://schemas.openxmlformats.org/drawingml/2006/spreadsheetDrawing">
      <xdr:col>6</xdr:col>
      <xdr:colOff>38100</xdr:colOff>
      <xdr:row>57</xdr:row>
      <xdr:rowOff>134620</xdr:rowOff>
    </xdr:to>
    <xdr:sp macro="" textlink="">
      <xdr:nvSpPr>
        <xdr:cNvPr id="127" name="フローチャート: 判断 126"/>
        <xdr:cNvSpPr/>
      </xdr:nvSpPr>
      <xdr:spPr>
        <a:xfrm>
          <a:off x="1000125" y="9453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150495</xdr:rowOff>
    </xdr:from>
    <xdr:ext cx="598805" cy="248920"/>
    <xdr:sp macro="" textlink="">
      <xdr:nvSpPr>
        <xdr:cNvPr id="128" name="テキスト ボックス 127"/>
        <xdr:cNvSpPr txBox="1"/>
      </xdr:nvSpPr>
      <xdr:spPr>
        <a:xfrm>
          <a:off x="767080" y="92373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90170</xdr:rowOff>
    </xdr:from>
    <xdr:to xmlns:xdr="http://schemas.openxmlformats.org/drawingml/2006/spreadsheetDrawing">
      <xdr:col>24</xdr:col>
      <xdr:colOff>114300</xdr:colOff>
      <xdr:row>58</xdr:row>
      <xdr:rowOff>22860</xdr:rowOff>
    </xdr:to>
    <xdr:sp macro="" textlink="">
      <xdr:nvSpPr>
        <xdr:cNvPr id="134" name="楕円 133"/>
        <xdr:cNvSpPr/>
      </xdr:nvSpPr>
      <xdr:spPr>
        <a:xfrm>
          <a:off x="4203700" y="950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7620</xdr:rowOff>
    </xdr:from>
    <xdr:ext cx="534670" cy="249555"/>
    <xdr:sp macro="" textlink="">
      <xdr:nvSpPr>
        <xdr:cNvPr id="135" name="物件費該当値テキスト"/>
        <xdr:cNvSpPr txBox="1"/>
      </xdr:nvSpPr>
      <xdr:spPr>
        <a:xfrm>
          <a:off x="4305300" y="94246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90170</xdr:rowOff>
    </xdr:from>
    <xdr:to xmlns:xdr="http://schemas.openxmlformats.org/drawingml/2006/spreadsheetDrawing">
      <xdr:col>20</xdr:col>
      <xdr:colOff>38100</xdr:colOff>
      <xdr:row>58</xdr:row>
      <xdr:rowOff>22860</xdr:rowOff>
    </xdr:to>
    <xdr:sp macro="" textlink="">
      <xdr:nvSpPr>
        <xdr:cNvPr id="136" name="楕円 135"/>
        <xdr:cNvSpPr/>
      </xdr:nvSpPr>
      <xdr:spPr>
        <a:xfrm>
          <a:off x="3444875" y="95072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13970</xdr:rowOff>
    </xdr:from>
    <xdr:ext cx="534035" cy="249555"/>
    <xdr:sp macro="" textlink="">
      <xdr:nvSpPr>
        <xdr:cNvPr id="137" name="テキスト ボックス 136"/>
        <xdr:cNvSpPr txBox="1"/>
      </xdr:nvSpPr>
      <xdr:spPr>
        <a:xfrm>
          <a:off x="3244215" y="95961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88265</xdr:rowOff>
    </xdr:from>
    <xdr:to xmlns:xdr="http://schemas.openxmlformats.org/drawingml/2006/spreadsheetDrawing">
      <xdr:col>15</xdr:col>
      <xdr:colOff>101600</xdr:colOff>
      <xdr:row>58</xdr:row>
      <xdr:rowOff>20955</xdr:rowOff>
    </xdr:to>
    <xdr:sp macro="" textlink="">
      <xdr:nvSpPr>
        <xdr:cNvPr id="138" name="楕円 137"/>
        <xdr:cNvSpPr/>
      </xdr:nvSpPr>
      <xdr:spPr>
        <a:xfrm>
          <a:off x="2619375" y="9505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12065</xdr:rowOff>
    </xdr:from>
    <xdr:ext cx="534035" cy="249555"/>
    <xdr:sp macro="" textlink="">
      <xdr:nvSpPr>
        <xdr:cNvPr id="139" name="テキスト ボックス 138"/>
        <xdr:cNvSpPr txBox="1"/>
      </xdr:nvSpPr>
      <xdr:spPr>
        <a:xfrm>
          <a:off x="2434590" y="95942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88265</xdr:rowOff>
    </xdr:from>
    <xdr:to xmlns:xdr="http://schemas.openxmlformats.org/drawingml/2006/spreadsheetDrawing">
      <xdr:col>10</xdr:col>
      <xdr:colOff>165100</xdr:colOff>
      <xdr:row>58</xdr:row>
      <xdr:rowOff>20955</xdr:rowOff>
    </xdr:to>
    <xdr:sp macro="" textlink="">
      <xdr:nvSpPr>
        <xdr:cNvPr id="140" name="楕円 139"/>
        <xdr:cNvSpPr/>
      </xdr:nvSpPr>
      <xdr:spPr>
        <a:xfrm>
          <a:off x="1809750" y="9505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12065</xdr:rowOff>
    </xdr:from>
    <xdr:ext cx="534035" cy="249555"/>
    <xdr:sp macro="" textlink="">
      <xdr:nvSpPr>
        <xdr:cNvPr id="141" name="テキスト ボックス 140"/>
        <xdr:cNvSpPr txBox="1"/>
      </xdr:nvSpPr>
      <xdr:spPr>
        <a:xfrm>
          <a:off x="1609090" y="95942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85725</xdr:rowOff>
    </xdr:from>
    <xdr:to xmlns:xdr="http://schemas.openxmlformats.org/drawingml/2006/spreadsheetDrawing">
      <xdr:col>6</xdr:col>
      <xdr:colOff>38100</xdr:colOff>
      <xdr:row>58</xdr:row>
      <xdr:rowOff>18415</xdr:rowOff>
    </xdr:to>
    <xdr:sp macro="" textlink="">
      <xdr:nvSpPr>
        <xdr:cNvPr id="142" name="楕円 141"/>
        <xdr:cNvSpPr/>
      </xdr:nvSpPr>
      <xdr:spPr>
        <a:xfrm>
          <a:off x="1000125" y="9502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10160</xdr:rowOff>
    </xdr:from>
    <xdr:ext cx="534035" cy="248920"/>
    <xdr:sp macro="" textlink="">
      <xdr:nvSpPr>
        <xdr:cNvPr id="143" name="テキスト ボックス 142"/>
        <xdr:cNvSpPr txBox="1"/>
      </xdr:nvSpPr>
      <xdr:spPr>
        <a:xfrm>
          <a:off x="799465" y="95923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2" name="テキスト ボックス 151"/>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4" name="直線コネクタ 153"/>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55" name="テキスト ボックス 154"/>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6" name="直線コネクタ 155"/>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57" name="テキスト ボックス 156"/>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58" name="直線コネクタ 157"/>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59" name="テキスト ボックス 158"/>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0" name="直線コネクタ 159"/>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1" name="テキスト ボックス 160"/>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2" name="直線コネクタ 161"/>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3" name="テキスト ボックス 162"/>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4"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102870</xdr:rowOff>
    </xdr:from>
    <xdr:to xmlns:xdr="http://schemas.openxmlformats.org/drawingml/2006/spreadsheetDrawing">
      <xdr:col>24</xdr:col>
      <xdr:colOff>62865</xdr:colOff>
      <xdr:row>78</xdr:row>
      <xdr:rowOff>132715</xdr:rowOff>
    </xdr:to>
    <xdr:cxnSp macro="">
      <xdr:nvCxnSpPr>
        <xdr:cNvPr id="165" name="直線コネクタ 164"/>
        <xdr:cNvCxnSpPr/>
      </xdr:nvCxnSpPr>
      <xdr:spPr>
        <a:xfrm flipV="1">
          <a:off x="4252595" y="1183132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136525</xdr:rowOff>
    </xdr:from>
    <xdr:ext cx="378460" cy="249555"/>
    <xdr:sp macro="" textlink="">
      <xdr:nvSpPr>
        <xdr:cNvPr id="166" name="維持補修費最小値テキスト"/>
        <xdr:cNvSpPr txBox="1"/>
      </xdr:nvSpPr>
      <xdr:spPr>
        <a:xfrm>
          <a:off x="4305300" y="130206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132715</xdr:rowOff>
    </xdr:from>
    <xdr:to xmlns:xdr="http://schemas.openxmlformats.org/drawingml/2006/spreadsheetDrawing">
      <xdr:col>24</xdr:col>
      <xdr:colOff>152400</xdr:colOff>
      <xdr:row>78</xdr:row>
      <xdr:rowOff>132715</xdr:rowOff>
    </xdr:to>
    <xdr:cxnSp macro="">
      <xdr:nvCxnSpPr>
        <xdr:cNvPr id="167" name="直線コネクタ 166"/>
        <xdr:cNvCxnSpPr/>
      </xdr:nvCxnSpPr>
      <xdr:spPr>
        <a:xfrm>
          <a:off x="4181475" y="1301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51435</xdr:rowOff>
    </xdr:from>
    <xdr:ext cx="598805" cy="248920"/>
    <xdr:sp macro="" textlink="">
      <xdr:nvSpPr>
        <xdr:cNvPr id="168" name="維持補修費最大値テキスト"/>
        <xdr:cNvSpPr txBox="1"/>
      </xdr:nvSpPr>
      <xdr:spPr>
        <a:xfrm>
          <a:off x="4305300" y="116147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102870</xdr:rowOff>
    </xdr:from>
    <xdr:to xmlns:xdr="http://schemas.openxmlformats.org/drawingml/2006/spreadsheetDrawing">
      <xdr:col>24</xdr:col>
      <xdr:colOff>152400</xdr:colOff>
      <xdr:row>71</xdr:row>
      <xdr:rowOff>102870</xdr:rowOff>
    </xdr:to>
    <xdr:cxnSp macro="">
      <xdr:nvCxnSpPr>
        <xdr:cNvPr id="169" name="直線コネクタ 168"/>
        <xdr:cNvCxnSpPr/>
      </xdr:nvCxnSpPr>
      <xdr:spPr>
        <a:xfrm>
          <a:off x="4181475" y="11831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36195</xdr:rowOff>
    </xdr:from>
    <xdr:to xmlns:xdr="http://schemas.openxmlformats.org/drawingml/2006/spreadsheetDrawing">
      <xdr:col>24</xdr:col>
      <xdr:colOff>63500</xdr:colOff>
      <xdr:row>78</xdr:row>
      <xdr:rowOff>41910</xdr:rowOff>
    </xdr:to>
    <xdr:cxnSp macro="">
      <xdr:nvCxnSpPr>
        <xdr:cNvPr id="170" name="直線コネクタ 169"/>
        <xdr:cNvCxnSpPr/>
      </xdr:nvCxnSpPr>
      <xdr:spPr>
        <a:xfrm flipV="1">
          <a:off x="3492500" y="1292034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146685</xdr:rowOff>
    </xdr:from>
    <xdr:ext cx="534670" cy="249555"/>
    <xdr:sp macro="" textlink="">
      <xdr:nvSpPr>
        <xdr:cNvPr id="171" name="維持補修費平均値テキスト"/>
        <xdr:cNvSpPr txBox="1"/>
      </xdr:nvSpPr>
      <xdr:spPr>
        <a:xfrm>
          <a:off x="4305300" y="127006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125095</xdr:rowOff>
    </xdr:from>
    <xdr:to xmlns:xdr="http://schemas.openxmlformats.org/drawingml/2006/spreadsheetDrawing">
      <xdr:col>24</xdr:col>
      <xdr:colOff>114300</xdr:colOff>
      <xdr:row>78</xdr:row>
      <xdr:rowOff>57785</xdr:rowOff>
    </xdr:to>
    <xdr:sp macro="" textlink="">
      <xdr:nvSpPr>
        <xdr:cNvPr id="172" name="フローチャート: 判断 171"/>
        <xdr:cNvSpPr/>
      </xdr:nvSpPr>
      <xdr:spPr>
        <a:xfrm>
          <a:off x="4203700" y="12844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26035</xdr:rowOff>
    </xdr:from>
    <xdr:to xmlns:xdr="http://schemas.openxmlformats.org/drawingml/2006/spreadsheetDrawing">
      <xdr:col>19</xdr:col>
      <xdr:colOff>174625</xdr:colOff>
      <xdr:row>78</xdr:row>
      <xdr:rowOff>41910</xdr:rowOff>
    </xdr:to>
    <xdr:cxnSp macro="">
      <xdr:nvCxnSpPr>
        <xdr:cNvPr id="173" name="直線コネクタ 172"/>
        <xdr:cNvCxnSpPr/>
      </xdr:nvCxnSpPr>
      <xdr:spPr>
        <a:xfrm>
          <a:off x="2670175" y="1291018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126365</xdr:rowOff>
    </xdr:from>
    <xdr:to xmlns:xdr="http://schemas.openxmlformats.org/drawingml/2006/spreadsheetDrawing">
      <xdr:col>20</xdr:col>
      <xdr:colOff>38100</xdr:colOff>
      <xdr:row>78</xdr:row>
      <xdr:rowOff>59055</xdr:rowOff>
    </xdr:to>
    <xdr:sp macro="" textlink="">
      <xdr:nvSpPr>
        <xdr:cNvPr id="174" name="フローチャート: 判断 173"/>
        <xdr:cNvSpPr/>
      </xdr:nvSpPr>
      <xdr:spPr>
        <a:xfrm>
          <a:off x="3444875" y="12845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74295</xdr:rowOff>
    </xdr:from>
    <xdr:ext cx="534035" cy="249555"/>
    <xdr:sp macro="" textlink="">
      <xdr:nvSpPr>
        <xdr:cNvPr id="175" name="テキスト ボックス 174"/>
        <xdr:cNvSpPr txBox="1"/>
      </xdr:nvSpPr>
      <xdr:spPr>
        <a:xfrm>
          <a:off x="3244215" y="126282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26035</xdr:rowOff>
    </xdr:from>
    <xdr:to xmlns:xdr="http://schemas.openxmlformats.org/drawingml/2006/spreadsheetDrawing">
      <xdr:col>15</xdr:col>
      <xdr:colOff>50800</xdr:colOff>
      <xdr:row>78</xdr:row>
      <xdr:rowOff>41275</xdr:rowOff>
    </xdr:to>
    <xdr:cxnSp macro="">
      <xdr:nvCxnSpPr>
        <xdr:cNvPr id="176" name="直線コネクタ 175"/>
        <xdr:cNvCxnSpPr/>
      </xdr:nvCxnSpPr>
      <xdr:spPr>
        <a:xfrm flipV="1">
          <a:off x="1860550" y="1291018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132080</xdr:rowOff>
    </xdr:from>
    <xdr:to xmlns:xdr="http://schemas.openxmlformats.org/drawingml/2006/spreadsheetDrawing">
      <xdr:col>15</xdr:col>
      <xdr:colOff>101600</xdr:colOff>
      <xdr:row>78</xdr:row>
      <xdr:rowOff>64770</xdr:rowOff>
    </xdr:to>
    <xdr:sp macro="" textlink="">
      <xdr:nvSpPr>
        <xdr:cNvPr id="177" name="フローチャート: 判断 176"/>
        <xdr:cNvSpPr/>
      </xdr:nvSpPr>
      <xdr:spPr>
        <a:xfrm>
          <a:off x="2619375" y="1285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80645</xdr:rowOff>
    </xdr:from>
    <xdr:ext cx="534035" cy="249555"/>
    <xdr:sp macro="" textlink="">
      <xdr:nvSpPr>
        <xdr:cNvPr id="178" name="テキスト ボックス 177"/>
        <xdr:cNvSpPr txBox="1"/>
      </xdr:nvSpPr>
      <xdr:spPr>
        <a:xfrm>
          <a:off x="2434590" y="126345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41275</xdr:rowOff>
    </xdr:from>
    <xdr:to xmlns:xdr="http://schemas.openxmlformats.org/drawingml/2006/spreadsheetDrawing">
      <xdr:col>10</xdr:col>
      <xdr:colOff>114300</xdr:colOff>
      <xdr:row>78</xdr:row>
      <xdr:rowOff>78105</xdr:rowOff>
    </xdr:to>
    <xdr:cxnSp macro="">
      <xdr:nvCxnSpPr>
        <xdr:cNvPr id="179" name="直線コネクタ 178"/>
        <xdr:cNvCxnSpPr/>
      </xdr:nvCxnSpPr>
      <xdr:spPr>
        <a:xfrm flipV="1">
          <a:off x="1047750" y="1292542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130810</xdr:rowOff>
    </xdr:from>
    <xdr:to xmlns:xdr="http://schemas.openxmlformats.org/drawingml/2006/spreadsheetDrawing">
      <xdr:col>10</xdr:col>
      <xdr:colOff>165100</xdr:colOff>
      <xdr:row>78</xdr:row>
      <xdr:rowOff>63500</xdr:rowOff>
    </xdr:to>
    <xdr:sp macro="" textlink="">
      <xdr:nvSpPr>
        <xdr:cNvPr id="180" name="フローチャート: 判断 179"/>
        <xdr:cNvSpPr/>
      </xdr:nvSpPr>
      <xdr:spPr>
        <a:xfrm>
          <a:off x="1809750" y="12849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79375</xdr:rowOff>
    </xdr:from>
    <xdr:ext cx="534035" cy="249555"/>
    <xdr:sp macro="" textlink="">
      <xdr:nvSpPr>
        <xdr:cNvPr id="181" name="テキスト ボックス 180"/>
        <xdr:cNvSpPr txBox="1"/>
      </xdr:nvSpPr>
      <xdr:spPr>
        <a:xfrm>
          <a:off x="1609090" y="126333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2540</xdr:rowOff>
    </xdr:from>
    <xdr:to xmlns:xdr="http://schemas.openxmlformats.org/drawingml/2006/spreadsheetDrawing">
      <xdr:col>6</xdr:col>
      <xdr:colOff>38100</xdr:colOff>
      <xdr:row>78</xdr:row>
      <xdr:rowOff>100330</xdr:rowOff>
    </xdr:to>
    <xdr:sp macro="" textlink="">
      <xdr:nvSpPr>
        <xdr:cNvPr id="182" name="フローチャート: 判断 181"/>
        <xdr:cNvSpPr/>
      </xdr:nvSpPr>
      <xdr:spPr>
        <a:xfrm>
          <a:off x="1000125" y="128866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116205</xdr:rowOff>
    </xdr:from>
    <xdr:ext cx="534035" cy="248920"/>
    <xdr:sp macro="" textlink="">
      <xdr:nvSpPr>
        <xdr:cNvPr id="183" name="テキスト ボックス 182"/>
        <xdr:cNvSpPr txBox="1"/>
      </xdr:nvSpPr>
      <xdr:spPr>
        <a:xfrm>
          <a:off x="799465" y="126701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4" name="テキスト ボックス 183"/>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5" name="テキスト ボックス 184"/>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6" name="テキスト ボックス 185"/>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7" name="テキスト ボックス 186"/>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88" name="テキスト ボックス 187"/>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152400</xdr:rowOff>
    </xdr:from>
    <xdr:to xmlns:xdr="http://schemas.openxmlformats.org/drawingml/2006/spreadsheetDrawing">
      <xdr:col>24</xdr:col>
      <xdr:colOff>114300</xdr:colOff>
      <xdr:row>78</xdr:row>
      <xdr:rowOff>85090</xdr:rowOff>
    </xdr:to>
    <xdr:sp macro="" textlink="">
      <xdr:nvSpPr>
        <xdr:cNvPr id="189" name="楕円 188"/>
        <xdr:cNvSpPr/>
      </xdr:nvSpPr>
      <xdr:spPr>
        <a:xfrm>
          <a:off x="4203700" y="1287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104140</xdr:rowOff>
    </xdr:from>
    <xdr:ext cx="534670" cy="249555"/>
    <xdr:sp macro="" textlink="">
      <xdr:nvSpPr>
        <xdr:cNvPr id="190" name="維持補修費該当値テキスト"/>
        <xdr:cNvSpPr txBox="1"/>
      </xdr:nvSpPr>
      <xdr:spPr>
        <a:xfrm>
          <a:off x="4305300" y="12823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158750</xdr:rowOff>
    </xdr:from>
    <xdr:to xmlns:xdr="http://schemas.openxmlformats.org/drawingml/2006/spreadsheetDrawing">
      <xdr:col>20</xdr:col>
      <xdr:colOff>38100</xdr:colOff>
      <xdr:row>78</xdr:row>
      <xdr:rowOff>91440</xdr:rowOff>
    </xdr:to>
    <xdr:sp macro="" textlink="">
      <xdr:nvSpPr>
        <xdr:cNvPr id="191" name="楕円 190"/>
        <xdr:cNvSpPr/>
      </xdr:nvSpPr>
      <xdr:spPr>
        <a:xfrm>
          <a:off x="3444875" y="12877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83185</xdr:rowOff>
    </xdr:from>
    <xdr:ext cx="534035" cy="248920"/>
    <xdr:sp macro="" textlink="">
      <xdr:nvSpPr>
        <xdr:cNvPr id="192" name="テキスト ボックス 191"/>
        <xdr:cNvSpPr txBox="1"/>
      </xdr:nvSpPr>
      <xdr:spPr>
        <a:xfrm>
          <a:off x="3244215" y="129673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141605</xdr:rowOff>
    </xdr:from>
    <xdr:to xmlns:xdr="http://schemas.openxmlformats.org/drawingml/2006/spreadsheetDrawing">
      <xdr:col>15</xdr:col>
      <xdr:colOff>101600</xdr:colOff>
      <xdr:row>78</xdr:row>
      <xdr:rowOff>74295</xdr:rowOff>
    </xdr:to>
    <xdr:sp macro="" textlink="">
      <xdr:nvSpPr>
        <xdr:cNvPr id="193" name="楕円 192"/>
        <xdr:cNvSpPr/>
      </xdr:nvSpPr>
      <xdr:spPr>
        <a:xfrm>
          <a:off x="2619375" y="12860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66040</xdr:rowOff>
    </xdr:from>
    <xdr:ext cx="534035" cy="249555"/>
    <xdr:sp macro="" textlink="">
      <xdr:nvSpPr>
        <xdr:cNvPr id="194" name="テキスト ボックス 193"/>
        <xdr:cNvSpPr txBox="1"/>
      </xdr:nvSpPr>
      <xdr:spPr>
        <a:xfrm>
          <a:off x="2434590" y="129501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158115</xdr:rowOff>
    </xdr:from>
    <xdr:to xmlns:xdr="http://schemas.openxmlformats.org/drawingml/2006/spreadsheetDrawing">
      <xdr:col>10</xdr:col>
      <xdr:colOff>165100</xdr:colOff>
      <xdr:row>78</xdr:row>
      <xdr:rowOff>90805</xdr:rowOff>
    </xdr:to>
    <xdr:sp macro="" textlink="">
      <xdr:nvSpPr>
        <xdr:cNvPr id="195" name="楕円 194"/>
        <xdr:cNvSpPr/>
      </xdr:nvSpPr>
      <xdr:spPr>
        <a:xfrm>
          <a:off x="1809750" y="1287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81915</xdr:rowOff>
    </xdr:from>
    <xdr:ext cx="534035" cy="249555"/>
    <xdr:sp macro="" textlink="">
      <xdr:nvSpPr>
        <xdr:cNvPr id="196" name="テキスト ボックス 195"/>
        <xdr:cNvSpPr txBox="1"/>
      </xdr:nvSpPr>
      <xdr:spPr>
        <a:xfrm>
          <a:off x="1609090" y="129660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29210</xdr:rowOff>
    </xdr:from>
    <xdr:to xmlns:xdr="http://schemas.openxmlformats.org/drawingml/2006/spreadsheetDrawing">
      <xdr:col>6</xdr:col>
      <xdr:colOff>38100</xdr:colOff>
      <xdr:row>78</xdr:row>
      <xdr:rowOff>127000</xdr:rowOff>
    </xdr:to>
    <xdr:sp macro="" textlink="">
      <xdr:nvSpPr>
        <xdr:cNvPr id="197" name="楕円 196"/>
        <xdr:cNvSpPr/>
      </xdr:nvSpPr>
      <xdr:spPr>
        <a:xfrm>
          <a:off x="1000125" y="12913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118745</xdr:rowOff>
    </xdr:from>
    <xdr:ext cx="534035" cy="248920"/>
    <xdr:sp macro="" textlink="">
      <xdr:nvSpPr>
        <xdr:cNvPr id="198" name="テキスト ボックス 197"/>
        <xdr:cNvSpPr txBox="1"/>
      </xdr:nvSpPr>
      <xdr:spPr>
        <a:xfrm>
          <a:off x="799465" y="13002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199" name="正方形/長方形 198"/>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0" name="正方形/長方形 199"/>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2" name="正方形/長方形 201"/>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4" name="正方形/長方形 203"/>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07" name="テキスト ボックス 206"/>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0" name="テキスト ボックス 209"/>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2" name="テキスト ボックス 211"/>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4" name="テキスト ボックス 213"/>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6" name="テキスト ボックス 215"/>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17" name="直線コネクタ 216"/>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18" name="テキスト ボックス 217"/>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19" name="直線コネクタ 218"/>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0" name="テキスト ボックス 219"/>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68580</xdr:rowOff>
    </xdr:to>
    <xdr:cxnSp macro="">
      <xdr:nvCxnSpPr>
        <xdr:cNvPr id="222" name="直線コネクタ 221"/>
        <xdr:cNvCxnSpPr/>
      </xdr:nvCxnSpPr>
      <xdr:spPr>
        <a:xfrm flipV="1">
          <a:off x="4252595" y="1498981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670" cy="259080"/>
    <xdr:sp macro="" textlink="">
      <xdr:nvSpPr>
        <xdr:cNvPr id="223" name="扶助費最小値テキスト"/>
        <xdr:cNvSpPr txBox="1"/>
      </xdr:nvSpPr>
      <xdr:spPr>
        <a:xfrm>
          <a:off x="4305300"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24" name="直線コネクタ 223"/>
        <xdr:cNvCxnSpPr/>
      </xdr:nvCxnSpPr>
      <xdr:spPr>
        <a:xfrm>
          <a:off x="4181475" y="16299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72390</xdr:rowOff>
    </xdr:from>
    <xdr:ext cx="598805" cy="249555"/>
    <xdr:sp macro="" textlink="">
      <xdr:nvSpPr>
        <xdr:cNvPr id="225" name="扶助費最大値テキスト"/>
        <xdr:cNvSpPr txBox="1"/>
      </xdr:nvSpPr>
      <xdr:spPr>
        <a:xfrm>
          <a:off x="4305300" y="14772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26" name="直線コネクタ 225"/>
        <xdr:cNvCxnSpPr/>
      </xdr:nvCxnSpPr>
      <xdr:spPr>
        <a:xfrm>
          <a:off x="4181475" y="14989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59055</xdr:rowOff>
    </xdr:from>
    <xdr:to xmlns:xdr="http://schemas.openxmlformats.org/drawingml/2006/spreadsheetDrawing">
      <xdr:col>24</xdr:col>
      <xdr:colOff>63500</xdr:colOff>
      <xdr:row>96</xdr:row>
      <xdr:rowOff>94615</xdr:rowOff>
    </xdr:to>
    <xdr:cxnSp macro="">
      <xdr:nvCxnSpPr>
        <xdr:cNvPr id="227" name="直線コネクタ 226"/>
        <xdr:cNvCxnSpPr/>
      </xdr:nvCxnSpPr>
      <xdr:spPr>
        <a:xfrm flipV="1">
          <a:off x="3492500" y="1594675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6350</xdr:rowOff>
    </xdr:from>
    <xdr:ext cx="534670" cy="258445"/>
    <xdr:sp macro="" textlink="">
      <xdr:nvSpPr>
        <xdr:cNvPr id="228" name="扶助費平均値テキスト"/>
        <xdr:cNvSpPr txBox="1"/>
      </xdr:nvSpPr>
      <xdr:spPr>
        <a:xfrm>
          <a:off x="4305300" y="15551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229" name="フローチャート: 判断 228"/>
        <xdr:cNvSpPr/>
      </xdr:nvSpPr>
      <xdr:spPr>
        <a:xfrm>
          <a:off x="4203700" y="15699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72390</xdr:rowOff>
    </xdr:from>
    <xdr:to xmlns:xdr="http://schemas.openxmlformats.org/drawingml/2006/spreadsheetDrawing">
      <xdr:col>19</xdr:col>
      <xdr:colOff>174625</xdr:colOff>
      <xdr:row>96</xdr:row>
      <xdr:rowOff>94615</xdr:rowOff>
    </xdr:to>
    <xdr:cxnSp macro="">
      <xdr:nvCxnSpPr>
        <xdr:cNvPr id="230" name="直線コネクタ 229"/>
        <xdr:cNvCxnSpPr/>
      </xdr:nvCxnSpPr>
      <xdr:spPr>
        <a:xfrm>
          <a:off x="2670175" y="1596009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1" name="フローチャート: 判断 230"/>
        <xdr:cNvSpPr/>
      </xdr:nvSpPr>
      <xdr:spPr>
        <a:xfrm>
          <a:off x="3444875" y="15748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149860</xdr:rowOff>
    </xdr:from>
    <xdr:ext cx="534035" cy="259080"/>
    <xdr:sp macro="" textlink="">
      <xdr:nvSpPr>
        <xdr:cNvPr id="232" name="テキスト ボックス 231"/>
        <xdr:cNvSpPr txBox="1"/>
      </xdr:nvSpPr>
      <xdr:spPr>
        <a:xfrm>
          <a:off x="3244215" y="1552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72390</xdr:rowOff>
    </xdr:from>
    <xdr:to xmlns:xdr="http://schemas.openxmlformats.org/drawingml/2006/spreadsheetDrawing">
      <xdr:col>15</xdr:col>
      <xdr:colOff>50800</xdr:colOff>
      <xdr:row>97</xdr:row>
      <xdr:rowOff>10160</xdr:rowOff>
    </xdr:to>
    <xdr:cxnSp macro="">
      <xdr:nvCxnSpPr>
        <xdr:cNvPr id="233" name="直線コネクタ 232"/>
        <xdr:cNvCxnSpPr/>
      </xdr:nvCxnSpPr>
      <xdr:spPr>
        <a:xfrm flipV="1">
          <a:off x="1860550" y="15960090"/>
          <a:ext cx="8096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34" name="フローチャート: 判断 233"/>
        <xdr:cNvSpPr/>
      </xdr:nvSpPr>
      <xdr:spPr>
        <a:xfrm>
          <a:off x="2619375" y="156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90170</xdr:rowOff>
    </xdr:from>
    <xdr:ext cx="534035" cy="259080"/>
    <xdr:sp macro="" textlink="">
      <xdr:nvSpPr>
        <xdr:cNvPr id="235" name="テキスト ボックス 234"/>
        <xdr:cNvSpPr txBox="1"/>
      </xdr:nvSpPr>
      <xdr:spPr>
        <a:xfrm>
          <a:off x="2434590" y="15463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10160</xdr:rowOff>
    </xdr:from>
    <xdr:to xmlns:xdr="http://schemas.openxmlformats.org/drawingml/2006/spreadsheetDrawing">
      <xdr:col>10</xdr:col>
      <xdr:colOff>114300</xdr:colOff>
      <xdr:row>97</xdr:row>
      <xdr:rowOff>19050</xdr:rowOff>
    </xdr:to>
    <xdr:cxnSp macro="">
      <xdr:nvCxnSpPr>
        <xdr:cNvPr id="236" name="直線コネクタ 235"/>
        <xdr:cNvCxnSpPr/>
      </xdr:nvCxnSpPr>
      <xdr:spPr>
        <a:xfrm flipV="1">
          <a:off x="1047750" y="1606931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164465</xdr:rowOff>
    </xdr:from>
    <xdr:to xmlns:xdr="http://schemas.openxmlformats.org/drawingml/2006/spreadsheetDrawing">
      <xdr:col>10</xdr:col>
      <xdr:colOff>165100</xdr:colOff>
      <xdr:row>96</xdr:row>
      <xdr:rowOff>94615</xdr:rowOff>
    </xdr:to>
    <xdr:sp macro="" textlink="">
      <xdr:nvSpPr>
        <xdr:cNvPr id="237" name="フローチャート: 判断 236"/>
        <xdr:cNvSpPr/>
      </xdr:nvSpPr>
      <xdr:spPr>
        <a:xfrm>
          <a:off x="1809750" y="1588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111125</xdr:rowOff>
    </xdr:from>
    <xdr:ext cx="534035" cy="258445"/>
    <xdr:sp macro="" textlink="">
      <xdr:nvSpPr>
        <xdr:cNvPr id="238" name="テキスト ボックス 237"/>
        <xdr:cNvSpPr txBox="1"/>
      </xdr:nvSpPr>
      <xdr:spPr>
        <a:xfrm>
          <a:off x="1609090" y="15655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166370</xdr:rowOff>
    </xdr:from>
    <xdr:to xmlns:xdr="http://schemas.openxmlformats.org/drawingml/2006/spreadsheetDrawing">
      <xdr:col>6</xdr:col>
      <xdr:colOff>38100</xdr:colOff>
      <xdr:row>96</xdr:row>
      <xdr:rowOff>96520</xdr:rowOff>
    </xdr:to>
    <xdr:sp macro="" textlink="">
      <xdr:nvSpPr>
        <xdr:cNvPr id="239" name="フローチャート: 判断 238"/>
        <xdr:cNvSpPr/>
      </xdr:nvSpPr>
      <xdr:spPr>
        <a:xfrm>
          <a:off x="1000125" y="15882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113030</xdr:rowOff>
    </xdr:from>
    <xdr:ext cx="534035" cy="259080"/>
    <xdr:sp macro="" textlink="">
      <xdr:nvSpPr>
        <xdr:cNvPr id="240" name="テキスト ボックス 239"/>
        <xdr:cNvSpPr txBox="1"/>
      </xdr:nvSpPr>
      <xdr:spPr>
        <a:xfrm>
          <a:off x="799465" y="15657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2" name="テキスト ボックス 241"/>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5" name="テキスト ボックス 244"/>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8255</xdr:rowOff>
    </xdr:from>
    <xdr:to xmlns:xdr="http://schemas.openxmlformats.org/drawingml/2006/spreadsheetDrawing">
      <xdr:col>24</xdr:col>
      <xdr:colOff>114300</xdr:colOff>
      <xdr:row>96</xdr:row>
      <xdr:rowOff>109855</xdr:rowOff>
    </xdr:to>
    <xdr:sp macro="" textlink="">
      <xdr:nvSpPr>
        <xdr:cNvPr id="246" name="楕円 245"/>
        <xdr:cNvSpPr/>
      </xdr:nvSpPr>
      <xdr:spPr>
        <a:xfrm>
          <a:off x="4203700" y="158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158115</xdr:rowOff>
    </xdr:from>
    <xdr:ext cx="534670" cy="258445"/>
    <xdr:sp macro="" textlink="">
      <xdr:nvSpPr>
        <xdr:cNvPr id="247" name="扶助費該当値テキスト"/>
        <xdr:cNvSpPr txBox="1"/>
      </xdr:nvSpPr>
      <xdr:spPr>
        <a:xfrm>
          <a:off x="4305300" y="15874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43815</xdr:rowOff>
    </xdr:from>
    <xdr:to xmlns:xdr="http://schemas.openxmlformats.org/drawingml/2006/spreadsheetDrawing">
      <xdr:col>20</xdr:col>
      <xdr:colOff>38100</xdr:colOff>
      <xdr:row>96</xdr:row>
      <xdr:rowOff>145415</xdr:rowOff>
    </xdr:to>
    <xdr:sp macro="" textlink="">
      <xdr:nvSpPr>
        <xdr:cNvPr id="248" name="楕円 247"/>
        <xdr:cNvSpPr/>
      </xdr:nvSpPr>
      <xdr:spPr>
        <a:xfrm>
          <a:off x="3444875" y="159315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137160</xdr:rowOff>
    </xdr:from>
    <xdr:ext cx="534035" cy="259080"/>
    <xdr:sp macro="" textlink="">
      <xdr:nvSpPr>
        <xdr:cNvPr id="249" name="テキスト ボックス 248"/>
        <xdr:cNvSpPr txBox="1"/>
      </xdr:nvSpPr>
      <xdr:spPr>
        <a:xfrm>
          <a:off x="3244215" y="16024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21590</xdr:rowOff>
    </xdr:from>
    <xdr:to xmlns:xdr="http://schemas.openxmlformats.org/drawingml/2006/spreadsheetDrawing">
      <xdr:col>15</xdr:col>
      <xdr:colOff>101600</xdr:colOff>
      <xdr:row>96</xdr:row>
      <xdr:rowOff>123190</xdr:rowOff>
    </xdr:to>
    <xdr:sp macro="" textlink="">
      <xdr:nvSpPr>
        <xdr:cNvPr id="250" name="楕円 249"/>
        <xdr:cNvSpPr/>
      </xdr:nvSpPr>
      <xdr:spPr>
        <a:xfrm>
          <a:off x="2619375" y="159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114300</xdr:rowOff>
    </xdr:from>
    <xdr:ext cx="534035" cy="259080"/>
    <xdr:sp macro="" textlink="">
      <xdr:nvSpPr>
        <xdr:cNvPr id="251" name="テキスト ボックス 250"/>
        <xdr:cNvSpPr txBox="1"/>
      </xdr:nvSpPr>
      <xdr:spPr>
        <a:xfrm>
          <a:off x="2434590" y="1600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130810</xdr:rowOff>
    </xdr:from>
    <xdr:to xmlns:xdr="http://schemas.openxmlformats.org/drawingml/2006/spreadsheetDrawing">
      <xdr:col>10</xdr:col>
      <xdr:colOff>165100</xdr:colOff>
      <xdr:row>97</xdr:row>
      <xdr:rowOff>60960</xdr:rowOff>
    </xdr:to>
    <xdr:sp macro="" textlink="">
      <xdr:nvSpPr>
        <xdr:cNvPr id="252" name="楕円 251"/>
        <xdr:cNvSpPr/>
      </xdr:nvSpPr>
      <xdr:spPr>
        <a:xfrm>
          <a:off x="1809750" y="1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52070</xdr:rowOff>
    </xdr:from>
    <xdr:ext cx="534035" cy="258445"/>
    <xdr:sp macro="" textlink="">
      <xdr:nvSpPr>
        <xdr:cNvPr id="253" name="テキスト ボックス 252"/>
        <xdr:cNvSpPr txBox="1"/>
      </xdr:nvSpPr>
      <xdr:spPr>
        <a:xfrm>
          <a:off x="1609090"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139700</xdr:rowOff>
    </xdr:from>
    <xdr:to xmlns:xdr="http://schemas.openxmlformats.org/drawingml/2006/spreadsheetDrawing">
      <xdr:col>6</xdr:col>
      <xdr:colOff>38100</xdr:colOff>
      <xdr:row>97</xdr:row>
      <xdr:rowOff>69850</xdr:rowOff>
    </xdr:to>
    <xdr:sp macro="" textlink="">
      <xdr:nvSpPr>
        <xdr:cNvPr id="254" name="楕円 253"/>
        <xdr:cNvSpPr/>
      </xdr:nvSpPr>
      <xdr:spPr>
        <a:xfrm>
          <a:off x="1000125" y="16027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60960</xdr:rowOff>
    </xdr:from>
    <xdr:ext cx="534035" cy="259080"/>
    <xdr:sp macro="" textlink="">
      <xdr:nvSpPr>
        <xdr:cNvPr id="255" name="テキスト ボックス 254"/>
        <xdr:cNvSpPr txBox="1"/>
      </xdr:nvSpPr>
      <xdr:spPr>
        <a:xfrm>
          <a:off x="799465" y="1612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6" name="正方形/長方形 255"/>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7" name="正方形/長方形 256"/>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59" name="正方形/長方形 258"/>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1" name="正方形/長方形 260"/>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3" name="正方形/長方形 262"/>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4" name="テキスト ボックス 263"/>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5" name="直線コネクタ 264"/>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66" name="直線コネクタ 265"/>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920"/>
    <xdr:sp macro="" textlink="">
      <xdr:nvSpPr>
        <xdr:cNvPr id="267" name="テキスト ボックス 266"/>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68" name="直線コネクタ 267"/>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52705</xdr:rowOff>
    </xdr:from>
    <xdr:ext cx="595630" cy="248920"/>
    <xdr:sp macro="" textlink="">
      <xdr:nvSpPr>
        <xdr:cNvPr id="269" name="テキスト ボックス 268"/>
        <xdr:cNvSpPr txBox="1"/>
      </xdr:nvSpPr>
      <xdr:spPr>
        <a:xfrm>
          <a:off x="5516245"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0" name="直線コネクタ 269"/>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107315</xdr:rowOff>
    </xdr:from>
    <xdr:ext cx="685165" cy="249555"/>
    <xdr:sp macro="" textlink="">
      <xdr:nvSpPr>
        <xdr:cNvPr id="271" name="テキスト ボックス 270"/>
        <xdr:cNvSpPr txBox="1"/>
      </xdr:nvSpPr>
      <xdr:spPr>
        <a:xfrm>
          <a:off x="5426075" y="5396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72" name="直線コネクタ 271"/>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162560</xdr:rowOff>
    </xdr:from>
    <xdr:ext cx="685165" cy="248920"/>
    <xdr:sp macro="" textlink="">
      <xdr:nvSpPr>
        <xdr:cNvPr id="273" name="テキスト ボックス 272"/>
        <xdr:cNvSpPr txBox="1"/>
      </xdr:nvSpPr>
      <xdr:spPr>
        <a:xfrm>
          <a:off x="5426075" y="4956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4" name="直線コネクタ 27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52705</xdr:rowOff>
    </xdr:from>
    <xdr:ext cx="685165" cy="248920"/>
    <xdr:sp macro="" textlink="">
      <xdr:nvSpPr>
        <xdr:cNvPr id="275" name="テキスト ボックス 274"/>
        <xdr:cNvSpPr txBox="1"/>
      </xdr:nvSpPr>
      <xdr:spPr>
        <a:xfrm>
          <a:off x="5426075" y="4516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56515</xdr:rowOff>
    </xdr:from>
    <xdr:to xmlns:xdr="http://schemas.openxmlformats.org/drawingml/2006/spreadsheetDrawing">
      <xdr:col>54</xdr:col>
      <xdr:colOff>174625</xdr:colOff>
      <xdr:row>38</xdr:row>
      <xdr:rowOff>60325</xdr:rowOff>
    </xdr:to>
    <xdr:cxnSp macro="">
      <xdr:nvCxnSpPr>
        <xdr:cNvPr id="277" name="直線コネクタ 276"/>
        <xdr:cNvCxnSpPr/>
      </xdr:nvCxnSpPr>
      <xdr:spPr>
        <a:xfrm flipV="1">
          <a:off x="9604375" y="5015865"/>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63500</xdr:rowOff>
    </xdr:from>
    <xdr:ext cx="534670" cy="248920"/>
    <xdr:sp macro="" textlink="">
      <xdr:nvSpPr>
        <xdr:cNvPr id="278" name="補助費等最小値テキスト"/>
        <xdr:cNvSpPr txBox="1"/>
      </xdr:nvSpPr>
      <xdr:spPr>
        <a:xfrm>
          <a:off x="9655175" y="63436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60325</xdr:rowOff>
    </xdr:from>
    <xdr:to xmlns:xdr="http://schemas.openxmlformats.org/drawingml/2006/spreadsheetDrawing">
      <xdr:col>55</xdr:col>
      <xdr:colOff>88900</xdr:colOff>
      <xdr:row>38</xdr:row>
      <xdr:rowOff>60325</xdr:rowOff>
    </xdr:to>
    <xdr:cxnSp macro="">
      <xdr:nvCxnSpPr>
        <xdr:cNvPr id="279" name="直線コネクタ 278"/>
        <xdr:cNvCxnSpPr/>
      </xdr:nvCxnSpPr>
      <xdr:spPr>
        <a:xfrm>
          <a:off x="9531350" y="6340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690245" cy="249555"/>
    <xdr:sp macro="" textlink="">
      <xdr:nvSpPr>
        <xdr:cNvPr id="280" name="補助費等最大値テキスト"/>
        <xdr:cNvSpPr txBox="1"/>
      </xdr:nvSpPr>
      <xdr:spPr>
        <a:xfrm>
          <a:off x="9655175" y="479933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56515</xdr:rowOff>
    </xdr:from>
    <xdr:to xmlns:xdr="http://schemas.openxmlformats.org/drawingml/2006/spreadsheetDrawing">
      <xdr:col>55</xdr:col>
      <xdr:colOff>88900</xdr:colOff>
      <xdr:row>30</xdr:row>
      <xdr:rowOff>56515</xdr:rowOff>
    </xdr:to>
    <xdr:cxnSp macro="">
      <xdr:nvCxnSpPr>
        <xdr:cNvPr id="281" name="直線コネクタ 280"/>
        <xdr:cNvCxnSpPr/>
      </xdr:nvCxnSpPr>
      <xdr:spPr>
        <a:xfrm>
          <a:off x="9531350" y="501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10795</xdr:rowOff>
    </xdr:from>
    <xdr:to xmlns:xdr="http://schemas.openxmlformats.org/drawingml/2006/spreadsheetDrawing">
      <xdr:col>55</xdr:col>
      <xdr:colOff>0</xdr:colOff>
      <xdr:row>38</xdr:row>
      <xdr:rowOff>21590</xdr:rowOff>
    </xdr:to>
    <xdr:cxnSp macro="">
      <xdr:nvCxnSpPr>
        <xdr:cNvPr id="282" name="直線コネクタ 281"/>
        <xdr:cNvCxnSpPr/>
      </xdr:nvCxnSpPr>
      <xdr:spPr>
        <a:xfrm flipV="1">
          <a:off x="8845550" y="6290945"/>
          <a:ext cx="7588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59690</xdr:rowOff>
    </xdr:from>
    <xdr:ext cx="598805" cy="248920"/>
    <xdr:sp macro="" textlink="">
      <xdr:nvSpPr>
        <xdr:cNvPr id="283" name="補助費等平均値テキスト"/>
        <xdr:cNvSpPr txBox="1"/>
      </xdr:nvSpPr>
      <xdr:spPr>
        <a:xfrm>
          <a:off x="9655175" y="600964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37465</xdr:rowOff>
    </xdr:from>
    <xdr:to xmlns:xdr="http://schemas.openxmlformats.org/drawingml/2006/spreadsheetDrawing">
      <xdr:col>55</xdr:col>
      <xdr:colOff>50800</xdr:colOff>
      <xdr:row>37</xdr:row>
      <xdr:rowOff>135255</xdr:rowOff>
    </xdr:to>
    <xdr:sp macro="" textlink="">
      <xdr:nvSpPr>
        <xdr:cNvPr id="284" name="フローチャート: 判断 283"/>
        <xdr:cNvSpPr/>
      </xdr:nvSpPr>
      <xdr:spPr>
        <a:xfrm>
          <a:off x="9569450" y="6152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21590</xdr:rowOff>
    </xdr:from>
    <xdr:to xmlns:xdr="http://schemas.openxmlformats.org/drawingml/2006/spreadsheetDrawing">
      <xdr:col>50</xdr:col>
      <xdr:colOff>114300</xdr:colOff>
      <xdr:row>38</xdr:row>
      <xdr:rowOff>29210</xdr:rowOff>
    </xdr:to>
    <xdr:cxnSp macro="">
      <xdr:nvCxnSpPr>
        <xdr:cNvPr id="285" name="直線コネクタ 284"/>
        <xdr:cNvCxnSpPr/>
      </xdr:nvCxnSpPr>
      <xdr:spPr>
        <a:xfrm flipV="1">
          <a:off x="8032750" y="630174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46355</xdr:rowOff>
    </xdr:from>
    <xdr:to xmlns:xdr="http://schemas.openxmlformats.org/drawingml/2006/spreadsheetDrawing">
      <xdr:col>50</xdr:col>
      <xdr:colOff>165100</xdr:colOff>
      <xdr:row>37</xdr:row>
      <xdr:rowOff>144145</xdr:rowOff>
    </xdr:to>
    <xdr:sp macro="" textlink="">
      <xdr:nvSpPr>
        <xdr:cNvPr id="286" name="フローチャート: 判断 285"/>
        <xdr:cNvSpPr/>
      </xdr:nvSpPr>
      <xdr:spPr>
        <a:xfrm>
          <a:off x="879475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160655</xdr:rowOff>
    </xdr:from>
    <xdr:ext cx="598805" cy="248920"/>
    <xdr:sp macro="" textlink="">
      <xdr:nvSpPr>
        <xdr:cNvPr id="287" name="テキスト ボックス 286"/>
        <xdr:cNvSpPr txBox="1"/>
      </xdr:nvSpPr>
      <xdr:spPr>
        <a:xfrm>
          <a:off x="8561705" y="59455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116205</xdr:rowOff>
    </xdr:from>
    <xdr:to xmlns:xdr="http://schemas.openxmlformats.org/drawingml/2006/spreadsheetDrawing">
      <xdr:col>45</xdr:col>
      <xdr:colOff>174625</xdr:colOff>
      <xdr:row>38</xdr:row>
      <xdr:rowOff>29210</xdr:rowOff>
    </xdr:to>
    <xdr:cxnSp macro="">
      <xdr:nvCxnSpPr>
        <xdr:cNvPr id="288" name="直線コネクタ 287"/>
        <xdr:cNvCxnSpPr/>
      </xdr:nvCxnSpPr>
      <xdr:spPr>
        <a:xfrm>
          <a:off x="7210425" y="6231255"/>
          <a:ext cx="8223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60960</xdr:rowOff>
    </xdr:from>
    <xdr:to xmlns:xdr="http://schemas.openxmlformats.org/drawingml/2006/spreadsheetDrawing">
      <xdr:col>46</xdr:col>
      <xdr:colOff>38100</xdr:colOff>
      <xdr:row>37</xdr:row>
      <xdr:rowOff>158750</xdr:rowOff>
    </xdr:to>
    <xdr:sp macro="" textlink="">
      <xdr:nvSpPr>
        <xdr:cNvPr id="289" name="フローチャート: 判断 288"/>
        <xdr:cNvSpPr/>
      </xdr:nvSpPr>
      <xdr:spPr>
        <a:xfrm>
          <a:off x="7985125" y="61760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8890</xdr:rowOff>
    </xdr:from>
    <xdr:ext cx="598805" cy="249555"/>
    <xdr:sp macro="" textlink="">
      <xdr:nvSpPr>
        <xdr:cNvPr id="290" name="テキスト ボックス 289"/>
        <xdr:cNvSpPr txBox="1"/>
      </xdr:nvSpPr>
      <xdr:spPr>
        <a:xfrm>
          <a:off x="7752080" y="59588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116205</xdr:rowOff>
    </xdr:from>
    <xdr:to xmlns:xdr="http://schemas.openxmlformats.org/drawingml/2006/spreadsheetDrawing">
      <xdr:col>41</xdr:col>
      <xdr:colOff>50800</xdr:colOff>
      <xdr:row>38</xdr:row>
      <xdr:rowOff>64135</xdr:rowOff>
    </xdr:to>
    <xdr:cxnSp macro="">
      <xdr:nvCxnSpPr>
        <xdr:cNvPr id="291" name="直線コネクタ 290"/>
        <xdr:cNvCxnSpPr/>
      </xdr:nvCxnSpPr>
      <xdr:spPr>
        <a:xfrm flipV="1">
          <a:off x="6400800" y="6231255"/>
          <a:ext cx="809625"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163195</xdr:rowOff>
    </xdr:from>
    <xdr:to xmlns:xdr="http://schemas.openxmlformats.org/drawingml/2006/spreadsheetDrawing">
      <xdr:col>41</xdr:col>
      <xdr:colOff>101600</xdr:colOff>
      <xdr:row>37</xdr:row>
      <xdr:rowOff>95885</xdr:rowOff>
    </xdr:to>
    <xdr:sp macro="" textlink="">
      <xdr:nvSpPr>
        <xdr:cNvPr id="292" name="フローチャート: 判断 291"/>
        <xdr:cNvSpPr/>
      </xdr:nvSpPr>
      <xdr:spPr>
        <a:xfrm>
          <a:off x="7159625" y="6113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111760</xdr:rowOff>
    </xdr:from>
    <xdr:ext cx="598805" cy="249555"/>
    <xdr:sp macro="" textlink="">
      <xdr:nvSpPr>
        <xdr:cNvPr id="293" name="テキスト ボックス 292"/>
        <xdr:cNvSpPr txBox="1"/>
      </xdr:nvSpPr>
      <xdr:spPr>
        <a:xfrm>
          <a:off x="6942455" y="58966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128905</xdr:rowOff>
    </xdr:from>
    <xdr:to xmlns:xdr="http://schemas.openxmlformats.org/drawingml/2006/spreadsheetDrawing">
      <xdr:col>36</xdr:col>
      <xdr:colOff>165100</xdr:colOff>
      <xdr:row>38</xdr:row>
      <xdr:rowOff>61595</xdr:rowOff>
    </xdr:to>
    <xdr:sp macro="" textlink="">
      <xdr:nvSpPr>
        <xdr:cNvPr id="294" name="フローチャート: 判断 293"/>
        <xdr:cNvSpPr/>
      </xdr:nvSpPr>
      <xdr:spPr>
        <a:xfrm>
          <a:off x="6350000" y="6243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77470</xdr:rowOff>
    </xdr:from>
    <xdr:ext cx="598805" cy="249555"/>
    <xdr:sp macro="" textlink="">
      <xdr:nvSpPr>
        <xdr:cNvPr id="295" name="テキスト ボックス 294"/>
        <xdr:cNvSpPr txBox="1"/>
      </xdr:nvSpPr>
      <xdr:spPr>
        <a:xfrm>
          <a:off x="6116955" y="60274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296" name="テキスト ボックス 29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297" name="テキスト ボックス 29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298" name="テキスト ボックス 29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299" name="テキスト ボックス 29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0" name="テキスト ボックス 29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60325</xdr:rowOff>
    </xdr:to>
    <xdr:sp macro="" textlink="">
      <xdr:nvSpPr>
        <xdr:cNvPr id="301" name="楕円 300"/>
        <xdr:cNvSpPr/>
      </xdr:nvSpPr>
      <xdr:spPr>
        <a:xfrm>
          <a:off x="9569450" y="62420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45085</xdr:rowOff>
    </xdr:from>
    <xdr:ext cx="598805" cy="249555"/>
    <xdr:sp macro="" textlink="">
      <xdr:nvSpPr>
        <xdr:cNvPr id="302" name="補助費等該当値テキスト"/>
        <xdr:cNvSpPr txBox="1"/>
      </xdr:nvSpPr>
      <xdr:spPr>
        <a:xfrm>
          <a:off x="9655175" y="6160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137795</xdr:rowOff>
    </xdr:from>
    <xdr:to xmlns:xdr="http://schemas.openxmlformats.org/drawingml/2006/spreadsheetDrawing">
      <xdr:col>50</xdr:col>
      <xdr:colOff>165100</xdr:colOff>
      <xdr:row>38</xdr:row>
      <xdr:rowOff>70485</xdr:rowOff>
    </xdr:to>
    <xdr:sp macro="" textlink="">
      <xdr:nvSpPr>
        <xdr:cNvPr id="303" name="楕円 302"/>
        <xdr:cNvSpPr/>
      </xdr:nvSpPr>
      <xdr:spPr>
        <a:xfrm>
          <a:off x="8794750" y="6252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61595</xdr:rowOff>
    </xdr:from>
    <xdr:ext cx="598805" cy="248920"/>
    <xdr:sp macro="" textlink="">
      <xdr:nvSpPr>
        <xdr:cNvPr id="304" name="テキスト ボックス 303"/>
        <xdr:cNvSpPr txBox="1"/>
      </xdr:nvSpPr>
      <xdr:spPr>
        <a:xfrm>
          <a:off x="8561705" y="63417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145415</xdr:rowOff>
    </xdr:from>
    <xdr:to xmlns:xdr="http://schemas.openxmlformats.org/drawingml/2006/spreadsheetDrawing">
      <xdr:col>46</xdr:col>
      <xdr:colOff>38100</xdr:colOff>
      <xdr:row>38</xdr:row>
      <xdr:rowOff>78105</xdr:rowOff>
    </xdr:to>
    <xdr:sp macro="" textlink="">
      <xdr:nvSpPr>
        <xdr:cNvPr id="305" name="楕円 304"/>
        <xdr:cNvSpPr/>
      </xdr:nvSpPr>
      <xdr:spPr>
        <a:xfrm>
          <a:off x="7985125" y="62604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69850</xdr:rowOff>
    </xdr:from>
    <xdr:ext cx="598805" cy="249555"/>
    <xdr:sp macro="" textlink="">
      <xdr:nvSpPr>
        <xdr:cNvPr id="306" name="テキスト ボックス 305"/>
        <xdr:cNvSpPr txBox="1"/>
      </xdr:nvSpPr>
      <xdr:spPr>
        <a:xfrm>
          <a:off x="7752080" y="63500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66675</xdr:rowOff>
    </xdr:from>
    <xdr:to xmlns:xdr="http://schemas.openxmlformats.org/drawingml/2006/spreadsheetDrawing">
      <xdr:col>41</xdr:col>
      <xdr:colOff>101600</xdr:colOff>
      <xdr:row>37</xdr:row>
      <xdr:rowOff>164465</xdr:rowOff>
    </xdr:to>
    <xdr:sp macro="" textlink="">
      <xdr:nvSpPr>
        <xdr:cNvPr id="307" name="楕円 306"/>
        <xdr:cNvSpPr/>
      </xdr:nvSpPr>
      <xdr:spPr>
        <a:xfrm>
          <a:off x="7159625" y="6181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156210</xdr:rowOff>
    </xdr:from>
    <xdr:ext cx="598805" cy="248920"/>
    <xdr:sp macro="" textlink="">
      <xdr:nvSpPr>
        <xdr:cNvPr id="308" name="テキスト ボックス 307"/>
        <xdr:cNvSpPr txBox="1"/>
      </xdr:nvSpPr>
      <xdr:spPr>
        <a:xfrm>
          <a:off x="6942455" y="6271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15240</xdr:rowOff>
    </xdr:from>
    <xdr:to xmlns:xdr="http://schemas.openxmlformats.org/drawingml/2006/spreadsheetDrawing">
      <xdr:col>36</xdr:col>
      <xdr:colOff>165100</xdr:colOff>
      <xdr:row>38</xdr:row>
      <xdr:rowOff>113030</xdr:rowOff>
    </xdr:to>
    <xdr:sp macro="" textlink="">
      <xdr:nvSpPr>
        <xdr:cNvPr id="309" name="楕円 308"/>
        <xdr:cNvSpPr/>
      </xdr:nvSpPr>
      <xdr:spPr>
        <a:xfrm>
          <a:off x="6350000" y="629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104775</xdr:rowOff>
    </xdr:from>
    <xdr:ext cx="534035" cy="249555"/>
    <xdr:sp macro="" textlink="">
      <xdr:nvSpPr>
        <xdr:cNvPr id="310" name="テキスト ボックス 309"/>
        <xdr:cNvSpPr txBox="1"/>
      </xdr:nvSpPr>
      <xdr:spPr>
        <a:xfrm>
          <a:off x="6149340" y="63849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1" name="正方形/長方形 31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2" name="正方形/長方形 31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4" name="正方形/長方形 31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16" name="正方形/長方形 31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18" name="正方形/長方形 31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19" name="テキスト ボックス 31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0" name="直線コネクタ 31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21" name="直線コネクタ 32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22" name="テキスト ボックス 321"/>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3" name="直線コネクタ 32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52705</xdr:rowOff>
    </xdr:from>
    <xdr:ext cx="685165" cy="248920"/>
    <xdr:sp macro="" textlink="">
      <xdr:nvSpPr>
        <xdr:cNvPr id="324" name="テキスト ボックス 323"/>
        <xdr:cNvSpPr txBox="1"/>
      </xdr:nvSpPr>
      <xdr:spPr>
        <a:xfrm>
          <a:off x="5426075" y="9139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25" name="直線コネクタ 32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107315</xdr:rowOff>
    </xdr:from>
    <xdr:ext cx="685165" cy="249555"/>
    <xdr:sp macro="" textlink="">
      <xdr:nvSpPr>
        <xdr:cNvPr id="326" name="テキスト ボックス 325"/>
        <xdr:cNvSpPr txBox="1"/>
      </xdr:nvSpPr>
      <xdr:spPr>
        <a:xfrm>
          <a:off x="5426075" y="8698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27" name="直線コネクタ 32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162560</xdr:rowOff>
    </xdr:from>
    <xdr:ext cx="685165" cy="248920"/>
    <xdr:sp macro="" textlink="">
      <xdr:nvSpPr>
        <xdr:cNvPr id="328" name="テキスト ボックス 327"/>
        <xdr:cNvSpPr txBox="1"/>
      </xdr:nvSpPr>
      <xdr:spPr>
        <a:xfrm>
          <a:off x="5426075" y="8258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29" name="直線コネクタ 32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30" name="テキスト ボックス 329"/>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92075</xdr:rowOff>
    </xdr:from>
    <xdr:to xmlns:xdr="http://schemas.openxmlformats.org/drawingml/2006/spreadsheetDrawing">
      <xdr:col>54</xdr:col>
      <xdr:colOff>174625</xdr:colOff>
      <xdr:row>58</xdr:row>
      <xdr:rowOff>126365</xdr:rowOff>
    </xdr:to>
    <xdr:cxnSp macro="">
      <xdr:nvCxnSpPr>
        <xdr:cNvPr id="332" name="直線コネクタ 331"/>
        <xdr:cNvCxnSpPr/>
      </xdr:nvCxnSpPr>
      <xdr:spPr>
        <a:xfrm flipV="1">
          <a:off x="9604375" y="835342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48920"/>
    <xdr:sp macro="" textlink="">
      <xdr:nvSpPr>
        <xdr:cNvPr id="333" name="普通建設事業費最小値テキスト"/>
        <xdr:cNvSpPr txBox="1"/>
      </xdr:nvSpPr>
      <xdr:spPr>
        <a:xfrm>
          <a:off x="9655175" y="97116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126365</xdr:rowOff>
    </xdr:from>
    <xdr:to xmlns:xdr="http://schemas.openxmlformats.org/drawingml/2006/spreadsheetDrawing">
      <xdr:col>55</xdr:col>
      <xdr:colOff>88900</xdr:colOff>
      <xdr:row>58</xdr:row>
      <xdr:rowOff>126365</xdr:rowOff>
    </xdr:to>
    <xdr:cxnSp macro="">
      <xdr:nvCxnSpPr>
        <xdr:cNvPr id="334" name="直線コネクタ 333"/>
        <xdr:cNvCxnSpPr/>
      </xdr:nvCxnSpPr>
      <xdr:spPr>
        <a:xfrm>
          <a:off x="9531350" y="9708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40005</xdr:rowOff>
    </xdr:from>
    <xdr:ext cx="690245" cy="249555"/>
    <xdr:sp macro="" textlink="">
      <xdr:nvSpPr>
        <xdr:cNvPr id="335" name="普通建設事業費最大値テキスト"/>
        <xdr:cNvSpPr txBox="1"/>
      </xdr:nvSpPr>
      <xdr:spPr>
        <a:xfrm>
          <a:off x="9655175" y="813625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92075</xdr:rowOff>
    </xdr:from>
    <xdr:to xmlns:xdr="http://schemas.openxmlformats.org/drawingml/2006/spreadsheetDrawing">
      <xdr:col>55</xdr:col>
      <xdr:colOff>88900</xdr:colOff>
      <xdr:row>50</xdr:row>
      <xdr:rowOff>92075</xdr:rowOff>
    </xdr:to>
    <xdr:cxnSp macro="">
      <xdr:nvCxnSpPr>
        <xdr:cNvPr id="336" name="直線コネクタ 335"/>
        <xdr:cNvCxnSpPr/>
      </xdr:nvCxnSpPr>
      <xdr:spPr>
        <a:xfrm>
          <a:off x="9531350" y="8353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106045</xdr:rowOff>
    </xdr:from>
    <xdr:to xmlns:xdr="http://schemas.openxmlformats.org/drawingml/2006/spreadsheetDrawing">
      <xdr:col>55</xdr:col>
      <xdr:colOff>0</xdr:colOff>
      <xdr:row>58</xdr:row>
      <xdr:rowOff>118745</xdr:rowOff>
    </xdr:to>
    <xdr:cxnSp macro="">
      <xdr:nvCxnSpPr>
        <xdr:cNvPr id="337" name="直線コネクタ 336"/>
        <xdr:cNvCxnSpPr/>
      </xdr:nvCxnSpPr>
      <xdr:spPr>
        <a:xfrm flipV="1">
          <a:off x="8845550" y="9688195"/>
          <a:ext cx="758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39370</xdr:rowOff>
    </xdr:from>
    <xdr:ext cx="598805" cy="249555"/>
    <xdr:sp macro="" textlink="">
      <xdr:nvSpPr>
        <xdr:cNvPr id="338" name="普通建設事業費平均値テキスト"/>
        <xdr:cNvSpPr txBox="1"/>
      </xdr:nvSpPr>
      <xdr:spPr>
        <a:xfrm>
          <a:off x="9655175" y="945642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17780</xdr:rowOff>
    </xdr:from>
    <xdr:to xmlns:xdr="http://schemas.openxmlformats.org/drawingml/2006/spreadsheetDrawing">
      <xdr:col>55</xdr:col>
      <xdr:colOff>50800</xdr:colOff>
      <xdr:row>58</xdr:row>
      <xdr:rowOff>116205</xdr:rowOff>
    </xdr:to>
    <xdr:sp macro="" textlink="">
      <xdr:nvSpPr>
        <xdr:cNvPr id="339" name="フローチャート: 判断 338"/>
        <xdr:cNvSpPr/>
      </xdr:nvSpPr>
      <xdr:spPr>
        <a:xfrm>
          <a:off x="9569450" y="95999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112395</xdr:rowOff>
    </xdr:from>
    <xdr:to xmlns:xdr="http://schemas.openxmlformats.org/drawingml/2006/spreadsheetDrawing">
      <xdr:col>50</xdr:col>
      <xdr:colOff>114300</xdr:colOff>
      <xdr:row>58</xdr:row>
      <xdr:rowOff>118745</xdr:rowOff>
    </xdr:to>
    <xdr:cxnSp macro="">
      <xdr:nvCxnSpPr>
        <xdr:cNvPr id="340" name="直線コネクタ 339"/>
        <xdr:cNvCxnSpPr/>
      </xdr:nvCxnSpPr>
      <xdr:spPr>
        <a:xfrm>
          <a:off x="8032750" y="969454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118110</xdr:rowOff>
    </xdr:to>
    <xdr:sp macro="" textlink="">
      <xdr:nvSpPr>
        <xdr:cNvPr id="341" name="フローチャート: 判断 340"/>
        <xdr:cNvSpPr/>
      </xdr:nvSpPr>
      <xdr:spPr>
        <a:xfrm>
          <a:off x="8794750" y="9602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133985</xdr:rowOff>
    </xdr:from>
    <xdr:ext cx="598805" cy="249555"/>
    <xdr:sp macro="" textlink="">
      <xdr:nvSpPr>
        <xdr:cNvPr id="342" name="テキスト ボックス 341"/>
        <xdr:cNvSpPr txBox="1"/>
      </xdr:nvSpPr>
      <xdr:spPr>
        <a:xfrm>
          <a:off x="8561705" y="9385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112395</xdr:rowOff>
    </xdr:from>
    <xdr:to xmlns:xdr="http://schemas.openxmlformats.org/drawingml/2006/spreadsheetDrawing">
      <xdr:col>45</xdr:col>
      <xdr:colOff>174625</xdr:colOff>
      <xdr:row>58</xdr:row>
      <xdr:rowOff>116205</xdr:rowOff>
    </xdr:to>
    <xdr:cxnSp macro="">
      <xdr:nvCxnSpPr>
        <xdr:cNvPr id="343" name="直線コネクタ 342"/>
        <xdr:cNvCxnSpPr/>
      </xdr:nvCxnSpPr>
      <xdr:spPr>
        <a:xfrm flipV="1">
          <a:off x="7210425" y="969454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5715</xdr:rowOff>
    </xdr:from>
    <xdr:to xmlns:xdr="http://schemas.openxmlformats.org/drawingml/2006/spreadsheetDrawing">
      <xdr:col>46</xdr:col>
      <xdr:colOff>38100</xdr:colOff>
      <xdr:row>58</xdr:row>
      <xdr:rowOff>103505</xdr:rowOff>
    </xdr:to>
    <xdr:sp macro="" textlink="">
      <xdr:nvSpPr>
        <xdr:cNvPr id="344" name="フローチャート: 判断 343"/>
        <xdr:cNvSpPr/>
      </xdr:nvSpPr>
      <xdr:spPr>
        <a:xfrm>
          <a:off x="7985125" y="9587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119380</xdr:rowOff>
    </xdr:from>
    <xdr:ext cx="598805" cy="248920"/>
    <xdr:sp macro="" textlink="">
      <xdr:nvSpPr>
        <xdr:cNvPr id="345" name="テキスト ボックス 344"/>
        <xdr:cNvSpPr txBox="1"/>
      </xdr:nvSpPr>
      <xdr:spPr>
        <a:xfrm>
          <a:off x="7752080" y="9371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116205</xdr:rowOff>
    </xdr:from>
    <xdr:to xmlns:xdr="http://schemas.openxmlformats.org/drawingml/2006/spreadsheetDrawing">
      <xdr:col>41</xdr:col>
      <xdr:colOff>50800</xdr:colOff>
      <xdr:row>58</xdr:row>
      <xdr:rowOff>126365</xdr:rowOff>
    </xdr:to>
    <xdr:cxnSp macro="">
      <xdr:nvCxnSpPr>
        <xdr:cNvPr id="346" name="直線コネクタ 345"/>
        <xdr:cNvCxnSpPr/>
      </xdr:nvCxnSpPr>
      <xdr:spPr>
        <a:xfrm flipV="1">
          <a:off x="6400800" y="969835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27940</xdr:rowOff>
    </xdr:from>
    <xdr:to xmlns:xdr="http://schemas.openxmlformats.org/drawingml/2006/spreadsheetDrawing">
      <xdr:col>41</xdr:col>
      <xdr:colOff>101600</xdr:colOff>
      <xdr:row>58</xdr:row>
      <xdr:rowOff>125730</xdr:rowOff>
    </xdr:to>
    <xdr:sp macro="" textlink="">
      <xdr:nvSpPr>
        <xdr:cNvPr id="347" name="フローチャート: 判断 346"/>
        <xdr:cNvSpPr/>
      </xdr:nvSpPr>
      <xdr:spPr>
        <a:xfrm>
          <a:off x="7159625" y="9610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140970</xdr:rowOff>
    </xdr:from>
    <xdr:ext cx="598805" cy="249555"/>
    <xdr:sp macro="" textlink="">
      <xdr:nvSpPr>
        <xdr:cNvPr id="348" name="テキスト ボックス 347"/>
        <xdr:cNvSpPr txBox="1"/>
      </xdr:nvSpPr>
      <xdr:spPr>
        <a:xfrm>
          <a:off x="6942455" y="9392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27940</xdr:rowOff>
    </xdr:from>
    <xdr:to xmlns:xdr="http://schemas.openxmlformats.org/drawingml/2006/spreadsheetDrawing">
      <xdr:col>36</xdr:col>
      <xdr:colOff>165100</xdr:colOff>
      <xdr:row>58</xdr:row>
      <xdr:rowOff>125730</xdr:rowOff>
    </xdr:to>
    <xdr:sp macro="" textlink="">
      <xdr:nvSpPr>
        <xdr:cNvPr id="349" name="フローチャート: 判断 348"/>
        <xdr:cNvSpPr/>
      </xdr:nvSpPr>
      <xdr:spPr>
        <a:xfrm>
          <a:off x="6350000" y="9610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140970</xdr:rowOff>
    </xdr:from>
    <xdr:ext cx="598805" cy="249555"/>
    <xdr:sp macro="" textlink="">
      <xdr:nvSpPr>
        <xdr:cNvPr id="350" name="テキスト ボックス 349"/>
        <xdr:cNvSpPr txBox="1"/>
      </xdr:nvSpPr>
      <xdr:spPr>
        <a:xfrm>
          <a:off x="6116955" y="9392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1" name="テキスト ボックス 35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2" name="テキスト ボックス 35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53" name="テキスト ボックス 35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54" name="テキスト ボックス 35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55" name="テキスト ボックス 35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57785</xdr:rowOff>
    </xdr:from>
    <xdr:to xmlns:xdr="http://schemas.openxmlformats.org/drawingml/2006/spreadsheetDrawing">
      <xdr:col>55</xdr:col>
      <xdr:colOff>50800</xdr:colOff>
      <xdr:row>58</xdr:row>
      <xdr:rowOff>155575</xdr:rowOff>
    </xdr:to>
    <xdr:sp macro="" textlink="">
      <xdr:nvSpPr>
        <xdr:cNvPr id="356" name="楕円 355"/>
        <xdr:cNvSpPr/>
      </xdr:nvSpPr>
      <xdr:spPr>
        <a:xfrm>
          <a:off x="9569450" y="9639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161925</xdr:rowOff>
    </xdr:from>
    <xdr:ext cx="598805" cy="248920"/>
    <xdr:sp macro="" textlink="">
      <xdr:nvSpPr>
        <xdr:cNvPr id="357" name="普通建設事業費該当値テキスト"/>
        <xdr:cNvSpPr txBox="1"/>
      </xdr:nvSpPr>
      <xdr:spPr>
        <a:xfrm>
          <a:off x="9655175" y="9578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69850</xdr:rowOff>
    </xdr:from>
    <xdr:to xmlns:xdr="http://schemas.openxmlformats.org/drawingml/2006/spreadsheetDrawing">
      <xdr:col>50</xdr:col>
      <xdr:colOff>165100</xdr:colOff>
      <xdr:row>59</xdr:row>
      <xdr:rowOff>2540</xdr:rowOff>
    </xdr:to>
    <xdr:sp macro="" textlink="">
      <xdr:nvSpPr>
        <xdr:cNvPr id="358" name="楕円 357"/>
        <xdr:cNvSpPr/>
      </xdr:nvSpPr>
      <xdr:spPr>
        <a:xfrm>
          <a:off x="8794750" y="9652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159385</xdr:rowOff>
    </xdr:from>
    <xdr:ext cx="534035" cy="248920"/>
    <xdr:sp macro="" textlink="">
      <xdr:nvSpPr>
        <xdr:cNvPr id="359" name="テキスト ボックス 358"/>
        <xdr:cNvSpPr txBox="1"/>
      </xdr:nvSpPr>
      <xdr:spPr>
        <a:xfrm>
          <a:off x="8594090" y="97415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63500</xdr:rowOff>
    </xdr:from>
    <xdr:to xmlns:xdr="http://schemas.openxmlformats.org/drawingml/2006/spreadsheetDrawing">
      <xdr:col>46</xdr:col>
      <xdr:colOff>38100</xdr:colOff>
      <xdr:row>58</xdr:row>
      <xdr:rowOff>161290</xdr:rowOff>
    </xdr:to>
    <xdr:sp macro="" textlink="">
      <xdr:nvSpPr>
        <xdr:cNvPr id="360" name="楕円 359"/>
        <xdr:cNvSpPr/>
      </xdr:nvSpPr>
      <xdr:spPr>
        <a:xfrm>
          <a:off x="7985125" y="9645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153035</xdr:rowOff>
    </xdr:from>
    <xdr:ext cx="598805" cy="248920"/>
    <xdr:sp macro="" textlink="">
      <xdr:nvSpPr>
        <xdr:cNvPr id="361" name="テキスト ボックス 360"/>
        <xdr:cNvSpPr txBox="1"/>
      </xdr:nvSpPr>
      <xdr:spPr>
        <a:xfrm>
          <a:off x="7752080" y="97351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67310</xdr:rowOff>
    </xdr:from>
    <xdr:to xmlns:xdr="http://schemas.openxmlformats.org/drawingml/2006/spreadsheetDrawing">
      <xdr:col>41</xdr:col>
      <xdr:colOff>101600</xdr:colOff>
      <xdr:row>58</xdr:row>
      <xdr:rowOff>165100</xdr:rowOff>
    </xdr:to>
    <xdr:sp macro="" textlink="">
      <xdr:nvSpPr>
        <xdr:cNvPr id="362" name="楕円 361"/>
        <xdr:cNvSpPr/>
      </xdr:nvSpPr>
      <xdr:spPr>
        <a:xfrm>
          <a:off x="7159625" y="964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156845</xdr:rowOff>
    </xdr:from>
    <xdr:ext cx="534035" cy="248920"/>
    <xdr:sp macro="" textlink="">
      <xdr:nvSpPr>
        <xdr:cNvPr id="363" name="テキスト ボックス 362"/>
        <xdr:cNvSpPr txBox="1"/>
      </xdr:nvSpPr>
      <xdr:spPr>
        <a:xfrm>
          <a:off x="6974840" y="97389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76835</xdr:rowOff>
    </xdr:from>
    <xdr:to xmlns:xdr="http://schemas.openxmlformats.org/drawingml/2006/spreadsheetDrawing">
      <xdr:col>36</xdr:col>
      <xdr:colOff>165100</xdr:colOff>
      <xdr:row>59</xdr:row>
      <xdr:rowOff>9525</xdr:rowOff>
    </xdr:to>
    <xdr:sp macro="" textlink="">
      <xdr:nvSpPr>
        <xdr:cNvPr id="364" name="楕円 363"/>
        <xdr:cNvSpPr/>
      </xdr:nvSpPr>
      <xdr:spPr>
        <a:xfrm>
          <a:off x="6350000" y="965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1270</xdr:rowOff>
    </xdr:from>
    <xdr:ext cx="534035" cy="249555"/>
    <xdr:sp macro="" textlink="">
      <xdr:nvSpPr>
        <xdr:cNvPr id="365" name="テキスト ボックス 364"/>
        <xdr:cNvSpPr txBox="1"/>
      </xdr:nvSpPr>
      <xdr:spPr>
        <a:xfrm>
          <a:off x="6149340" y="97485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66" name="正方形/長方形 36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67" name="正方形/長方形 36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68" name="正方形/長方形 36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69" name="正方形/長方形 36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0" name="正方形/長方形 36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1" name="正方形/長方形 37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2" name="正方形/長方形 37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73" name="正方形/長方形 37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74" name="テキスト ボックス 37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75" name="直線コネクタ 37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76" name="直線コネクタ 375"/>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77" name="テキスト ボックス 376"/>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78" name="直線コネクタ 377"/>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79" name="テキスト ボックス 378"/>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0" name="直線コネクタ 379"/>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107315</xdr:rowOff>
    </xdr:from>
    <xdr:ext cx="685165" cy="249555"/>
    <xdr:sp macro="" textlink="">
      <xdr:nvSpPr>
        <xdr:cNvPr id="381" name="テキスト ボックス 380"/>
        <xdr:cNvSpPr txBox="1"/>
      </xdr:nvSpPr>
      <xdr:spPr>
        <a:xfrm>
          <a:off x="5426075" y="12000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82" name="直線コネクタ 381"/>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162560</xdr:rowOff>
    </xdr:from>
    <xdr:ext cx="685165" cy="248920"/>
    <xdr:sp macro="" textlink="">
      <xdr:nvSpPr>
        <xdr:cNvPr id="383" name="テキスト ボックス 382"/>
        <xdr:cNvSpPr txBox="1"/>
      </xdr:nvSpPr>
      <xdr:spPr>
        <a:xfrm>
          <a:off x="5426075" y="11560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4" name="直線コネクタ 383"/>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85" name="テキスト ボックス 384"/>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6"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36195</xdr:rowOff>
    </xdr:from>
    <xdr:to xmlns:xdr="http://schemas.openxmlformats.org/drawingml/2006/spreadsheetDrawing">
      <xdr:col>54</xdr:col>
      <xdr:colOff>174625</xdr:colOff>
      <xdr:row>78</xdr:row>
      <xdr:rowOff>134620</xdr:rowOff>
    </xdr:to>
    <xdr:cxnSp macro="">
      <xdr:nvCxnSpPr>
        <xdr:cNvPr id="387" name="直線コネクタ 386"/>
        <xdr:cNvCxnSpPr/>
      </xdr:nvCxnSpPr>
      <xdr:spPr>
        <a:xfrm flipV="1">
          <a:off x="9604375" y="1159954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137795</xdr:rowOff>
    </xdr:from>
    <xdr:ext cx="249555" cy="249555"/>
    <xdr:sp macro="" textlink="">
      <xdr:nvSpPr>
        <xdr:cNvPr id="388" name="普通建設事業費 （ うち新規整備　）最小値テキスト"/>
        <xdr:cNvSpPr txBox="1"/>
      </xdr:nvSpPr>
      <xdr:spPr>
        <a:xfrm>
          <a:off x="9655175" y="13021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89" name="直線コネクタ 388"/>
        <xdr:cNvCxnSpPr/>
      </xdr:nvCxnSpPr>
      <xdr:spPr>
        <a:xfrm>
          <a:off x="9531350"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149860</xdr:rowOff>
    </xdr:from>
    <xdr:ext cx="690245" cy="248920"/>
    <xdr:sp macro="" textlink="">
      <xdr:nvSpPr>
        <xdr:cNvPr id="390" name="普通建設事業費 （ うち新規整備　）最大値テキスト"/>
        <xdr:cNvSpPr txBox="1"/>
      </xdr:nvSpPr>
      <xdr:spPr>
        <a:xfrm>
          <a:off x="9655175" y="1138301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36195</xdr:rowOff>
    </xdr:from>
    <xdr:to xmlns:xdr="http://schemas.openxmlformats.org/drawingml/2006/spreadsheetDrawing">
      <xdr:col>55</xdr:col>
      <xdr:colOff>88900</xdr:colOff>
      <xdr:row>70</xdr:row>
      <xdr:rowOff>36195</xdr:rowOff>
    </xdr:to>
    <xdr:cxnSp macro="">
      <xdr:nvCxnSpPr>
        <xdr:cNvPr id="391" name="直線コネクタ 390"/>
        <xdr:cNvCxnSpPr/>
      </xdr:nvCxnSpPr>
      <xdr:spPr>
        <a:xfrm>
          <a:off x="9531350" y="11599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80645</xdr:rowOff>
    </xdr:from>
    <xdr:to xmlns:xdr="http://schemas.openxmlformats.org/drawingml/2006/spreadsheetDrawing">
      <xdr:col>55</xdr:col>
      <xdr:colOff>0</xdr:colOff>
      <xdr:row>78</xdr:row>
      <xdr:rowOff>127000</xdr:rowOff>
    </xdr:to>
    <xdr:cxnSp macro="">
      <xdr:nvCxnSpPr>
        <xdr:cNvPr id="392" name="直線コネクタ 391"/>
        <xdr:cNvCxnSpPr/>
      </xdr:nvCxnSpPr>
      <xdr:spPr>
        <a:xfrm flipV="1">
          <a:off x="8845550" y="12964795"/>
          <a:ext cx="7588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4445</xdr:rowOff>
    </xdr:from>
    <xdr:ext cx="598805" cy="249555"/>
    <xdr:sp macro="" textlink="">
      <xdr:nvSpPr>
        <xdr:cNvPr id="393" name="普通建設事業費 （ うち新規整備　）平均値テキスト"/>
        <xdr:cNvSpPr txBox="1"/>
      </xdr:nvSpPr>
      <xdr:spPr>
        <a:xfrm>
          <a:off x="9655175" y="1272349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147320</xdr:rowOff>
    </xdr:from>
    <xdr:to xmlns:xdr="http://schemas.openxmlformats.org/drawingml/2006/spreadsheetDrawing">
      <xdr:col>55</xdr:col>
      <xdr:colOff>50800</xdr:colOff>
      <xdr:row>78</xdr:row>
      <xdr:rowOff>80010</xdr:rowOff>
    </xdr:to>
    <xdr:sp macro="" textlink="">
      <xdr:nvSpPr>
        <xdr:cNvPr id="394" name="フローチャート: 判断 393"/>
        <xdr:cNvSpPr/>
      </xdr:nvSpPr>
      <xdr:spPr>
        <a:xfrm>
          <a:off x="9569450" y="1286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125095</xdr:rowOff>
    </xdr:from>
    <xdr:to xmlns:xdr="http://schemas.openxmlformats.org/drawingml/2006/spreadsheetDrawing">
      <xdr:col>50</xdr:col>
      <xdr:colOff>114300</xdr:colOff>
      <xdr:row>78</xdr:row>
      <xdr:rowOff>127000</xdr:rowOff>
    </xdr:to>
    <xdr:cxnSp macro="">
      <xdr:nvCxnSpPr>
        <xdr:cNvPr id="395" name="直線コネクタ 394"/>
        <xdr:cNvCxnSpPr/>
      </xdr:nvCxnSpPr>
      <xdr:spPr>
        <a:xfrm>
          <a:off x="8032750" y="1300924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164465</xdr:rowOff>
    </xdr:from>
    <xdr:to xmlns:xdr="http://schemas.openxmlformats.org/drawingml/2006/spreadsheetDrawing">
      <xdr:col>50</xdr:col>
      <xdr:colOff>165100</xdr:colOff>
      <xdr:row>78</xdr:row>
      <xdr:rowOff>97155</xdr:rowOff>
    </xdr:to>
    <xdr:sp macro="" textlink="">
      <xdr:nvSpPr>
        <xdr:cNvPr id="396" name="フローチャート: 判断 395"/>
        <xdr:cNvSpPr/>
      </xdr:nvSpPr>
      <xdr:spPr>
        <a:xfrm>
          <a:off x="8794750" y="1288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113030</xdr:rowOff>
    </xdr:from>
    <xdr:ext cx="534035" cy="249555"/>
    <xdr:sp macro="" textlink="">
      <xdr:nvSpPr>
        <xdr:cNvPr id="397" name="テキスト ボックス 396"/>
        <xdr:cNvSpPr txBox="1"/>
      </xdr:nvSpPr>
      <xdr:spPr>
        <a:xfrm>
          <a:off x="8594090" y="126669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116205</xdr:rowOff>
    </xdr:from>
    <xdr:to xmlns:xdr="http://schemas.openxmlformats.org/drawingml/2006/spreadsheetDrawing">
      <xdr:col>45</xdr:col>
      <xdr:colOff>174625</xdr:colOff>
      <xdr:row>78</xdr:row>
      <xdr:rowOff>125095</xdr:rowOff>
    </xdr:to>
    <xdr:cxnSp macro="">
      <xdr:nvCxnSpPr>
        <xdr:cNvPr id="398" name="直線コネクタ 397"/>
        <xdr:cNvCxnSpPr/>
      </xdr:nvCxnSpPr>
      <xdr:spPr>
        <a:xfrm>
          <a:off x="7210425" y="1300035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128270</xdr:rowOff>
    </xdr:from>
    <xdr:to xmlns:xdr="http://schemas.openxmlformats.org/drawingml/2006/spreadsheetDrawing">
      <xdr:col>46</xdr:col>
      <xdr:colOff>38100</xdr:colOff>
      <xdr:row>78</xdr:row>
      <xdr:rowOff>60960</xdr:rowOff>
    </xdr:to>
    <xdr:sp macro="" textlink="">
      <xdr:nvSpPr>
        <xdr:cNvPr id="399" name="フローチャート: 判断 398"/>
        <xdr:cNvSpPr/>
      </xdr:nvSpPr>
      <xdr:spPr>
        <a:xfrm>
          <a:off x="7985125" y="128473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76835</xdr:rowOff>
    </xdr:from>
    <xdr:ext cx="598805" cy="249555"/>
    <xdr:sp macro="" textlink="">
      <xdr:nvSpPr>
        <xdr:cNvPr id="400" name="テキスト ボックス 399"/>
        <xdr:cNvSpPr txBox="1"/>
      </xdr:nvSpPr>
      <xdr:spPr>
        <a:xfrm>
          <a:off x="7752080" y="126307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116205</xdr:rowOff>
    </xdr:from>
    <xdr:to xmlns:xdr="http://schemas.openxmlformats.org/drawingml/2006/spreadsheetDrawing">
      <xdr:col>41</xdr:col>
      <xdr:colOff>50800</xdr:colOff>
      <xdr:row>78</xdr:row>
      <xdr:rowOff>125730</xdr:rowOff>
    </xdr:to>
    <xdr:cxnSp macro="">
      <xdr:nvCxnSpPr>
        <xdr:cNvPr id="401" name="直線コネクタ 400"/>
        <xdr:cNvCxnSpPr/>
      </xdr:nvCxnSpPr>
      <xdr:spPr>
        <a:xfrm flipV="1">
          <a:off x="6400800" y="1300035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18415</xdr:rowOff>
    </xdr:from>
    <xdr:to xmlns:xdr="http://schemas.openxmlformats.org/drawingml/2006/spreadsheetDrawing">
      <xdr:col>41</xdr:col>
      <xdr:colOff>101600</xdr:colOff>
      <xdr:row>78</xdr:row>
      <xdr:rowOff>116205</xdr:rowOff>
    </xdr:to>
    <xdr:sp macro="" textlink="">
      <xdr:nvSpPr>
        <xdr:cNvPr id="402" name="フローチャート: 判断 401"/>
        <xdr:cNvSpPr/>
      </xdr:nvSpPr>
      <xdr:spPr>
        <a:xfrm>
          <a:off x="7159625" y="12902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132715</xdr:rowOff>
    </xdr:from>
    <xdr:ext cx="534035" cy="249555"/>
    <xdr:sp macro="" textlink="">
      <xdr:nvSpPr>
        <xdr:cNvPr id="403" name="テキスト ボックス 402"/>
        <xdr:cNvSpPr txBox="1"/>
      </xdr:nvSpPr>
      <xdr:spPr>
        <a:xfrm>
          <a:off x="6974840" y="126866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20320</xdr:rowOff>
    </xdr:from>
    <xdr:to xmlns:xdr="http://schemas.openxmlformats.org/drawingml/2006/spreadsheetDrawing">
      <xdr:col>36</xdr:col>
      <xdr:colOff>165100</xdr:colOff>
      <xdr:row>78</xdr:row>
      <xdr:rowOff>118110</xdr:rowOff>
    </xdr:to>
    <xdr:sp macro="" textlink="">
      <xdr:nvSpPr>
        <xdr:cNvPr id="404" name="フローチャート: 判断 403"/>
        <xdr:cNvSpPr/>
      </xdr:nvSpPr>
      <xdr:spPr>
        <a:xfrm>
          <a:off x="6350000" y="1290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134620</xdr:rowOff>
    </xdr:from>
    <xdr:ext cx="534035" cy="249555"/>
    <xdr:sp macro="" textlink="">
      <xdr:nvSpPr>
        <xdr:cNvPr id="405" name="テキスト ボックス 404"/>
        <xdr:cNvSpPr txBox="1"/>
      </xdr:nvSpPr>
      <xdr:spPr>
        <a:xfrm>
          <a:off x="6149340" y="126885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06" name="テキスト ボックス 405"/>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07" name="テキスト ボックス 406"/>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08" name="テキスト ボックス 407"/>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09" name="テキスト ボックス 408"/>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0" name="テキスト ボックス 409"/>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31750</xdr:rowOff>
    </xdr:from>
    <xdr:to xmlns:xdr="http://schemas.openxmlformats.org/drawingml/2006/spreadsheetDrawing">
      <xdr:col>55</xdr:col>
      <xdr:colOff>50800</xdr:colOff>
      <xdr:row>78</xdr:row>
      <xdr:rowOff>129540</xdr:rowOff>
    </xdr:to>
    <xdr:sp macro="" textlink="">
      <xdr:nvSpPr>
        <xdr:cNvPr id="411" name="楕円 410"/>
        <xdr:cNvSpPr/>
      </xdr:nvSpPr>
      <xdr:spPr>
        <a:xfrm>
          <a:off x="9569450" y="12915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127000</xdr:rowOff>
    </xdr:from>
    <xdr:ext cx="534670" cy="248920"/>
    <xdr:sp macro="" textlink="">
      <xdr:nvSpPr>
        <xdr:cNvPr id="412" name="普通建設事業費 （ うち新規整備　）該当値テキスト"/>
        <xdr:cNvSpPr txBox="1"/>
      </xdr:nvSpPr>
      <xdr:spPr>
        <a:xfrm>
          <a:off x="9655175" y="128460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77470</xdr:rowOff>
    </xdr:from>
    <xdr:to xmlns:xdr="http://schemas.openxmlformats.org/drawingml/2006/spreadsheetDrawing">
      <xdr:col>50</xdr:col>
      <xdr:colOff>165100</xdr:colOff>
      <xdr:row>79</xdr:row>
      <xdr:rowOff>10160</xdr:rowOff>
    </xdr:to>
    <xdr:sp macro="" textlink="">
      <xdr:nvSpPr>
        <xdr:cNvPr id="413" name="楕円 412"/>
        <xdr:cNvSpPr/>
      </xdr:nvSpPr>
      <xdr:spPr>
        <a:xfrm>
          <a:off x="8794750" y="12961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1905</xdr:rowOff>
    </xdr:from>
    <xdr:ext cx="469265" cy="249555"/>
    <xdr:sp macro="" textlink="">
      <xdr:nvSpPr>
        <xdr:cNvPr id="414" name="テキスト ボックス 413"/>
        <xdr:cNvSpPr txBox="1"/>
      </xdr:nvSpPr>
      <xdr:spPr>
        <a:xfrm>
          <a:off x="8626475" y="130511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75565</xdr:rowOff>
    </xdr:from>
    <xdr:to xmlns:xdr="http://schemas.openxmlformats.org/drawingml/2006/spreadsheetDrawing">
      <xdr:col>46</xdr:col>
      <xdr:colOff>38100</xdr:colOff>
      <xdr:row>79</xdr:row>
      <xdr:rowOff>8255</xdr:rowOff>
    </xdr:to>
    <xdr:sp macro="" textlink="">
      <xdr:nvSpPr>
        <xdr:cNvPr id="415" name="楕円 414"/>
        <xdr:cNvSpPr/>
      </xdr:nvSpPr>
      <xdr:spPr>
        <a:xfrm>
          <a:off x="7985125" y="12959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165100</xdr:rowOff>
    </xdr:from>
    <xdr:ext cx="534035" cy="249555"/>
    <xdr:sp macro="" textlink="">
      <xdr:nvSpPr>
        <xdr:cNvPr id="416" name="テキスト ボックス 415"/>
        <xdr:cNvSpPr txBox="1"/>
      </xdr:nvSpPr>
      <xdr:spPr>
        <a:xfrm>
          <a:off x="7784465" y="130492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164465</xdr:rowOff>
    </xdr:to>
    <xdr:sp macro="" textlink="">
      <xdr:nvSpPr>
        <xdr:cNvPr id="417" name="楕円 416"/>
        <xdr:cNvSpPr/>
      </xdr:nvSpPr>
      <xdr:spPr>
        <a:xfrm>
          <a:off x="7159625" y="1295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156210</xdr:rowOff>
    </xdr:from>
    <xdr:ext cx="534035" cy="248920"/>
    <xdr:sp macro="" textlink="">
      <xdr:nvSpPr>
        <xdr:cNvPr id="418" name="テキスト ボックス 417"/>
        <xdr:cNvSpPr txBox="1"/>
      </xdr:nvSpPr>
      <xdr:spPr>
        <a:xfrm>
          <a:off x="6974840" y="130403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76200</xdr:rowOff>
    </xdr:from>
    <xdr:to xmlns:xdr="http://schemas.openxmlformats.org/drawingml/2006/spreadsheetDrawing">
      <xdr:col>36</xdr:col>
      <xdr:colOff>165100</xdr:colOff>
      <xdr:row>79</xdr:row>
      <xdr:rowOff>8890</xdr:rowOff>
    </xdr:to>
    <xdr:sp macro="" textlink="">
      <xdr:nvSpPr>
        <xdr:cNvPr id="419" name="楕円 418"/>
        <xdr:cNvSpPr/>
      </xdr:nvSpPr>
      <xdr:spPr>
        <a:xfrm>
          <a:off x="6350000" y="12960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635</xdr:rowOff>
    </xdr:from>
    <xdr:ext cx="534035" cy="249555"/>
    <xdr:sp macro="" textlink="">
      <xdr:nvSpPr>
        <xdr:cNvPr id="420" name="テキスト ボックス 419"/>
        <xdr:cNvSpPr txBox="1"/>
      </xdr:nvSpPr>
      <xdr:spPr>
        <a:xfrm>
          <a:off x="6149340" y="13049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1" name="正方形/長方形 420"/>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22" name="正方形/長方形 421"/>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24" name="正方形/長方形 423"/>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26" name="正方形/長方形 425"/>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29" name="テキスト ボックス 428"/>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1" name="直線コネクタ 430"/>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32" name="テキスト ボックス 431"/>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3" name="直線コネクタ 432"/>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34" name="テキスト ボックス 433"/>
        <xdr:cNvSpPr txBox="1"/>
      </xdr:nvSpPr>
      <xdr:spPr>
        <a:xfrm>
          <a:off x="5426075" y="157708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5" name="直線コネクタ 434"/>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36" name="テキスト ボックス 435"/>
        <xdr:cNvSpPr txBox="1"/>
      </xdr:nvSpPr>
      <xdr:spPr>
        <a:xfrm>
          <a:off x="5426075" y="153136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37" name="直線コネクタ 436"/>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162560</xdr:rowOff>
    </xdr:from>
    <xdr:ext cx="685165" cy="252095"/>
    <xdr:sp macro="" textlink="">
      <xdr:nvSpPr>
        <xdr:cNvPr id="438" name="テキスト ボックス 437"/>
        <xdr:cNvSpPr txBox="1"/>
      </xdr:nvSpPr>
      <xdr:spPr>
        <a:xfrm>
          <a:off x="5426075" y="14862810"/>
          <a:ext cx="6851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39" name="直線コネクタ 43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40" name="テキスト ボックス 439"/>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50800</xdr:rowOff>
    </xdr:from>
    <xdr:to xmlns:xdr="http://schemas.openxmlformats.org/drawingml/2006/spreadsheetDrawing">
      <xdr:col>54</xdr:col>
      <xdr:colOff>174625</xdr:colOff>
      <xdr:row>98</xdr:row>
      <xdr:rowOff>137795</xdr:rowOff>
    </xdr:to>
    <xdr:cxnSp macro="">
      <xdr:nvCxnSpPr>
        <xdr:cNvPr id="442" name="直線コネクタ 441"/>
        <xdr:cNvCxnSpPr/>
      </xdr:nvCxnSpPr>
      <xdr:spPr>
        <a:xfrm flipV="1">
          <a:off x="9604375" y="1508125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8445"/>
    <xdr:sp macro="" textlink="">
      <xdr:nvSpPr>
        <xdr:cNvPr id="443" name="普通建設事業費 （ うち更新整備　）最小値テキスト"/>
        <xdr:cNvSpPr txBox="1"/>
      </xdr:nvSpPr>
      <xdr:spPr>
        <a:xfrm>
          <a:off x="9655175" y="16386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444" name="直線コネクタ 443"/>
        <xdr:cNvCxnSpPr/>
      </xdr:nvCxnSpPr>
      <xdr:spPr>
        <a:xfrm>
          <a:off x="9531350" y="16368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162560</xdr:rowOff>
    </xdr:from>
    <xdr:ext cx="690245" cy="252095"/>
    <xdr:sp macro="" textlink="">
      <xdr:nvSpPr>
        <xdr:cNvPr id="445" name="普通建設事業費 （ うち更新整備　）最大値テキスト"/>
        <xdr:cNvSpPr txBox="1"/>
      </xdr:nvSpPr>
      <xdr:spPr>
        <a:xfrm>
          <a:off x="9655175" y="1486281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446" name="直線コネクタ 445"/>
        <xdr:cNvCxnSpPr/>
      </xdr:nvCxnSpPr>
      <xdr:spPr>
        <a:xfrm>
          <a:off x="9531350" y="15081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125730</xdr:rowOff>
    </xdr:from>
    <xdr:to xmlns:xdr="http://schemas.openxmlformats.org/drawingml/2006/spreadsheetDrawing">
      <xdr:col>55</xdr:col>
      <xdr:colOff>0</xdr:colOff>
      <xdr:row>98</xdr:row>
      <xdr:rowOff>126365</xdr:rowOff>
    </xdr:to>
    <xdr:cxnSp macro="">
      <xdr:nvCxnSpPr>
        <xdr:cNvPr id="447" name="直線コネクタ 446"/>
        <xdr:cNvCxnSpPr/>
      </xdr:nvCxnSpPr>
      <xdr:spPr>
        <a:xfrm flipV="1">
          <a:off x="8845550" y="1635633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73025</xdr:rowOff>
    </xdr:from>
    <xdr:ext cx="598805" cy="259080"/>
    <xdr:sp macro="" textlink="">
      <xdr:nvSpPr>
        <xdr:cNvPr id="448" name="普通建設事業費 （ うち更新整備　）平均値テキスト"/>
        <xdr:cNvSpPr txBox="1"/>
      </xdr:nvSpPr>
      <xdr:spPr>
        <a:xfrm>
          <a:off x="9655175" y="16132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449" name="フローチャート: 判断 448"/>
        <xdr:cNvSpPr/>
      </xdr:nvSpPr>
      <xdr:spPr>
        <a:xfrm>
          <a:off x="9569450" y="162807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120650</xdr:rowOff>
    </xdr:from>
    <xdr:to xmlns:xdr="http://schemas.openxmlformats.org/drawingml/2006/spreadsheetDrawing">
      <xdr:col>50</xdr:col>
      <xdr:colOff>114300</xdr:colOff>
      <xdr:row>98</xdr:row>
      <xdr:rowOff>126365</xdr:rowOff>
    </xdr:to>
    <xdr:cxnSp macro="">
      <xdr:nvCxnSpPr>
        <xdr:cNvPr id="450" name="直線コネクタ 449"/>
        <xdr:cNvCxnSpPr/>
      </xdr:nvCxnSpPr>
      <xdr:spPr>
        <a:xfrm>
          <a:off x="8032750" y="1635125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451" name="フローチャート: 判断 450"/>
        <xdr:cNvSpPr/>
      </xdr:nvSpPr>
      <xdr:spPr>
        <a:xfrm>
          <a:off x="879475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165100</xdr:rowOff>
    </xdr:from>
    <xdr:ext cx="598805" cy="259080"/>
    <xdr:sp macro="" textlink="">
      <xdr:nvSpPr>
        <xdr:cNvPr id="452" name="テキスト ボックス 451"/>
        <xdr:cNvSpPr txBox="1"/>
      </xdr:nvSpPr>
      <xdr:spPr>
        <a:xfrm>
          <a:off x="8561705" y="16052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120650</xdr:rowOff>
    </xdr:from>
    <xdr:to xmlns:xdr="http://schemas.openxmlformats.org/drawingml/2006/spreadsheetDrawing">
      <xdr:col>45</xdr:col>
      <xdr:colOff>174625</xdr:colOff>
      <xdr:row>98</xdr:row>
      <xdr:rowOff>126365</xdr:rowOff>
    </xdr:to>
    <xdr:cxnSp macro="">
      <xdr:nvCxnSpPr>
        <xdr:cNvPr id="453" name="直線コネクタ 452"/>
        <xdr:cNvCxnSpPr/>
      </xdr:nvCxnSpPr>
      <xdr:spPr>
        <a:xfrm flipV="1">
          <a:off x="7210425" y="1635125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454" name="フローチャート: 判断 453"/>
        <xdr:cNvSpPr/>
      </xdr:nvSpPr>
      <xdr:spPr>
        <a:xfrm>
          <a:off x="7985125" y="16276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163830</xdr:rowOff>
    </xdr:from>
    <xdr:ext cx="598805" cy="259080"/>
    <xdr:sp macro="" textlink="">
      <xdr:nvSpPr>
        <xdr:cNvPr id="455" name="テキスト ボックス 454"/>
        <xdr:cNvSpPr txBox="1"/>
      </xdr:nvSpPr>
      <xdr:spPr>
        <a:xfrm>
          <a:off x="7752080" y="16051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126365</xdr:rowOff>
    </xdr:from>
    <xdr:to xmlns:xdr="http://schemas.openxmlformats.org/drawingml/2006/spreadsheetDrawing">
      <xdr:col>41</xdr:col>
      <xdr:colOff>50800</xdr:colOff>
      <xdr:row>98</xdr:row>
      <xdr:rowOff>133985</xdr:rowOff>
    </xdr:to>
    <xdr:cxnSp macro="">
      <xdr:nvCxnSpPr>
        <xdr:cNvPr id="456" name="直線コネクタ 455"/>
        <xdr:cNvCxnSpPr/>
      </xdr:nvCxnSpPr>
      <xdr:spPr>
        <a:xfrm flipV="1">
          <a:off x="6400800" y="1635696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52705</xdr:rowOff>
    </xdr:from>
    <xdr:to xmlns:xdr="http://schemas.openxmlformats.org/drawingml/2006/spreadsheetDrawing">
      <xdr:col>41</xdr:col>
      <xdr:colOff>101600</xdr:colOff>
      <xdr:row>98</xdr:row>
      <xdr:rowOff>154940</xdr:rowOff>
    </xdr:to>
    <xdr:sp macro="" textlink="">
      <xdr:nvSpPr>
        <xdr:cNvPr id="457" name="フローチャート: 判断 456"/>
        <xdr:cNvSpPr/>
      </xdr:nvSpPr>
      <xdr:spPr>
        <a:xfrm>
          <a:off x="7159625"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170815</xdr:rowOff>
    </xdr:from>
    <xdr:ext cx="598805" cy="258445"/>
    <xdr:sp macro="" textlink="">
      <xdr:nvSpPr>
        <xdr:cNvPr id="458" name="テキスト ボックス 457"/>
        <xdr:cNvSpPr txBox="1"/>
      </xdr:nvSpPr>
      <xdr:spPr>
        <a:xfrm>
          <a:off x="6942455" y="16058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50800</xdr:rowOff>
    </xdr:from>
    <xdr:to xmlns:xdr="http://schemas.openxmlformats.org/drawingml/2006/spreadsheetDrawing">
      <xdr:col>36</xdr:col>
      <xdr:colOff>165100</xdr:colOff>
      <xdr:row>98</xdr:row>
      <xdr:rowOff>152400</xdr:rowOff>
    </xdr:to>
    <xdr:sp macro="" textlink="">
      <xdr:nvSpPr>
        <xdr:cNvPr id="459" name="フローチャート: 判断 458"/>
        <xdr:cNvSpPr/>
      </xdr:nvSpPr>
      <xdr:spPr>
        <a:xfrm>
          <a:off x="6350000" y="1628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168910</xdr:rowOff>
    </xdr:from>
    <xdr:ext cx="598805" cy="258445"/>
    <xdr:sp macro="" textlink="">
      <xdr:nvSpPr>
        <xdr:cNvPr id="460" name="テキスト ボックス 459"/>
        <xdr:cNvSpPr txBox="1"/>
      </xdr:nvSpPr>
      <xdr:spPr>
        <a:xfrm>
          <a:off x="6116955" y="16056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3" name="テキスト ボックス 46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74930</xdr:rowOff>
    </xdr:from>
    <xdr:to xmlns:xdr="http://schemas.openxmlformats.org/drawingml/2006/spreadsheetDrawing">
      <xdr:col>55</xdr:col>
      <xdr:colOff>50800</xdr:colOff>
      <xdr:row>99</xdr:row>
      <xdr:rowOff>5080</xdr:rowOff>
    </xdr:to>
    <xdr:sp macro="" textlink="">
      <xdr:nvSpPr>
        <xdr:cNvPr id="466" name="楕円 465"/>
        <xdr:cNvSpPr/>
      </xdr:nvSpPr>
      <xdr:spPr>
        <a:xfrm>
          <a:off x="9569450" y="16305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34670" cy="258445"/>
    <xdr:sp macro="" textlink="">
      <xdr:nvSpPr>
        <xdr:cNvPr id="467" name="普通建設事業費 （ うち更新整備　）該当値テキスト"/>
        <xdr:cNvSpPr txBox="1"/>
      </xdr:nvSpPr>
      <xdr:spPr>
        <a:xfrm>
          <a:off x="9655175" y="16259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75565</xdr:rowOff>
    </xdr:from>
    <xdr:to xmlns:xdr="http://schemas.openxmlformats.org/drawingml/2006/spreadsheetDrawing">
      <xdr:col>50</xdr:col>
      <xdr:colOff>165100</xdr:colOff>
      <xdr:row>99</xdr:row>
      <xdr:rowOff>6350</xdr:rowOff>
    </xdr:to>
    <xdr:sp macro="" textlink="">
      <xdr:nvSpPr>
        <xdr:cNvPr id="468" name="楕円 467"/>
        <xdr:cNvSpPr/>
      </xdr:nvSpPr>
      <xdr:spPr>
        <a:xfrm>
          <a:off x="879475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168275</xdr:rowOff>
    </xdr:from>
    <xdr:ext cx="534035" cy="258445"/>
    <xdr:sp macro="" textlink="">
      <xdr:nvSpPr>
        <xdr:cNvPr id="469" name="テキスト ボックス 468"/>
        <xdr:cNvSpPr txBox="1"/>
      </xdr:nvSpPr>
      <xdr:spPr>
        <a:xfrm>
          <a:off x="8594090" y="1639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69850</xdr:rowOff>
    </xdr:from>
    <xdr:to xmlns:xdr="http://schemas.openxmlformats.org/drawingml/2006/spreadsheetDrawing">
      <xdr:col>46</xdr:col>
      <xdr:colOff>38100</xdr:colOff>
      <xdr:row>98</xdr:row>
      <xdr:rowOff>171450</xdr:rowOff>
    </xdr:to>
    <xdr:sp macro="" textlink="">
      <xdr:nvSpPr>
        <xdr:cNvPr id="470" name="楕円 469"/>
        <xdr:cNvSpPr/>
      </xdr:nvSpPr>
      <xdr:spPr>
        <a:xfrm>
          <a:off x="7985125" y="16300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162560</xdr:rowOff>
    </xdr:from>
    <xdr:ext cx="534035" cy="259080"/>
    <xdr:sp macro="" textlink="">
      <xdr:nvSpPr>
        <xdr:cNvPr id="471" name="テキスト ボックス 470"/>
        <xdr:cNvSpPr txBox="1"/>
      </xdr:nvSpPr>
      <xdr:spPr>
        <a:xfrm>
          <a:off x="7784465" y="16393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75565</xdr:rowOff>
    </xdr:from>
    <xdr:to xmlns:xdr="http://schemas.openxmlformats.org/drawingml/2006/spreadsheetDrawing">
      <xdr:col>41</xdr:col>
      <xdr:colOff>101600</xdr:colOff>
      <xdr:row>99</xdr:row>
      <xdr:rowOff>6350</xdr:rowOff>
    </xdr:to>
    <xdr:sp macro="" textlink="">
      <xdr:nvSpPr>
        <xdr:cNvPr id="472" name="楕円 471"/>
        <xdr:cNvSpPr/>
      </xdr:nvSpPr>
      <xdr:spPr>
        <a:xfrm>
          <a:off x="7159625"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168275</xdr:rowOff>
    </xdr:from>
    <xdr:ext cx="534035" cy="258445"/>
    <xdr:sp macro="" textlink="">
      <xdr:nvSpPr>
        <xdr:cNvPr id="473" name="テキスト ボックス 472"/>
        <xdr:cNvSpPr txBox="1"/>
      </xdr:nvSpPr>
      <xdr:spPr>
        <a:xfrm>
          <a:off x="6974840" y="1639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83185</xdr:rowOff>
    </xdr:from>
    <xdr:to xmlns:xdr="http://schemas.openxmlformats.org/drawingml/2006/spreadsheetDrawing">
      <xdr:col>36</xdr:col>
      <xdr:colOff>165100</xdr:colOff>
      <xdr:row>99</xdr:row>
      <xdr:rowOff>13335</xdr:rowOff>
    </xdr:to>
    <xdr:sp macro="" textlink="">
      <xdr:nvSpPr>
        <xdr:cNvPr id="474" name="楕円 473"/>
        <xdr:cNvSpPr/>
      </xdr:nvSpPr>
      <xdr:spPr>
        <a:xfrm>
          <a:off x="6350000" y="163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4445</xdr:rowOff>
    </xdr:from>
    <xdr:ext cx="534035" cy="259080"/>
    <xdr:sp macro="" textlink="">
      <xdr:nvSpPr>
        <xdr:cNvPr id="475" name="テキスト ボックス 474"/>
        <xdr:cNvSpPr txBox="1"/>
      </xdr:nvSpPr>
      <xdr:spPr>
        <a:xfrm>
          <a:off x="6149340"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76" name="正方形/長方形 47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77" name="正方形/長方形 47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79" name="正方形/長方形 47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1" name="正方形/長方形 48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83" name="正方形/長方形 48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84" name="テキスト ボックス 48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85" name="直線コネクタ 48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86" name="直線コネクタ 485"/>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87" name="テキスト ボックス 486"/>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488" name="直線コネクタ 487"/>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34290</xdr:rowOff>
    </xdr:from>
    <xdr:ext cx="595630" cy="249555"/>
    <xdr:sp macro="" textlink="">
      <xdr:nvSpPr>
        <xdr:cNvPr id="489" name="テキスト ボックス 488"/>
        <xdr:cNvSpPr txBox="1"/>
      </xdr:nvSpPr>
      <xdr:spPr>
        <a:xfrm>
          <a:off x="1086612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490" name="直線コネクタ 489"/>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162560</xdr:rowOff>
    </xdr:from>
    <xdr:ext cx="595630" cy="248920"/>
    <xdr:sp macro="" textlink="">
      <xdr:nvSpPr>
        <xdr:cNvPr id="491" name="テキスト ボックス 490"/>
        <xdr:cNvSpPr txBox="1"/>
      </xdr:nvSpPr>
      <xdr:spPr>
        <a:xfrm>
          <a:off x="1086612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492" name="直線コネクタ 491"/>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126365</xdr:rowOff>
    </xdr:from>
    <xdr:ext cx="595630" cy="248920"/>
    <xdr:sp macro="" textlink="">
      <xdr:nvSpPr>
        <xdr:cNvPr id="493" name="テキスト ボックス 492"/>
        <xdr:cNvSpPr txBox="1"/>
      </xdr:nvSpPr>
      <xdr:spPr>
        <a:xfrm>
          <a:off x="1086612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494" name="直線コネクタ 493"/>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495" name="テキスト ボックス 494"/>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496" name="直線コネクタ 495"/>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497" name="テキスト ボックス 496"/>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8"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105410</xdr:rowOff>
    </xdr:from>
    <xdr:to xmlns:xdr="http://schemas.openxmlformats.org/drawingml/2006/spreadsheetDrawing">
      <xdr:col>85</xdr:col>
      <xdr:colOff>126365</xdr:colOff>
      <xdr:row>39</xdr:row>
      <xdr:rowOff>42545</xdr:rowOff>
    </xdr:to>
    <xdr:cxnSp macro="">
      <xdr:nvCxnSpPr>
        <xdr:cNvPr id="499" name="直線コネクタ 498"/>
        <xdr:cNvCxnSpPr/>
      </xdr:nvCxnSpPr>
      <xdr:spPr>
        <a:xfrm flipV="1">
          <a:off x="14968220" y="522986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00"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01" name="直線コネクタ 500"/>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55245</xdr:rowOff>
    </xdr:from>
    <xdr:ext cx="598805" cy="248920"/>
    <xdr:sp macro="" textlink="">
      <xdr:nvSpPr>
        <xdr:cNvPr id="502" name="災害復旧事業費最大値テキスト"/>
        <xdr:cNvSpPr txBox="1"/>
      </xdr:nvSpPr>
      <xdr:spPr>
        <a:xfrm>
          <a:off x="15017750" y="50145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105410</xdr:rowOff>
    </xdr:from>
    <xdr:to xmlns:xdr="http://schemas.openxmlformats.org/drawingml/2006/spreadsheetDrawing">
      <xdr:col>86</xdr:col>
      <xdr:colOff>25400</xdr:colOff>
      <xdr:row>31</xdr:row>
      <xdr:rowOff>105410</xdr:rowOff>
    </xdr:to>
    <xdr:cxnSp macro="">
      <xdr:nvCxnSpPr>
        <xdr:cNvPr id="503" name="直線コネクタ 502"/>
        <xdr:cNvCxnSpPr/>
      </xdr:nvCxnSpPr>
      <xdr:spPr>
        <a:xfrm>
          <a:off x="14881225" y="5229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1270</xdr:rowOff>
    </xdr:from>
    <xdr:to xmlns:xdr="http://schemas.openxmlformats.org/drawingml/2006/spreadsheetDrawing">
      <xdr:col>85</xdr:col>
      <xdr:colOff>127000</xdr:colOff>
      <xdr:row>39</xdr:row>
      <xdr:rowOff>27305</xdr:rowOff>
    </xdr:to>
    <xdr:cxnSp macro="">
      <xdr:nvCxnSpPr>
        <xdr:cNvPr id="504" name="直線コネクタ 503"/>
        <xdr:cNvCxnSpPr/>
      </xdr:nvCxnSpPr>
      <xdr:spPr>
        <a:xfrm flipV="1">
          <a:off x="14195425" y="6446520"/>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108585</xdr:rowOff>
    </xdr:from>
    <xdr:ext cx="534670" cy="249555"/>
    <xdr:sp macro="" textlink="">
      <xdr:nvSpPr>
        <xdr:cNvPr id="505" name="災害復旧事業費平均値テキスト"/>
        <xdr:cNvSpPr txBox="1"/>
      </xdr:nvSpPr>
      <xdr:spPr>
        <a:xfrm>
          <a:off x="15017750" y="62236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86995</xdr:rowOff>
    </xdr:from>
    <xdr:to xmlns:xdr="http://schemas.openxmlformats.org/drawingml/2006/spreadsheetDrawing">
      <xdr:col>85</xdr:col>
      <xdr:colOff>174625</xdr:colOff>
      <xdr:row>39</xdr:row>
      <xdr:rowOff>19685</xdr:rowOff>
    </xdr:to>
    <xdr:sp macro="" textlink="">
      <xdr:nvSpPr>
        <xdr:cNvPr id="506" name="フローチャート: 判断 505"/>
        <xdr:cNvSpPr/>
      </xdr:nvSpPr>
      <xdr:spPr>
        <a:xfrm>
          <a:off x="14919325" y="63671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27305</xdr:rowOff>
    </xdr:from>
    <xdr:to xmlns:xdr="http://schemas.openxmlformats.org/drawingml/2006/spreadsheetDrawing">
      <xdr:col>81</xdr:col>
      <xdr:colOff>50800</xdr:colOff>
      <xdr:row>39</xdr:row>
      <xdr:rowOff>40640</xdr:rowOff>
    </xdr:to>
    <xdr:cxnSp macro="">
      <xdr:nvCxnSpPr>
        <xdr:cNvPr id="507" name="直線コネクタ 506"/>
        <xdr:cNvCxnSpPr/>
      </xdr:nvCxnSpPr>
      <xdr:spPr>
        <a:xfrm flipV="1">
          <a:off x="13385800" y="647255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85090</xdr:rowOff>
    </xdr:from>
    <xdr:to xmlns:xdr="http://schemas.openxmlformats.org/drawingml/2006/spreadsheetDrawing">
      <xdr:col>81</xdr:col>
      <xdr:colOff>101600</xdr:colOff>
      <xdr:row>39</xdr:row>
      <xdr:rowOff>17780</xdr:rowOff>
    </xdr:to>
    <xdr:sp macro="" textlink="">
      <xdr:nvSpPr>
        <xdr:cNvPr id="508" name="フローチャート: 判断 507"/>
        <xdr:cNvSpPr/>
      </xdr:nvSpPr>
      <xdr:spPr>
        <a:xfrm>
          <a:off x="14144625"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33655</xdr:rowOff>
    </xdr:from>
    <xdr:ext cx="534035" cy="249555"/>
    <xdr:sp macro="" textlink="">
      <xdr:nvSpPr>
        <xdr:cNvPr id="509" name="テキスト ボックス 508"/>
        <xdr:cNvSpPr txBox="1"/>
      </xdr:nvSpPr>
      <xdr:spPr>
        <a:xfrm>
          <a:off x="13959840" y="6148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40640</xdr:rowOff>
    </xdr:from>
    <xdr:to xmlns:xdr="http://schemas.openxmlformats.org/drawingml/2006/spreadsheetDrawing">
      <xdr:col>76</xdr:col>
      <xdr:colOff>114300</xdr:colOff>
      <xdr:row>39</xdr:row>
      <xdr:rowOff>41910</xdr:rowOff>
    </xdr:to>
    <xdr:cxnSp macro="">
      <xdr:nvCxnSpPr>
        <xdr:cNvPr id="510" name="直線コネクタ 509"/>
        <xdr:cNvCxnSpPr/>
      </xdr:nvCxnSpPr>
      <xdr:spPr>
        <a:xfrm flipV="1">
          <a:off x="12573000" y="648589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81280</xdr:rowOff>
    </xdr:from>
    <xdr:to xmlns:xdr="http://schemas.openxmlformats.org/drawingml/2006/spreadsheetDrawing">
      <xdr:col>76</xdr:col>
      <xdr:colOff>165100</xdr:colOff>
      <xdr:row>39</xdr:row>
      <xdr:rowOff>13970</xdr:rowOff>
    </xdr:to>
    <xdr:sp macro="" textlink="">
      <xdr:nvSpPr>
        <xdr:cNvPr id="511" name="フローチャート: 判断 510"/>
        <xdr:cNvSpPr/>
      </xdr:nvSpPr>
      <xdr:spPr>
        <a:xfrm>
          <a:off x="1333500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29845</xdr:rowOff>
    </xdr:from>
    <xdr:ext cx="534035" cy="248920"/>
    <xdr:sp macro="" textlink="">
      <xdr:nvSpPr>
        <xdr:cNvPr id="512" name="テキスト ボックス 511"/>
        <xdr:cNvSpPr txBox="1"/>
      </xdr:nvSpPr>
      <xdr:spPr>
        <a:xfrm>
          <a:off x="13134340" y="6144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25400</xdr:rowOff>
    </xdr:from>
    <xdr:to xmlns:xdr="http://schemas.openxmlformats.org/drawingml/2006/spreadsheetDrawing">
      <xdr:col>71</xdr:col>
      <xdr:colOff>174625</xdr:colOff>
      <xdr:row>39</xdr:row>
      <xdr:rowOff>41910</xdr:rowOff>
    </xdr:to>
    <xdr:cxnSp macro="">
      <xdr:nvCxnSpPr>
        <xdr:cNvPr id="513" name="直線コネクタ 512"/>
        <xdr:cNvCxnSpPr/>
      </xdr:nvCxnSpPr>
      <xdr:spPr>
        <a:xfrm>
          <a:off x="11750675" y="647065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42545</xdr:rowOff>
    </xdr:from>
    <xdr:to xmlns:xdr="http://schemas.openxmlformats.org/drawingml/2006/spreadsheetDrawing">
      <xdr:col>72</xdr:col>
      <xdr:colOff>38100</xdr:colOff>
      <xdr:row>38</xdr:row>
      <xdr:rowOff>140335</xdr:rowOff>
    </xdr:to>
    <xdr:sp macro="" textlink="">
      <xdr:nvSpPr>
        <xdr:cNvPr id="514" name="フローチャート: 判断 513"/>
        <xdr:cNvSpPr/>
      </xdr:nvSpPr>
      <xdr:spPr>
        <a:xfrm>
          <a:off x="12525375" y="6322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156845</xdr:rowOff>
    </xdr:from>
    <xdr:ext cx="534035" cy="248920"/>
    <xdr:sp macro="" textlink="">
      <xdr:nvSpPr>
        <xdr:cNvPr id="515" name="テキスト ボックス 514"/>
        <xdr:cNvSpPr txBox="1"/>
      </xdr:nvSpPr>
      <xdr:spPr>
        <a:xfrm>
          <a:off x="12324715" y="61067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107315</xdr:rowOff>
    </xdr:from>
    <xdr:to xmlns:xdr="http://schemas.openxmlformats.org/drawingml/2006/spreadsheetDrawing">
      <xdr:col>67</xdr:col>
      <xdr:colOff>101600</xdr:colOff>
      <xdr:row>39</xdr:row>
      <xdr:rowOff>40005</xdr:rowOff>
    </xdr:to>
    <xdr:sp macro="" textlink="">
      <xdr:nvSpPr>
        <xdr:cNvPr id="516" name="フローチャート: 判断 515"/>
        <xdr:cNvSpPr/>
      </xdr:nvSpPr>
      <xdr:spPr>
        <a:xfrm>
          <a:off x="11699875" y="6387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56515</xdr:rowOff>
    </xdr:from>
    <xdr:ext cx="534035" cy="248920"/>
    <xdr:sp macro="" textlink="">
      <xdr:nvSpPr>
        <xdr:cNvPr id="517" name="テキスト ボックス 516"/>
        <xdr:cNvSpPr txBox="1"/>
      </xdr:nvSpPr>
      <xdr:spPr>
        <a:xfrm>
          <a:off x="11515090" y="6171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18" name="テキスト ボックス 517"/>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19" name="テキスト ボックス 518"/>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0" name="テキスト ボックス 519"/>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1" name="テキスト ボックス 520"/>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22" name="テキスト ボックス 521"/>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117475</xdr:rowOff>
    </xdr:from>
    <xdr:to xmlns:xdr="http://schemas.openxmlformats.org/drawingml/2006/spreadsheetDrawing">
      <xdr:col>85</xdr:col>
      <xdr:colOff>174625</xdr:colOff>
      <xdr:row>39</xdr:row>
      <xdr:rowOff>50165</xdr:rowOff>
    </xdr:to>
    <xdr:sp macro="" textlink="">
      <xdr:nvSpPr>
        <xdr:cNvPr id="523" name="楕円 522"/>
        <xdr:cNvSpPr/>
      </xdr:nvSpPr>
      <xdr:spPr>
        <a:xfrm>
          <a:off x="14919325" y="63976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66040</xdr:rowOff>
    </xdr:from>
    <xdr:ext cx="534670" cy="249555"/>
    <xdr:sp macro="" textlink="">
      <xdr:nvSpPr>
        <xdr:cNvPr id="524" name="災害復旧事業費該当値テキスト"/>
        <xdr:cNvSpPr txBox="1"/>
      </xdr:nvSpPr>
      <xdr:spPr>
        <a:xfrm>
          <a:off x="15017750" y="6346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142875</xdr:rowOff>
    </xdr:from>
    <xdr:to xmlns:xdr="http://schemas.openxmlformats.org/drawingml/2006/spreadsheetDrawing">
      <xdr:col>81</xdr:col>
      <xdr:colOff>101600</xdr:colOff>
      <xdr:row>39</xdr:row>
      <xdr:rowOff>75565</xdr:rowOff>
    </xdr:to>
    <xdr:sp macro="" textlink="">
      <xdr:nvSpPr>
        <xdr:cNvPr id="525" name="楕円 524"/>
        <xdr:cNvSpPr/>
      </xdr:nvSpPr>
      <xdr:spPr>
        <a:xfrm>
          <a:off x="14144625" y="6423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67310</xdr:rowOff>
    </xdr:from>
    <xdr:ext cx="469265" cy="249555"/>
    <xdr:sp macro="" textlink="">
      <xdr:nvSpPr>
        <xdr:cNvPr id="526" name="テキスト ボックス 525"/>
        <xdr:cNvSpPr txBox="1"/>
      </xdr:nvSpPr>
      <xdr:spPr>
        <a:xfrm>
          <a:off x="13976350" y="6512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157480</xdr:rowOff>
    </xdr:from>
    <xdr:to xmlns:xdr="http://schemas.openxmlformats.org/drawingml/2006/spreadsheetDrawing">
      <xdr:col>76</xdr:col>
      <xdr:colOff>165100</xdr:colOff>
      <xdr:row>39</xdr:row>
      <xdr:rowOff>90170</xdr:rowOff>
    </xdr:to>
    <xdr:sp macro="" textlink="">
      <xdr:nvSpPr>
        <xdr:cNvPr id="527" name="楕円 526"/>
        <xdr:cNvSpPr/>
      </xdr:nvSpPr>
      <xdr:spPr>
        <a:xfrm>
          <a:off x="13335000" y="6437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81280</xdr:rowOff>
    </xdr:from>
    <xdr:ext cx="377825" cy="249555"/>
    <xdr:sp macro="" textlink="">
      <xdr:nvSpPr>
        <xdr:cNvPr id="528" name="テキスト ボックス 527"/>
        <xdr:cNvSpPr txBox="1"/>
      </xdr:nvSpPr>
      <xdr:spPr>
        <a:xfrm>
          <a:off x="13212445" y="652653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158750</xdr:rowOff>
    </xdr:from>
    <xdr:to xmlns:xdr="http://schemas.openxmlformats.org/drawingml/2006/spreadsheetDrawing">
      <xdr:col>72</xdr:col>
      <xdr:colOff>38100</xdr:colOff>
      <xdr:row>39</xdr:row>
      <xdr:rowOff>91440</xdr:rowOff>
    </xdr:to>
    <xdr:sp macro="" textlink="">
      <xdr:nvSpPr>
        <xdr:cNvPr id="529" name="楕円 528"/>
        <xdr:cNvSpPr/>
      </xdr:nvSpPr>
      <xdr:spPr>
        <a:xfrm>
          <a:off x="12525375" y="6438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83185</xdr:rowOff>
    </xdr:from>
    <xdr:ext cx="378460" cy="248920"/>
    <xdr:sp macro="" textlink="">
      <xdr:nvSpPr>
        <xdr:cNvPr id="530" name="テキスト ボックス 529"/>
        <xdr:cNvSpPr txBox="1"/>
      </xdr:nvSpPr>
      <xdr:spPr>
        <a:xfrm>
          <a:off x="12398375" y="65284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140970</xdr:rowOff>
    </xdr:from>
    <xdr:to xmlns:xdr="http://schemas.openxmlformats.org/drawingml/2006/spreadsheetDrawing">
      <xdr:col>67</xdr:col>
      <xdr:colOff>101600</xdr:colOff>
      <xdr:row>39</xdr:row>
      <xdr:rowOff>73660</xdr:rowOff>
    </xdr:to>
    <xdr:sp macro="" textlink="">
      <xdr:nvSpPr>
        <xdr:cNvPr id="531" name="楕円 530"/>
        <xdr:cNvSpPr/>
      </xdr:nvSpPr>
      <xdr:spPr>
        <a:xfrm>
          <a:off x="11699875" y="6421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65405</xdr:rowOff>
    </xdr:from>
    <xdr:ext cx="469265" cy="248920"/>
    <xdr:sp macro="" textlink="">
      <xdr:nvSpPr>
        <xdr:cNvPr id="532" name="テキスト ボックス 531"/>
        <xdr:cNvSpPr txBox="1"/>
      </xdr:nvSpPr>
      <xdr:spPr>
        <a:xfrm>
          <a:off x="11531600" y="65106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33" name="正方形/長方形 532"/>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34" name="正方形/長方形 533"/>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36" name="正方形/長方形 535"/>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38" name="正方形/長方形 537"/>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0" name="正方形/長方形 539"/>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1" name="テキスト ボックス 540"/>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42" name="直線コネクタ 541"/>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43" name="直線コネクタ 542"/>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44" name="テキスト ボックス 543"/>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45" name="直線コネクタ 54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46" name="テキスト ボックス 545"/>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7"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48" name="直線コネクタ 547"/>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49"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0" name="直線コネクタ 549"/>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51"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2" name="直線コネクタ 55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53" name="直線コネクタ 552"/>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54"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55" name="フローチャート: 判断 554"/>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56" name="直線コネクタ 555"/>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57" name="フローチャート: 判断 556"/>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58" name="テキスト ボックス 557"/>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59" name="直線コネクタ 558"/>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60" name="フローチャート: 判断 559"/>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61" name="テキスト ボックス 560"/>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62" name="直線コネクタ 561"/>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63" name="フローチャート: 判断 562"/>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64" name="テキスト ボックス 563"/>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65" name="フローチャート: 判断 564"/>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66" name="テキスト ボックス 565"/>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67" name="テキスト ボックス 56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68" name="テキスト ボックス 56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69" name="テキスト ボックス 56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70" name="テキスト ボックス 56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71" name="テキスト ボックス 57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2" name="楕円 571"/>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73"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4" name="楕円 573"/>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75" name="テキスト ボックス 574"/>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6" name="楕円 575"/>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77" name="テキスト ボックス 576"/>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8" name="楕円 577"/>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79" name="テキスト ボックス 578"/>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0" name="楕円 579"/>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81" name="テキスト ボックス 580"/>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82" name="正方形/長方形 58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83" name="正方形/長方形 58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85" name="正方形/長方形 58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87" name="正方形/長方形 58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589" name="正方形/長方形 58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590" name="テキスト ボックス 589"/>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591" name="直線コネクタ 59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592" name="直線コネクタ 591"/>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593" name="テキスト ボックス 592"/>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594" name="直線コネクタ 593"/>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595" name="テキスト ボックス 594"/>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596" name="直線コネクタ 595"/>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597" name="テキスト ボックス 596"/>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598" name="直線コネクタ 597"/>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599" name="テキスト ボックス 598"/>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00" name="直線コネクタ 599"/>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01" name="テキスト ボックス 600"/>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02" name="直線コネクタ 60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52705</xdr:rowOff>
    </xdr:from>
    <xdr:ext cx="685165" cy="248920"/>
    <xdr:sp macro="" textlink="">
      <xdr:nvSpPr>
        <xdr:cNvPr id="603" name="テキスト ボックス 602"/>
        <xdr:cNvSpPr txBox="1"/>
      </xdr:nvSpPr>
      <xdr:spPr>
        <a:xfrm>
          <a:off x="1079182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22860</xdr:rowOff>
    </xdr:from>
    <xdr:to xmlns:xdr="http://schemas.openxmlformats.org/drawingml/2006/spreadsheetDrawing">
      <xdr:col>85</xdr:col>
      <xdr:colOff>126365</xdr:colOff>
      <xdr:row>79</xdr:row>
      <xdr:rowOff>42545</xdr:rowOff>
    </xdr:to>
    <xdr:cxnSp macro="">
      <xdr:nvCxnSpPr>
        <xdr:cNvPr id="605" name="直線コネクタ 604"/>
        <xdr:cNvCxnSpPr/>
      </xdr:nvCxnSpPr>
      <xdr:spPr>
        <a:xfrm flipV="1">
          <a:off x="14968220" y="1158621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06" name="公債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07" name="直線コネクタ 606"/>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136525</xdr:rowOff>
    </xdr:from>
    <xdr:ext cx="598805" cy="249555"/>
    <xdr:sp macro="" textlink="">
      <xdr:nvSpPr>
        <xdr:cNvPr id="608" name="公債費最大値テキスト"/>
        <xdr:cNvSpPr txBox="1"/>
      </xdr:nvSpPr>
      <xdr:spPr>
        <a:xfrm>
          <a:off x="15017750" y="11369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22860</xdr:rowOff>
    </xdr:from>
    <xdr:to xmlns:xdr="http://schemas.openxmlformats.org/drawingml/2006/spreadsheetDrawing">
      <xdr:col>86</xdr:col>
      <xdr:colOff>25400</xdr:colOff>
      <xdr:row>70</xdr:row>
      <xdr:rowOff>22860</xdr:rowOff>
    </xdr:to>
    <xdr:cxnSp macro="">
      <xdr:nvCxnSpPr>
        <xdr:cNvPr id="609" name="直線コネクタ 608"/>
        <xdr:cNvCxnSpPr/>
      </xdr:nvCxnSpPr>
      <xdr:spPr>
        <a:xfrm>
          <a:off x="14881225" y="1158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36195</xdr:rowOff>
    </xdr:from>
    <xdr:to xmlns:xdr="http://schemas.openxmlformats.org/drawingml/2006/spreadsheetDrawing">
      <xdr:col>85</xdr:col>
      <xdr:colOff>127000</xdr:colOff>
      <xdr:row>78</xdr:row>
      <xdr:rowOff>64135</xdr:rowOff>
    </xdr:to>
    <xdr:cxnSp macro="">
      <xdr:nvCxnSpPr>
        <xdr:cNvPr id="610" name="直線コネクタ 609"/>
        <xdr:cNvCxnSpPr/>
      </xdr:nvCxnSpPr>
      <xdr:spPr>
        <a:xfrm flipV="1">
          <a:off x="14195425" y="12920345"/>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13970</xdr:rowOff>
    </xdr:from>
    <xdr:ext cx="598805" cy="249555"/>
    <xdr:sp macro="" textlink="">
      <xdr:nvSpPr>
        <xdr:cNvPr id="611" name="公債費平均値テキスト"/>
        <xdr:cNvSpPr txBox="1"/>
      </xdr:nvSpPr>
      <xdr:spPr>
        <a:xfrm>
          <a:off x="15017750" y="1256792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157480</xdr:rowOff>
    </xdr:from>
    <xdr:to xmlns:xdr="http://schemas.openxmlformats.org/drawingml/2006/spreadsheetDrawing">
      <xdr:col>85</xdr:col>
      <xdr:colOff>174625</xdr:colOff>
      <xdr:row>77</xdr:row>
      <xdr:rowOff>90170</xdr:rowOff>
    </xdr:to>
    <xdr:sp macro="" textlink="">
      <xdr:nvSpPr>
        <xdr:cNvPr id="612" name="フローチャート: 判断 611"/>
        <xdr:cNvSpPr/>
      </xdr:nvSpPr>
      <xdr:spPr>
        <a:xfrm>
          <a:off x="14919325" y="127114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12700</xdr:rowOff>
    </xdr:from>
    <xdr:to xmlns:xdr="http://schemas.openxmlformats.org/drawingml/2006/spreadsheetDrawing">
      <xdr:col>81</xdr:col>
      <xdr:colOff>50800</xdr:colOff>
      <xdr:row>78</xdr:row>
      <xdr:rowOff>64135</xdr:rowOff>
    </xdr:to>
    <xdr:cxnSp macro="">
      <xdr:nvCxnSpPr>
        <xdr:cNvPr id="613" name="直線コネクタ 612"/>
        <xdr:cNvCxnSpPr/>
      </xdr:nvCxnSpPr>
      <xdr:spPr>
        <a:xfrm>
          <a:off x="13385800" y="12896850"/>
          <a:ext cx="8096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23495</xdr:rowOff>
    </xdr:from>
    <xdr:to xmlns:xdr="http://schemas.openxmlformats.org/drawingml/2006/spreadsheetDrawing">
      <xdr:col>81</xdr:col>
      <xdr:colOff>101600</xdr:colOff>
      <xdr:row>77</xdr:row>
      <xdr:rowOff>121285</xdr:rowOff>
    </xdr:to>
    <xdr:sp macro="" textlink="">
      <xdr:nvSpPr>
        <xdr:cNvPr id="614" name="フローチャート: 判断 613"/>
        <xdr:cNvSpPr/>
      </xdr:nvSpPr>
      <xdr:spPr>
        <a:xfrm>
          <a:off x="14144625" y="12742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137160</xdr:rowOff>
    </xdr:from>
    <xdr:ext cx="598805" cy="249555"/>
    <xdr:sp macro="" textlink="">
      <xdr:nvSpPr>
        <xdr:cNvPr id="615" name="テキスト ボックス 614"/>
        <xdr:cNvSpPr txBox="1"/>
      </xdr:nvSpPr>
      <xdr:spPr>
        <a:xfrm>
          <a:off x="13927455" y="125260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12700</xdr:rowOff>
    </xdr:from>
    <xdr:to xmlns:xdr="http://schemas.openxmlformats.org/drawingml/2006/spreadsheetDrawing">
      <xdr:col>76</xdr:col>
      <xdr:colOff>114300</xdr:colOff>
      <xdr:row>78</xdr:row>
      <xdr:rowOff>19050</xdr:rowOff>
    </xdr:to>
    <xdr:cxnSp macro="">
      <xdr:nvCxnSpPr>
        <xdr:cNvPr id="616" name="直線コネクタ 615"/>
        <xdr:cNvCxnSpPr/>
      </xdr:nvCxnSpPr>
      <xdr:spPr>
        <a:xfrm flipV="1">
          <a:off x="12573000" y="1289685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50165</xdr:rowOff>
    </xdr:from>
    <xdr:to xmlns:xdr="http://schemas.openxmlformats.org/drawingml/2006/spreadsheetDrawing">
      <xdr:col>76</xdr:col>
      <xdr:colOff>165100</xdr:colOff>
      <xdr:row>77</xdr:row>
      <xdr:rowOff>147320</xdr:rowOff>
    </xdr:to>
    <xdr:sp macro="" textlink="">
      <xdr:nvSpPr>
        <xdr:cNvPr id="617" name="フローチャート: 判断 616"/>
        <xdr:cNvSpPr/>
      </xdr:nvSpPr>
      <xdr:spPr>
        <a:xfrm>
          <a:off x="13335000" y="127692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163195</xdr:rowOff>
    </xdr:from>
    <xdr:ext cx="598805" cy="248920"/>
    <xdr:sp macro="" textlink="">
      <xdr:nvSpPr>
        <xdr:cNvPr id="618" name="テキスト ボックス 617"/>
        <xdr:cNvSpPr txBox="1"/>
      </xdr:nvSpPr>
      <xdr:spPr>
        <a:xfrm>
          <a:off x="13101955" y="125520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18415</xdr:rowOff>
    </xdr:from>
    <xdr:to xmlns:xdr="http://schemas.openxmlformats.org/drawingml/2006/spreadsheetDrawing">
      <xdr:col>71</xdr:col>
      <xdr:colOff>174625</xdr:colOff>
      <xdr:row>78</xdr:row>
      <xdr:rowOff>19050</xdr:rowOff>
    </xdr:to>
    <xdr:cxnSp macro="">
      <xdr:nvCxnSpPr>
        <xdr:cNvPr id="619" name="直線コネクタ 618"/>
        <xdr:cNvCxnSpPr/>
      </xdr:nvCxnSpPr>
      <xdr:spPr>
        <a:xfrm>
          <a:off x="11750675" y="1290256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98425</xdr:rowOff>
    </xdr:from>
    <xdr:to xmlns:xdr="http://schemas.openxmlformats.org/drawingml/2006/spreadsheetDrawing">
      <xdr:col>72</xdr:col>
      <xdr:colOff>38100</xdr:colOff>
      <xdr:row>78</xdr:row>
      <xdr:rowOff>31115</xdr:rowOff>
    </xdr:to>
    <xdr:sp macro="" textlink="">
      <xdr:nvSpPr>
        <xdr:cNvPr id="620" name="フローチャート: 判断 619"/>
        <xdr:cNvSpPr/>
      </xdr:nvSpPr>
      <xdr:spPr>
        <a:xfrm>
          <a:off x="12525375" y="1281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46990</xdr:rowOff>
    </xdr:from>
    <xdr:ext cx="598805" cy="249555"/>
    <xdr:sp macro="" textlink="">
      <xdr:nvSpPr>
        <xdr:cNvPr id="621" name="テキスト ボックス 620"/>
        <xdr:cNvSpPr txBox="1"/>
      </xdr:nvSpPr>
      <xdr:spPr>
        <a:xfrm>
          <a:off x="12292330" y="12600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113665</xdr:rowOff>
    </xdr:from>
    <xdr:to xmlns:xdr="http://schemas.openxmlformats.org/drawingml/2006/spreadsheetDrawing">
      <xdr:col>67</xdr:col>
      <xdr:colOff>101600</xdr:colOff>
      <xdr:row>78</xdr:row>
      <xdr:rowOff>46355</xdr:rowOff>
    </xdr:to>
    <xdr:sp macro="" textlink="">
      <xdr:nvSpPr>
        <xdr:cNvPr id="622" name="フローチャート: 判断 621"/>
        <xdr:cNvSpPr/>
      </xdr:nvSpPr>
      <xdr:spPr>
        <a:xfrm>
          <a:off x="11699875" y="12832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62230</xdr:rowOff>
    </xdr:from>
    <xdr:ext cx="598805" cy="248920"/>
    <xdr:sp macro="" textlink="">
      <xdr:nvSpPr>
        <xdr:cNvPr id="623" name="テキスト ボックス 622"/>
        <xdr:cNvSpPr txBox="1"/>
      </xdr:nvSpPr>
      <xdr:spPr>
        <a:xfrm>
          <a:off x="11482705" y="126161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24" name="テキスト ボックス 62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25" name="テキスト ボックス 62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26" name="テキスト ボックス 62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27" name="テキスト ボックス 62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28" name="テキスト ボックス 62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152400</xdr:rowOff>
    </xdr:from>
    <xdr:to xmlns:xdr="http://schemas.openxmlformats.org/drawingml/2006/spreadsheetDrawing">
      <xdr:col>85</xdr:col>
      <xdr:colOff>174625</xdr:colOff>
      <xdr:row>78</xdr:row>
      <xdr:rowOff>85090</xdr:rowOff>
    </xdr:to>
    <xdr:sp macro="" textlink="">
      <xdr:nvSpPr>
        <xdr:cNvPr id="629" name="楕円 628"/>
        <xdr:cNvSpPr/>
      </xdr:nvSpPr>
      <xdr:spPr>
        <a:xfrm>
          <a:off x="14919325" y="128714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131445</xdr:rowOff>
    </xdr:from>
    <xdr:ext cx="534670" cy="248920"/>
    <xdr:sp macro="" textlink="">
      <xdr:nvSpPr>
        <xdr:cNvPr id="630" name="公債費該当値テキスト"/>
        <xdr:cNvSpPr txBox="1"/>
      </xdr:nvSpPr>
      <xdr:spPr>
        <a:xfrm>
          <a:off x="15017750" y="128504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15240</xdr:rowOff>
    </xdr:from>
    <xdr:to xmlns:xdr="http://schemas.openxmlformats.org/drawingml/2006/spreadsheetDrawing">
      <xdr:col>81</xdr:col>
      <xdr:colOff>101600</xdr:colOff>
      <xdr:row>78</xdr:row>
      <xdr:rowOff>113030</xdr:rowOff>
    </xdr:to>
    <xdr:sp macro="" textlink="">
      <xdr:nvSpPr>
        <xdr:cNvPr id="631" name="楕円 630"/>
        <xdr:cNvSpPr/>
      </xdr:nvSpPr>
      <xdr:spPr>
        <a:xfrm>
          <a:off x="14144625" y="1289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104775</xdr:rowOff>
    </xdr:from>
    <xdr:ext cx="534035" cy="249555"/>
    <xdr:sp macro="" textlink="">
      <xdr:nvSpPr>
        <xdr:cNvPr id="632" name="テキスト ボックス 631"/>
        <xdr:cNvSpPr txBox="1"/>
      </xdr:nvSpPr>
      <xdr:spPr>
        <a:xfrm>
          <a:off x="13959840" y="129889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128905</xdr:rowOff>
    </xdr:from>
    <xdr:to xmlns:xdr="http://schemas.openxmlformats.org/drawingml/2006/spreadsheetDrawing">
      <xdr:col>76</xdr:col>
      <xdr:colOff>165100</xdr:colOff>
      <xdr:row>78</xdr:row>
      <xdr:rowOff>61595</xdr:rowOff>
    </xdr:to>
    <xdr:sp macro="" textlink="">
      <xdr:nvSpPr>
        <xdr:cNvPr id="633" name="楕円 632"/>
        <xdr:cNvSpPr/>
      </xdr:nvSpPr>
      <xdr:spPr>
        <a:xfrm>
          <a:off x="13335000" y="12847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53340</xdr:rowOff>
    </xdr:from>
    <xdr:ext cx="598805" cy="248920"/>
    <xdr:sp macro="" textlink="">
      <xdr:nvSpPr>
        <xdr:cNvPr id="634" name="テキスト ボックス 633"/>
        <xdr:cNvSpPr txBox="1"/>
      </xdr:nvSpPr>
      <xdr:spPr>
        <a:xfrm>
          <a:off x="13101955" y="129374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135255</xdr:rowOff>
    </xdr:from>
    <xdr:to xmlns:xdr="http://schemas.openxmlformats.org/drawingml/2006/spreadsheetDrawing">
      <xdr:col>72</xdr:col>
      <xdr:colOff>38100</xdr:colOff>
      <xdr:row>78</xdr:row>
      <xdr:rowOff>67945</xdr:rowOff>
    </xdr:to>
    <xdr:sp macro="" textlink="">
      <xdr:nvSpPr>
        <xdr:cNvPr id="635" name="楕円 634"/>
        <xdr:cNvSpPr/>
      </xdr:nvSpPr>
      <xdr:spPr>
        <a:xfrm>
          <a:off x="12525375" y="128543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59690</xdr:rowOff>
    </xdr:from>
    <xdr:ext cx="598805" cy="248920"/>
    <xdr:sp macro="" textlink="">
      <xdr:nvSpPr>
        <xdr:cNvPr id="636" name="テキスト ボックス 635"/>
        <xdr:cNvSpPr txBox="1"/>
      </xdr:nvSpPr>
      <xdr:spPr>
        <a:xfrm>
          <a:off x="12292330" y="129438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134620</xdr:rowOff>
    </xdr:from>
    <xdr:to xmlns:xdr="http://schemas.openxmlformats.org/drawingml/2006/spreadsheetDrawing">
      <xdr:col>67</xdr:col>
      <xdr:colOff>101600</xdr:colOff>
      <xdr:row>78</xdr:row>
      <xdr:rowOff>67310</xdr:rowOff>
    </xdr:to>
    <xdr:sp macro="" textlink="">
      <xdr:nvSpPr>
        <xdr:cNvPr id="637" name="楕円 636"/>
        <xdr:cNvSpPr/>
      </xdr:nvSpPr>
      <xdr:spPr>
        <a:xfrm>
          <a:off x="11699875" y="12853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59055</xdr:rowOff>
    </xdr:from>
    <xdr:ext cx="598805" cy="248920"/>
    <xdr:sp macro="" textlink="">
      <xdr:nvSpPr>
        <xdr:cNvPr id="638" name="テキスト ボックス 637"/>
        <xdr:cNvSpPr txBox="1"/>
      </xdr:nvSpPr>
      <xdr:spPr>
        <a:xfrm>
          <a:off x="11482705" y="129432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39" name="正方形/長方形 63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40" name="正方形/長方形 63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42" name="正方形/長方形 64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44" name="正方形/長方形 64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46" name="正方形/長方形 64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47" name="テキスト ボックス 64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48" name="直線コネクタ 64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49" name="直線コネクタ 648"/>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50" name="テキスト ボックス 649"/>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51" name="直線コネクタ 650"/>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52" name="テキスト ボックス 651"/>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53" name="直線コネクタ 652"/>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54" name="テキスト ボックス 653"/>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55" name="直線コネクタ 654"/>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56" name="テキスト ボックス 655"/>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57" name="直線コネクタ 656"/>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89535</xdr:rowOff>
    </xdr:from>
    <xdr:ext cx="685165" cy="249555"/>
    <xdr:sp macro="" textlink="">
      <xdr:nvSpPr>
        <xdr:cNvPr id="658" name="テキスト ボックス 657"/>
        <xdr:cNvSpPr txBox="1"/>
      </xdr:nvSpPr>
      <xdr:spPr>
        <a:xfrm>
          <a:off x="10791825" y="1478978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59" name="直線コネクタ 658"/>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60" name="テキスト ボックス 659"/>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1"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44450</xdr:rowOff>
    </xdr:from>
    <xdr:to xmlns:xdr="http://schemas.openxmlformats.org/drawingml/2006/spreadsheetDrawing">
      <xdr:col>85</xdr:col>
      <xdr:colOff>126365</xdr:colOff>
      <xdr:row>99</xdr:row>
      <xdr:rowOff>40640</xdr:rowOff>
    </xdr:to>
    <xdr:cxnSp macro="">
      <xdr:nvCxnSpPr>
        <xdr:cNvPr id="662" name="直線コネクタ 661"/>
        <xdr:cNvCxnSpPr/>
      </xdr:nvCxnSpPr>
      <xdr:spPr>
        <a:xfrm flipV="1">
          <a:off x="14968220" y="1490980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43815</xdr:rowOff>
    </xdr:from>
    <xdr:ext cx="469900" cy="258445"/>
    <xdr:sp macro="" textlink="">
      <xdr:nvSpPr>
        <xdr:cNvPr id="663" name="積立金最小値テキスト"/>
        <xdr:cNvSpPr txBox="1"/>
      </xdr:nvSpPr>
      <xdr:spPr>
        <a:xfrm>
          <a:off x="15017750" y="1644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64" name="直線コネクタ 663"/>
        <xdr:cNvCxnSpPr/>
      </xdr:nvCxnSpPr>
      <xdr:spPr>
        <a:xfrm>
          <a:off x="14881225" y="1644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158750</xdr:rowOff>
    </xdr:from>
    <xdr:ext cx="690245" cy="248920"/>
    <xdr:sp macro="" textlink="">
      <xdr:nvSpPr>
        <xdr:cNvPr id="665" name="積立金最大値テキスト"/>
        <xdr:cNvSpPr txBox="1"/>
      </xdr:nvSpPr>
      <xdr:spPr>
        <a:xfrm>
          <a:off x="15017750" y="1469390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44450</xdr:rowOff>
    </xdr:from>
    <xdr:to xmlns:xdr="http://schemas.openxmlformats.org/drawingml/2006/spreadsheetDrawing">
      <xdr:col>86</xdr:col>
      <xdr:colOff>25400</xdr:colOff>
      <xdr:row>90</xdr:row>
      <xdr:rowOff>44450</xdr:rowOff>
    </xdr:to>
    <xdr:cxnSp macro="">
      <xdr:nvCxnSpPr>
        <xdr:cNvPr id="666" name="直線コネクタ 665"/>
        <xdr:cNvCxnSpPr/>
      </xdr:nvCxnSpPr>
      <xdr:spPr>
        <a:xfrm>
          <a:off x="14881225" y="14909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106680</xdr:rowOff>
    </xdr:from>
    <xdr:to xmlns:xdr="http://schemas.openxmlformats.org/drawingml/2006/spreadsheetDrawing">
      <xdr:col>85</xdr:col>
      <xdr:colOff>127000</xdr:colOff>
      <xdr:row>98</xdr:row>
      <xdr:rowOff>121285</xdr:rowOff>
    </xdr:to>
    <xdr:cxnSp macro="">
      <xdr:nvCxnSpPr>
        <xdr:cNvPr id="667" name="直線コネクタ 666"/>
        <xdr:cNvCxnSpPr/>
      </xdr:nvCxnSpPr>
      <xdr:spPr>
        <a:xfrm>
          <a:off x="14195425" y="16337280"/>
          <a:ext cx="774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49530</xdr:rowOff>
    </xdr:from>
    <xdr:ext cx="598805" cy="259080"/>
    <xdr:sp macro="" textlink="">
      <xdr:nvSpPr>
        <xdr:cNvPr id="668" name="積立金平均値テキスト"/>
        <xdr:cNvSpPr txBox="1"/>
      </xdr:nvSpPr>
      <xdr:spPr>
        <a:xfrm>
          <a:off x="15017750" y="16108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174625</xdr:colOff>
      <xdr:row>98</xdr:row>
      <xdr:rowOff>128270</xdr:rowOff>
    </xdr:to>
    <xdr:sp macro="" textlink="">
      <xdr:nvSpPr>
        <xdr:cNvPr id="669" name="フローチャート: 判断 668"/>
        <xdr:cNvSpPr/>
      </xdr:nvSpPr>
      <xdr:spPr>
        <a:xfrm>
          <a:off x="14919325" y="16257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106680</xdr:rowOff>
    </xdr:from>
    <xdr:to xmlns:xdr="http://schemas.openxmlformats.org/drawingml/2006/spreadsheetDrawing">
      <xdr:col>81</xdr:col>
      <xdr:colOff>50800</xdr:colOff>
      <xdr:row>98</xdr:row>
      <xdr:rowOff>126365</xdr:rowOff>
    </xdr:to>
    <xdr:cxnSp macro="">
      <xdr:nvCxnSpPr>
        <xdr:cNvPr id="670" name="直線コネクタ 669"/>
        <xdr:cNvCxnSpPr/>
      </xdr:nvCxnSpPr>
      <xdr:spPr>
        <a:xfrm flipV="1">
          <a:off x="13385800" y="1633728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1" name="フローチャート: 判断 670"/>
        <xdr:cNvSpPr/>
      </xdr:nvSpPr>
      <xdr:spPr>
        <a:xfrm>
          <a:off x="14144625"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8805" cy="259080"/>
    <xdr:sp macro="" textlink="">
      <xdr:nvSpPr>
        <xdr:cNvPr id="672" name="テキスト ボックス 671"/>
        <xdr:cNvSpPr txBox="1"/>
      </xdr:nvSpPr>
      <xdr:spPr>
        <a:xfrm>
          <a:off x="13927455" y="15972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126365</xdr:rowOff>
    </xdr:from>
    <xdr:to xmlns:xdr="http://schemas.openxmlformats.org/drawingml/2006/spreadsheetDrawing">
      <xdr:col>76</xdr:col>
      <xdr:colOff>114300</xdr:colOff>
      <xdr:row>98</xdr:row>
      <xdr:rowOff>144145</xdr:rowOff>
    </xdr:to>
    <xdr:cxnSp macro="">
      <xdr:nvCxnSpPr>
        <xdr:cNvPr id="673" name="直線コネクタ 672"/>
        <xdr:cNvCxnSpPr/>
      </xdr:nvCxnSpPr>
      <xdr:spPr>
        <a:xfrm flipV="1">
          <a:off x="12573000" y="1635696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74" name="フローチャート: 判断 673"/>
        <xdr:cNvSpPr/>
      </xdr:nvSpPr>
      <xdr:spPr>
        <a:xfrm>
          <a:off x="13335000" y="161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168275</xdr:rowOff>
    </xdr:from>
    <xdr:ext cx="598805" cy="258445"/>
    <xdr:sp macro="" textlink="">
      <xdr:nvSpPr>
        <xdr:cNvPr id="675" name="テキスト ボックス 674"/>
        <xdr:cNvSpPr txBox="1"/>
      </xdr:nvSpPr>
      <xdr:spPr>
        <a:xfrm>
          <a:off x="13101955" y="15884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144145</xdr:rowOff>
    </xdr:from>
    <xdr:to xmlns:xdr="http://schemas.openxmlformats.org/drawingml/2006/spreadsheetDrawing">
      <xdr:col>71</xdr:col>
      <xdr:colOff>174625</xdr:colOff>
      <xdr:row>98</xdr:row>
      <xdr:rowOff>171450</xdr:rowOff>
    </xdr:to>
    <xdr:cxnSp macro="">
      <xdr:nvCxnSpPr>
        <xdr:cNvPr id="676" name="直線コネクタ 675"/>
        <xdr:cNvCxnSpPr/>
      </xdr:nvCxnSpPr>
      <xdr:spPr>
        <a:xfrm flipV="1">
          <a:off x="11750675" y="1637474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17780</xdr:rowOff>
    </xdr:from>
    <xdr:to xmlns:xdr="http://schemas.openxmlformats.org/drawingml/2006/spreadsheetDrawing">
      <xdr:col>72</xdr:col>
      <xdr:colOff>38100</xdr:colOff>
      <xdr:row>98</xdr:row>
      <xdr:rowOff>119380</xdr:rowOff>
    </xdr:to>
    <xdr:sp macro="" textlink="">
      <xdr:nvSpPr>
        <xdr:cNvPr id="677" name="フローチャート: 判断 676"/>
        <xdr:cNvSpPr/>
      </xdr:nvSpPr>
      <xdr:spPr>
        <a:xfrm>
          <a:off x="12525375" y="16248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135890</xdr:rowOff>
    </xdr:from>
    <xdr:ext cx="598805" cy="259080"/>
    <xdr:sp macro="" textlink="">
      <xdr:nvSpPr>
        <xdr:cNvPr id="678" name="テキスト ボックス 677"/>
        <xdr:cNvSpPr txBox="1"/>
      </xdr:nvSpPr>
      <xdr:spPr>
        <a:xfrm>
          <a:off x="12292330" y="1602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93980</xdr:rowOff>
    </xdr:from>
    <xdr:to xmlns:xdr="http://schemas.openxmlformats.org/drawingml/2006/spreadsheetDrawing">
      <xdr:col>67</xdr:col>
      <xdr:colOff>101600</xdr:colOff>
      <xdr:row>99</xdr:row>
      <xdr:rowOff>24130</xdr:rowOff>
    </xdr:to>
    <xdr:sp macro="" textlink="">
      <xdr:nvSpPr>
        <xdr:cNvPr id="679" name="フローチャート: 判断 678"/>
        <xdr:cNvSpPr/>
      </xdr:nvSpPr>
      <xdr:spPr>
        <a:xfrm>
          <a:off x="11699875"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40640</xdr:rowOff>
    </xdr:from>
    <xdr:ext cx="534035" cy="258445"/>
    <xdr:sp macro="" textlink="">
      <xdr:nvSpPr>
        <xdr:cNvPr id="680" name="テキスト ボックス 679"/>
        <xdr:cNvSpPr txBox="1"/>
      </xdr:nvSpPr>
      <xdr:spPr>
        <a:xfrm>
          <a:off x="11515090" y="16099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2" name="テキスト ボックス 681"/>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3" name="テキスト ボックス 682"/>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84" name="テキスト ボックス 683"/>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5" name="テキスト ボックス 684"/>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70485</xdr:rowOff>
    </xdr:from>
    <xdr:to xmlns:xdr="http://schemas.openxmlformats.org/drawingml/2006/spreadsheetDrawing">
      <xdr:col>85</xdr:col>
      <xdr:colOff>174625</xdr:colOff>
      <xdr:row>99</xdr:row>
      <xdr:rowOff>635</xdr:rowOff>
    </xdr:to>
    <xdr:sp macro="" textlink="">
      <xdr:nvSpPr>
        <xdr:cNvPr id="686" name="楕円 685"/>
        <xdr:cNvSpPr/>
      </xdr:nvSpPr>
      <xdr:spPr>
        <a:xfrm>
          <a:off x="14919325" y="163010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5080</xdr:rowOff>
    </xdr:from>
    <xdr:ext cx="534670" cy="259080"/>
    <xdr:sp macro="" textlink="">
      <xdr:nvSpPr>
        <xdr:cNvPr id="687" name="積立金該当値テキスト"/>
        <xdr:cNvSpPr txBox="1"/>
      </xdr:nvSpPr>
      <xdr:spPr>
        <a:xfrm>
          <a:off x="15017750" y="1623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55880</xdr:rowOff>
    </xdr:from>
    <xdr:to xmlns:xdr="http://schemas.openxmlformats.org/drawingml/2006/spreadsheetDrawing">
      <xdr:col>81</xdr:col>
      <xdr:colOff>101600</xdr:colOff>
      <xdr:row>98</xdr:row>
      <xdr:rowOff>157480</xdr:rowOff>
    </xdr:to>
    <xdr:sp macro="" textlink="">
      <xdr:nvSpPr>
        <xdr:cNvPr id="688" name="楕円 687"/>
        <xdr:cNvSpPr/>
      </xdr:nvSpPr>
      <xdr:spPr>
        <a:xfrm>
          <a:off x="14144625"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148590</xdr:rowOff>
    </xdr:from>
    <xdr:ext cx="534035" cy="259080"/>
    <xdr:sp macro="" textlink="">
      <xdr:nvSpPr>
        <xdr:cNvPr id="689" name="テキスト ボックス 688"/>
        <xdr:cNvSpPr txBox="1"/>
      </xdr:nvSpPr>
      <xdr:spPr>
        <a:xfrm>
          <a:off x="13959840" y="1637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75565</xdr:rowOff>
    </xdr:from>
    <xdr:to xmlns:xdr="http://schemas.openxmlformats.org/drawingml/2006/spreadsheetDrawing">
      <xdr:col>76</xdr:col>
      <xdr:colOff>165100</xdr:colOff>
      <xdr:row>99</xdr:row>
      <xdr:rowOff>6350</xdr:rowOff>
    </xdr:to>
    <xdr:sp macro="" textlink="">
      <xdr:nvSpPr>
        <xdr:cNvPr id="690" name="楕円 689"/>
        <xdr:cNvSpPr/>
      </xdr:nvSpPr>
      <xdr:spPr>
        <a:xfrm>
          <a:off x="133350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168275</xdr:rowOff>
    </xdr:from>
    <xdr:ext cx="534035" cy="258445"/>
    <xdr:sp macro="" textlink="">
      <xdr:nvSpPr>
        <xdr:cNvPr id="691" name="テキスト ボックス 690"/>
        <xdr:cNvSpPr txBox="1"/>
      </xdr:nvSpPr>
      <xdr:spPr>
        <a:xfrm>
          <a:off x="13134340" y="1639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93345</xdr:rowOff>
    </xdr:from>
    <xdr:to xmlns:xdr="http://schemas.openxmlformats.org/drawingml/2006/spreadsheetDrawing">
      <xdr:col>72</xdr:col>
      <xdr:colOff>38100</xdr:colOff>
      <xdr:row>99</xdr:row>
      <xdr:rowOff>23495</xdr:rowOff>
    </xdr:to>
    <xdr:sp macro="" textlink="">
      <xdr:nvSpPr>
        <xdr:cNvPr id="692" name="楕円 691"/>
        <xdr:cNvSpPr/>
      </xdr:nvSpPr>
      <xdr:spPr>
        <a:xfrm>
          <a:off x="12525375" y="163239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14605</xdr:rowOff>
    </xdr:from>
    <xdr:ext cx="534035" cy="259080"/>
    <xdr:sp macro="" textlink="">
      <xdr:nvSpPr>
        <xdr:cNvPr id="693" name="テキスト ボックス 692"/>
        <xdr:cNvSpPr txBox="1"/>
      </xdr:nvSpPr>
      <xdr:spPr>
        <a:xfrm>
          <a:off x="1232471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120650</xdr:rowOff>
    </xdr:from>
    <xdr:to xmlns:xdr="http://schemas.openxmlformats.org/drawingml/2006/spreadsheetDrawing">
      <xdr:col>67</xdr:col>
      <xdr:colOff>101600</xdr:colOff>
      <xdr:row>99</xdr:row>
      <xdr:rowOff>50800</xdr:rowOff>
    </xdr:to>
    <xdr:sp macro="" textlink="">
      <xdr:nvSpPr>
        <xdr:cNvPr id="694" name="楕円 693"/>
        <xdr:cNvSpPr/>
      </xdr:nvSpPr>
      <xdr:spPr>
        <a:xfrm>
          <a:off x="11699875"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41910</xdr:rowOff>
    </xdr:from>
    <xdr:ext cx="534035" cy="258445"/>
    <xdr:sp macro="" textlink="">
      <xdr:nvSpPr>
        <xdr:cNvPr id="695" name="テキスト ボックス 694"/>
        <xdr:cNvSpPr txBox="1"/>
      </xdr:nvSpPr>
      <xdr:spPr>
        <a:xfrm>
          <a:off x="11515090" y="1644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696" name="正方形/長方形 695"/>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697" name="正方形/長方形 696"/>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699" name="正方形/長方形 698"/>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1" name="正方形/長方形 700"/>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03" name="正方形/長方形 702"/>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04" name="テキスト ボックス 703"/>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05" name="直線コネクタ 704"/>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95250</xdr:rowOff>
    </xdr:from>
    <xdr:to xmlns:xdr="http://schemas.openxmlformats.org/drawingml/2006/spreadsheetDrawing">
      <xdr:col>120</xdr:col>
      <xdr:colOff>114300</xdr:colOff>
      <xdr:row>39</xdr:row>
      <xdr:rowOff>95250</xdr:rowOff>
    </xdr:to>
    <xdr:cxnSp macro="">
      <xdr:nvCxnSpPr>
        <xdr:cNvPr id="706" name="直線コネクタ 705"/>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123825</xdr:rowOff>
    </xdr:from>
    <xdr:ext cx="248920" cy="248920"/>
    <xdr:sp macro="" textlink="">
      <xdr:nvSpPr>
        <xdr:cNvPr id="707" name="テキスト ボックス 706"/>
        <xdr:cNvSpPr txBox="1"/>
      </xdr:nvSpPr>
      <xdr:spPr>
        <a:xfrm>
          <a:off x="165468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110490</xdr:rowOff>
    </xdr:from>
    <xdr:to xmlns:xdr="http://schemas.openxmlformats.org/drawingml/2006/spreadsheetDrawing">
      <xdr:col>120</xdr:col>
      <xdr:colOff>114300</xdr:colOff>
      <xdr:row>37</xdr:row>
      <xdr:rowOff>110490</xdr:rowOff>
    </xdr:to>
    <xdr:cxnSp macro="">
      <xdr:nvCxnSpPr>
        <xdr:cNvPr id="708" name="直線コネクタ 707"/>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138430</xdr:rowOff>
    </xdr:from>
    <xdr:ext cx="530860" cy="249555"/>
    <xdr:sp macro="" textlink="">
      <xdr:nvSpPr>
        <xdr:cNvPr id="709" name="テキスト ボックス 708"/>
        <xdr:cNvSpPr txBox="1"/>
      </xdr:nvSpPr>
      <xdr:spPr>
        <a:xfrm>
          <a:off x="1628013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127000</xdr:rowOff>
    </xdr:from>
    <xdr:to xmlns:xdr="http://schemas.openxmlformats.org/drawingml/2006/spreadsheetDrawing">
      <xdr:col>120</xdr:col>
      <xdr:colOff>114300</xdr:colOff>
      <xdr:row>35</xdr:row>
      <xdr:rowOff>127000</xdr:rowOff>
    </xdr:to>
    <xdr:cxnSp macro="">
      <xdr:nvCxnSpPr>
        <xdr:cNvPr id="710" name="直線コネクタ 709"/>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154940</xdr:rowOff>
    </xdr:from>
    <xdr:ext cx="530860" cy="248920"/>
    <xdr:sp macro="" textlink="">
      <xdr:nvSpPr>
        <xdr:cNvPr id="711" name="テキスト ボックス 710"/>
        <xdr:cNvSpPr txBox="1"/>
      </xdr:nvSpPr>
      <xdr:spPr>
        <a:xfrm>
          <a:off x="1628013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142240</xdr:rowOff>
    </xdr:from>
    <xdr:to xmlns:xdr="http://schemas.openxmlformats.org/drawingml/2006/spreadsheetDrawing">
      <xdr:col>120</xdr:col>
      <xdr:colOff>114300</xdr:colOff>
      <xdr:row>33</xdr:row>
      <xdr:rowOff>142240</xdr:rowOff>
    </xdr:to>
    <xdr:cxnSp macro="">
      <xdr:nvCxnSpPr>
        <xdr:cNvPr id="712" name="直線コネクタ 711"/>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0860" cy="249555"/>
    <xdr:sp macro="" textlink="">
      <xdr:nvSpPr>
        <xdr:cNvPr id="713" name="テキスト ボックス 712"/>
        <xdr:cNvSpPr txBox="1"/>
      </xdr:nvSpPr>
      <xdr:spPr>
        <a:xfrm>
          <a:off x="16280130"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158750</xdr:rowOff>
    </xdr:from>
    <xdr:to xmlns:xdr="http://schemas.openxmlformats.org/drawingml/2006/spreadsheetDrawing">
      <xdr:col>120</xdr:col>
      <xdr:colOff>114300</xdr:colOff>
      <xdr:row>31</xdr:row>
      <xdr:rowOff>158750</xdr:rowOff>
    </xdr:to>
    <xdr:cxnSp macro="">
      <xdr:nvCxnSpPr>
        <xdr:cNvPr id="714" name="直線コネクタ 713"/>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21590</xdr:rowOff>
    </xdr:from>
    <xdr:ext cx="595630" cy="248285"/>
    <xdr:sp macro="" textlink="">
      <xdr:nvSpPr>
        <xdr:cNvPr id="715" name="テキスト ボックス 714"/>
        <xdr:cNvSpPr txBox="1"/>
      </xdr:nvSpPr>
      <xdr:spPr>
        <a:xfrm>
          <a:off x="162318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16" name="直線コネクタ 715"/>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36830</xdr:rowOff>
    </xdr:from>
    <xdr:ext cx="595630" cy="249555"/>
    <xdr:sp macro="" textlink="">
      <xdr:nvSpPr>
        <xdr:cNvPr id="717" name="テキスト ボックス 716"/>
        <xdr:cNvSpPr txBox="1"/>
      </xdr:nvSpPr>
      <xdr:spPr>
        <a:xfrm>
          <a:off x="162318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18" name="直線コネクタ 71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19" name="テキスト ボックス 718"/>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0"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53340</xdr:rowOff>
    </xdr:from>
    <xdr:to xmlns:xdr="http://schemas.openxmlformats.org/drawingml/2006/spreadsheetDrawing">
      <xdr:col>116</xdr:col>
      <xdr:colOff>62865</xdr:colOff>
      <xdr:row>39</xdr:row>
      <xdr:rowOff>95250</xdr:rowOff>
    </xdr:to>
    <xdr:cxnSp macro="">
      <xdr:nvCxnSpPr>
        <xdr:cNvPr id="721" name="直線コネクタ 720"/>
        <xdr:cNvCxnSpPr/>
      </xdr:nvCxnSpPr>
      <xdr:spPr>
        <a:xfrm flipV="1">
          <a:off x="20318095" y="501269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106680</xdr:rowOff>
    </xdr:from>
    <xdr:ext cx="249555" cy="249555"/>
    <xdr:sp macro="" textlink="">
      <xdr:nvSpPr>
        <xdr:cNvPr id="722" name="投資及び出資金最小値テキスト"/>
        <xdr:cNvSpPr txBox="1"/>
      </xdr:nvSpPr>
      <xdr:spPr>
        <a:xfrm>
          <a:off x="203708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95250</xdr:rowOff>
    </xdr:from>
    <xdr:to xmlns:xdr="http://schemas.openxmlformats.org/drawingml/2006/spreadsheetDrawing">
      <xdr:col>116</xdr:col>
      <xdr:colOff>152400</xdr:colOff>
      <xdr:row>39</xdr:row>
      <xdr:rowOff>95250</xdr:rowOff>
    </xdr:to>
    <xdr:cxnSp macro="">
      <xdr:nvCxnSpPr>
        <xdr:cNvPr id="723" name="直線コネクタ 722"/>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598805" cy="249555"/>
    <xdr:sp macro="" textlink="">
      <xdr:nvSpPr>
        <xdr:cNvPr id="724" name="投資及び出資金最大値テキスト"/>
        <xdr:cNvSpPr txBox="1"/>
      </xdr:nvSpPr>
      <xdr:spPr>
        <a:xfrm>
          <a:off x="20370800" y="47961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53340</xdr:rowOff>
    </xdr:from>
    <xdr:to xmlns:xdr="http://schemas.openxmlformats.org/drawingml/2006/spreadsheetDrawing">
      <xdr:col>116</xdr:col>
      <xdr:colOff>152400</xdr:colOff>
      <xdr:row>30</xdr:row>
      <xdr:rowOff>53340</xdr:rowOff>
    </xdr:to>
    <xdr:cxnSp macro="">
      <xdr:nvCxnSpPr>
        <xdr:cNvPr id="725" name="直線コネクタ 724"/>
        <xdr:cNvCxnSpPr/>
      </xdr:nvCxnSpPr>
      <xdr:spPr>
        <a:xfrm>
          <a:off x="20246975" y="501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158115</xdr:rowOff>
    </xdr:from>
    <xdr:to xmlns:xdr="http://schemas.openxmlformats.org/drawingml/2006/spreadsheetDrawing">
      <xdr:col>116</xdr:col>
      <xdr:colOff>63500</xdr:colOff>
      <xdr:row>39</xdr:row>
      <xdr:rowOff>57785</xdr:rowOff>
    </xdr:to>
    <xdr:cxnSp macro="">
      <xdr:nvCxnSpPr>
        <xdr:cNvPr id="726" name="直線コネクタ 725"/>
        <xdr:cNvCxnSpPr/>
      </xdr:nvCxnSpPr>
      <xdr:spPr>
        <a:xfrm>
          <a:off x="19558000" y="643826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27940</xdr:rowOff>
    </xdr:from>
    <xdr:ext cx="469900" cy="248920"/>
    <xdr:sp macro="" textlink="">
      <xdr:nvSpPr>
        <xdr:cNvPr id="727" name="投資及び出資金平均値テキスト"/>
        <xdr:cNvSpPr txBox="1"/>
      </xdr:nvSpPr>
      <xdr:spPr>
        <a:xfrm>
          <a:off x="20370800" y="63080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5715</xdr:rowOff>
    </xdr:from>
    <xdr:to xmlns:xdr="http://schemas.openxmlformats.org/drawingml/2006/spreadsheetDrawing">
      <xdr:col>116</xdr:col>
      <xdr:colOff>114300</xdr:colOff>
      <xdr:row>39</xdr:row>
      <xdr:rowOff>103505</xdr:rowOff>
    </xdr:to>
    <xdr:sp macro="" textlink="">
      <xdr:nvSpPr>
        <xdr:cNvPr id="728" name="フローチャート: 判断 727"/>
        <xdr:cNvSpPr/>
      </xdr:nvSpPr>
      <xdr:spPr>
        <a:xfrm>
          <a:off x="20269200" y="645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158115</xdr:rowOff>
    </xdr:from>
    <xdr:to xmlns:xdr="http://schemas.openxmlformats.org/drawingml/2006/spreadsheetDrawing">
      <xdr:col>111</xdr:col>
      <xdr:colOff>174625</xdr:colOff>
      <xdr:row>39</xdr:row>
      <xdr:rowOff>95250</xdr:rowOff>
    </xdr:to>
    <xdr:cxnSp macro="">
      <xdr:nvCxnSpPr>
        <xdr:cNvPr id="729" name="直線コネクタ 728"/>
        <xdr:cNvCxnSpPr/>
      </xdr:nvCxnSpPr>
      <xdr:spPr>
        <a:xfrm flipV="1">
          <a:off x="18735675" y="6438265"/>
          <a:ext cx="82232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36195</xdr:rowOff>
    </xdr:from>
    <xdr:to xmlns:xdr="http://schemas.openxmlformats.org/drawingml/2006/spreadsheetDrawing">
      <xdr:col>112</xdr:col>
      <xdr:colOff>38100</xdr:colOff>
      <xdr:row>39</xdr:row>
      <xdr:rowOff>133985</xdr:rowOff>
    </xdr:to>
    <xdr:sp macro="" textlink="">
      <xdr:nvSpPr>
        <xdr:cNvPr id="730" name="フローチャート: 判断 729"/>
        <xdr:cNvSpPr/>
      </xdr:nvSpPr>
      <xdr:spPr>
        <a:xfrm>
          <a:off x="19510375" y="6481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39</xdr:row>
      <xdr:rowOff>125730</xdr:rowOff>
    </xdr:from>
    <xdr:ext cx="378460" cy="248920"/>
    <xdr:sp macro="" textlink="">
      <xdr:nvSpPr>
        <xdr:cNvPr id="731" name="テキスト ボックス 730"/>
        <xdr:cNvSpPr txBox="1"/>
      </xdr:nvSpPr>
      <xdr:spPr>
        <a:xfrm>
          <a:off x="19383375" y="65709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95250</xdr:rowOff>
    </xdr:from>
    <xdr:to xmlns:xdr="http://schemas.openxmlformats.org/drawingml/2006/spreadsheetDrawing">
      <xdr:col>107</xdr:col>
      <xdr:colOff>50800</xdr:colOff>
      <xdr:row>39</xdr:row>
      <xdr:rowOff>95250</xdr:rowOff>
    </xdr:to>
    <xdr:cxnSp macro="">
      <xdr:nvCxnSpPr>
        <xdr:cNvPr id="732" name="直線コネクタ 731"/>
        <xdr:cNvCxnSpPr/>
      </xdr:nvCxnSpPr>
      <xdr:spPr>
        <a:xfrm>
          <a:off x="1792605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31750</xdr:rowOff>
    </xdr:from>
    <xdr:to xmlns:xdr="http://schemas.openxmlformats.org/drawingml/2006/spreadsheetDrawing">
      <xdr:col>107</xdr:col>
      <xdr:colOff>101600</xdr:colOff>
      <xdr:row>39</xdr:row>
      <xdr:rowOff>129540</xdr:rowOff>
    </xdr:to>
    <xdr:sp macro="" textlink="">
      <xdr:nvSpPr>
        <xdr:cNvPr id="733" name="フローチャート: 判断 732"/>
        <xdr:cNvSpPr/>
      </xdr:nvSpPr>
      <xdr:spPr>
        <a:xfrm>
          <a:off x="18684875" y="6477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145415</xdr:rowOff>
    </xdr:from>
    <xdr:ext cx="469265" cy="249555"/>
    <xdr:sp macro="" textlink="">
      <xdr:nvSpPr>
        <xdr:cNvPr id="734" name="テキスト ボックス 733"/>
        <xdr:cNvSpPr txBox="1"/>
      </xdr:nvSpPr>
      <xdr:spPr>
        <a:xfrm>
          <a:off x="18516600" y="62604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95250</xdr:rowOff>
    </xdr:from>
    <xdr:to xmlns:xdr="http://schemas.openxmlformats.org/drawingml/2006/spreadsheetDrawing">
      <xdr:col>102</xdr:col>
      <xdr:colOff>114300</xdr:colOff>
      <xdr:row>39</xdr:row>
      <xdr:rowOff>95250</xdr:rowOff>
    </xdr:to>
    <xdr:cxnSp macro="">
      <xdr:nvCxnSpPr>
        <xdr:cNvPr id="735" name="直線コネクタ 734"/>
        <xdr:cNvCxnSpPr/>
      </xdr:nvCxnSpPr>
      <xdr:spPr>
        <a:xfrm>
          <a:off x="1711325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36830</xdr:rowOff>
    </xdr:from>
    <xdr:to xmlns:xdr="http://schemas.openxmlformats.org/drawingml/2006/spreadsheetDrawing">
      <xdr:col>102</xdr:col>
      <xdr:colOff>165100</xdr:colOff>
      <xdr:row>39</xdr:row>
      <xdr:rowOff>134620</xdr:rowOff>
    </xdr:to>
    <xdr:sp macro="" textlink="">
      <xdr:nvSpPr>
        <xdr:cNvPr id="736" name="フローチャート: 判断 735"/>
        <xdr:cNvSpPr/>
      </xdr:nvSpPr>
      <xdr:spPr>
        <a:xfrm>
          <a:off x="17875250" y="6482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150495</xdr:rowOff>
    </xdr:from>
    <xdr:ext cx="377825" cy="248920"/>
    <xdr:sp macro="" textlink="">
      <xdr:nvSpPr>
        <xdr:cNvPr id="737" name="テキスト ボックス 736"/>
        <xdr:cNvSpPr txBox="1"/>
      </xdr:nvSpPr>
      <xdr:spPr>
        <a:xfrm>
          <a:off x="17752695" y="626554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43815</xdr:rowOff>
    </xdr:from>
    <xdr:to xmlns:xdr="http://schemas.openxmlformats.org/drawingml/2006/spreadsheetDrawing">
      <xdr:col>98</xdr:col>
      <xdr:colOff>38100</xdr:colOff>
      <xdr:row>39</xdr:row>
      <xdr:rowOff>141605</xdr:rowOff>
    </xdr:to>
    <xdr:sp macro="" textlink="">
      <xdr:nvSpPr>
        <xdr:cNvPr id="738" name="フローチャート: 判断 737"/>
        <xdr:cNvSpPr/>
      </xdr:nvSpPr>
      <xdr:spPr>
        <a:xfrm>
          <a:off x="17065625" y="6489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158115</xdr:rowOff>
    </xdr:from>
    <xdr:ext cx="378460" cy="248920"/>
    <xdr:sp macro="" textlink="">
      <xdr:nvSpPr>
        <xdr:cNvPr id="739" name="テキスト ボックス 738"/>
        <xdr:cNvSpPr txBox="1"/>
      </xdr:nvSpPr>
      <xdr:spPr>
        <a:xfrm>
          <a:off x="16938625" y="62731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0" name="テキスト ボックス 73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1" name="テキスト ボックス 74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2" name="テキスト ボックス 74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3" name="テキスト ボックス 74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44" name="テキスト ボックス 74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8255</xdr:rowOff>
    </xdr:from>
    <xdr:to xmlns:xdr="http://schemas.openxmlformats.org/drawingml/2006/spreadsheetDrawing">
      <xdr:col>116</xdr:col>
      <xdr:colOff>114300</xdr:colOff>
      <xdr:row>39</xdr:row>
      <xdr:rowOff>106045</xdr:rowOff>
    </xdr:to>
    <xdr:sp macro="" textlink="">
      <xdr:nvSpPr>
        <xdr:cNvPr id="745" name="楕円 744"/>
        <xdr:cNvSpPr/>
      </xdr:nvSpPr>
      <xdr:spPr>
        <a:xfrm>
          <a:off x="20269200" y="6453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149860</xdr:rowOff>
    </xdr:from>
    <xdr:ext cx="469900" cy="248920"/>
    <xdr:sp macro="" textlink="">
      <xdr:nvSpPr>
        <xdr:cNvPr id="746" name="投資及び出資金該当値テキスト"/>
        <xdr:cNvSpPr txBox="1"/>
      </xdr:nvSpPr>
      <xdr:spPr>
        <a:xfrm>
          <a:off x="20370800" y="64300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108585</xdr:rowOff>
    </xdr:from>
    <xdr:to xmlns:xdr="http://schemas.openxmlformats.org/drawingml/2006/spreadsheetDrawing">
      <xdr:col>112</xdr:col>
      <xdr:colOff>38100</xdr:colOff>
      <xdr:row>39</xdr:row>
      <xdr:rowOff>41275</xdr:rowOff>
    </xdr:to>
    <xdr:sp macro="" textlink="">
      <xdr:nvSpPr>
        <xdr:cNvPr id="747" name="楕円 746"/>
        <xdr:cNvSpPr/>
      </xdr:nvSpPr>
      <xdr:spPr>
        <a:xfrm>
          <a:off x="19510375" y="6388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57785</xdr:rowOff>
    </xdr:from>
    <xdr:ext cx="469265" cy="248920"/>
    <xdr:sp macro="" textlink="">
      <xdr:nvSpPr>
        <xdr:cNvPr id="748" name="テキスト ボックス 747"/>
        <xdr:cNvSpPr txBox="1"/>
      </xdr:nvSpPr>
      <xdr:spPr>
        <a:xfrm>
          <a:off x="19342100" y="61728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144145</xdr:rowOff>
    </xdr:to>
    <xdr:sp macro="" textlink="">
      <xdr:nvSpPr>
        <xdr:cNvPr id="749" name="楕円 748"/>
        <xdr:cNvSpPr/>
      </xdr:nvSpPr>
      <xdr:spPr>
        <a:xfrm>
          <a:off x="1868487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135890</xdr:rowOff>
    </xdr:from>
    <xdr:ext cx="248920" cy="249555"/>
    <xdr:sp macro="" textlink="">
      <xdr:nvSpPr>
        <xdr:cNvPr id="750" name="テキスト ボックス 749"/>
        <xdr:cNvSpPr txBox="1"/>
      </xdr:nvSpPr>
      <xdr:spPr>
        <a:xfrm>
          <a:off x="18627090"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46355</xdr:rowOff>
    </xdr:from>
    <xdr:to xmlns:xdr="http://schemas.openxmlformats.org/drawingml/2006/spreadsheetDrawing">
      <xdr:col>102</xdr:col>
      <xdr:colOff>165100</xdr:colOff>
      <xdr:row>39</xdr:row>
      <xdr:rowOff>144145</xdr:rowOff>
    </xdr:to>
    <xdr:sp macro="" textlink="">
      <xdr:nvSpPr>
        <xdr:cNvPr id="751" name="楕円 750"/>
        <xdr:cNvSpPr/>
      </xdr:nvSpPr>
      <xdr:spPr>
        <a:xfrm>
          <a:off x="1787525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135890</xdr:rowOff>
    </xdr:from>
    <xdr:ext cx="249555" cy="249555"/>
    <xdr:sp macro="" textlink="">
      <xdr:nvSpPr>
        <xdr:cNvPr id="752" name="テキスト ボックス 751"/>
        <xdr:cNvSpPr txBox="1"/>
      </xdr:nvSpPr>
      <xdr:spPr>
        <a:xfrm>
          <a:off x="1781175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46355</xdr:rowOff>
    </xdr:from>
    <xdr:to xmlns:xdr="http://schemas.openxmlformats.org/drawingml/2006/spreadsheetDrawing">
      <xdr:col>98</xdr:col>
      <xdr:colOff>38100</xdr:colOff>
      <xdr:row>39</xdr:row>
      <xdr:rowOff>144145</xdr:rowOff>
    </xdr:to>
    <xdr:sp macro="" textlink="">
      <xdr:nvSpPr>
        <xdr:cNvPr id="753" name="楕円 752"/>
        <xdr:cNvSpPr/>
      </xdr:nvSpPr>
      <xdr:spPr>
        <a:xfrm>
          <a:off x="1706562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135890</xdr:rowOff>
    </xdr:from>
    <xdr:ext cx="248920" cy="249555"/>
    <xdr:sp macro="" textlink="">
      <xdr:nvSpPr>
        <xdr:cNvPr id="754" name="テキスト ボックス 753"/>
        <xdr:cNvSpPr txBox="1"/>
      </xdr:nvSpPr>
      <xdr:spPr>
        <a:xfrm>
          <a:off x="16991965"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55" name="正方形/長方形 75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56" name="正方形/長方形 75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58" name="正方形/長方形 75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0" name="正方形/長方形 75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2" name="正方形/長方形 76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63" name="テキスト ボックス 76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64" name="直線コネクタ 76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65" name="直線コネクタ 764"/>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66" name="テキスト ボックス 765"/>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67" name="直線コネクタ 766"/>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52705</xdr:rowOff>
    </xdr:from>
    <xdr:ext cx="595630" cy="248920"/>
    <xdr:sp macro="" textlink="">
      <xdr:nvSpPr>
        <xdr:cNvPr id="768" name="テキスト ボックス 767"/>
        <xdr:cNvSpPr txBox="1"/>
      </xdr:nvSpPr>
      <xdr:spPr>
        <a:xfrm>
          <a:off x="162318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69" name="直線コネクタ 768"/>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107315</xdr:rowOff>
    </xdr:from>
    <xdr:ext cx="595630" cy="249555"/>
    <xdr:sp macro="" textlink="">
      <xdr:nvSpPr>
        <xdr:cNvPr id="770" name="テキスト ボックス 769"/>
        <xdr:cNvSpPr txBox="1"/>
      </xdr:nvSpPr>
      <xdr:spPr>
        <a:xfrm>
          <a:off x="162318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71" name="直線コネクタ 770"/>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162560</xdr:rowOff>
    </xdr:from>
    <xdr:ext cx="595630" cy="248920"/>
    <xdr:sp macro="" textlink="">
      <xdr:nvSpPr>
        <xdr:cNvPr id="772" name="テキスト ボックス 771"/>
        <xdr:cNvSpPr txBox="1"/>
      </xdr:nvSpPr>
      <xdr:spPr>
        <a:xfrm>
          <a:off x="162318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3" name="直線コネクタ 77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920"/>
    <xdr:sp macro="" textlink="">
      <xdr:nvSpPr>
        <xdr:cNvPr id="774" name="テキスト ボックス 773"/>
        <xdr:cNvSpPr txBox="1"/>
      </xdr:nvSpPr>
      <xdr:spPr>
        <a:xfrm>
          <a:off x="162318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5"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10160</xdr:rowOff>
    </xdr:from>
    <xdr:to xmlns:xdr="http://schemas.openxmlformats.org/drawingml/2006/spreadsheetDrawing">
      <xdr:col>116</xdr:col>
      <xdr:colOff>62865</xdr:colOff>
      <xdr:row>58</xdr:row>
      <xdr:rowOff>134620</xdr:rowOff>
    </xdr:to>
    <xdr:cxnSp macro="">
      <xdr:nvCxnSpPr>
        <xdr:cNvPr id="776" name="直線コネクタ 775"/>
        <xdr:cNvCxnSpPr/>
      </xdr:nvCxnSpPr>
      <xdr:spPr>
        <a:xfrm flipV="1">
          <a:off x="20318095" y="8601710"/>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161925</xdr:rowOff>
    </xdr:from>
    <xdr:ext cx="249555" cy="248920"/>
    <xdr:sp macro="" textlink="">
      <xdr:nvSpPr>
        <xdr:cNvPr id="777" name="貸付金最小値テキスト"/>
        <xdr:cNvSpPr txBox="1"/>
      </xdr:nvSpPr>
      <xdr:spPr>
        <a:xfrm>
          <a:off x="20370800" y="97440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78" name="直線コネクタ 777"/>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124460</xdr:rowOff>
    </xdr:from>
    <xdr:ext cx="598805" cy="248920"/>
    <xdr:sp macro="" textlink="">
      <xdr:nvSpPr>
        <xdr:cNvPr id="779" name="貸付金最大値テキスト"/>
        <xdr:cNvSpPr txBox="1"/>
      </xdr:nvSpPr>
      <xdr:spPr>
        <a:xfrm>
          <a:off x="20370800" y="83858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10160</xdr:rowOff>
    </xdr:from>
    <xdr:to xmlns:xdr="http://schemas.openxmlformats.org/drawingml/2006/spreadsheetDrawing">
      <xdr:col>116</xdr:col>
      <xdr:colOff>152400</xdr:colOff>
      <xdr:row>52</xdr:row>
      <xdr:rowOff>10160</xdr:rowOff>
    </xdr:to>
    <xdr:cxnSp macro="">
      <xdr:nvCxnSpPr>
        <xdr:cNvPr id="780" name="直線コネクタ 779"/>
        <xdr:cNvCxnSpPr/>
      </xdr:nvCxnSpPr>
      <xdr:spPr>
        <a:xfrm>
          <a:off x="20246975" y="8601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134620</xdr:rowOff>
    </xdr:from>
    <xdr:to xmlns:xdr="http://schemas.openxmlformats.org/drawingml/2006/spreadsheetDrawing">
      <xdr:col>116</xdr:col>
      <xdr:colOff>63500</xdr:colOff>
      <xdr:row>58</xdr:row>
      <xdr:rowOff>134620</xdr:rowOff>
    </xdr:to>
    <xdr:cxnSp macro="">
      <xdr:nvCxnSpPr>
        <xdr:cNvPr id="781" name="直線コネクタ 780"/>
        <xdr:cNvCxnSpPr/>
      </xdr:nvCxnSpPr>
      <xdr:spPr>
        <a:xfrm>
          <a:off x="19558000" y="9716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83185</xdr:rowOff>
    </xdr:from>
    <xdr:ext cx="469900" cy="248920"/>
    <xdr:sp macro="" textlink="">
      <xdr:nvSpPr>
        <xdr:cNvPr id="782" name="貸付金平均値テキスト"/>
        <xdr:cNvSpPr txBox="1"/>
      </xdr:nvSpPr>
      <xdr:spPr>
        <a:xfrm>
          <a:off x="20370800" y="950023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60960</xdr:rowOff>
    </xdr:from>
    <xdr:to xmlns:xdr="http://schemas.openxmlformats.org/drawingml/2006/spreadsheetDrawing">
      <xdr:col>116</xdr:col>
      <xdr:colOff>114300</xdr:colOff>
      <xdr:row>58</xdr:row>
      <xdr:rowOff>158750</xdr:rowOff>
    </xdr:to>
    <xdr:sp macro="" textlink="">
      <xdr:nvSpPr>
        <xdr:cNvPr id="783" name="フローチャート: 判断 782"/>
        <xdr:cNvSpPr/>
      </xdr:nvSpPr>
      <xdr:spPr>
        <a:xfrm>
          <a:off x="20269200" y="9643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134620</xdr:rowOff>
    </xdr:from>
    <xdr:to xmlns:xdr="http://schemas.openxmlformats.org/drawingml/2006/spreadsheetDrawing">
      <xdr:col>111</xdr:col>
      <xdr:colOff>174625</xdr:colOff>
      <xdr:row>58</xdr:row>
      <xdr:rowOff>134620</xdr:rowOff>
    </xdr:to>
    <xdr:cxnSp macro="">
      <xdr:nvCxnSpPr>
        <xdr:cNvPr id="784" name="直線コネクタ 783"/>
        <xdr:cNvCxnSpPr/>
      </xdr:nvCxnSpPr>
      <xdr:spPr>
        <a:xfrm>
          <a:off x="18735675" y="9716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66675</xdr:rowOff>
    </xdr:from>
    <xdr:to xmlns:xdr="http://schemas.openxmlformats.org/drawingml/2006/spreadsheetDrawing">
      <xdr:col>112</xdr:col>
      <xdr:colOff>38100</xdr:colOff>
      <xdr:row>58</xdr:row>
      <xdr:rowOff>164465</xdr:rowOff>
    </xdr:to>
    <xdr:sp macro="" textlink="">
      <xdr:nvSpPr>
        <xdr:cNvPr id="785" name="フローチャート: 判断 784"/>
        <xdr:cNvSpPr/>
      </xdr:nvSpPr>
      <xdr:spPr>
        <a:xfrm>
          <a:off x="19510375" y="9648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15240</xdr:rowOff>
    </xdr:from>
    <xdr:ext cx="469265" cy="249555"/>
    <xdr:sp macro="" textlink="">
      <xdr:nvSpPr>
        <xdr:cNvPr id="786" name="テキスト ボックス 785"/>
        <xdr:cNvSpPr txBox="1"/>
      </xdr:nvSpPr>
      <xdr:spPr>
        <a:xfrm>
          <a:off x="19342100" y="94322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134620</xdr:rowOff>
    </xdr:from>
    <xdr:to xmlns:xdr="http://schemas.openxmlformats.org/drawingml/2006/spreadsheetDrawing">
      <xdr:col>107</xdr:col>
      <xdr:colOff>50800</xdr:colOff>
      <xdr:row>58</xdr:row>
      <xdr:rowOff>134620</xdr:rowOff>
    </xdr:to>
    <xdr:cxnSp macro="">
      <xdr:nvCxnSpPr>
        <xdr:cNvPr id="787" name="直線コネクタ 786"/>
        <xdr:cNvCxnSpPr/>
      </xdr:nvCxnSpPr>
      <xdr:spPr>
        <a:xfrm>
          <a:off x="17926050" y="9716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69215</xdr:rowOff>
    </xdr:from>
    <xdr:to xmlns:xdr="http://schemas.openxmlformats.org/drawingml/2006/spreadsheetDrawing">
      <xdr:col>107</xdr:col>
      <xdr:colOff>101600</xdr:colOff>
      <xdr:row>59</xdr:row>
      <xdr:rowOff>1905</xdr:rowOff>
    </xdr:to>
    <xdr:sp macro="" textlink="">
      <xdr:nvSpPr>
        <xdr:cNvPr id="788" name="フローチャート: 判断 787"/>
        <xdr:cNvSpPr/>
      </xdr:nvSpPr>
      <xdr:spPr>
        <a:xfrm>
          <a:off x="18684875" y="9651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17780</xdr:rowOff>
    </xdr:from>
    <xdr:ext cx="469265" cy="248920"/>
    <xdr:sp macro="" textlink="">
      <xdr:nvSpPr>
        <xdr:cNvPr id="789" name="テキスト ボックス 788"/>
        <xdr:cNvSpPr txBox="1"/>
      </xdr:nvSpPr>
      <xdr:spPr>
        <a:xfrm>
          <a:off x="18516600" y="94348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134620</xdr:rowOff>
    </xdr:from>
    <xdr:to xmlns:xdr="http://schemas.openxmlformats.org/drawingml/2006/spreadsheetDrawing">
      <xdr:col>102</xdr:col>
      <xdr:colOff>114300</xdr:colOff>
      <xdr:row>58</xdr:row>
      <xdr:rowOff>134620</xdr:rowOff>
    </xdr:to>
    <xdr:cxnSp macro="">
      <xdr:nvCxnSpPr>
        <xdr:cNvPr id="790" name="直線コネクタ 789"/>
        <xdr:cNvCxnSpPr/>
      </xdr:nvCxnSpPr>
      <xdr:spPr>
        <a:xfrm>
          <a:off x="17113250" y="9716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47625</xdr:rowOff>
    </xdr:from>
    <xdr:to xmlns:xdr="http://schemas.openxmlformats.org/drawingml/2006/spreadsheetDrawing">
      <xdr:col>102</xdr:col>
      <xdr:colOff>165100</xdr:colOff>
      <xdr:row>58</xdr:row>
      <xdr:rowOff>145415</xdr:rowOff>
    </xdr:to>
    <xdr:sp macro="" textlink="">
      <xdr:nvSpPr>
        <xdr:cNvPr id="791" name="フローチャート: 判断 790"/>
        <xdr:cNvSpPr/>
      </xdr:nvSpPr>
      <xdr:spPr>
        <a:xfrm>
          <a:off x="17875250" y="9629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161290</xdr:rowOff>
    </xdr:from>
    <xdr:ext cx="469265" cy="248920"/>
    <xdr:sp macro="" textlink="">
      <xdr:nvSpPr>
        <xdr:cNvPr id="792" name="テキスト ボックス 791"/>
        <xdr:cNvSpPr txBox="1"/>
      </xdr:nvSpPr>
      <xdr:spPr>
        <a:xfrm>
          <a:off x="17706975" y="94132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37465</xdr:rowOff>
    </xdr:from>
    <xdr:to xmlns:xdr="http://schemas.openxmlformats.org/drawingml/2006/spreadsheetDrawing">
      <xdr:col>98</xdr:col>
      <xdr:colOff>38100</xdr:colOff>
      <xdr:row>58</xdr:row>
      <xdr:rowOff>135255</xdr:rowOff>
    </xdr:to>
    <xdr:sp macro="" textlink="">
      <xdr:nvSpPr>
        <xdr:cNvPr id="793" name="フローチャート: 判断 792"/>
        <xdr:cNvSpPr/>
      </xdr:nvSpPr>
      <xdr:spPr>
        <a:xfrm>
          <a:off x="17065625" y="9619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151130</xdr:rowOff>
    </xdr:from>
    <xdr:ext cx="534035" cy="248920"/>
    <xdr:sp macro="" textlink="">
      <xdr:nvSpPr>
        <xdr:cNvPr id="794" name="テキスト ボックス 793"/>
        <xdr:cNvSpPr txBox="1"/>
      </xdr:nvSpPr>
      <xdr:spPr>
        <a:xfrm>
          <a:off x="16864965" y="94030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795" name="テキスト ボックス 79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796" name="テキスト ボックス 79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797" name="テキスト ボックス 79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798" name="テキスト ボックス 79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799" name="テキスト ボックス 79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85725</xdr:rowOff>
    </xdr:from>
    <xdr:to xmlns:xdr="http://schemas.openxmlformats.org/drawingml/2006/spreadsheetDrawing">
      <xdr:col>116</xdr:col>
      <xdr:colOff>114300</xdr:colOff>
      <xdr:row>59</xdr:row>
      <xdr:rowOff>18415</xdr:rowOff>
    </xdr:to>
    <xdr:sp macro="" textlink="">
      <xdr:nvSpPr>
        <xdr:cNvPr id="800" name="楕円 799"/>
        <xdr:cNvSpPr/>
      </xdr:nvSpPr>
      <xdr:spPr>
        <a:xfrm>
          <a:off x="20269200" y="96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39370</xdr:rowOff>
    </xdr:from>
    <xdr:ext cx="249555" cy="249555"/>
    <xdr:sp macro="" textlink="">
      <xdr:nvSpPr>
        <xdr:cNvPr id="801" name="貸付金該当値テキスト"/>
        <xdr:cNvSpPr txBox="1"/>
      </xdr:nvSpPr>
      <xdr:spPr>
        <a:xfrm>
          <a:off x="20370800" y="96215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85725</xdr:rowOff>
    </xdr:from>
    <xdr:to xmlns:xdr="http://schemas.openxmlformats.org/drawingml/2006/spreadsheetDrawing">
      <xdr:col>112</xdr:col>
      <xdr:colOff>38100</xdr:colOff>
      <xdr:row>59</xdr:row>
      <xdr:rowOff>18415</xdr:rowOff>
    </xdr:to>
    <xdr:sp macro="" textlink="">
      <xdr:nvSpPr>
        <xdr:cNvPr id="802" name="楕円 801"/>
        <xdr:cNvSpPr/>
      </xdr:nvSpPr>
      <xdr:spPr>
        <a:xfrm>
          <a:off x="19510375" y="9667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9525</xdr:rowOff>
    </xdr:from>
    <xdr:ext cx="248920" cy="249555"/>
    <xdr:sp macro="" textlink="">
      <xdr:nvSpPr>
        <xdr:cNvPr id="803" name="テキスト ボックス 802"/>
        <xdr:cNvSpPr txBox="1"/>
      </xdr:nvSpPr>
      <xdr:spPr>
        <a:xfrm>
          <a:off x="19436715" y="9756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85725</xdr:rowOff>
    </xdr:from>
    <xdr:to xmlns:xdr="http://schemas.openxmlformats.org/drawingml/2006/spreadsheetDrawing">
      <xdr:col>107</xdr:col>
      <xdr:colOff>101600</xdr:colOff>
      <xdr:row>59</xdr:row>
      <xdr:rowOff>18415</xdr:rowOff>
    </xdr:to>
    <xdr:sp macro="" textlink="">
      <xdr:nvSpPr>
        <xdr:cNvPr id="804" name="楕円 803"/>
        <xdr:cNvSpPr/>
      </xdr:nvSpPr>
      <xdr:spPr>
        <a:xfrm>
          <a:off x="18684875" y="96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9525</xdr:rowOff>
    </xdr:from>
    <xdr:ext cx="248920" cy="249555"/>
    <xdr:sp macro="" textlink="">
      <xdr:nvSpPr>
        <xdr:cNvPr id="805" name="テキスト ボックス 804"/>
        <xdr:cNvSpPr txBox="1"/>
      </xdr:nvSpPr>
      <xdr:spPr>
        <a:xfrm>
          <a:off x="18627090" y="9756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85725</xdr:rowOff>
    </xdr:from>
    <xdr:to xmlns:xdr="http://schemas.openxmlformats.org/drawingml/2006/spreadsheetDrawing">
      <xdr:col>102</xdr:col>
      <xdr:colOff>165100</xdr:colOff>
      <xdr:row>59</xdr:row>
      <xdr:rowOff>18415</xdr:rowOff>
    </xdr:to>
    <xdr:sp macro="" textlink="">
      <xdr:nvSpPr>
        <xdr:cNvPr id="806" name="楕円 805"/>
        <xdr:cNvSpPr/>
      </xdr:nvSpPr>
      <xdr:spPr>
        <a:xfrm>
          <a:off x="17875250" y="96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9525</xdr:rowOff>
    </xdr:from>
    <xdr:ext cx="249555" cy="249555"/>
    <xdr:sp macro="" textlink="">
      <xdr:nvSpPr>
        <xdr:cNvPr id="807" name="テキスト ボックス 806"/>
        <xdr:cNvSpPr txBox="1"/>
      </xdr:nvSpPr>
      <xdr:spPr>
        <a:xfrm>
          <a:off x="17811750" y="9756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85725</xdr:rowOff>
    </xdr:from>
    <xdr:to xmlns:xdr="http://schemas.openxmlformats.org/drawingml/2006/spreadsheetDrawing">
      <xdr:col>98</xdr:col>
      <xdr:colOff>38100</xdr:colOff>
      <xdr:row>59</xdr:row>
      <xdr:rowOff>18415</xdr:rowOff>
    </xdr:to>
    <xdr:sp macro="" textlink="">
      <xdr:nvSpPr>
        <xdr:cNvPr id="808" name="楕円 807"/>
        <xdr:cNvSpPr/>
      </xdr:nvSpPr>
      <xdr:spPr>
        <a:xfrm>
          <a:off x="17065625" y="9667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9525</xdr:rowOff>
    </xdr:from>
    <xdr:ext cx="248920" cy="249555"/>
    <xdr:sp macro="" textlink="">
      <xdr:nvSpPr>
        <xdr:cNvPr id="809" name="テキスト ボックス 808"/>
        <xdr:cNvSpPr txBox="1"/>
      </xdr:nvSpPr>
      <xdr:spPr>
        <a:xfrm>
          <a:off x="16991965" y="9756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0" name="正方形/長方形 809"/>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1" name="正方形/長方形 810"/>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2" name="正方形/長方形 811"/>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3" name="正方形/長方形 812"/>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14" name="正方形/長方形 813"/>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15" name="正方形/長方形 814"/>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16" name="正方形/長方形 815"/>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17" name="正方形/長方形 816"/>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18" name="テキスト ボックス 817"/>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19" name="直線コネクタ 818"/>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95250</xdr:rowOff>
    </xdr:from>
    <xdr:to xmlns:xdr="http://schemas.openxmlformats.org/drawingml/2006/spreadsheetDrawing">
      <xdr:col>120</xdr:col>
      <xdr:colOff>114300</xdr:colOff>
      <xdr:row>79</xdr:row>
      <xdr:rowOff>95250</xdr:rowOff>
    </xdr:to>
    <xdr:cxnSp macro="">
      <xdr:nvCxnSpPr>
        <xdr:cNvPr id="820" name="直線コネクタ 819"/>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123825</xdr:rowOff>
    </xdr:from>
    <xdr:ext cx="248920" cy="248920"/>
    <xdr:sp macro="" textlink="">
      <xdr:nvSpPr>
        <xdr:cNvPr id="821" name="テキスト ボックス 820"/>
        <xdr:cNvSpPr txBox="1"/>
      </xdr:nvSpPr>
      <xdr:spPr>
        <a:xfrm>
          <a:off x="16546830"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110490</xdr:rowOff>
    </xdr:from>
    <xdr:to xmlns:xdr="http://schemas.openxmlformats.org/drawingml/2006/spreadsheetDrawing">
      <xdr:col>120</xdr:col>
      <xdr:colOff>114300</xdr:colOff>
      <xdr:row>77</xdr:row>
      <xdr:rowOff>110490</xdr:rowOff>
    </xdr:to>
    <xdr:cxnSp macro="">
      <xdr:nvCxnSpPr>
        <xdr:cNvPr id="822" name="直線コネクタ 821"/>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138430</xdr:rowOff>
    </xdr:from>
    <xdr:ext cx="595630" cy="249555"/>
    <xdr:sp macro="" textlink="">
      <xdr:nvSpPr>
        <xdr:cNvPr id="823" name="テキスト ボックス 822"/>
        <xdr:cNvSpPr txBox="1"/>
      </xdr:nvSpPr>
      <xdr:spPr>
        <a:xfrm>
          <a:off x="162318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127000</xdr:rowOff>
    </xdr:from>
    <xdr:to xmlns:xdr="http://schemas.openxmlformats.org/drawingml/2006/spreadsheetDrawing">
      <xdr:col>120</xdr:col>
      <xdr:colOff>114300</xdr:colOff>
      <xdr:row>75</xdr:row>
      <xdr:rowOff>127000</xdr:rowOff>
    </xdr:to>
    <xdr:cxnSp macro="">
      <xdr:nvCxnSpPr>
        <xdr:cNvPr id="824" name="直線コネクタ 823"/>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154940</xdr:rowOff>
    </xdr:from>
    <xdr:ext cx="595630" cy="248920"/>
    <xdr:sp macro="" textlink="">
      <xdr:nvSpPr>
        <xdr:cNvPr id="825" name="テキスト ボックス 824"/>
        <xdr:cNvSpPr txBox="1"/>
      </xdr:nvSpPr>
      <xdr:spPr>
        <a:xfrm>
          <a:off x="162318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142240</xdr:rowOff>
    </xdr:from>
    <xdr:to xmlns:xdr="http://schemas.openxmlformats.org/drawingml/2006/spreadsheetDrawing">
      <xdr:col>120</xdr:col>
      <xdr:colOff>114300</xdr:colOff>
      <xdr:row>73</xdr:row>
      <xdr:rowOff>142240</xdr:rowOff>
    </xdr:to>
    <xdr:cxnSp macro="">
      <xdr:nvCxnSpPr>
        <xdr:cNvPr id="826" name="直線コネクタ 825"/>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5715</xdr:rowOff>
    </xdr:from>
    <xdr:ext cx="595630" cy="249555"/>
    <xdr:sp macro="" textlink="">
      <xdr:nvSpPr>
        <xdr:cNvPr id="827" name="テキスト ボックス 826"/>
        <xdr:cNvSpPr txBox="1"/>
      </xdr:nvSpPr>
      <xdr:spPr>
        <a:xfrm>
          <a:off x="162318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158750</xdr:rowOff>
    </xdr:from>
    <xdr:to xmlns:xdr="http://schemas.openxmlformats.org/drawingml/2006/spreadsheetDrawing">
      <xdr:col>120</xdr:col>
      <xdr:colOff>114300</xdr:colOff>
      <xdr:row>71</xdr:row>
      <xdr:rowOff>158750</xdr:rowOff>
    </xdr:to>
    <xdr:cxnSp macro="">
      <xdr:nvCxnSpPr>
        <xdr:cNvPr id="828" name="直線コネクタ 827"/>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5630" cy="248285"/>
    <xdr:sp macro="" textlink="">
      <xdr:nvSpPr>
        <xdr:cNvPr id="829" name="テキスト ボックス 828"/>
        <xdr:cNvSpPr txBox="1"/>
      </xdr:nvSpPr>
      <xdr:spPr>
        <a:xfrm>
          <a:off x="162318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30" name="直線コネクタ 829"/>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36830</xdr:rowOff>
    </xdr:from>
    <xdr:ext cx="595630" cy="249555"/>
    <xdr:sp macro="" textlink="">
      <xdr:nvSpPr>
        <xdr:cNvPr id="831" name="テキスト ボックス 830"/>
        <xdr:cNvSpPr txBox="1"/>
      </xdr:nvSpPr>
      <xdr:spPr>
        <a:xfrm>
          <a:off x="162318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2" name="直線コネクタ 831"/>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3" name="テキスト ボックス 832"/>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4"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78</xdr:row>
      <xdr:rowOff>163195</xdr:rowOff>
    </xdr:to>
    <xdr:cxnSp macro="">
      <xdr:nvCxnSpPr>
        <xdr:cNvPr id="835" name="直線コネクタ 834"/>
        <xdr:cNvCxnSpPr/>
      </xdr:nvCxnSpPr>
      <xdr:spPr>
        <a:xfrm flipV="1">
          <a:off x="20318095" y="1170940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1905</xdr:rowOff>
    </xdr:from>
    <xdr:ext cx="534670" cy="249555"/>
    <xdr:sp macro="" textlink="">
      <xdr:nvSpPr>
        <xdr:cNvPr id="836" name="繰出金最小値テキスト"/>
        <xdr:cNvSpPr txBox="1"/>
      </xdr:nvSpPr>
      <xdr:spPr>
        <a:xfrm>
          <a:off x="20370800" y="130511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163195</xdr:rowOff>
    </xdr:from>
    <xdr:to xmlns:xdr="http://schemas.openxmlformats.org/drawingml/2006/spreadsheetDrawing">
      <xdr:col>116</xdr:col>
      <xdr:colOff>152400</xdr:colOff>
      <xdr:row>78</xdr:row>
      <xdr:rowOff>163195</xdr:rowOff>
    </xdr:to>
    <xdr:cxnSp macro="">
      <xdr:nvCxnSpPr>
        <xdr:cNvPr id="837" name="直線コネクタ 836"/>
        <xdr:cNvCxnSpPr/>
      </xdr:nvCxnSpPr>
      <xdr:spPr>
        <a:xfrm>
          <a:off x="20246975" y="13047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95250</xdr:rowOff>
    </xdr:from>
    <xdr:ext cx="598805" cy="248920"/>
    <xdr:sp macro="" textlink="">
      <xdr:nvSpPr>
        <xdr:cNvPr id="838" name="繰出金最大値テキスト"/>
        <xdr:cNvSpPr txBox="1"/>
      </xdr:nvSpPr>
      <xdr:spPr>
        <a:xfrm>
          <a:off x="20370800" y="114935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39" name="直線コネクタ 838"/>
        <xdr:cNvCxnSpPr/>
      </xdr:nvCxnSpPr>
      <xdr:spPr>
        <a:xfrm>
          <a:off x="20246975" y="1170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78</xdr:row>
      <xdr:rowOff>5715</xdr:rowOff>
    </xdr:from>
    <xdr:to xmlns:xdr="http://schemas.openxmlformats.org/drawingml/2006/spreadsheetDrawing">
      <xdr:col>116</xdr:col>
      <xdr:colOff>63500</xdr:colOff>
      <xdr:row>78</xdr:row>
      <xdr:rowOff>18415</xdr:rowOff>
    </xdr:to>
    <xdr:cxnSp macro="">
      <xdr:nvCxnSpPr>
        <xdr:cNvPr id="840" name="直線コネクタ 839"/>
        <xdr:cNvCxnSpPr/>
      </xdr:nvCxnSpPr>
      <xdr:spPr>
        <a:xfrm>
          <a:off x="19558000" y="1288986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150495</xdr:rowOff>
    </xdr:from>
    <xdr:ext cx="598805" cy="248920"/>
    <xdr:sp macro="" textlink="">
      <xdr:nvSpPr>
        <xdr:cNvPr id="841" name="繰出金平均値テキスト"/>
        <xdr:cNvSpPr txBox="1"/>
      </xdr:nvSpPr>
      <xdr:spPr>
        <a:xfrm>
          <a:off x="20370800" y="1253934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128270</xdr:rowOff>
    </xdr:from>
    <xdr:to xmlns:xdr="http://schemas.openxmlformats.org/drawingml/2006/spreadsheetDrawing">
      <xdr:col>116</xdr:col>
      <xdr:colOff>114300</xdr:colOff>
      <xdr:row>77</xdr:row>
      <xdr:rowOff>60960</xdr:rowOff>
    </xdr:to>
    <xdr:sp macro="" textlink="">
      <xdr:nvSpPr>
        <xdr:cNvPr id="842" name="フローチャート: 判断 841"/>
        <xdr:cNvSpPr/>
      </xdr:nvSpPr>
      <xdr:spPr>
        <a:xfrm>
          <a:off x="20269200" y="1268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90170</xdr:rowOff>
    </xdr:from>
    <xdr:to xmlns:xdr="http://schemas.openxmlformats.org/drawingml/2006/spreadsheetDrawing">
      <xdr:col>111</xdr:col>
      <xdr:colOff>174625</xdr:colOff>
      <xdr:row>78</xdr:row>
      <xdr:rowOff>5715</xdr:rowOff>
    </xdr:to>
    <xdr:cxnSp macro="">
      <xdr:nvCxnSpPr>
        <xdr:cNvPr id="843" name="直線コネクタ 842"/>
        <xdr:cNvCxnSpPr/>
      </xdr:nvCxnSpPr>
      <xdr:spPr>
        <a:xfrm>
          <a:off x="18735675" y="12809220"/>
          <a:ext cx="82232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104775</xdr:rowOff>
    </xdr:from>
    <xdr:to xmlns:xdr="http://schemas.openxmlformats.org/drawingml/2006/spreadsheetDrawing">
      <xdr:col>112</xdr:col>
      <xdr:colOff>38100</xdr:colOff>
      <xdr:row>77</xdr:row>
      <xdr:rowOff>38100</xdr:rowOff>
    </xdr:to>
    <xdr:sp macro="" textlink="">
      <xdr:nvSpPr>
        <xdr:cNvPr id="844" name="フローチャート: 判断 843"/>
        <xdr:cNvSpPr/>
      </xdr:nvSpPr>
      <xdr:spPr>
        <a:xfrm>
          <a:off x="19510375" y="126587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53975</xdr:rowOff>
    </xdr:from>
    <xdr:ext cx="598805" cy="248920"/>
    <xdr:sp macro="" textlink="">
      <xdr:nvSpPr>
        <xdr:cNvPr id="845" name="テキスト ボックス 844"/>
        <xdr:cNvSpPr txBox="1"/>
      </xdr:nvSpPr>
      <xdr:spPr>
        <a:xfrm>
          <a:off x="19277330" y="124428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90170</xdr:rowOff>
    </xdr:from>
    <xdr:to xmlns:xdr="http://schemas.openxmlformats.org/drawingml/2006/spreadsheetDrawing">
      <xdr:col>107</xdr:col>
      <xdr:colOff>50800</xdr:colOff>
      <xdr:row>77</xdr:row>
      <xdr:rowOff>102235</xdr:rowOff>
    </xdr:to>
    <xdr:cxnSp macro="">
      <xdr:nvCxnSpPr>
        <xdr:cNvPr id="846" name="直線コネクタ 845"/>
        <xdr:cNvCxnSpPr/>
      </xdr:nvCxnSpPr>
      <xdr:spPr>
        <a:xfrm flipV="1">
          <a:off x="17926050" y="1280922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127635</xdr:rowOff>
    </xdr:from>
    <xdr:to xmlns:xdr="http://schemas.openxmlformats.org/drawingml/2006/spreadsheetDrawing">
      <xdr:col>107</xdr:col>
      <xdr:colOff>101600</xdr:colOff>
      <xdr:row>77</xdr:row>
      <xdr:rowOff>60960</xdr:rowOff>
    </xdr:to>
    <xdr:sp macro="" textlink="">
      <xdr:nvSpPr>
        <xdr:cNvPr id="847" name="フローチャート: 判断 846"/>
        <xdr:cNvSpPr/>
      </xdr:nvSpPr>
      <xdr:spPr>
        <a:xfrm>
          <a:off x="18684875" y="126815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76200</xdr:rowOff>
    </xdr:from>
    <xdr:ext cx="598805" cy="248920"/>
    <xdr:sp macro="" textlink="">
      <xdr:nvSpPr>
        <xdr:cNvPr id="848" name="テキスト ボックス 847"/>
        <xdr:cNvSpPr txBox="1"/>
      </xdr:nvSpPr>
      <xdr:spPr>
        <a:xfrm>
          <a:off x="18467705" y="124650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77</xdr:row>
      <xdr:rowOff>102235</xdr:rowOff>
    </xdr:from>
    <xdr:to xmlns:xdr="http://schemas.openxmlformats.org/drawingml/2006/spreadsheetDrawing">
      <xdr:col>102</xdr:col>
      <xdr:colOff>114300</xdr:colOff>
      <xdr:row>77</xdr:row>
      <xdr:rowOff>102235</xdr:rowOff>
    </xdr:to>
    <xdr:cxnSp macro="">
      <xdr:nvCxnSpPr>
        <xdr:cNvPr id="849" name="直線コネクタ 848"/>
        <xdr:cNvCxnSpPr/>
      </xdr:nvCxnSpPr>
      <xdr:spPr>
        <a:xfrm flipV="1">
          <a:off x="17113250" y="128212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31750</xdr:rowOff>
    </xdr:from>
    <xdr:to xmlns:xdr="http://schemas.openxmlformats.org/drawingml/2006/spreadsheetDrawing">
      <xdr:col>102</xdr:col>
      <xdr:colOff>165100</xdr:colOff>
      <xdr:row>77</xdr:row>
      <xdr:rowOff>129540</xdr:rowOff>
    </xdr:to>
    <xdr:sp macro="" textlink="">
      <xdr:nvSpPr>
        <xdr:cNvPr id="850" name="フローチャート: 判断 849"/>
        <xdr:cNvSpPr/>
      </xdr:nvSpPr>
      <xdr:spPr>
        <a:xfrm>
          <a:off x="17875250" y="1275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145415</xdr:rowOff>
    </xdr:from>
    <xdr:ext cx="598805" cy="249555"/>
    <xdr:sp macro="" textlink="">
      <xdr:nvSpPr>
        <xdr:cNvPr id="851" name="テキスト ボックス 850"/>
        <xdr:cNvSpPr txBox="1"/>
      </xdr:nvSpPr>
      <xdr:spPr>
        <a:xfrm>
          <a:off x="17642205" y="125342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38735</xdr:rowOff>
    </xdr:from>
    <xdr:to xmlns:xdr="http://schemas.openxmlformats.org/drawingml/2006/spreadsheetDrawing">
      <xdr:col>98</xdr:col>
      <xdr:colOff>38100</xdr:colOff>
      <xdr:row>77</xdr:row>
      <xdr:rowOff>136525</xdr:rowOff>
    </xdr:to>
    <xdr:sp macro="" textlink="">
      <xdr:nvSpPr>
        <xdr:cNvPr id="852" name="フローチャート: 判断 851"/>
        <xdr:cNvSpPr/>
      </xdr:nvSpPr>
      <xdr:spPr>
        <a:xfrm>
          <a:off x="17065625" y="12757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152400</xdr:rowOff>
    </xdr:from>
    <xdr:ext cx="598805" cy="248920"/>
    <xdr:sp macro="" textlink="">
      <xdr:nvSpPr>
        <xdr:cNvPr id="853" name="テキスト ボックス 852"/>
        <xdr:cNvSpPr txBox="1"/>
      </xdr:nvSpPr>
      <xdr:spPr>
        <a:xfrm>
          <a:off x="16832580" y="12541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4" name="テキスト ボックス 853"/>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55" name="テキスト ボックス 854"/>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56" name="テキスト ボックス 855"/>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57" name="テキスト ボックス 856"/>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58" name="テキスト ボックス 857"/>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134620</xdr:rowOff>
    </xdr:from>
    <xdr:to xmlns:xdr="http://schemas.openxmlformats.org/drawingml/2006/spreadsheetDrawing">
      <xdr:col>116</xdr:col>
      <xdr:colOff>114300</xdr:colOff>
      <xdr:row>78</xdr:row>
      <xdr:rowOff>67310</xdr:rowOff>
    </xdr:to>
    <xdr:sp macro="" textlink="">
      <xdr:nvSpPr>
        <xdr:cNvPr id="859" name="楕円 858"/>
        <xdr:cNvSpPr/>
      </xdr:nvSpPr>
      <xdr:spPr>
        <a:xfrm>
          <a:off x="20269200" y="12853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113665</xdr:rowOff>
    </xdr:from>
    <xdr:ext cx="534670" cy="249555"/>
    <xdr:sp macro="" textlink="">
      <xdr:nvSpPr>
        <xdr:cNvPr id="860" name="繰出金該当値テキスト"/>
        <xdr:cNvSpPr txBox="1"/>
      </xdr:nvSpPr>
      <xdr:spPr>
        <a:xfrm>
          <a:off x="20370800" y="128327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121920</xdr:rowOff>
    </xdr:from>
    <xdr:to xmlns:xdr="http://schemas.openxmlformats.org/drawingml/2006/spreadsheetDrawing">
      <xdr:col>112</xdr:col>
      <xdr:colOff>38100</xdr:colOff>
      <xdr:row>78</xdr:row>
      <xdr:rowOff>54610</xdr:rowOff>
    </xdr:to>
    <xdr:sp macro="" textlink="">
      <xdr:nvSpPr>
        <xdr:cNvPr id="861" name="楕円 860"/>
        <xdr:cNvSpPr/>
      </xdr:nvSpPr>
      <xdr:spPr>
        <a:xfrm>
          <a:off x="19510375" y="12840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45720</xdr:rowOff>
    </xdr:from>
    <xdr:ext cx="534035" cy="249555"/>
    <xdr:sp macro="" textlink="">
      <xdr:nvSpPr>
        <xdr:cNvPr id="862" name="テキスト ボックス 861"/>
        <xdr:cNvSpPr txBox="1"/>
      </xdr:nvSpPr>
      <xdr:spPr>
        <a:xfrm>
          <a:off x="19309715" y="129298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40640</xdr:rowOff>
    </xdr:from>
    <xdr:to xmlns:xdr="http://schemas.openxmlformats.org/drawingml/2006/spreadsheetDrawing">
      <xdr:col>107</xdr:col>
      <xdr:colOff>101600</xdr:colOff>
      <xdr:row>77</xdr:row>
      <xdr:rowOff>138430</xdr:rowOff>
    </xdr:to>
    <xdr:sp macro="" textlink="">
      <xdr:nvSpPr>
        <xdr:cNvPr id="863" name="楕円 862"/>
        <xdr:cNvSpPr/>
      </xdr:nvSpPr>
      <xdr:spPr>
        <a:xfrm>
          <a:off x="18684875" y="12759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130175</xdr:rowOff>
    </xdr:from>
    <xdr:ext cx="598805" cy="248920"/>
    <xdr:sp macro="" textlink="">
      <xdr:nvSpPr>
        <xdr:cNvPr id="864" name="テキスト ボックス 863"/>
        <xdr:cNvSpPr txBox="1"/>
      </xdr:nvSpPr>
      <xdr:spPr>
        <a:xfrm>
          <a:off x="18467705" y="128492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53340</xdr:rowOff>
    </xdr:from>
    <xdr:to xmlns:xdr="http://schemas.openxmlformats.org/drawingml/2006/spreadsheetDrawing">
      <xdr:col>102</xdr:col>
      <xdr:colOff>165100</xdr:colOff>
      <xdr:row>77</xdr:row>
      <xdr:rowOff>151130</xdr:rowOff>
    </xdr:to>
    <xdr:sp macro="" textlink="">
      <xdr:nvSpPr>
        <xdr:cNvPr id="865" name="楕円 864"/>
        <xdr:cNvSpPr/>
      </xdr:nvSpPr>
      <xdr:spPr>
        <a:xfrm>
          <a:off x="17875250" y="1277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142240</xdr:rowOff>
    </xdr:from>
    <xdr:ext cx="598805" cy="248920"/>
    <xdr:sp macro="" textlink="">
      <xdr:nvSpPr>
        <xdr:cNvPr id="866" name="テキスト ボックス 865"/>
        <xdr:cNvSpPr txBox="1"/>
      </xdr:nvSpPr>
      <xdr:spPr>
        <a:xfrm>
          <a:off x="17642205" y="128612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53340</xdr:rowOff>
    </xdr:from>
    <xdr:to xmlns:xdr="http://schemas.openxmlformats.org/drawingml/2006/spreadsheetDrawing">
      <xdr:col>98</xdr:col>
      <xdr:colOff>38100</xdr:colOff>
      <xdr:row>77</xdr:row>
      <xdr:rowOff>151130</xdr:rowOff>
    </xdr:to>
    <xdr:sp macro="" textlink="">
      <xdr:nvSpPr>
        <xdr:cNvPr id="867" name="楕円 866"/>
        <xdr:cNvSpPr/>
      </xdr:nvSpPr>
      <xdr:spPr>
        <a:xfrm>
          <a:off x="17065625" y="12772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142240</xdr:rowOff>
    </xdr:from>
    <xdr:ext cx="598805" cy="248920"/>
    <xdr:sp macro="" textlink="">
      <xdr:nvSpPr>
        <xdr:cNvPr id="868" name="テキスト ボックス 867"/>
        <xdr:cNvSpPr txBox="1"/>
      </xdr:nvSpPr>
      <xdr:spPr>
        <a:xfrm>
          <a:off x="16832580" y="128612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69" name="正方形/長方形 868"/>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0" name="正方形/長方形 869"/>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2" name="正方形/長方形 871"/>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4" name="正方形/長方形 873"/>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77" name="テキスト ボックス 876"/>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0" name="テキスト ボックス 879"/>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1" name="直線コネクタ 880"/>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82" name="テキスト ボックス 881"/>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892" name="直線コネクタ 891"/>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4" name="テキスト ボックス 893"/>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7" name="テキスト ボックス 896"/>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0" name="テキスト ボックス 899"/>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2" name="テキスト ボックス 901"/>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04" name="テキスト ボックス 903"/>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07" name="テキスト ボックス 906"/>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1" name="テキスト ボックス 910"/>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3" name="テキスト ボックス 912"/>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15" name="テキスト ボックス 914"/>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7" name="テキスト ボックス 916"/>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歳出決算総額は、住民一人当たり</a:t>
          </a:r>
          <a:r>
            <a:rPr kumimoji="1" lang="en-US" altLang="ja-JP" sz="1300">
              <a:solidFill>
                <a:sysClr val="windowText" lastClr="000000"/>
              </a:solidFill>
              <a:latin typeface="ＭＳ Ｐゴシック"/>
              <a:ea typeface="ＭＳ Ｐゴシック"/>
            </a:rPr>
            <a:t>854,654</a:t>
          </a:r>
          <a:r>
            <a:rPr kumimoji="1" lang="ja-JP" altLang="en-US" sz="1300">
              <a:solidFill>
                <a:sysClr val="windowText" lastClr="000000"/>
              </a:solidFill>
              <a:latin typeface="ＭＳ Ｐゴシック"/>
              <a:ea typeface="ＭＳ Ｐゴシック"/>
            </a:rPr>
            <a:t>円となっている。項目別でみると、普通建設事業費の増は告知放送システム整備事業費の皆増が主な要因となっている。災害復旧事業費の増は梅雨前線豪雨による現年災害復旧事業の増によるものである。投資及び出資金の減は下水道事業出資金の減が主な要因である。公債費の増は据置期間が終了し償還が開始されたことが主な要因である。積立金の減は安心子育て支援基金積立金ならびに井川っ子教育推進基金積立金の減が主な要因である。　類似団体平均との比較では、いずれの経費についても下回っている。今後も、これまで実施してきた適正な人員管理による人件費の抑制や公営企業債への繰上償還、低利資金への借換に伴う繰出金の減少等によりコストの軽減を図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4,310
4,305
47.95
4,001,277
3,683,560
297,088
2,375,886
2,009,037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2" name="直線コネクタ 41"/>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71120</xdr:rowOff>
    </xdr:from>
    <xdr:ext cx="248920" cy="249555"/>
    <xdr:sp macro="" textlink="">
      <xdr:nvSpPr>
        <xdr:cNvPr id="43" name="テキスト ボックス 42"/>
        <xdr:cNvSpPr txBox="1"/>
      </xdr:nvSpPr>
      <xdr:spPr>
        <a:xfrm>
          <a:off x="4813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5" name="テキスト ボックス 44"/>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6" name="直線コネクタ 45"/>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30860" cy="248920"/>
    <xdr:sp macro="" textlink="">
      <xdr:nvSpPr>
        <xdr:cNvPr id="47" name="テキスト ボックス 46"/>
        <xdr:cNvSpPr txBox="1"/>
      </xdr:nvSpPr>
      <xdr:spPr>
        <a:xfrm>
          <a:off x="2146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8" name="直線コネクタ 47"/>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126365</xdr:rowOff>
    </xdr:from>
    <xdr:ext cx="530860" cy="248920"/>
    <xdr:sp macro="" textlink="">
      <xdr:nvSpPr>
        <xdr:cNvPr id="49" name="テキスト ボックス 48"/>
        <xdr:cNvSpPr txBox="1"/>
      </xdr:nvSpPr>
      <xdr:spPr>
        <a:xfrm>
          <a:off x="2146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0" name="直線コネクタ 49"/>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1" name="テキスト ボックス 50"/>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3" name="テキスト ボックス 52"/>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4"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60960</xdr:rowOff>
    </xdr:from>
    <xdr:to xmlns:xdr="http://schemas.openxmlformats.org/drawingml/2006/spreadsheetDrawing">
      <xdr:col>24</xdr:col>
      <xdr:colOff>62865</xdr:colOff>
      <xdr:row>38</xdr:row>
      <xdr:rowOff>96520</xdr:rowOff>
    </xdr:to>
    <xdr:cxnSp macro="">
      <xdr:nvCxnSpPr>
        <xdr:cNvPr id="55" name="直線コネクタ 54"/>
        <xdr:cNvCxnSpPr/>
      </xdr:nvCxnSpPr>
      <xdr:spPr>
        <a:xfrm flipV="1">
          <a:off x="4252595" y="502031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100330</xdr:rowOff>
    </xdr:from>
    <xdr:ext cx="469900" cy="249555"/>
    <xdr:sp macro="" textlink="">
      <xdr:nvSpPr>
        <xdr:cNvPr id="56" name="議会費最小値テキスト"/>
        <xdr:cNvSpPr txBox="1"/>
      </xdr:nvSpPr>
      <xdr:spPr>
        <a:xfrm>
          <a:off x="4305300" y="63804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96520</xdr:rowOff>
    </xdr:from>
    <xdr:to xmlns:xdr="http://schemas.openxmlformats.org/drawingml/2006/spreadsheetDrawing">
      <xdr:col>24</xdr:col>
      <xdr:colOff>152400</xdr:colOff>
      <xdr:row>38</xdr:row>
      <xdr:rowOff>96520</xdr:rowOff>
    </xdr:to>
    <xdr:cxnSp macro="">
      <xdr:nvCxnSpPr>
        <xdr:cNvPr id="57" name="直線コネクタ 56"/>
        <xdr:cNvCxnSpPr/>
      </xdr:nvCxnSpPr>
      <xdr:spPr>
        <a:xfrm>
          <a:off x="4181475" y="6376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9525</xdr:rowOff>
    </xdr:from>
    <xdr:ext cx="598805" cy="249555"/>
    <xdr:sp macro="" textlink="">
      <xdr:nvSpPr>
        <xdr:cNvPr id="58" name="議会費最大値テキスト"/>
        <xdr:cNvSpPr txBox="1"/>
      </xdr:nvSpPr>
      <xdr:spPr>
        <a:xfrm>
          <a:off x="4305300" y="48037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60960</xdr:rowOff>
    </xdr:from>
    <xdr:to xmlns:xdr="http://schemas.openxmlformats.org/drawingml/2006/spreadsheetDrawing">
      <xdr:col>24</xdr:col>
      <xdr:colOff>152400</xdr:colOff>
      <xdr:row>30</xdr:row>
      <xdr:rowOff>60960</xdr:rowOff>
    </xdr:to>
    <xdr:cxnSp macro="">
      <xdr:nvCxnSpPr>
        <xdr:cNvPr id="59" name="直線コネクタ 58"/>
        <xdr:cNvCxnSpPr/>
      </xdr:nvCxnSpPr>
      <xdr:spPr>
        <a:xfrm>
          <a:off x="4181475" y="5020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38</xdr:row>
      <xdr:rowOff>32385</xdr:rowOff>
    </xdr:from>
    <xdr:to xmlns:xdr="http://schemas.openxmlformats.org/drawingml/2006/spreadsheetDrawing">
      <xdr:col>24</xdr:col>
      <xdr:colOff>63500</xdr:colOff>
      <xdr:row>38</xdr:row>
      <xdr:rowOff>33655</xdr:rowOff>
    </xdr:to>
    <xdr:cxnSp macro="">
      <xdr:nvCxnSpPr>
        <xdr:cNvPr id="60" name="直線コネクタ 59"/>
        <xdr:cNvCxnSpPr/>
      </xdr:nvCxnSpPr>
      <xdr:spPr>
        <a:xfrm>
          <a:off x="3492500" y="631253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78105</xdr:rowOff>
    </xdr:from>
    <xdr:ext cx="534670" cy="249555"/>
    <xdr:sp macro="" textlink="">
      <xdr:nvSpPr>
        <xdr:cNvPr id="61" name="議会費平均値テキスト"/>
        <xdr:cNvSpPr txBox="1"/>
      </xdr:nvSpPr>
      <xdr:spPr>
        <a:xfrm>
          <a:off x="4305300" y="60280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56515</xdr:rowOff>
    </xdr:from>
    <xdr:to xmlns:xdr="http://schemas.openxmlformats.org/drawingml/2006/spreadsheetDrawing">
      <xdr:col>24</xdr:col>
      <xdr:colOff>114300</xdr:colOff>
      <xdr:row>37</xdr:row>
      <xdr:rowOff>154305</xdr:rowOff>
    </xdr:to>
    <xdr:sp macro="" textlink="">
      <xdr:nvSpPr>
        <xdr:cNvPr id="62" name="フローチャート: 判断 61"/>
        <xdr:cNvSpPr/>
      </xdr:nvSpPr>
      <xdr:spPr>
        <a:xfrm>
          <a:off x="4203700" y="6171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32385</xdr:rowOff>
    </xdr:from>
    <xdr:to xmlns:xdr="http://schemas.openxmlformats.org/drawingml/2006/spreadsheetDrawing">
      <xdr:col>19</xdr:col>
      <xdr:colOff>174625</xdr:colOff>
      <xdr:row>38</xdr:row>
      <xdr:rowOff>43180</xdr:rowOff>
    </xdr:to>
    <xdr:cxnSp macro="">
      <xdr:nvCxnSpPr>
        <xdr:cNvPr id="63" name="直線コネクタ 62"/>
        <xdr:cNvCxnSpPr/>
      </xdr:nvCxnSpPr>
      <xdr:spPr>
        <a:xfrm flipV="1">
          <a:off x="2670175" y="631253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71120</xdr:rowOff>
    </xdr:from>
    <xdr:to xmlns:xdr="http://schemas.openxmlformats.org/drawingml/2006/spreadsheetDrawing">
      <xdr:col>20</xdr:col>
      <xdr:colOff>38100</xdr:colOff>
      <xdr:row>38</xdr:row>
      <xdr:rowOff>3810</xdr:rowOff>
    </xdr:to>
    <xdr:sp macro="" textlink="">
      <xdr:nvSpPr>
        <xdr:cNvPr id="64" name="フローチャート: 判断 63"/>
        <xdr:cNvSpPr/>
      </xdr:nvSpPr>
      <xdr:spPr>
        <a:xfrm>
          <a:off x="3444875" y="6186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19685</xdr:rowOff>
    </xdr:from>
    <xdr:ext cx="534035" cy="248920"/>
    <xdr:sp macro="" textlink="">
      <xdr:nvSpPr>
        <xdr:cNvPr id="65" name="テキスト ボックス 64"/>
        <xdr:cNvSpPr txBox="1"/>
      </xdr:nvSpPr>
      <xdr:spPr>
        <a:xfrm>
          <a:off x="3244215" y="59696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43180</xdr:rowOff>
    </xdr:from>
    <xdr:to xmlns:xdr="http://schemas.openxmlformats.org/drawingml/2006/spreadsheetDrawing">
      <xdr:col>15</xdr:col>
      <xdr:colOff>50800</xdr:colOff>
      <xdr:row>38</xdr:row>
      <xdr:rowOff>45720</xdr:rowOff>
    </xdr:to>
    <xdr:cxnSp macro="">
      <xdr:nvCxnSpPr>
        <xdr:cNvPr id="66" name="直線コネクタ 65"/>
        <xdr:cNvCxnSpPr/>
      </xdr:nvCxnSpPr>
      <xdr:spPr>
        <a:xfrm flipV="1">
          <a:off x="1860550" y="632333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89535</xdr:rowOff>
    </xdr:from>
    <xdr:to xmlns:xdr="http://schemas.openxmlformats.org/drawingml/2006/spreadsheetDrawing">
      <xdr:col>15</xdr:col>
      <xdr:colOff>101600</xdr:colOff>
      <xdr:row>38</xdr:row>
      <xdr:rowOff>22225</xdr:rowOff>
    </xdr:to>
    <xdr:sp macro="" textlink="">
      <xdr:nvSpPr>
        <xdr:cNvPr id="67" name="フローチャート: 判断 66"/>
        <xdr:cNvSpPr/>
      </xdr:nvSpPr>
      <xdr:spPr>
        <a:xfrm>
          <a:off x="2619375" y="6204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38100</xdr:rowOff>
    </xdr:from>
    <xdr:ext cx="534035" cy="249555"/>
    <xdr:sp macro="" textlink="">
      <xdr:nvSpPr>
        <xdr:cNvPr id="68" name="テキスト ボックス 67"/>
        <xdr:cNvSpPr txBox="1"/>
      </xdr:nvSpPr>
      <xdr:spPr>
        <a:xfrm>
          <a:off x="2434590" y="59880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41275</xdr:rowOff>
    </xdr:from>
    <xdr:to xmlns:xdr="http://schemas.openxmlformats.org/drawingml/2006/spreadsheetDrawing">
      <xdr:col>10</xdr:col>
      <xdr:colOff>114300</xdr:colOff>
      <xdr:row>38</xdr:row>
      <xdr:rowOff>45720</xdr:rowOff>
    </xdr:to>
    <xdr:cxnSp macro="">
      <xdr:nvCxnSpPr>
        <xdr:cNvPr id="69" name="直線コネクタ 68"/>
        <xdr:cNvCxnSpPr/>
      </xdr:nvCxnSpPr>
      <xdr:spPr>
        <a:xfrm>
          <a:off x="1047750" y="632142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123825</xdr:rowOff>
    </xdr:from>
    <xdr:to xmlns:xdr="http://schemas.openxmlformats.org/drawingml/2006/spreadsheetDrawing">
      <xdr:col>10</xdr:col>
      <xdr:colOff>165100</xdr:colOff>
      <xdr:row>38</xdr:row>
      <xdr:rowOff>56515</xdr:rowOff>
    </xdr:to>
    <xdr:sp macro="" textlink="">
      <xdr:nvSpPr>
        <xdr:cNvPr id="70" name="フローチャート: 判断 69"/>
        <xdr:cNvSpPr/>
      </xdr:nvSpPr>
      <xdr:spPr>
        <a:xfrm>
          <a:off x="1809750" y="623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71755</xdr:rowOff>
    </xdr:from>
    <xdr:ext cx="534035" cy="249555"/>
    <xdr:sp macro="" textlink="">
      <xdr:nvSpPr>
        <xdr:cNvPr id="71" name="テキスト ボックス 70"/>
        <xdr:cNvSpPr txBox="1"/>
      </xdr:nvSpPr>
      <xdr:spPr>
        <a:xfrm>
          <a:off x="1609090" y="6021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116205</xdr:rowOff>
    </xdr:from>
    <xdr:to xmlns:xdr="http://schemas.openxmlformats.org/drawingml/2006/spreadsheetDrawing">
      <xdr:col>6</xdr:col>
      <xdr:colOff>38100</xdr:colOff>
      <xdr:row>38</xdr:row>
      <xdr:rowOff>48895</xdr:rowOff>
    </xdr:to>
    <xdr:sp macro="" textlink="">
      <xdr:nvSpPr>
        <xdr:cNvPr id="72" name="フローチャート: 判断 71"/>
        <xdr:cNvSpPr/>
      </xdr:nvSpPr>
      <xdr:spPr>
        <a:xfrm>
          <a:off x="1000125" y="6231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64770</xdr:rowOff>
    </xdr:from>
    <xdr:ext cx="534035" cy="249555"/>
    <xdr:sp macro="" textlink="">
      <xdr:nvSpPr>
        <xdr:cNvPr id="73" name="テキスト ボックス 72"/>
        <xdr:cNvSpPr txBox="1"/>
      </xdr:nvSpPr>
      <xdr:spPr>
        <a:xfrm>
          <a:off x="799465" y="60147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4" name="テキスト ボックス 73"/>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5" name="テキスト ボックス 74"/>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6" name="テキスト ボックス 75"/>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7" name="テキスト ボックス 76"/>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8" name="テキスト ボックス 77"/>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149860</xdr:rowOff>
    </xdr:from>
    <xdr:to xmlns:xdr="http://schemas.openxmlformats.org/drawingml/2006/spreadsheetDrawing">
      <xdr:col>24</xdr:col>
      <xdr:colOff>114300</xdr:colOff>
      <xdr:row>38</xdr:row>
      <xdr:rowOff>83185</xdr:rowOff>
    </xdr:to>
    <xdr:sp macro="" textlink="">
      <xdr:nvSpPr>
        <xdr:cNvPr id="79" name="楕円 78"/>
        <xdr:cNvSpPr/>
      </xdr:nvSpPr>
      <xdr:spPr>
        <a:xfrm>
          <a:off x="4203700" y="6264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67945</xdr:rowOff>
    </xdr:from>
    <xdr:ext cx="534670" cy="249555"/>
    <xdr:sp macro="" textlink="">
      <xdr:nvSpPr>
        <xdr:cNvPr id="80" name="議会費該当値テキスト"/>
        <xdr:cNvSpPr txBox="1"/>
      </xdr:nvSpPr>
      <xdr:spPr>
        <a:xfrm>
          <a:off x="4305300" y="61829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149225</xdr:rowOff>
    </xdr:from>
    <xdr:to xmlns:xdr="http://schemas.openxmlformats.org/drawingml/2006/spreadsheetDrawing">
      <xdr:col>20</xdr:col>
      <xdr:colOff>38100</xdr:colOff>
      <xdr:row>38</xdr:row>
      <xdr:rowOff>81280</xdr:rowOff>
    </xdr:to>
    <xdr:sp macro="" textlink="">
      <xdr:nvSpPr>
        <xdr:cNvPr id="81" name="楕円 80"/>
        <xdr:cNvSpPr/>
      </xdr:nvSpPr>
      <xdr:spPr>
        <a:xfrm>
          <a:off x="3444875" y="626427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72390</xdr:rowOff>
    </xdr:from>
    <xdr:ext cx="534035" cy="249555"/>
    <xdr:sp macro="" textlink="">
      <xdr:nvSpPr>
        <xdr:cNvPr id="82" name="テキスト ボックス 81"/>
        <xdr:cNvSpPr txBox="1"/>
      </xdr:nvSpPr>
      <xdr:spPr>
        <a:xfrm>
          <a:off x="3244215" y="63525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160020</xdr:rowOff>
    </xdr:from>
    <xdr:to xmlns:xdr="http://schemas.openxmlformats.org/drawingml/2006/spreadsheetDrawing">
      <xdr:col>15</xdr:col>
      <xdr:colOff>101600</xdr:colOff>
      <xdr:row>38</xdr:row>
      <xdr:rowOff>92710</xdr:rowOff>
    </xdr:to>
    <xdr:sp macro="" textlink="">
      <xdr:nvSpPr>
        <xdr:cNvPr id="83" name="楕円 82"/>
        <xdr:cNvSpPr/>
      </xdr:nvSpPr>
      <xdr:spPr>
        <a:xfrm>
          <a:off x="2619375" y="6275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83820</xdr:rowOff>
    </xdr:from>
    <xdr:ext cx="534035" cy="248920"/>
    <xdr:sp macro="" textlink="">
      <xdr:nvSpPr>
        <xdr:cNvPr id="84" name="テキスト ボックス 83"/>
        <xdr:cNvSpPr txBox="1"/>
      </xdr:nvSpPr>
      <xdr:spPr>
        <a:xfrm>
          <a:off x="2434590" y="63639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161925</xdr:rowOff>
    </xdr:from>
    <xdr:to xmlns:xdr="http://schemas.openxmlformats.org/drawingml/2006/spreadsheetDrawing">
      <xdr:col>10</xdr:col>
      <xdr:colOff>165100</xdr:colOff>
      <xdr:row>38</xdr:row>
      <xdr:rowOff>94615</xdr:rowOff>
    </xdr:to>
    <xdr:sp macro="" textlink="">
      <xdr:nvSpPr>
        <xdr:cNvPr id="85" name="楕円 84"/>
        <xdr:cNvSpPr/>
      </xdr:nvSpPr>
      <xdr:spPr>
        <a:xfrm>
          <a:off x="1809750" y="6276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86360</xdr:rowOff>
    </xdr:from>
    <xdr:ext cx="534035" cy="248920"/>
    <xdr:sp macro="" textlink="">
      <xdr:nvSpPr>
        <xdr:cNvPr id="86" name="テキスト ボックス 85"/>
        <xdr:cNvSpPr txBox="1"/>
      </xdr:nvSpPr>
      <xdr:spPr>
        <a:xfrm>
          <a:off x="1609090" y="63665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158115</xdr:rowOff>
    </xdr:from>
    <xdr:to xmlns:xdr="http://schemas.openxmlformats.org/drawingml/2006/spreadsheetDrawing">
      <xdr:col>6</xdr:col>
      <xdr:colOff>38100</xdr:colOff>
      <xdr:row>38</xdr:row>
      <xdr:rowOff>90805</xdr:rowOff>
    </xdr:to>
    <xdr:sp macro="" textlink="">
      <xdr:nvSpPr>
        <xdr:cNvPr id="87" name="楕円 86"/>
        <xdr:cNvSpPr/>
      </xdr:nvSpPr>
      <xdr:spPr>
        <a:xfrm>
          <a:off x="1000125" y="6273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81915</xdr:rowOff>
    </xdr:from>
    <xdr:ext cx="534035" cy="249555"/>
    <xdr:sp macro="" textlink="">
      <xdr:nvSpPr>
        <xdr:cNvPr id="88" name="テキスト ボックス 87"/>
        <xdr:cNvSpPr txBox="1"/>
      </xdr:nvSpPr>
      <xdr:spPr>
        <a:xfrm>
          <a:off x="799465" y="63620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9" name="正方形/長方形 88"/>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0" name="正方形/長方形 89"/>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2" name="正方形/長方形 91"/>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4" name="正方形/長方形 93"/>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6" name="正方形/長方形 95"/>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7" name="テキスト ボックス 96"/>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8" name="直線コネクタ 97"/>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99" name="直線コネクタ 98"/>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100" name="テキスト ボックス 99"/>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1" name="直線コネクタ 100"/>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52705</xdr:rowOff>
    </xdr:from>
    <xdr:ext cx="685165" cy="248920"/>
    <xdr:sp macro="" textlink="">
      <xdr:nvSpPr>
        <xdr:cNvPr id="102" name="テキスト ボックス 101"/>
        <xdr:cNvSpPr txBox="1"/>
      </xdr:nvSpPr>
      <xdr:spPr>
        <a:xfrm>
          <a:off x="76200" y="9139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3" name="直線コネクタ 102"/>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107315</xdr:rowOff>
    </xdr:from>
    <xdr:ext cx="685165" cy="249555"/>
    <xdr:sp macro="" textlink="">
      <xdr:nvSpPr>
        <xdr:cNvPr id="104" name="テキスト ボックス 103"/>
        <xdr:cNvSpPr txBox="1"/>
      </xdr:nvSpPr>
      <xdr:spPr>
        <a:xfrm>
          <a:off x="76200" y="8698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5" name="直線コネクタ 104"/>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162560</xdr:rowOff>
    </xdr:from>
    <xdr:ext cx="685165" cy="248920"/>
    <xdr:sp macro="" textlink="">
      <xdr:nvSpPr>
        <xdr:cNvPr id="106" name="テキスト ボックス 105"/>
        <xdr:cNvSpPr txBox="1"/>
      </xdr:nvSpPr>
      <xdr:spPr>
        <a:xfrm>
          <a:off x="76200" y="8258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08" name="テキスト ボックス 107"/>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78740</xdr:rowOff>
    </xdr:from>
    <xdr:to xmlns:xdr="http://schemas.openxmlformats.org/drawingml/2006/spreadsheetDrawing">
      <xdr:col>24</xdr:col>
      <xdr:colOff>62865</xdr:colOff>
      <xdr:row>58</xdr:row>
      <xdr:rowOff>108585</xdr:rowOff>
    </xdr:to>
    <xdr:cxnSp macro="">
      <xdr:nvCxnSpPr>
        <xdr:cNvPr id="110" name="直線コネクタ 109"/>
        <xdr:cNvCxnSpPr/>
      </xdr:nvCxnSpPr>
      <xdr:spPr>
        <a:xfrm flipV="1">
          <a:off x="4252595" y="834009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112395</xdr:rowOff>
    </xdr:from>
    <xdr:ext cx="598805" cy="249555"/>
    <xdr:sp macro="" textlink="">
      <xdr:nvSpPr>
        <xdr:cNvPr id="111" name="総務費最小値テキスト"/>
        <xdr:cNvSpPr txBox="1"/>
      </xdr:nvSpPr>
      <xdr:spPr>
        <a:xfrm>
          <a:off x="4305300" y="96945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108585</xdr:rowOff>
    </xdr:from>
    <xdr:to xmlns:xdr="http://schemas.openxmlformats.org/drawingml/2006/spreadsheetDrawing">
      <xdr:col>24</xdr:col>
      <xdr:colOff>152400</xdr:colOff>
      <xdr:row>58</xdr:row>
      <xdr:rowOff>108585</xdr:rowOff>
    </xdr:to>
    <xdr:cxnSp macro="">
      <xdr:nvCxnSpPr>
        <xdr:cNvPr id="112" name="直線コネクタ 111"/>
        <xdr:cNvCxnSpPr/>
      </xdr:nvCxnSpPr>
      <xdr:spPr>
        <a:xfrm>
          <a:off x="4181475" y="9690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27940</xdr:rowOff>
    </xdr:from>
    <xdr:ext cx="690245" cy="248920"/>
    <xdr:sp macro="" textlink="">
      <xdr:nvSpPr>
        <xdr:cNvPr id="113" name="総務費最大値テキスト"/>
        <xdr:cNvSpPr txBox="1"/>
      </xdr:nvSpPr>
      <xdr:spPr>
        <a:xfrm>
          <a:off x="4305300" y="812419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78740</xdr:rowOff>
    </xdr:from>
    <xdr:to xmlns:xdr="http://schemas.openxmlformats.org/drawingml/2006/spreadsheetDrawing">
      <xdr:col>24</xdr:col>
      <xdr:colOff>152400</xdr:colOff>
      <xdr:row>50</xdr:row>
      <xdr:rowOff>78740</xdr:rowOff>
    </xdr:to>
    <xdr:cxnSp macro="">
      <xdr:nvCxnSpPr>
        <xdr:cNvPr id="114" name="直線コネクタ 113"/>
        <xdr:cNvCxnSpPr/>
      </xdr:nvCxnSpPr>
      <xdr:spPr>
        <a:xfrm>
          <a:off x="4181475" y="8340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78740</xdr:rowOff>
    </xdr:from>
    <xdr:to xmlns:xdr="http://schemas.openxmlformats.org/drawingml/2006/spreadsheetDrawing">
      <xdr:col>24</xdr:col>
      <xdr:colOff>63500</xdr:colOff>
      <xdr:row>58</xdr:row>
      <xdr:rowOff>99060</xdr:rowOff>
    </xdr:to>
    <xdr:cxnSp macro="">
      <xdr:nvCxnSpPr>
        <xdr:cNvPr id="115" name="直線コネクタ 114"/>
        <xdr:cNvCxnSpPr/>
      </xdr:nvCxnSpPr>
      <xdr:spPr>
        <a:xfrm flipV="1">
          <a:off x="3492500" y="9660890"/>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11430</xdr:rowOff>
    </xdr:from>
    <xdr:ext cx="598805" cy="249555"/>
    <xdr:sp macro="" textlink="">
      <xdr:nvSpPr>
        <xdr:cNvPr id="116" name="総務費平均値テキスト"/>
        <xdr:cNvSpPr txBox="1"/>
      </xdr:nvSpPr>
      <xdr:spPr>
        <a:xfrm>
          <a:off x="4305300" y="942848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87630</xdr:rowOff>
    </xdr:to>
    <xdr:sp macro="" textlink="">
      <xdr:nvSpPr>
        <xdr:cNvPr id="117" name="フローチャート: 判断 116"/>
        <xdr:cNvSpPr/>
      </xdr:nvSpPr>
      <xdr:spPr>
        <a:xfrm>
          <a:off x="4203700" y="9571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93980</xdr:rowOff>
    </xdr:from>
    <xdr:to xmlns:xdr="http://schemas.openxmlformats.org/drawingml/2006/spreadsheetDrawing">
      <xdr:col>19</xdr:col>
      <xdr:colOff>174625</xdr:colOff>
      <xdr:row>58</xdr:row>
      <xdr:rowOff>99060</xdr:rowOff>
    </xdr:to>
    <xdr:cxnSp macro="">
      <xdr:nvCxnSpPr>
        <xdr:cNvPr id="118" name="直線コネクタ 117"/>
        <xdr:cNvCxnSpPr/>
      </xdr:nvCxnSpPr>
      <xdr:spPr>
        <a:xfrm>
          <a:off x="2670175" y="967613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149225</xdr:rowOff>
    </xdr:from>
    <xdr:to xmlns:xdr="http://schemas.openxmlformats.org/drawingml/2006/spreadsheetDrawing">
      <xdr:col>20</xdr:col>
      <xdr:colOff>38100</xdr:colOff>
      <xdr:row>58</xdr:row>
      <xdr:rowOff>81915</xdr:rowOff>
    </xdr:to>
    <xdr:sp macro="" textlink="">
      <xdr:nvSpPr>
        <xdr:cNvPr id="119" name="フローチャート: 判断 118"/>
        <xdr:cNvSpPr/>
      </xdr:nvSpPr>
      <xdr:spPr>
        <a:xfrm>
          <a:off x="3444875" y="9566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97790</xdr:rowOff>
    </xdr:from>
    <xdr:ext cx="598805" cy="249555"/>
    <xdr:sp macro="" textlink="">
      <xdr:nvSpPr>
        <xdr:cNvPr id="120" name="テキスト ボックス 119"/>
        <xdr:cNvSpPr txBox="1"/>
      </xdr:nvSpPr>
      <xdr:spPr>
        <a:xfrm>
          <a:off x="3211830" y="9349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79375</xdr:rowOff>
    </xdr:from>
    <xdr:to xmlns:xdr="http://schemas.openxmlformats.org/drawingml/2006/spreadsheetDrawing">
      <xdr:col>15</xdr:col>
      <xdr:colOff>50800</xdr:colOff>
      <xdr:row>58</xdr:row>
      <xdr:rowOff>93980</xdr:rowOff>
    </xdr:to>
    <xdr:cxnSp macro="">
      <xdr:nvCxnSpPr>
        <xdr:cNvPr id="121" name="直線コネクタ 120"/>
        <xdr:cNvCxnSpPr/>
      </xdr:nvCxnSpPr>
      <xdr:spPr>
        <a:xfrm>
          <a:off x="1860550" y="966152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133985</xdr:rowOff>
    </xdr:from>
    <xdr:to xmlns:xdr="http://schemas.openxmlformats.org/drawingml/2006/spreadsheetDrawing">
      <xdr:col>15</xdr:col>
      <xdr:colOff>101600</xdr:colOff>
      <xdr:row>58</xdr:row>
      <xdr:rowOff>66675</xdr:rowOff>
    </xdr:to>
    <xdr:sp macro="" textlink="">
      <xdr:nvSpPr>
        <xdr:cNvPr id="122" name="フローチャート: 判断 121"/>
        <xdr:cNvSpPr/>
      </xdr:nvSpPr>
      <xdr:spPr>
        <a:xfrm>
          <a:off x="2619375" y="955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83185</xdr:rowOff>
    </xdr:from>
    <xdr:ext cx="598805" cy="248920"/>
    <xdr:sp macro="" textlink="">
      <xdr:nvSpPr>
        <xdr:cNvPr id="123" name="テキスト ボックス 122"/>
        <xdr:cNvSpPr txBox="1"/>
      </xdr:nvSpPr>
      <xdr:spPr>
        <a:xfrm>
          <a:off x="2402205" y="9335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79375</xdr:rowOff>
    </xdr:from>
    <xdr:to xmlns:xdr="http://schemas.openxmlformats.org/drawingml/2006/spreadsheetDrawing">
      <xdr:col>10</xdr:col>
      <xdr:colOff>114300</xdr:colOff>
      <xdr:row>58</xdr:row>
      <xdr:rowOff>109855</xdr:rowOff>
    </xdr:to>
    <xdr:cxnSp macro="">
      <xdr:nvCxnSpPr>
        <xdr:cNvPr id="124" name="直線コネクタ 123"/>
        <xdr:cNvCxnSpPr/>
      </xdr:nvCxnSpPr>
      <xdr:spPr>
        <a:xfrm flipV="1">
          <a:off x="1047750" y="966152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90805</xdr:rowOff>
    </xdr:to>
    <xdr:sp macro="" textlink="">
      <xdr:nvSpPr>
        <xdr:cNvPr id="125" name="フローチャート: 判断 124"/>
        <xdr:cNvSpPr/>
      </xdr:nvSpPr>
      <xdr:spPr>
        <a:xfrm>
          <a:off x="1809750" y="9575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106045</xdr:rowOff>
    </xdr:from>
    <xdr:ext cx="598805" cy="249555"/>
    <xdr:sp macro="" textlink="">
      <xdr:nvSpPr>
        <xdr:cNvPr id="126" name="テキスト ボックス 125"/>
        <xdr:cNvSpPr txBox="1"/>
      </xdr:nvSpPr>
      <xdr:spPr>
        <a:xfrm>
          <a:off x="1576705" y="93579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31750</xdr:rowOff>
    </xdr:from>
    <xdr:to xmlns:xdr="http://schemas.openxmlformats.org/drawingml/2006/spreadsheetDrawing">
      <xdr:col>6</xdr:col>
      <xdr:colOff>38100</xdr:colOff>
      <xdr:row>58</xdr:row>
      <xdr:rowOff>129540</xdr:rowOff>
    </xdr:to>
    <xdr:sp macro="" textlink="">
      <xdr:nvSpPr>
        <xdr:cNvPr id="127" name="フローチャート: 判断 126"/>
        <xdr:cNvSpPr/>
      </xdr:nvSpPr>
      <xdr:spPr>
        <a:xfrm>
          <a:off x="1000125" y="96139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145415</xdr:rowOff>
    </xdr:from>
    <xdr:ext cx="598805" cy="249555"/>
    <xdr:sp macro="" textlink="">
      <xdr:nvSpPr>
        <xdr:cNvPr id="128" name="テキスト ボックス 127"/>
        <xdr:cNvSpPr txBox="1"/>
      </xdr:nvSpPr>
      <xdr:spPr>
        <a:xfrm>
          <a:off x="767080" y="93973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29845</xdr:rowOff>
    </xdr:from>
    <xdr:to xmlns:xdr="http://schemas.openxmlformats.org/drawingml/2006/spreadsheetDrawing">
      <xdr:col>24</xdr:col>
      <xdr:colOff>114300</xdr:colOff>
      <xdr:row>58</xdr:row>
      <xdr:rowOff>127635</xdr:rowOff>
    </xdr:to>
    <xdr:sp macro="" textlink="">
      <xdr:nvSpPr>
        <xdr:cNvPr id="134" name="楕円 133"/>
        <xdr:cNvSpPr/>
      </xdr:nvSpPr>
      <xdr:spPr>
        <a:xfrm>
          <a:off x="4203700" y="9611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133985</xdr:rowOff>
    </xdr:from>
    <xdr:ext cx="598805" cy="249555"/>
    <xdr:sp macro="" textlink="">
      <xdr:nvSpPr>
        <xdr:cNvPr id="135" name="総務費該当値テキスト"/>
        <xdr:cNvSpPr txBox="1"/>
      </xdr:nvSpPr>
      <xdr:spPr>
        <a:xfrm>
          <a:off x="4305300" y="9551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50165</xdr:rowOff>
    </xdr:from>
    <xdr:to xmlns:xdr="http://schemas.openxmlformats.org/drawingml/2006/spreadsheetDrawing">
      <xdr:col>20</xdr:col>
      <xdr:colOff>38100</xdr:colOff>
      <xdr:row>58</xdr:row>
      <xdr:rowOff>147955</xdr:rowOff>
    </xdr:to>
    <xdr:sp macro="" textlink="">
      <xdr:nvSpPr>
        <xdr:cNvPr id="136" name="楕円 135"/>
        <xdr:cNvSpPr/>
      </xdr:nvSpPr>
      <xdr:spPr>
        <a:xfrm>
          <a:off x="3444875" y="9632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139065</xdr:rowOff>
    </xdr:from>
    <xdr:ext cx="598805" cy="249555"/>
    <xdr:sp macro="" textlink="">
      <xdr:nvSpPr>
        <xdr:cNvPr id="137" name="テキスト ボックス 136"/>
        <xdr:cNvSpPr txBox="1"/>
      </xdr:nvSpPr>
      <xdr:spPr>
        <a:xfrm>
          <a:off x="3211830" y="97212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45085</xdr:rowOff>
    </xdr:from>
    <xdr:to xmlns:xdr="http://schemas.openxmlformats.org/drawingml/2006/spreadsheetDrawing">
      <xdr:col>15</xdr:col>
      <xdr:colOff>101600</xdr:colOff>
      <xdr:row>58</xdr:row>
      <xdr:rowOff>142875</xdr:rowOff>
    </xdr:to>
    <xdr:sp macro="" textlink="">
      <xdr:nvSpPr>
        <xdr:cNvPr id="138" name="楕円 137"/>
        <xdr:cNvSpPr/>
      </xdr:nvSpPr>
      <xdr:spPr>
        <a:xfrm>
          <a:off x="2619375" y="9627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134620</xdr:rowOff>
    </xdr:from>
    <xdr:ext cx="598805" cy="249555"/>
    <xdr:sp macro="" textlink="">
      <xdr:nvSpPr>
        <xdr:cNvPr id="139" name="テキスト ボックス 138"/>
        <xdr:cNvSpPr txBox="1"/>
      </xdr:nvSpPr>
      <xdr:spPr>
        <a:xfrm>
          <a:off x="2402205" y="97167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30480</xdr:rowOff>
    </xdr:from>
    <xdr:to xmlns:xdr="http://schemas.openxmlformats.org/drawingml/2006/spreadsheetDrawing">
      <xdr:col>10</xdr:col>
      <xdr:colOff>165100</xdr:colOff>
      <xdr:row>58</xdr:row>
      <xdr:rowOff>128270</xdr:rowOff>
    </xdr:to>
    <xdr:sp macro="" textlink="">
      <xdr:nvSpPr>
        <xdr:cNvPr id="140" name="楕円 139"/>
        <xdr:cNvSpPr/>
      </xdr:nvSpPr>
      <xdr:spPr>
        <a:xfrm>
          <a:off x="1809750" y="9612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120015</xdr:rowOff>
    </xdr:from>
    <xdr:ext cx="598805" cy="248920"/>
    <xdr:sp macro="" textlink="">
      <xdr:nvSpPr>
        <xdr:cNvPr id="141" name="テキスト ボックス 140"/>
        <xdr:cNvSpPr txBox="1"/>
      </xdr:nvSpPr>
      <xdr:spPr>
        <a:xfrm>
          <a:off x="1576705" y="9702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60960</xdr:rowOff>
    </xdr:from>
    <xdr:to xmlns:xdr="http://schemas.openxmlformats.org/drawingml/2006/spreadsheetDrawing">
      <xdr:col>6</xdr:col>
      <xdr:colOff>38100</xdr:colOff>
      <xdr:row>58</xdr:row>
      <xdr:rowOff>159385</xdr:rowOff>
    </xdr:to>
    <xdr:sp macro="" textlink="">
      <xdr:nvSpPr>
        <xdr:cNvPr id="142" name="楕円 141"/>
        <xdr:cNvSpPr/>
      </xdr:nvSpPr>
      <xdr:spPr>
        <a:xfrm>
          <a:off x="1000125" y="96431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150495</xdr:rowOff>
    </xdr:from>
    <xdr:ext cx="598805" cy="248920"/>
    <xdr:sp macro="" textlink="">
      <xdr:nvSpPr>
        <xdr:cNvPr id="143" name="テキスト ボックス 142"/>
        <xdr:cNvSpPr txBox="1"/>
      </xdr:nvSpPr>
      <xdr:spPr>
        <a:xfrm>
          <a:off x="767080" y="97326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2" name="テキスト ボックス 151"/>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4" name="テキスト ボックス 153"/>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5" name="直線コネクタ 154"/>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8920"/>
    <xdr:sp macro="" textlink="">
      <xdr:nvSpPr>
        <xdr:cNvPr id="156" name="テキスト ボックス 155"/>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7" name="直線コネクタ 156"/>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9555"/>
    <xdr:sp macro="" textlink="">
      <xdr:nvSpPr>
        <xdr:cNvPr id="158" name="テキスト ボックス 157"/>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59" name="直線コネクタ 158"/>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8920"/>
    <xdr:sp macro="" textlink="">
      <xdr:nvSpPr>
        <xdr:cNvPr id="160" name="テキスト ボックス 159"/>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1" name="直線コネクタ 160"/>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9555"/>
    <xdr:sp macro="" textlink="">
      <xdr:nvSpPr>
        <xdr:cNvPr id="162" name="テキスト ボックス 161"/>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3" name="直線コネクタ 162"/>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4" name="テキスト ボックス 163"/>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5" name="直線コネクタ 164"/>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6" name="テキスト ボックス 165"/>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7" name="直線コネクタ 166"/>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8" name="テキスト ボックス 167"/>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9"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109220</xdr:rowOff>
    </xdr:from>
    <xdr:to xmlns:xdr="http://schemas.openxmlformats.org/drawingml/2006/spreadsheetDrawing">
      <xdr:col>24</xdr:col>
      <xdr:colOff>62865</xdr:colOff>
      <xdr:row>78</xdr:row>
      <xdr:rowOff>48895</xdr:rowOff>
    </xdr:to>
    <xdr:cxnSp macro="">
      <xdr:nvCxnSpPr>
        <xdr:cNvPr id="170" name="直線コネクタ 169"/>
        <xdr:cNvCxnSpPr/>
      </xdr:nvCxnSpPr>
      <xdr:spPr>
        <a:xfrm flipV="1">
          <a:off x="4252595" y="1150747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52705</xdr:rowOff>
    </xdr:from>
    <xdr:ext cx="598805" cy="248920"/>
    <xdr:sp macro="" textlink="">
      <xdr:nvSpPr>
        <xdr:cNvPr id="171" name="民生費最小値テキスト"/>
        <xdr:cNvSpPr txBox="1"/>
      </xdr:nvSpPr>
      <xdr:spPr>
        <a:xfrm>
          <a:off x="4305300" y="129368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48895</xdr:rowOff>
    </xdr:from>
    <xdr:to xmlns:xdr="http://schemas.openxmlformats.org/drawingml/2006/spreadsheetDrawing">
      <xdr:col>24</xdr:col>
      <xdr:colOff>152400</xdr:colOff>
      <xdr:row>78</xdr:row>
      <xdr:rowOff>48895</xdr:rowOff>
    </xdr:to>
    <xdr:cxnSp macro="">
      <xdr:nvCxnSpPr>
        <xdr:cNvPr id="172" name="直線コネクタ 171"/>
        <xdr:cNvCxnSpPr/>
      </xdr:nvCxnSpPr>
      <xdr:spPr>
        <a:xfrm>
          <a:off x="4181475" y="12933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58420</xdr:rowOff>
    </xdr:from>
    <xdr:ext cx="598805" cy="248920"/>
    <xdr:sp macro="" textlink="">
      <xdr:nvSpPr>
        <xdr:cNvPr id="173" name="民生費最大値テキスト"/>
        <xdr:cNvSpPr txBox="1"/>
      </xdr:nvSpPr>
      <xdr:spPr>
        <a:xfrm>
          <a:off x="4305300" y="112915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109220</xdr:rowOff>
    </xdr:from>
    <xdr:to xmlns:xdr="http://schemas.openxmlformats.org/drawingml/2006/spreadsheetDrawing">
      <xdr:col>24</xdr:col>
      <xdr:colOff>152400</xdr:colOff>
      <xdr:row>69</xdr:row>
      <xdr:rowOff>109220</xdr:rowOff>
    </xdr:to>
    <xdr:cxnSp macro="">
      <xdr:nvCxnSpPr>
        <xdr:cNvPr id="174" name="直線コネクタ 173"/>
        <xdr:cNvCxnSpPr/>
      </xdr:nvCxnSpPr>
      <xdr:spPr>
        <a:xfrm>
          <a:off x="4181475" y="11507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66675</xdr:rowOff>
    </xdr:from>
    <xdr:to xmlns:xdr="http://schemas.openxmlformats.org/drawingml/2006/spreadsheetDrawing">
      <xdr:col>24</xdr:col>
      <xdr:colOff>63500</xdr:colOff>
      <xdr:row>77</xdr:row>
      <xdr:rowOff>118745</xdr:rowOff>
    </xdr:to>
    <xdr:cxnSp macro="">
      <xdr:nvCxnSpPr>
        <xdr:cNvPr id="175" name="直線コネクタ 174"/>
        <xdr:cNvCxnSpPr/>
      </xdr:nvCxnSpPr>
      <xdr:spPr>
        <a:xfrm>
          <a:off x="3492500" y="12785725"/>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161925</xdr:rowOff>
    </xdr:from>
    <xdr:ext cx="598805" cy="248920"/>
    <xdr:sp macro="" textlink="">
      <xdr:nvSpPr>
        <xdr:cNvPr id="176" name="民生費平均値テキスト"/>
        <xdr:cNvSpPr txBox="1"/>
      </xdr:nvSpPr>
      <xdr:spPr>
        <a:xfrm>
          <a:off x="4305300" y="1238567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139700</xdr:rowOff>
    </xdr:from>
    <xdr:to xmlns:xdr="http://schemas.openxmlformats.org/drawingml/2006/spreadsheetDrawing">
      <xdr:col>24</xdr:col>
      <xdr:colOff>114300</xdr:colOff>
      <xdr:row>76</xdr:row>
      <xdr:rowOff>72390</xdr:rowOff>
    </xdr:to>
    <xdr:sp macro="" textlink="">
      <xdr:nvSpPr>
        <xdr:cNvPr id="177" name="フローチャート: 判断 176"/>
        <xdr:cNvSpPr/>
      </xdr:nvSpPr>
      <xdr:spPr>
        <a:xfrm>
          <a:off x="4203700" y="1252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66675</xdr:rowOff>
    </xdr:from>
    <xdr:to xmlns:xdr="http://schemas.openxmlformats.org/drawingml/2006/spreadsheetDrawing">
      <xdr:col>19</xdr:col>
      <xdr:colOff>174625</xdr:colOff>
      <xdr:row>77</xdr:row>
      <xdr:rowOff>73025</xdr:rowOff>
    </xdr:to>
    <xdr:cxnSp macro="">
      <xdr:nvCxnSpPr>
        <xdr:cNvPr id="178" name="直線コネクタ 177"/>
        <xdr:cNvCxnSpPr/>
      </xdr:nvCxnSpPr>
      <xdr:spPr>
        <a:xfrm flipV="1">
          <a:off x="2670175" y="1278572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43815</xdr:rowOff>
    </xdr:from>
    <xdr:to xmlns:xdr="http://schemas.openxmlformats.org/drawingml/2006/spreadsheetDrawing">
      <xdr:col>20</xdr:col>
      <xdr:colOff>38100</xdr:colOff>
      <xdr:row>76</xdr:row>
      <xdr:rowOff>141605</xdr:rowOff>
    </xdr:to>
    <xdr:sp macro="" textlink="">
      <xdr:nvSpPr>
        <xdr:cNvPr id="179" name="フローチャート: 判断 178"/>
        <xdr:cNvSpPr/>
      </xdr:nvSpPr>
      <xdr:spPr>
        <a:xfrm>
          <a:off x="3444875" y="12597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158115</xdr:rowOff>
    </xdr:from>
    <xdr:ext cx="598805" cy="248920"/>
    <xdr:sp macro="" textlink="">
      <xdr:nvSpPr>
        <xdr:cNvPr id="180" name="テキスト ボックス 179"/>
        <xdr:cNvSpPr txBox="1"/>
      </xdr:nvSpPr>
      <xdr:spPr>
        <a:xfrm>
          <a:off x="3211830" y="123818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73025</xdr:rowOff>
    </xdr:from>
    <xdr:to xmlns:xdr="http://schemas.openxmlformats.org/drawingml/2006/spreadsheetDrawing">
      <xdr:col>15</xdr:col>
      <xdr:colOff>50800</xdr:colOff>
      <xdr:row>77</xdr:row>
      <xdr:rowOff>157480</xdr:rowOff>
    </xdr:to>
    <xdr:cxnSp macro="">
      <xdr:nvCxnSpPr>
        <xdr:cNvPr id="181" name="直線コネクタ 180"/>
        <xdr:cNvCxnSpPr/>
      </xdr:nvCxnSpPr>
      <xdr:spPr>
        <a:xfrm flipV="1">
          <a:off x="1860550" y="12792075"/>
          <a:ext cx="8096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46990</xdr:rowOff>
    </xdr:from>
    <xdr:to xmlns:xdr="http://schemas.openxmlformats.org/drawingml/2006/spreadsheetDrawing">
      <xdr:col>15</xdr:col>
      <xdr:colOff>101600</xdr:colOff>
      <xdr:row>76</xdr:row>
      <xdr:rowOff>144780</xdr:rowOff>
    </xdr:to>
    <xdr:sp macro="" textlink="">
      <xdr:nvSpPr>
        <xdr:cNvPr id="182" name="フローチャート: 判断 181"/>
        <xdr:cNvSpPr/>
      </xdr:nvSpPr>
      <xdr:spPr>
        <a:xfrm>
          <a:off x="2619375" y="1260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160655</xdr:rowOff>
    </xdr:from>
    <xdr:ext cx="598805" cy="248920"/>
    <xdr:sp macro="" textlink="">
      <xdr:nvSpPr>
        <xdr:cNvPr id="183" name="テキスト ボックス 182"/>
        <xdr:cNvSpPr txBox="1"/>
      </xdr:nvSpPr>
      <xdr:spPr>
        <a:xfrm>
          <a:off x="2402205" y="123844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157480</xdr:rowOff>
    </xdr:from>
    <xdr:to xmlns:xdr="http://schemas.openxmlformats.org/drawingml/2006/spreadsheetDrawing">
      <xdr:col>10</xdr:col>
      <xdr:colOff>114300</xdr:colOff>
      <xdr:row>78</xdr:row>
      <xdr:rowOff>22860</xdr:rowOff>
    </xdr:to>
    <xdr:cxnSp macro="">
      <xdr:nvCxnSpPr>
        <xdr:cNvPr id="184" name="直線コネクタ 183"/>
        <xdr:cNvCxnSpPr/>
      </xdr:nvCxnSpPr>
      <xdr:spPr>
        <a:xfrm flipV="1">
          <a:off x="1047750" y="1287653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152400</xdr:rowOff>
    </xdr:from>
    <xdr:to xmlns:xdr="http://schemas.openxmlformats.org/drawingml/2006/spreadsheetDrawing">
      <xdr:col>10</xdr:col>
      <xdr:colOff>165100</xdr:colOff>
      <xdr:row>77</xdr:row>
      <xdr:rowOff>85090</xdr:rowOff>
    </xdr:to>
    <xdr:sp macro="" textlink="">
      <xdr:nvSpPr>
        <xdr:cNvPr id="185" name="フローチャート: 判断 184"/>
        <xdr:cNvSpPr/>
      </xdr:nvSpPr>
      <xdr:spPr>
        <a:xfrm>
          <a:off x="1809750" y="12706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100965</xdr:rowOff>
    </xdr:from>
    <xdr:ext cx="598805" cy="249555"/>
    <xdr:sp macro="" textlink="">
      <xdr:nvSpPr>
        <xdr:cNvPr id="186" name="テキスト ボックス 185"/>
        <xdr:cNvSpPr txBox="1"/>
      </xdr:nvSpPr>
      <xdr:spPr>
        <a:xfrm>
          <a:off x="1576705" y="124898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46355</xdr:rowOff>
    </xdr:from>
    <xdr:to xmlns:xdr="http://schemas.openxmlformats.org/drawingml/2006/spreadsheetDrawing">
      <xdr:col>6</xdr:col>
      <xdr:colOff>38100</xdr:colOff>
      <xdr:row>77</xdr:row>
      <xdr:rowOff>144145</xdr:rowOff>
    </xdr:to>
    <xdr:sp macro="" textlink="">
      <xdr:nvSpPr>
        <xdr:cNvPr id="187" name="フローチャート: 判断 186"/>
        <xdr:cNvSpPr/>
      </xdr:nvSpPr>
      <xdr:spPr>
        <a:xfrm>
          <a:off x="1000125" y="12765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160020</xdr:rowOff>
    </xdr:from>
    <xdr:ext cx="598805" cy="248920"/>
    <xdr:sp macro="" textlink="">
      <xdr:nvSpPr>
        <xdr:cNvPr id="188" name="テキスト ボックス 187"/>
        <xdr:cNvSpPr txBox="1"/>
      </xdr:nvSpPr>
      <xdr:spPr>
        <a:xfrm>
          <a:off x="767080" y="125488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9" name="テキスト ボックス 188"/>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0" name="テキスト ボックス 189"/>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1" name="テキスト ボックス 190"/>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2" name="テキスト ボックス 191"/>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3" name="テキスト ボックス 192"/>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69850</xdr:rowOff>
    </xdr:from>
    <xdr:to xmlns:xdr="http://schemas.openxmlformats.org/drawingml/2006/spreadsheetDrawing">
      <xdr:col>24</xdr:col>
      <xdr:colOff>114300</xdr:colOff>
      <xdr:row>78</xdr:row>
      <xdr:rowOff>2540</xdr:rowOff>
    </xdr:to>
    <xdr:sp macro="" textlink="">
      <xdr:nvSpPr>
        <xdr:cNvPr id="194" name="楕円 193"/>
        <xdr:cNvSpPr/>
      </xdr:nvSpPr>
      <xdr:spPr>
        <a:xfrm>
          <a:off x="4203700" y="1278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153035</xdr:rowOff>
    </xdr:from>
    <xdr:ext cx="598805" cy="248920"/>
    <xdr:sp macro="" textlink="">
      <xdr:nvSpPr>
        <xdr:cNvPr id="195" name="民生費該当値テキスト"/>
        <xdr:cNvSpPr txBox="1"/>
      </xdr:nvSpPr>
      <xdr:spPr>
        <a:xfrm>
          <a:off x="4305300" y="127069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17780</xdr:rowOff>
    </xdr:from>
    <xdr:to xmlns:xdr="http://schemas.openxmlformats.org/drawingml/2006/spreadsheetDrawing">
      <xdr:col>20</xdr:col>
      <xdr:colOff>38100</xdr:colOff>
      <xdr:row>77</xdr:row>
      <xdr:rowOff>116205</xdr:rowOff>
    </xdr:to>
    <xdr:sp macro="" textlink="">
      <xdr:nvSpPr>
        <xdr:cNvPr id="196" name="楕円 195"/>
        <xdr:cNvSpPr/>
      </xdr:nvSpPr>
      <xdr:spPr>
        <a:xfrm>
          <a:off x="3444875" y="127368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106680</xdr:rowOff>
    </xdr:from>
    <xdr:ext cx="598805" cy="249555"/>
    <xdr:sp macro="" textlink="">
      <xdr:nvSpPr>
        <xdr:cNvPr id="197" name="テキスト ボックス 196"/>
        <xdr:cNvSpPr txBox="1"/>
      </xdr:nvSpPr>
      <xdr:spPr>
        <a:xfrm>
          <a:off x="3211830" y="128257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24765</xdr:rowOff>
    </xdr:from>
    <xdr:to xmlns:xdr="http://schemas.openxmlformats.org/drawingml/2006/spreadsheetDrawing">
      <xdr:col>15</xdr:col>
      <xdr:colOff>101600</xdr:colOff>
      <xdr:row>77</xdr:row>
      <xdr:rowOff>122555</xdr:rowOff>
    </xdr:to>
    <xdr:sp macro="" textlink="">
      <xdr:nvSpPr>
        <xdr:cNvPr id="198" name="楕円 197"/>
        <xdr:cNvSpPr/>
      </xdr:nvSpPr>
      <xdr:spPr>
        <a:xfrm>
          <a:off x="2619375" y="1274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113665</xdr:rowOff>
    </xdr:from>
    <xdr:ext cx="598805" cy="249555"/>
    <xdr:sp macro="" textlink="">
      <xdr:nvSpPr>
        <xdr:cNvPr id="199" name="テキスト ボックス 198"/>
        <xdr:cNvSpPr txBox="1"/>
      </xdr:nvSpPr>
      <xdr:spPr>
        <a:xfrm>
          <a:off x="2402205" y="128327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107950</xdr:rowOff>
    </xdr:from>
    <xdr:to xmlns:xdr="http://schemas.openxmlformats.org/drawingml/2006/spreadsheetDrawing">
      <xdr:col>10</xdr:col>
      <xdr:colOff>165100</xdr:colOff>
      <xdr:row>78</xdr:row>
      <xdr:rowOff>40640</xdr:rowOff>
    </xdr:to>
    <xdr:sp macro="" textlink="">
      <xdr:nvSpPr>
        <xdr:cNvPr id="200" name="楕円 199"/>
        <xdr:cNvSpPr/>
      </xdr:nvSpPr>
      <xdr:spPr>
        <a:xfrm>
          <a:off x="1809750" y="12827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32385</xdr:rowOff>
    </xdr:from>
    <xdr:ext cx="598805" cy="248920"/>
    <xdr:sp macro="" textlink="">
      <xdr:nvSpPr>
        <xdr:cNvPr id="201" name="テキスト ボックス 200"/>
        <xdr:cNvSpPr txBox="1"/>
      </xdr:nvSpPr>
      <xdr:spPr>
        <a:xfrm>
          <a:off x="1576705" y="129165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138430</xdr:rowOff>
    </xdr:from>
    <xdr:to xmlns:xdr="http://schemas.openxmlformats.org/drawingml/2006/spreadsheetDrawing">
      <xdr:col>6</xdr:col>
      <xdr:colOff>38100</xdr:colOff>
      <xdr:row>78</xdr:row>
      <xdr:rowOff>71755</xdr:rowOff>
    </xdr:to>
    <xdr:sp macro="" textlink="">
      <xdr:nvSpPr>
        <xdr:cNvPr id="202" name="楕円 201"/>
        <xdr:cNvSpPr/>
      </xdr:nvSpPr>
      <xdr:spPr>
        <a:xfrm>
          <a:off x="1000125" y="128574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62865</xdr:rowOff>
    </xdr:from>
    <xdr:ext cx="598805" cy="248920"/>
    <xdr:sp macro="" textlink="">
      <xdr:nvSpPr>
        <xdr:cNvPr id="203" name="テキスト ボックス 202"/>
        <xdr:cNvSpPr txBox="1"/>
      </xdr:nvSpPr>
      <xdr:spPr>
        <a:xfrm>
          <a:off x="767080" y="129470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4" name="正方形/長方形 203"/>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5" name="正方形/長方形 204"/>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7" name="正方形/長方形 206"/>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9" name="正方形/長方形 208"/>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2" name="テキスト ボックス 211"/>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5" name="テキスト ボックス 214"/>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7" name="テキスト ボックス 216"/>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9" name="テキスト ボックス 218"/>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20" name="直線コネクタ 219"/>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52095"/>
    <xdr:sp macro="" textlink="">
      <xdr:nvSpPr>
        <xdr:cNvPr id="221" name="テキスト ボックス 220"/>
        <xdr:cNvSpPr txBox="1"/>
      </xdr:nvSpPr>
      <xdr:spPr>
        <a:xfrm>
          <a:off x="16637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2" name="直線コネクタ 221"/>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3" name="テキスト ボックス 222"/>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89535</xdr:rowOff>
    </xdr:from>
    <xdr:to xmlns:xdr="http://schemas.openxmlformats.org/drawingml/2006/spreadsheetDrawing">
      <xdr:col>24</xdr:col>
      <xdr:colOff>62865</xdr:colOff>
      <xdr:row>98</xdr:row>
      <xdr:rowOff>59055</xdr:rowOff>
    </xdr:to>
    <xdr:cxnSp macro="">
      <xdr:nvCxnSpPr>
        <xdr:cNvPr id="225" name="直線コネクタ 224"/>
        <xdr:cNvCxnSpPr/>
      </xdr:nvCxnSpPr>
      <xdr:spPr>
        <a:xfrm flipV="1">
          <a:off x="4252595" y="14954885"/>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8445"/>
    <xdr:sp macro="" textlink="">
      <xdr:nvSpPr>
        <xdr:cNvPr id="226" name="衛生費最小値テキスト"/>
        <xdr:cNvSpPr txBox="1"/>
      </xdr:nvSpPr>
      <xdr:spPr>
        <a:xfrm>
          <a:off x="4305300" y="16294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227" name="直線コネクタ 226"/>
        <xdr:cNvCxnSpPr/>
      </xdr:nvCxnSpPr>
      <xdr:spPr>
        <a:xfrm>
          <a:off x="4181475" y="16289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38100</xdr:rowOff>
    </xdr:from>
    <xdr:ext cx="598805" cy="249555"/>
    <xdr:sp macro="" textlink="">
      <xdr:nvSpPr>
        <xdr:cNvPr id="228" name="衛生費最大値テキスト"/>
        <xdr:cNvSpPr txBox="1"/>
      </xdr:nvSpPr>
      <xdr:spPr>
        <a:xfrm>
          <a:off x="4305300" y="14738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89535</xdr:rowOff>
    </xdr:from>
    <xdr:to xmlns:xdr="http://schemas.openxmlformats.org/drawingml/2006/spreadsheetDrawing">
      <xdr:col>24</xdr:col>
      <xdr:colOff>152400</xdr:colOff>
      <xdr:row>90</xdr:row>
      <xdr:rowOff>89535</xdr:rowOff>
    </xdr:to>
    <xdr:cxnSp macro="">
      <xdr:nvCxnSpPr>
        <xdr:cNvPr id="229" name="直線コネクタ 228"/>
        <xdr:cNvCxnSpPr/>
      </xdr:nvCxnSpPr>
      <xdr:spPr>
        <a:xfrm>
          <a:off x="4181475" y="14954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158750</xdr:rowOff>
    </xdr:from>
    <xdr:to xmlns:xdr="http://schemas.openxmlformats.org/drawingml/2006/spreadsheetDrawing">
      <xdr:col>24</xdr:col>
      <xdr:colOff>63500</xdr:colOff>
      <xdr:row>98</xdr:row>
      <xdr:rowOff>19050</xdr:rowOff>
    </xdr:to>
    <xdr:cxnSp macro="">
      <xdr:nvCxnSpPr>
        <xdr:cNvPr id="230" name="直線コネクタ 229"/>
        <xdr:cNvCxnSpPr/>
      </xdr:nvCxnSpPr>
      <xdr:spPr>
        <a:xfrm>
          <a:off x="3492500" y="16217900"/>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98805" cy="258445"/>
    <xdr:sp macro="" textlink="">
      <xdr:nvSpPr>
        <xdr:cNvPr id="231" name="衛生費平均値テキスト"/>
        <xdr:cNvSpPr txBox="1"/>
      </xdr:nvSpPr>
      <xdr:spPr>
        <a:xfrm>
          <a:off x="4305300" y="158140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203700" y="1596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158750</xdr:rowOff>
    </xdr:from>
    <xdr:to xmlns:xdr="http://schemas.openxmlformats.org/drawingml/2006/spreadsheetDrawing">
      <xdr:col>19</xdr:col>
      <xdr:colOff>174625</xdr:colOff>
      <xdr:row>98</xdr:row>
      <xdr:rowOff>6350</xdr:rowOff>
    </xdr:to>
    <xdr:cxnSp macro="">
      <xdr:nvCxnSpPr>
        <xdr:cNvPr id="233" name="直線コネクタ 232"/>
        <xdr:cNvCxnSpPr/>
      </xdr:nvCxnSpPr>
      <xdr:spPr>
        <a:xfrm flipV="1">
          <a:off x="2670175" y="1621790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4" name="フローチャート: 判断 233"/>
        <xdr:cNvSpPr/>
      </xdr:nvSpPr>
      <xdr:spPr>
        <a:xfrm>
          <a:off x="3444875" y="15977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36195</xdr:rowOff>
    </xdr:from>
    <xdr:ext cx="598805" cy="259080"/>
    <xdr:sp macro="" textlink="">
      <xdr:nvSpPr>
        <xdr:cNvPr id="235" name="テキスト ボックス 234"/>
        <xdr:cNvSpPr txBox="1"/>
      </xdr:nvSpPr>
      <xdr:spPr>
        <a:xfrm>
          <a:off x="3211830" y="15752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6350</xdr:rowOff>
    </xdr:from>
    <xdr:to xmlns:xdr="http://schemas.openxmlformats.org/drawingml/2006/spreadsheetDrawing">
      <xdr:col>15</xdr:col>
      <xdr:colOff>50800</xdr:colOff>
      <xdr:row>98</xdr:row>
      <xdr:rowOff>26035</xdr:rowOff>
    </xdr:to>
    <xdr:cxnSp macro="">
      <xdr:nvCxnSpPr>
        <xdr:cNvPr id="236" name="直線コネクタ 235"/>
        <xdr:cNvCxnSpPr/>
      </xdr:nvCxnSpPr>
      <xdr:spPr>
        <a:xfrm flipV="1">
          <a:off x="1860550" y="1623695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37" name="フローチャート: 判断 236"/>
        <xdr:cNvSpPr/>
      </xdr:nvSpPr>
      <xdr:spPr>
        <a:xfrm>
          <a:off x="2619375" y="1598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46355</xdr:rowOff>
    </xdr:from>
    <xdr:ext cx="598805" cy="259080"/>
    <xdr:sp macro="" textlink="">
      <xdr:nvSpPr>
        <xdr:cNvPr id="238" name="テキスト ボックス 237"/>
        <xdr:cNvSpPr txBox="1"/>
      </xdr:nvSpPr>
      <xdr:spPr>
        <a:xfrm>
          <a:off x="2402205" y="15762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26035</xdr:rowOff>
    </xdr:from>
    <xdr:to xmlns:xdr="http://schemas.openxmlformats.org/drawingml/2006/spreadsheetDrawing">
      <xdr:col>10</xdr:col>
      <xdr:colOff>114300</xdr:colOff>
      <xdr:row>98</xdr:row>
      <xdr:rowOff>33020</xdr:rowOff>
    </xdr:to>
    <xdr:cxnSp macro="">
      <xdr:nvCxnSpPr>
        <xdr:cNvPr id="239" name="直線コネクタ 238"/>
        <xdr:cNvCxnSpPr/>
      </xdr:nvCxnSpPr>
      <xdr:spPr>
        <a:xfrm flipV="1">
          <a:off x="1047750" y="1625663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15875</xdr:rowOff>
    </xdr:from>
    <xdr:to xmlns:xdr="http://schemas.openxmlformats.org/drawingml/2006/spreadsheetDrawing">
      <xdr:col>10</xdr:col>
      <xdr:colOff>165100</xdr:colOff>
      <xdr:row>97</xdr:row>
      <xdr:rowOff>117475</xdr:rowOff>
    </xdr:to>
    <xdr:sp macro="" textlink="">
      <xdr:nvSpPr>
        <xdr:cNvPr id="240" name="フローチャート: 判断 239"/>
        <xdr:cNvSpPr/>
      </xdr:nvSpPr>
      <xdr:spPr>
        <a:xfrm>
          <a:off x="1809750" y="160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133985</xdr:rowOff>
    </xdr:from>
    <xdr:ext cx="598805" cy="258445"/>
    <xdr:sp macro="" textlink="">
      <xdr:nvSpPr>
        <xdr:cNvPr id="241" name="テキスト ボックス 240"/>
        <xdr:cNvSpPr txBox="1"/>
      </xdr:nvSpPr>
      <xdr:spPr>
        <a:xfrm>
          <a:off x="1576705" y="15850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48260</xdr:rowOff>
    </xdr:from>
    <xdr:to xmlns:xdr="http://schemas.openxmlformats.org/drawingml/2006/spreadsheetDrawing">
      <xdr:col>6</xdr:col>
      <xdr:colOff>38100</xdr:colOff>
      <xdr:row>97</xdr:row>
      <xdr:rowOff>149860</xdr:rowOff>
    </xdr:to>
    <xdr:sp macro="" textlink="">
      <xdr:nvSpPr>
        <xdr:cNvPr id="242" name="フローチャート: 判断 241"/>
        <xdr:cNvSpPr/>
      </xdr:nvSpPr>
      <xdr:spPr>
        <a:xfrm>
          <a:off x="1000125" y="16107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166370</xdr:rowOff>
    </xdr:from>
    <xdr:ext cx="534035" cy="258445"/>
    <xdr:sp macro="" textlink="">
      <xdr:nvSpPr>
        <xdr:cNvPr id="243" name="テキスト ボックス 242"/>
        <xdr:cNvSpPr txBox="1"/>
      </xdr:nvSpPr>
      <xdr:spPr>
        <a:xfrm>
          <a:off x="799465" y="15882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5" name="テキスト ボックス 244"/>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8" name="テキスト ボックス 247"/>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139700</xdr:rowOff>
    </xdr:from>
    <xdr:to xmlns:xdr="http://schemas.openxmlformats.org/drawingml/2006/spreadsheetDrawing">
      <xdr:col>24</xdr:col>
      <xdr:colOff>114300</xdr:colOff>
      <xdr:row>98</xdr:row>
      <xdr:rowOff>69850</xdr:rowOff>
    </xdr:to>
    <xdr:sp macro="" textlink="">
      <xdr:nvSpPr>
        <xdr:cNvPr id="249" name="楕円 248"/>
        <xdr:cNvSpPr/>
      </xdr:nvSpPr>
      <xdr:spPr>
        <a:xfrm>
          <a:off x="42037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54610</xdr:rowOff>
    </xdr:from>
    <xdr:ext cx="534670" cy="258445"/>
    <xdr:sp macro="" textlink="">
      <xdr:nvSpPr>
        <xdr:cNvPr id="250" name="衛生費該当値テキスト"/>
        <xdr:cNvSpPr txBox="1"/>
      </xdr:nvSpPr>
      <xdr:spPr>
        <a:xfrm>
          <a:off x="4305300" y="16113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107950</xdr:rowOff>
    </xdr:from>
    <xdr:to xmlns:xdr="http://schemas.openxmlformats.org/drawingml/2006/spreadsheetDrawing">
      <xdr:col>20</xdr:col>
      <xdr:colOff>38100</xdr:colOff>
      <xdr:row>98</xdr:row>
      <xdr:rowOff>38100</xdr:rowOff>
    </xdr:to>
    <xdr:sp macro="" textlink="">
      <xdr:nvSpPr>
        <xdr:cNvPr id="251" name="楕円 250"/>
        <xdr:cNvSpPr/>
      </xdr:nvSpPr>
      <xdr:spPr>
        <a:xfrm>
          <a:off x="3444875" y="161671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29210</xdr:rowOff>
    </xdr:from>
    <xdr:ext cx="534035" cy="258445"/>
    <xdr:sp macro="" textlink="">
      <xdr:nvSpPr>
        <xdr:cNvPr id="252" name="テキスト ボックス 251"/>
        <xdr:cNvSpPr txBox="1"/>
      </xdr:nvSpPr>
      <xdr:spPr>
        <a:xfrm>
          <a:off x="324421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127000</xdr:rowOff>
    </xdr:from>
    <xdr:to xmlns:xdr="http://schemas.openxmlformats.org/drawingml/2006/spreadsheetDrawing">
      <xdr:col>15</xdr:col>
      <xdr:colOff>101600</xdr:colOff>
      <xdr:row>98</xdr:row>
      <xdr:rowOff>57150</xdr:rowOff>
    </xdr:to>
    <xdr:sp macro="" textlink="">
      <xdr:nvSpPr>
        <xdr:cNvPr id="253" name="楕円 252"/>
        <xdr:cNvSpPr/>
      </xdr:nvSpPr>
      <xdr:spPr>
        <a:xfrm>
          <a:off x="2619375"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48260</xdr:rowOff>
    </xdr:from>
    <xdr:ext cx="534035" cy="259080"/>
    <xdr:sp macro="" textlink="">
      <xdr:nvSpPr>
        <xdr:cNvPr id="254" name="テキスト ボックス 253"/>
        <xdr:cNvSpPr txBox="1"/>
      </xdr:nvSpPr>
      <xdr:spPr>
        <a:xfrm>
          <a:off x="2434590" y="1627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146685</xdr:rowOff>
    </xdr:from>
    <xdr:to xmlns:xdr="http://schemas.openxmlformats.org/drawingml/2006/spreadsheetDrawing">
      <xdr:col>10</xdr:col>
      <xdr:colOff>165100</xdr:colOff>
      <xdr:row>98</xdr:row>
      <xdr:rowOff>76835</xdr:rowOff>
    </xdr:to>
    <xdr:sp macro="" textlink="">
      <xdr:nvSpPr>
        <xdr:cNvPr id="255" name="楕円 254"/>
        <xdr:cNvSpPr/>
      </xdr:nvSpPr>
      <xdr:spPr>
        <a:xfrm>
          <a:off x="180975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67945</xdr:rowOff>
    </xdr:from>
    <xdr:ext cx="534035" cy="258445"/>
    <xdr:sp macro="" textlink="">
      <xdr:nvSpPr>
        <xdr:cNvPr id="256" name="テキスト ボックス 255"/>
        <xdr:cNvSpPr txBox="1"/>
      </xdr:nvSpPr>
      <xdr:spPr>
        <a:xfrm>
          <a:off x="1609090"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153670</xdr:rowOff>
    </xdr:from>
    <xdr:to xmlns:xdr="http://schemas.openxmlformats.org/drawingml/2006/spreadsheetDrawing">
      <xdr:col>6</xdr:col>
      <xdr:colOff>38100</xdr:colOff>
      <xdr:row>98</xdr:row>
      <xdr:rowOff>83820</xdr:rowOff>
    </xdr:to>
    <xdr:sp macro="" textlink="">
      <xdr:nvSpPr>
        <xdr:cNvPr id="257" name="楕円 256"/>
        <xdr:cNvSpPr/>
      </xdr:nvSpPr>
      <xdr:spPr>
        <a:xfrm>
          <a:off x="1000125" y="16212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74930</xdr:rowOff>
    </xdr:from>
    <xdr:ext cx="534035" cy="258445"/>
    <xdr:sp macro="" textlink="">
      <xdr:nvSpPr>
        <xdr:cNvPr id="258" name="テキスト ボックス 257"/>
        <xdr:cNvSpPr txBox="1"/>
      </xdr:nvSpPr>
      <xdr:spPr>
        <a:xfrm>
          <a:off x="7994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9" name="正方形/長方形 258"/>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0" name="正方形/長方形 259"/>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2" name="正方形/長方形 261"/>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4" name="正方形/長方形 263"/>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6" name="正方形/長方形 265"/>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7" name="テキスト ボックス 266"/>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8" name="直線コネクタ 267"/>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69" name="直線コネクタ 268"/>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0" name="テキスト ボックス 269"/>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1" name="直線コネクタ 270"/>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34290</xdr:rowOff>
    </xdr:from>
    <xdr:ext cx="530860" cy="249555"/>
    <xdr:sp macro="" textlink="">
      <xdr:nvSpPr>
        <xdr:cNvPr id="272" name="テキスト ボックス 271"/>
        <xdr:cNvSpPr txBox="1"/>
      </xdr:nvSpPr>
      <xdr:spPr>
        <a:xfrm>
          <a:off x="558038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3" name="直線コネクタ 272"/>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162560</xdr:rowOff>
    </xdr:from>
    <xdr:ext cx="530860" cy="248920"/>
    <xdr:sp macro="" textlink="">
      <xdr:nvSpPr>
        <xdr:cNvPr id="274" name="テキスト ボックス 273"/>
        <xdr:cNvSpPr txBox="1"/>
      </xdr:nvSpPr>
      <xdr:spPr>
        <a:xfrm>
          <a:off x="558038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5" name="直線コネクタ 274"/>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126365</xdr:rowOff>
    </xdr:from>
    <xdr:ext cx="530860" cy="248920"/>
    <xdr:sp macro="" textlink="">
      <xdr:nvSpPr>
        <xdr:cNvPr id="276" name="テキスト ボックス 275"/>
        <xdr:cNvSpPr txBox="1"/>
      </xdr:nvSpPr>
      <xdr:spPr>
        <a:xfrm>
          <a:off x="558038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77" name="直線コネクタ 276"/>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89535</xdr:rowOff>
    </xdr:from>
    <xdr:ext cx="530860" cy="248920"/>
    <xdr:sp macro="" textlink="">
      <xdr:nvSpPr>
        <xdr:cNvPr id="278" name="テキスト ボックス 277"/>
        <xdr:cNvSpPr txBox="1"/>
      </xdr:nvSpPr>
      <xdr:spPr>
        <a:xfrm>
          <a:off x="558038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9" name="直線コネクタ 278"/>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0" name="テキスト ボックス 279"/>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1"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3810</xdr:rowOff>
    </xdr:from>
    <xdr:to xmlns:xdr="http://schemas.openxmlformats.org/drawingml/2006/spreadsheetDrawing">
      <xdr:col>54</xdr:col>
      <xdr:colOff>174625</xdr:colOff>
      <xdr:row>39</xdr:row>
      <xdr:rowOff>42545</xdr:rowOff>
    </xdr:to>
    <xdr:cxnSp macro="">
      <xdr:nvCxnSpPr>
        <xdr:cNvPr id="282" name="直線コネクタ 281"/>
        <xdr:cNvCxnSpPr/>
      </xdr:nvCxnSpPr>
      <xdr:spPr>
        <a:xfrm flipV="1">
          <a:off x="9604375" y="4963160"/>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50800</xdr:rowOff>
    </xdr:from>
    <xdr:ext cx="249555" cy="248920"/>
    <xdr:sp macro="" textlink="">
      <xdr:nvSpPr>
        <xdr:cNvPr id="283" name="労働費最小値テキスト"/>
        <xdr:cNvSpPr txBox="1"/>
      </xdr:nvSpPr>
      <xdr:spPr>
        <a:xfrm>
          <a:off x="9655175" y="64960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84" name="直線コネクタ 283"/>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117475</xdr:rowOff>
    </xdr:from>
    <xdr:ext cx="534670" cy="248920"/>
    <xdr:sp macro="" textlink="">
      <xdr:nvSpPr>
        <xdr:cNvPr id="285" name="労働費最大値テキスト"/>
        <xdr:cNvSpPr txBox="1"/>
      </xdr:nvSpPr>
      <xdr:spPr>
        <a:xfrm>
          <a:off x="9655175" y="47466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3810</xdr:rowOff>
    </xdr:from>
    <xdr:to xmlns:xdr="http://schemas.openxmlformats.org/drawingml/2006/spreadsheetDrawing">
      <xdr:col>55</xdr:col>
      <xdr:colOff>88900</xdr:colOff>
      <xdr:row>30</xdr:row>
      <xdr:rowOff>3810</xdr:rowOff>
    </xdr:to>
    <xdr:cxnSp macro="">
      <xdr:nvCxnSpPr>
        <xdr:cNvPr id="286" name="直線コネクタ 285"/>
        <xdr:cNvCxnSpPr/>
      </xdr:nvCxnSpPr>
      <xdr:spPr>
        <a:xfrm>
          <a:off x="9531350" y="4963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41910</xdr:rowOff>
    </xdr:from>
    <xdr:to xmlns:xdr="http://schemas.openxmlformats.org/drawingml/2006/spreadsheetDrawing">
      <xdr:col>55</xdr:col>
      <xdr:colOff>0</xdr:colOff>
      <xdr:row>39</xdr:row>
      <xdr:rowOff>41910</xdr:rowOff>
    </xdr:to>
    <xdr:cxnSp macro="">
      <xdr:nvCxnSpPr>
        <xdr:cNvPr id="287" name="直線コネクタ 286"/>
        <xdr:cNvCxnSpPr/>
      </xdr:nvCxnSpPr>
      <xdr:spPr>
        <a:xfrm flipV="1">
          <a:off x="8845550" y="648716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136525</xdr:rowOff>
    </xdr:from>
    <xdr:ext cx="469900" cy="249555"/>
    <xdr:sp macro="" textlink="">
      <xdr:nvSpPr>
        <xdr:cNvPr id="288" name="労働費平均値テキスト"/>
        <xdr:cNvSpPr txBox="1"/>
      </xdr:nvSpPr>
      <xdr:spPr>
        <a:xfrm>
          <a:off x="9655175" y="62515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114300</xdr:rowOff>
    </xdr:from>
    <xdr:to xmlns:xdr="http://schemas.openxmlformats.org/drawingml/2006/spreadsheetDrawing">
      <xdr:col>55</xdr:col>
      <xdr:colOff>50800</xdr:colOff>
      <xdr:row>39</xdr:row>
      <xdr:rowOff>46990</xdr:rowOff>
    </xdr:to>
    <xdr:sp macro="" textlink="">
      <xdr:nvSpPr>
        <xdr:cNvPr id="289" name="フローチャート: 判断 288"/>
        <xdr:cNvSpPr/>
      </xdr:nvSpPr>
      <xdr:spPr>
        <a:xfrm>
          <a:off x="9569450" y="63944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41910</xdr:rowOff>
    </xdr:from>
    <xdr:to xmlns:xdr="http://schemas.openxmlformats.org/drawingml/2006/spreadsheetDrawing">
      <xdr:col>50</xdr:col>
      <xdr:colOff>114300</xdr:colOff>
      <xdr:row>39</xdr:row>
      <xdr:rowOff>41910</xdr:rowOff>
    </xdr:to>
    <xdr:cxnSp macro="">
      <xdr:nvCxnSpPr>
        <xdr:cNvPr id="290" name="直線コネクタ 289"/>
        <xdr:cNvCxnSpPr/>
      </xdr:nvCxnSpPr>
      <xdr:spPr>
        <a:xfrm flipV="1">
          <a:off x="8032750" y="64871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116205</xdr:rowOff>
    </xdr:from>
    <xdr:to xmlns:xdr="http://schemas.openxmlformats.org/drawingml/2006/spreadsheetDrawing">
      <xdr:col>50</xdr:col>
      <xdr:colOff>165100</xdr:colOff>
      <xdr:row>39</xdr:row>
      <xdr:rowOff>48260</xdr:rowOff>
    </xdr:to>
    <xdr:sp macro="" textlink="">
      <xdr:nvSpPr>
        <xdr:cNvPr id="291" name="フローチャート: 判断 290"/>
        <xdr:cNvSpPr/>
      </xdr:nvSpPr>
      <xdr:spPr>
        <a:xfrm>
          <a:off x="8794750" y="63963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64135</xdr:rowOff>
    </xdr:from>
    <xdr:ext cx="469265" cy="248920"/>
    <xdr:sp macro="" textlink="">
      <xdr:nvSpPr>
        <xdr:cNvPr id="292" name="テキスト ボックス 291"/>
        <xdr:cNvSpPr txBox="1"/>
      </xdr:nvSpPr>
      <xdr:spPr>
        <a:xfrm>
          <a:off x="8626475" y="61791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41910</xdr:rowOff>
    </xdr:from>
    <xdr:to xmlns:xdr="http://schemas.openxmlformats.org/drawingml/2006/spreadsheetDrawing">
      <xdr:col>45</xdr:col>
      <xdr:colOff>174625</xdr:colOff>
      <xdr:row>39</xdr:row>
      <xdr:rowOff>41910</xdr:rowOff>
    </xdr:to>
    <xdr:cxnSp macro="">
      <xdr:nvCxnSpPr>
        <xdr:cNvPr id="293" name="直線コネクタ 292"/>
        <xdr:cNvCxnSpPr/>
      </xdr:nvCxnSpPr>
      <xdr:spPr>
        <a:xfrm>
          <a:off x="7210425" y="648716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113030</xdr:rowOff>
    </xdr:from>
    <xdr:to xmlns:xdr="http://schemas.openxmlformats.org/drawingml/2006/spreadsheetDrawing">
      <xdr:col>46</xdr:col>
      <xdr:colOff>38100</xdr:colOff>
      <xdr:row>39</xdr:row>
      <xdr:rowOff>45720</xdr:rowOff>
    </xdr:to>
    <xdr:sp macro="" textlink="">
      <xdr:nvSpPr>
        <xdr:cNvPr id="294" name="フローチャート: 判断 293"/>
        <xdr:cNvSpPr/>
      </xdr:nvSpPr>
      <xdr:spPr>
        <a:xfrm>
          <a:off x="7985125" y="6393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61595</xdr:rowOff>
    </xdr:from>
    <xdr:ext cx="469265" cy="248920"/>
    <xdr:sp macro="" textlink="">
      <xdr:nvSpPr>
        <xdr:cNvPr id="295" name="テキスト ボックス 294"/>
        <xdr:cNvSpPr txBox="1"/>
      </xdr:nvSpPr>
      <xdr:spPr>
        <a:xfrm>
          <a:off x="7816850" y="61766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40640</xdr:rowOff>
    </xdr:from>
    <xdr:to xmlns:xdr="http://schemas.openxmlformats.org/drawingml/2006/spreadsheetDrawing">
      <xdr:col>41</xdr:col>
      <xdr:colOff>50800</xdr:colOff>
      <xdr:row>39</xdr:row>
      <xdr:rowOff>41910</xdr:rowOff>
    </xdr:to>
    <xdr:cxnSp macro="">
      <xdr:nvCxnSpPr>
        <xdr:cNvPr id="296" name="直線コネクタ 295"/>
        <xdr:cNvCxnSpPr/>
      </xdr:nvCxnSpPr>
      <xdr:spPr>
        <a:xfrm>
          <a:off x="6400800" y="648589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135890</xdr:rowOff>
    </xdr:from>
    <xdr:to xmlns:xdr="http://schemas.openxmlformats.org/drawingml/2006/spreadsheetDrawing">
      <xdr:col>41</xdr:col>
      <xdr:colOff>101600</xdr:colOff>
      <xdr:row>39</xdr:row>
      <xdr:rowOff>68580</xdr:rowOff>
    </xdr:to>
    <xdr:sp macro="" textlink="">
      <xdr:nvSpPr>
        <xdr:cNvPr id="297" name="フローチャート: 判断 296"/>
        <xdr:cNvSpPr/>
      </xdr:nvSpPr>
      <xdr:spPr>
        <a:xfrm>
          <a:off x="7159625" y="6416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84455</xdr:rowOff>
    </xdr:from>
    <xdr:ext cx="469265" cy="248920"/>
    <xdr:sp macro="" textlink="">
      <xdr:nvSpPr>
        <xdr:cNvPr id="298" name="テキスト ボックス 297"/>
        <xdr:cNvSpPr txBox="1"/>
      </xdr:nvSpPr>
      <xdr:spPr>
        <a:xfrm>
          <a:off x="6991350" y="61995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139700</xdr:rowOff>
    </xdr:from>
    <xdr:to xmlns:xdr="http://schemas.openxmlformats.org/drawingml/2006/spreadsheetDrawing">
      <xdr:col>36</xdr:col>
      <xdr:colOff>165100</xdr:colOff>
      <xdr:row>39</xdr:row>
      <xdr:rowOff>72390</xdr:rowOff>
    </xdr:to>
    <xdr:sp macro="" textlink="">
      <xdr:nvSpPr>
        <xdr:cNvPr id="299" name="フローチャート: 判断 298"/>
        <xdr:cNvSpPr/>
      </xdr:nvSpPr>
      <xdr:spPr>
        <a:xfrm>
          <a:off x="6350000" y="6419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88900</xdr:rowOff>
    </xdr:from>
    <xdr:ext cx="469265" cy="248920"/>
    <xdr:sp macro="" textlink="">
      <xdr:nvSpPr>
        <xdr:cNvPr id="300" name="テキスト ボックス 299"/>
        <xdr:cNvSpPr txBox="1"/>
      </xdr:nvSpPr>
      <xdr:spPr>
        <a:xfrm>
          <a:off x="6181725" y="62039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1" name="テキスト ボックス 300"/>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2" name="テキスト ボックス 301"/>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3" name="テキスト ボックス 302"/>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4" name="テキスト ボックス 303"/>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5" name="テキスト ボックス 304"/>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158750</xdr:rowOff>
    </xdr:from>
    <xdr:to xmlns:xdr="http://schemas.openxmlformats.org/drawingml/2006/spreadsheetDrawing">
      <xdr:col>55</xdr:col>
      <xdr:colOff>50800</xdr:colOff>
      <xdr:row>39</xdr:row>
      <xdr:rowOff>91440</xdr:rowOff>
    </xdr:to>
    <xdr:sp macro="" textlink="">
      <xdr:nvSpPr>
        <xdr:cNvPr id="306" name="楕円 305"/>
        <xdr:cNvSpPr/>
      </xdr:nvSpPr>
      <xdr:spPr>
        <a:xfrm>
          <a:off x="9569450" y="6438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93980</xdr:rowOff>
    </xdr:from>
    <xdr:ext cx="313690" cy="248920"/>
    <xdr:sp macro="" textlink="">
      <xdr:nvSpPr>
        <xdr:cNvPr id="307" name="労働費該当値テキスト"/>
        <xdr:cNvSpPr txBox="1"/>
      </xdr:nvSpPr>
      <xdr:spPr>
        <a:xfrm>
          <a:off x="9655175" y="6374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158750</xdr:rowOff>
    </xdr:from>
    <xdr:to xmlns:xdr="http://schemas.openxmlformats.org/drawingml/2006/spreadsheetDrawing">
      <xdr:col>50</xdr:col>
      <xdr:colOff>165100</xdr:colOff>
      <xdr:row>39</xdr:row>
      <xdr:rowOff>91440</xdr:rowOff>
    </xdr:to>
    <xdr:sp macro="" textlink="">
      <xdr:nvSpPr>
        <xdr:cNvPr id="308" name="楕円 307"/>
        <xdr:cNvSpPr/>
      </xdr:nvSpPr>
      <xdr:spPr>
        <a:xfrm>
          <a:off x="8794750" y="643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83185</xdr:rowOff>
    </xdr:from>
    <xdr:ext cx="313690" cy="248920"/>
    <xdr:sp macro="" textlink="">
      <xdr:nvSpPr>
        <xdr:cNvPr id="309" name="テキスト ボックス 308"/>
        <xdr:cNvSpPr txBox="1"/>
      </xdr:nvSpPr>
      <xdr:spPr>
        <a:xfrm>
          <a:off x="8704580" y="652843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158750</xdr:rowOff>
    </xdr:from>
    <xdr:to xmlns:xdr="http://schemas.openxmlformats.org/drawingml/2006/spreadsheetDrawing">
      <xdr:col>46</xdr:col>
      <xdr:colOff>38100</xdr:colOff>
      <xdr:row>39</xdr:row>
      <xdr:rowOff>91440</xdr:rowOff>
    </xdr:to>
    <xdr:sp macro="" textlink="">
      <xdr:nvSpPr>
        <xdr:cNvPr id="310" name="楕円 309"/>
        <xdr:cNvSpPr/>
      </xdr:nvSpPr>
      <xdr:spPr>
        <a:xfrm>
          <a:off x="7985125" y="6438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83185</xdr:rowOff>
    </xdr:from>
    <xdr:ext cx="313690" cy="248920"/>
    <xdr:sp macro="" textlink="">
      <xdr:nvSpPr>
        <xdr:cNvPr id="311" name="テキスト ボックス 310"/>
        <xdr:cNvSpPr txBox="1"/>
      </xdr:nvSpPr>
      <xdr:spPr>
        <a:xfrm>
          <a:off x="7879080" y="652843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158750</xdr:rowOff>
    </xdr:from>
    <xdr:to xmlns:xdr="http://schemas.openxmlformats.org/drawingml/2006/spreadsheetDrawing">
      <xdr:col>41</xdr:col>
      <xdr:colOff>101600</xdr:colOff>
      <xdr:row>39</xdr:row>
      <xdr:rowOff>91440</xdr:rowOff>
    </xdr:to>
    <xdr:sp macro="" textlink="">
      <xdr:nvSpPr>
        <xdr:cNvPr id="312" name="楕円 311"/>
        <xdr:cNvSpPr/>
      </xdr:nvSpPr>
      <xdr:spPr>
        <a:xfrm>
          <a:off x="7159625" y="643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83185</xdr:rowOff>
    </xdr:from>
    <xdr:ext cx="313690" cy="248920"/>
    <xdr:sp macro="" textlink="">
      <xdr:nvSpPr>
        <xdr:cNvPr id="313" name="テキスト ボックス 312"/>
        <xdr:cNvSpPr txBox="1"/>
      </xdr:nvSpPr>
      <xdr:spPr>
        <a:xfrm>
          <a:off x="7069455" y="652843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157480</xdr:rowOff>
    </xdr:from>
    <xdr:to xmlns:xdr="http://schemas.openxmlformats.org/drawingml/2006/spreadsheetDrawing">
      <xdr:col>36</xdr:col>
      <xdr:colOff>165100</xdr:colOff>
      <xdr:row>39</xdr:row>
      <xdr:rowOff>90170</xdr:rowOff>
    </xdr:to>
    <xdr:sp macro="" textlink="">
      <xdr:nvSpPr>
        <xdr:cNvPr id="314" name="楕円 313"/>
        <xdr:cNvSpPr/>
      </xdr:nvSpPr>
      <xdr:spPr>
        <a:xfrm>
          <a:off x="6350000" y="6437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81280</xdr:rowOff>
    </xdr:from>
    <xdr:ext cx="377825" cy="249555"/>
    <xdr:sp macro="" textlink="">
      <xdr:nvSpPr>
        <xdr:cNvPr id="315" name="テキスト ボックス 314"/>
        <xdr:cNvSpPr txBox="1"/>
      </xdr:nvSpPr>
      <xdr:spPr>
        <a:xfrm>
          <a:off x="6227445" y="652653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6" name="正方形/長方形 315"/>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7" name="正方形/長方形 316"/>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9" name="正方形/長方形 318"/>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1" name="正方形/長方形 320"/>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3" name="正方形/長方形 322"/>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4" name="テキスト ボックス 323"/>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5" name="直線コネクタ 324"/>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26" name="直線コネクタ 325"/>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8920"/>
    <xdr:sp macro="" textlink="">
      <xdr:nvSpPr>
        <xdr:cNvPr id="327" name="テキスト ボックス 326"/>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28" name="直線コネクタ 327"/>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138430</xdr:rowOff>
    </xdr:from>
    <xdr:ext cx="595630" cy="249555"/>
    <xdr:sp macro="" textlink="">
      <xdr:nvSpPr>
        <xdr:cNvPr id="329" name="テキスト ボックス 328"/>
        <xdr:cNvSpPr txBox="1"/>
      </xdr:nvSpPr>
      <xdr:spPr>
        <a:xfrm>
          <a:off x="5516245"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0" name="直線コネクタ 329"/>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154940</xdr:rowOff>
    </xdr:from>
    <xdr:ext cx="595630" cy="248920"/>
    <xdr:sp macro="" textlink="">
      <xdr:nvSpPr>
        <xdr:cNvPr id="331" name="テキスト ボックス 330"/>
        <xdr:cNvSpPr txBox="1"/>
      </xdr:nvSpPr>
      <xdr:spPr>
        <a:xfrm>
          <a:off x="5516245"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32" name="直線コネクタ 331"/>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49555"/>
    <xdr:sp macro="" textlink="">
      <xdr:nvSpPr>
        <xdr:cNvPr id="333" name="テキスト ボックス 332"/>
        <xdr:cNvSpPr txBox="1"/>
      </xdr:nvSpPr>
      <xdr:spPr>
        <a:xfrm>
          <a:off x="5516245"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34" name="直線コネクタ 333"/>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21590</xdr:rowOff>
    </xdr:from>
    <xdr:ext cx="685165" cy="248285"/>
    <xdr:sp macro="" textlink="">
      <xdr:nvSpPr>
        <xdr:cNvPr id="335" name="テキスト ボックス 334"/>
        <xdr:cNvSpPr txBox="1"/>
      </xdr:nvSpPr>
      <xdr:spPr>
        <a:xfrm>
          <a:off x="5426075" y="8448040"/>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6" name="直線コネクタ 335"/>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36830</xdr:rowOff>
    </xdr:from>
    <xdr:ext cx="685165" cy="249555"/>
    <xdr:sp macro="" textlink="">
      <xdr:nvSpPr>
        <xdr:cNvPr id="337" name="テキスト ボックス 336"/>
        <xdr:cNvSpPr txBox="1"/>
      </xdr:nvSpPr>
      <xdr:spPr>
        <a:xfrm>
          <a:off x="5426075" y="8133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39" name="テキスト ボックス 338"/>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0"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57785</xdr:rowOff>
    </xdr:from>
    <xdr:to xmlns:xdr="http://schemas.openxmlformats.org/drawingml/2006/spreadsheetDrawing">
      <xdr:col>54</xdr:col>
      <xdr:colOff>174625</xdr:colOff>
      <xdr:row>59</xdr:row>
      <xdr:rowOff>92710</xdr:rowOff>
    </xdr:to>
    <xdr:cxnSp macro="">
      <xdr:nvCxnSpPr>
        <xdr:cNvPr id="341" name="直線コネクタ 340"/>
        <xdr:cNvCxnSpPr/>
      </xdr:nvCxnSpPr>
      <xdr:spPr>
        <a:xfrm flipV="1">
          <a:off x="9604375" y="848423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95885</xdr:rowOff>
    </xdr:from>
    <xdr:ext cx="469900" cy="248920"/>
    <xdr:sp macro="" textlink="">
      <xdr:nvSpPr>
        <xdr:cNvPr id="342" name="農林水産業費最小値テキスト"/>
        <xdr:cNvSpPr txBox="1"/>
      </xdr:nvSpPr>
      <xdr:spPr>
        <a:xfrm>
          <a:off x="9655175" y="98431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92710</xdr:rowOff>
    </xdr:from>
    <xdr:to xmlns:xdr="http://schemas.openxmlformats.org/drawingml/2006/spreadsheetDrawing">
      <xdr:col>55</xdr:col>
      <xdr:colOff>88900</xdr:colOff>
      <xdr:row>59</xdr:row>
      <xdr:rowOff>92710</xdr:rowOff>
    </xdr:to>
    <xdr:cxnSp macro="">
      <xdr:nvCxnSpPr>
        <xdr:cNvPr id="343" name="直線コネクタ 342"/>
        <xdr:cNvCxnSpPr/>
      </xdr:nvCxnSpPr>
      <xdr:spPr>
        <a:xfrm>
          <a:off x="9531350" y="9839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5715</xdr:rowOff>
    </xdr:from>
    <xdr:ext cx="690245" cy="249555"/>
    <xdr:sp macro="" textlink="">
      <xdr:nvSpPr>
        <xdr:cNvPr id="344" name="農林水産業費最大値テキスト"/>
        <xdr:cNvSpPr txBox="1"/>
      </xdr:nvSpPr>
      <xdr:spPr>
        <a:xfrm>
          <a:off x="9655175" y="826706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57785</xdr:rowOff>
    </xdr:from>
    <xdr:to xmlns:xdr="http://schemas.openxmlformats.org/drawingml/2006/spreadsheetDrawing">
      <xdr:col>55</xdr:col>
      <xdr:colOff>88900</xdr:colOff>
      <xdr:row>51</xdr:row>
      <xdr:rowOff>57785</xdr:rowOff>
    </xdr:to>
    <xdr:cxnSp macro="">
      <xdr:nvCxnSpPr>
        <xdr:cNvPr id="345" name="直線コネクタ 344"/>
        <xdr:cNvCxnSpPr/>
      </xdr:nvCxnSpPr>
      <xdr:spPr>
        <a:xfrm>
          <a:off x="9531350" y="8484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62230</xdr:rowOff>
    </xdr:from>
    <xdr:to xmlns:xdr="http://schemas.openxmlformats.org/drawingml/2006/spreadsheetDrawing">
      <xdr:col>55</xdr:col>
      <xdr:colOff>0</xdr:colOff>
      <xdr:row>59</xdr:row>
      <xdr:rowOff>65405</xdr:rowOff>
    </xdr:to>
    <xdr:cxnSp macro="">
      <xdr:nvCxnSpPr>
        <xdr:cNvPr id="346" name="直線コネクタ 345"/>
        <xdr:cNvCxnSpPr/>
      </xdr:nvCxnSpPr>
      <xdr:spPr>
        <a:xfrm>
          <a:off x="8845550" y="980948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116205</xdr:rowOff>
    </xdr:from>
    <xdr:ext cx="598805" cy="248920"/>
    <xdr:sp macro="" textlink="">
      <xdr:nvSpPr>
        <xdr:cNvPr id="347" name="農林水産業費平均値テキスト"/>
        <xdr:cNvSpPr txBox="1"/>
      </xdr:nvSpPr>
      <xdr:spPr>
        <a:xfrm>
          <a:off x="9655175" y="953325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93980</xdr:rowOff>
    </xdr:from>
    <xdr:to xmlns:xdr="http://schemas.openxmlformats.org/drawingml/2006/spreadsheetDrawing">
      <xdr:col>55</xdr:col>
      <xdr:colOff>50800</xdr:colOff>
      <xdr:row>59</xdr:row>
      <xdr:rowOff>27305</xdr:rowOff>
    </xdr:to>
    <xdr:sp macro="" textlink="">
      <xdr:nvSpPr>
        <xdr:cNvPr id="348" name="フローチャート: 判断 347"/>
        <xdr:cNvSpPr/>
      </xdr:nvSpPr>
      <xdr:spPr>
        <a:xfrm>
          <a:off x="9569450" y="96761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59</xdr:row>
      <xdr:rowOff>62230</xdr:rowOff>
    </xdr:from>
    <xdr:to xmlns:xdr="http://schemas.openxmlformats.org/drawingml/2006/spreadsheetDrawing">
      <xdr:col>50</xdr:col>
      <xdr:colOff>114300</xdr:colOff>
      <xdr:row>59</xdr:row>
      <xdr:rowOff>64135</xdr:rowOff>
    </xdr:to>
    <xdr:cxnSp macro="">
      <xdr:nvCxnSpPr>
        <xdr:cNvPr id="349" name="直線コネクタ 348"/>
        <xdr:cNvCxnSpPr/>
      </xdr:nvCxnSpPr>
      <xdr:spPr>
        <a:xfrm flipV="1">
          <a:off x="8032750" y="980948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97790</xdr:rowOff>
    </xdr:from>
    <xdr:to xmlns:xdr="http://schemas.openxmlformats.org/drawingml/2006/spreadsheetDrawing">
      <xdr:col>50</xdr:col>
      <xdr:colOff>165100</xdr:colOff>
      <xdr:row>59</xdr:row>
      <xdr:rowOff>30480</xdr:rowOff>
    </xdr:to>
    <xdr:sp macro="" textlink="">
      <xdr:nvSpPr>
        <xdr:cNvPr id="350" name="フローチャート: 判断 349"/>
        <xdr:cNvSpPr/>
      </xdr:nvSpPr>
      <xdr:spPr>
        <a:xfrm>
          <a:off x="8794750" y="9679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46355</xdr:rowOff>
    </xdr:from>
    <xdr:ext cx="598805" cy="249555"/>
    <xdr:sp macro="" textlink="">
      <xdr:nvSpPr>
        <xdr:cNvPr id="351" name="テキスト ボックス 350"/>
        <xdr:cNvSpPr txBox="1"/>
      </xdr:nvSpPr>
      <xdr:spPr>
        <a:xfrm>
          <a:off x="8561705" y="94634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64135</xdr:rowOff>
    </xdr:from>
    <xdr:to xmlns:xdr="http://schemas.openxmlformats.org/drawingml/2006/spreadsheetDrawing">
      <xdr:col>45</xdr:col>
      <xdr:colOff>174625</xdr:colOff>
      <xdr:row>59</xdr:row>
      <xdr:rowOff>64135</xdr:rowOff>
    </xdr:to>
    <xdr:cxnSp macro="">
      <xdr:nvCxnSpPr>
        <xdr:cNvPr id="352" name="直線コネクタ 351"/>
        <xdr:cNvCxnSpPr/>
      </xdr:nvCxnSpPr>
      <xdr:spPr>
        <a:xfrm>
          <a:off x="7210425" y="981138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95885</xdr:rowOff>
    </xdr:from>
    <xdr:to xmlns:xdr="http://schemas.openxmlformats.org/drawingml/2006/spreadsheetDrawing">
      <xdr:col>46</xdr:col>
      <xdr:colOff>38100</xdr:colOff>
      <xdr:row>59</xdr:row>
      <xdr:rowOff>28575</xdr:rowOff>
    </xdr:to>
    <xdr:sp macro="" textlink="">
      <xdr:nvSpPr>
        <xdr:cNvPr id="353" name="フローチャート: 判断 352"/>
        <xdr:cNvSpPr/>
      </xdr:nvSpPr>
      <xdr:spPr>
        <a:xfrm>
          <a:off x="7985125" y="9678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44450</xdr:rowOff>
    </xdr:from>
    <xdr:ext cx="598805" cy="249555"/>
    <xdr:sp macro="" textlink="">
      <xdr:nvSpPr>
        <xdr:cNvPr id="354" name="テキスト ボックス 353"/>
        <xdr:cNvSpPr txBox="1"/>
      </xdr:nvSpPr>
      <xdr:spPr>
        <a:xfrm>
          <a:off x="7752080" y="9461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64135</xdr:rowOff>
    </xdr:from>
    <xdr:to xmlns:xdr="http://schemas.openxmlformats.org/drawingml/2006/spreadsheetDrawing">
      <xdr:col>41</xdr:col>
      <xdr:colOff>50800</xdr:colOff>
      <xdr:row>59</xdr:row>
      <xdr:rowOff>71755</xdr:rowOff>
    </xdr:to>
    <xdr:cxnSp macro="">
      <xdr:nvCxnSpPr>
        <xdr:cNvPr id="355" name="直線コネクタ 354"/>
        <xdr:cNvCxnSpPr/>
      </xdr:nvCxnSpPr>
      <xdr:spPr>
        <a:xfrm flipV="1">
          <a:off x="6400800" y="981138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71120</xdr:rowOff>
    </xdr:from>
    <xdr:to xmlns:xdr="http://schemas.openxmlformats.org/drawingml/2006/spreadsheetDrawing">
      <xdr:col>41</xdr:col>
      <xdr:colOff>101600</xdr:colOff>
      <xdr:row>59</xdr:row>
      <xdr:rowOff>3810</xdr:rowOff>
    </xdr:to>
    <xdr:sp macro="" textlink="">
      <xdr:nvSpPr>
        <xdr:cNvPr id="356" name="フローチャート: 判断 355"/>
        <xdr:cNvSpPr/>
      </xdr:nvSpPr>
      <xdr:spPr>
        <a:xfrm>
          <a:off x="7159625" y="965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19685</xdr:rowOff>
    </xdr:from>
    <xdr:ext cx="598805" cy="248920"/>
    <xdr:sp macro="" textlink="">
      <xdr:nvSpPr>
        <xdr:cNvPr id="357" name="テキスト ボックス 356"/>
        <xdr:cNvSpPr txBox="1"/>
      </xdr:nvSpPr>
      <xdr:spPr>
        <a:xfrm>
          <a:off x="6942455" y="94367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86360</xdr:rowOff>
    </xdr:from>
    <xdr:to xmlns:xdr="http://schemas.openxmlformats.org/drawingml/2006/spreadsheetDrawing">
      <xdr:col>36</xdr:col>
      <xdr:colOff>165100</xdr:colOff>
      <xdr:row>59</xdr:row>
      <xdr:rowOff>19050</xdr:rowOff>
    </xdr:to>
    <xdr:sp macro="" textlink="">
      <xdr:nvSpPr>
        <xdr:cNvPr id="358" name="フローチャート: 判断 357"/>
        <xdr:cNvSpPr/>
      </xdr:nvSpPr>
      <xdr:spPr>
        <a:xfrm>
          <a:off x="6350000" y="966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34925</xdr:rowOff>
    </xdr:from>
    <xdr:ext cx="598805" cy="249555"/>
    <xdr:sp macro="" textlink="">
      <xdr:nvSpPr>
        <xdr:cNvPr id="359" name="テキスト ボックス 358"/>
        <xdr:cNvSpPr txBox="1"/>
      </xdr:nvSpPr>
      <xdr:spPr>
        <a:xfrm>
          <a:off x="6116955" y="94519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0" name="テキスト ボックス 359"/>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1" name="テキスト ボックス 360"/>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2" name="テキスト ボックス 361"/>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3" name="テキスト ボックス 362"/>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4" name="テキスト ボックス 363"/>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17145</xdr:rowOff>
    </xdr:from>
    <xdr:to xmlns:xdr="http://schemas.openxmlformats.org/drawingml/2006/spreadsheetDrawing">
      <xdr:col>55</xdr:col>
      <xdr:colOff>50800</xdr:colOff>
      <xdr:row>59</xdr:row>
      <xdr:rowOff>114300</xdr:rowOff>
    </xdr:to>
    <xdr:sp macro="" textlink="">
      <xdr:nvSpPr>
        <xdr:cNvPr id="365" name="楕円 364"/>
        <xdr:cNvSpPr/>
      </xdr:nvSpPr>
      <xdr:spPr>
        <a:xfrm>
          <a:off x="9569450" y="97643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99695</xdr:rowOff>
    </xdr:from>
    <xdr:ext cx="534670" cy="249555"/>
    <xdr:sp macro="" textlink="">
      <xdr:nvSpPr>
        <xdr:cNvPr id="366" name="農林水産業費該当値テキスト"/>
        <xdr:cNvSpPr txBox="1"/>
      </xdr:nvSpPr>
      <xdr:spPr>
        <a:xfrm>
          <a:off x="9655175" y="96818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13335</xdr:rowOff>
    </xdr:from>
    <xdr:to xmlns:xdr="http://schemas.openxmlformats.org/drawingml/2006/spreadsheetDrawing">
      <xdr:col>50</xdr:col>
      <xdr:colOff>165100</xdr:colOff>
      <xdr:row>59</xdr:row>
      <xdr:rowOff>111125</xdr:rowOff>
    </xdr:to>
    <xdr:sp macro="" textlink="">
      <xdr:nvSpPr>
        <xdr:cNvPr id="367" name="楕円 366"/>
        <xdr:cNvSpPr/>
      </xdr:nvSpPr>
      <xdr:spPr>
        <a:xfrm>
          <a:off x="8794750" y="9760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102870</xdr:rowOff>
    </xdr:from>
    <xdr:ext cx="534035" cy="249555"/>
    <xdr:sp macro="" textlink="">
      <xdr:nvSpPr>
        <xdr:cNvPr id="368" name="テキスト ボックス 367"/>
        <xdr:cNvSpPr txBox="1"/>
      </xdr:nvSpPr>
      <xdr:spPr>
        <a:xfrm>
          <a:off x="8594090" y="98501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15240</xdr:rowOff>
    </xdr:from>
    <xdr:to xmlns:xdr="http://schemas.openxmlformats.org/drawingml/2006/spreadsheetDrawing">
      <xdr:col>46</xdr:col>
      <xdr:colOff>38100</xdr:colOff>
      <xdr:row>59</xdr:row>
      <xdr:rowOff>113030</xdr:rowOff>
    </xdr:to>
    <xdr:sp macro="" textlink="">
      <xdr:nvSpPr>
        <xdr:cNvPr id="369" name="楕円 368"/>
        <xdr:cNvSpPr/>
      </xdr:nvSpPr>
      <xdr:spPr>
        <a:xfrm>
          <a:off x="7985125" y="97624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104775</xdr:rowOff>
    </xdr:from>
    <xdr:ext cx="534035" cy="249555"/>
    <xdr:sp macro="" textlink="">
      <xdr:nvSpPr>
        <xdr:cNvPr id="370" name="テキスト ボックス 369"/>
        <xdr:cNvSpPr txBox="1"/>
      </xdr:nvSpPr>
      <xdr:spPr>
        <a:xfrm>
          <a:off x="7784465" y="98520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15240</xdr:rowOff>
    </xdr:from>
    <xdr:to xmlns:xdr="http://schemas.openxmlformats.org/drawingml/2006/spreadsheetDrawing">
      <xdr:col>41</xdr:col>
      <xdr:colOff>101600</xdr:colOff>
      <xdr:row>59</xdr:row>
      <xdr:rowOff>113030</xdr:rowOff>
    </xdr:to>
    <xdr:sp macro="" textlink="">
      <xdr:nvSpPr>
        <xdr:cNvPr id="371" name="楕円 370"/>
        <xdr:cNvSpPr/>
      </xdr:nvSpPr>
      <xdr:spPr>
        <a:xfrm>
          <a:off x="7159625" y="9762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104775</xdr:rowOff>
    </xdr:from>
    <xdr:ext cx="534035" cy="249555"/>
    <xdr:sp macro="" textlink="">
      <xdr:nvSpPr>
        <xdr:cNvPr id="372" name="テキスト ボックス 371"/>
        <xdr:cNvSpPr txBox="1"/>
      </xdr:nvSpPr>
      <xdr:spPr>
        <a:xfrm>
          <a:off x="6974840" y="98520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23495</xdr:rowOff>
    </xdr:from>
    <xdr:to xmlns:xdr="http://schemas.openxmlformats.org/drawingml/2006/spreadsheetDrawing">
      <xdr:col>36</xdr:col>
      <xdr:colOff>165100</xdr:colOff>
      <xdr:row>59</xdr:row>
      <xdr:rowOff>121285</xdr:rowOff>
    </xdr:to>
    <xdr:sp macro="" textlink="">
      <xdr:nvSpPr>
        <xdr:cNvPr id="373" name="楕円 372"/>
        <xdr:cNvSpPr/>
      </xdr:nvSpPr>
      <xdr:spPr>
        <a:xfrm>
          <a:off x="6350000" y="9770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112395</xdr:rowOff>
    </xdr:from>
    <xdr:ext cx="534035" cy="249555"/>
    <xdr:sp macro="" textlink="">
      <xdr:nvSpPr>
        <xdr:cNvPr id="374" name="テキスト ボックス 373"/>
        <xdr:cNvSpPr txBox="1"/>
      </xdr:nvSpPr>
      <xdr:spPr>
        <a:xfrm>
          <a:off x="6149340" y="98596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5" name="正方形/長方形 374"/>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6" name="正方形/長方形 375"/>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8" name="正方形/長方形 377"/>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0" name="正方形/長方形 379"/>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2" name="正方形/長方形 381"/>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3" name="テキスト ボックス 382"/>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4" name="直線コネクタ 38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5" name="直線コネクタ 384"/>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6" name="テキスト ボックス 385"/>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7" name="直線コネクタ 386"/>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88" name="テキスト ボックス 387"/>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9" name="直線コネクタ 388"/>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107315</xdr:rowOff>
    </xdr:from>
    <xdr:ext cx="685165" cy="249555"/>
    <xdr:sp macro="" textlink="">
      <xdr:nvSpPr>
        <xdr:cNvPr id="390" name="テキスト ボックス 389"/>
        <xdr:cNvSpPr txBox="1"/>
      </xdr:nvSpPr>
      <xdr:spPr>
        <a:xfrm>
          <a:off x="5426075" y="12000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1" name="直線コネクタ 390"/>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162560</xdr:rowOff>
    </xdr:from>
    <xdr:ext cx="685165" cy="248920"/>
    <xdr:sp macro="" textlink="">
      <xdr:nvSpPr>
        <xdr:cNvPr id="392" name="テキスト ボックス 391"/>
        <xdr:cNvSpPr txBox="1"/>
      </xdr:nvSpPr>
      <xdr:spPr>
        <a:xfrm>
          <a:off x="5426075" y="11560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3" name="直線コネクタ 392"/>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94" name="テキスト ボックス 393"/>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5"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24130</xdr:rowOff>
    </xdr:from>
    <xdr:to xmlns:xdr="http://schemas.openxmlformats.org/drawingml/2006/spreadsheetDrawing">
      <xdr:col>54</xdr:col>
      <xdr:colOff>174625</xdr:colOff>
      <xdr:row>78</xdr:row>
      <xdr:rowOff>133985</xdr:rowOff>
    </xdr:to>
    <xdr:cxnSp macro="">
      <xdr:nvCxnSpPr>
        <xdr:cNvPr id="396" name="直線コネクタ 395"/>
        <xdr:cNvCxnSpPr/>
      </xdr:nvCxnSpPr>
      <xdr:spPr>
        <a:xfrm flipV="1">
          <a:off x="9604375" y="1158748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137795</xdr:rowOff>
    </xdr:from>
    <xdr:ext cx="378460" cy="249555"/>
    <xdr:sp macro="" textlink="">
      <xdr:nvSpPr>
        <xdr:cNvPr id="397" name="商工費最小値テキスト"/>
        <xdr:cNvSpPr txBox="1"/>
      </xdr:nvSpPr>
      <xdr:spPr>
        <a:xfrm>
          <a:off x="9655175" y="130219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133985</xdr:rowOff>
    </xdr:from>
    <xdr:to xmlns:xdr="http://schemas.openxmlformats.org/drawingml/2006/spreadsheetDrawing">
      <xdr:col>55</xdr:col>
      <xdr:colOff>88900</xdr:colOff>
      <xdr:row>78</xdr:row>
      <xdr:rowOff>133985</xdr:rowOff>
    </xdr:to>
    <xdr:cxnSp macro="">
      <xdr:nvCxnSpPr>
        <xdr:cNvPr id="398" name="直線コネクタ 397"/>
        <xdr:cNvCxnSpPr/>
      </xdr:nvCxnSpPr>
      <xdr:spPr>
        <a:xfrm>
          <a:off x="9531350" y="13018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137795</xdr:rowOff>
    </xdr:from>
    <xdr:ext cx="690245" cy="249555"/>
    <xdr:sp macro="" textlink="">
      <xdr:nvSpPr>
        <xdr:cNvPr id="399" name="商工費最大値テキスト"/>
        <xdr:cNvSpPr txBox="1"/>
      </xdr:nvSpPr>
      <xdr:spPr>
        <a:xfrm>
          <a:off x="9655175" y="1137094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24130</xdr:rowOff>
    </xdr:from>
    <xdr:to xmlns:xdr="http://schemas.openxmlformats.org/drawingml/2006/spreadsheetDrawing">
      <xdr:col>55</xdr:col>
      <xdr:colOff>88900</xdr:colOff>
      <xdr:row>70</xdr:row>
      <xdr:rowOff>24130</xdr:rowOff>
    </xdr:to>
    <xdr:cxnSp macro="">
      <xdr:nvCxnSpPr>
        <xdr:cNvPr id="400" name="直線コネクタ 399"/>
        <xdr:cNvCxnSpPr/>
      </xdr:nvCxnSpPr>
      <xdr:spPr>
        <a:xfrm>
          <a:off x="9531350" y="11587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120015</xdr:rowOff>
    </xdr:from>
    <xdr:to xmlns:xdr="http://schemas.openxmlformats.org/drawingml/2006/spreadsheetDrawing">
      <xdr:col>55</xdr:col>
      <xdr:colOff>0</xdr:colOff>
      <xdr:row>78</xdr:row>
      <xdr:rowOff>131445</xdr:rowOff>
    </xdr:to>
    <xdr:cxnSp macro="">
      <xdr:nvCxnSpPr>
        <xdr:cNvPr id="401" name="直線コネクタ 400"/>
        <xdr:cNvCxnSpPr/>
      </xdr:nvCxnSpPr>
      <xdr:spPr>
        <a:xfrm>
          <a:off x="8845550" y="13004165"/>
          <a:ext cx="758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28575</xdr:rowOff>
    </xdr:from>
    <xdr:ext cx="534670" cy="248920"/>
    <xdr:sp macro="" textlink="">
      <xdr:nvSpPr>
        <xdr:cNvPr id="402" name="商工費平均値テキスト"/>
        <xdr:cNvSpPr txBox="1"/>
      </xdr:nvSpPr>
      <xdr:spPr>
        <a:xfrm>
          <a:off x="9655175" y="127476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104775</xdr:rowOff>
    </xdr:to>
    <xdr:sp macro="" textlink="">
      <xdr:nvSpPr>
        <xdr:cNvPr id="403" name="フローチャート: 判断 402"/>
        <xdr:cNvSpPr/>
      </xdr:nvSpPr>
      <xdr:spPr>
        <a:xfrm>
          <a:off x="9569450" y="128905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120015</xdr:rowOff>
    </xdr:from>
    <xdr:to xmlns:xdr="http://schemas.openxmlformats.org/drawingml/2006/spreadsheetDrawing">
      <xdr:col>50</xdr:col>
      <xdr:colOff>114300</xdr:colOff>
      <xdr:row>78</xdr:row>
      <xdr:rowOff>131445</xdr:rowOff>
    </xdr:to>
    <xdr:cxnSp macro="">
      <xdr:nvCxnSpPr>
        <xdr:cNvPr id="404" name="直線コネクタ 403"/>
        <xdr:cNvCxnSpPr/>
      </xdr:nvCxnSpPr>
      <xdr:spPr>
        <a:xfrm flipV="1">
          <a:off x="8032750" y="1300416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xdr:rowOff>
    </xdr:from>
    <xdr:to xmlns:xdr="http://schemas.openxmlformats.org/drawingml/2006/spreadsheetDrawing">
      <xdr:col>50</xdr:col>
      <xdr:colOff>165100</xdr:colOff>
      <xdr:row>78</xdr:row>
      <xdr:rowOff>103505</xdr:rowOff>
    </xdr:to>
    <xdr:sp macro="" textlink="">
      <xdr:nvSpPr>
        <xdr:cNvPr id="405" name="フローチャート: 判断 404"/>
        <xdr:cNvSpPr/>
      </xdr:nvSpPr>
      <xdr:spPr>
        <a:xfrm>
          <a:off x="8794750" y="12889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119380</xdr:rowOff>
    </xdr:from>
    <xdr:ext cx="534035" cy="248920"/>
    <xdr:sp macro="" textlink="">
      <xdr:nvSpPr>
        <xdr:cNvPr id="406" name="テキスト ボックス 405"/>
        <xdr:cNvSpPr txBox="1"/>
      </xdr:nvSpPr>
      <xdr:spPr>
        <a:xfrm>
          <a:off x="8594090" y="12673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116205</xdr:rowOff>
    </xdr:from>
    <xdr:to xmlns:xdr="http://schemas.openxmlformats.org/drawingml/2006/spreadsheetDrawing">
      <xdr:col>45</xdr:col>
      <xdr:colOff>174625</xdr:colOff>
      <xdr:row>78</xdr:row>
      <xdr:rowOff>131445</xdr:rowOff>
    </xdr:to>
    <xdr:cxnSp macro="">
      <xdr:nvCxnSpPr>
        <xdr:cNvPr id="407" name="直線コネクタ 406"/>
        <xdr:cNvCxnSpPr/>
      </xdr:nvCxnSpPr>
      <xdr:spPr>
        <a:xfrm>
          <a:off x="7210425" y="1300035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5715</xdr:rowOff>
    </xdr:from>
    <xdr:to xmlns:xdr="http://schemas.openxmlformats.org/drawingml/2006/spreadsheetDrawing">
      <xdr:col>46</xdr:col>
      <xdr:colOff>38100</xdr:colOff>
      <xdr:row>78</xdr:row>
      <xdr:rowOff>104140</xdr:rowOff>
    </xdr:to>
    <xdr:sp macro="" textlink="">
      <xdr:nvSpPr>
        <xdr:cNvPr id="408" name="フローチャート: 判断 407"/>
        <xdr:cNvSpPr/>
      </xdr:nvSpPr>
      <xdr:spPr>
        <a:xfrm>
          <a:off x="7985125" y="128898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120650</xdr:rowOff>
    </xdr:from>
    <xdr:ext cx="534035" cy="248285"/>
    <xdr:sp macro="" textlink="">
      <xdr:nvSpPr>
        <xdr:cNvPr id="409" name="テキスト ボックス 408"/>
        <xdr:cNvSpPr txBox="1"/>
      </xdr:nvSpPr>
      <xdr:spPr>
        <a:xfrm>
          <a:off x="7784465" y="126746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116205</xdr:rowOff>
    </xdr:from>
    <xdr:to xmlns:xdr="http://schemas.openxmlformats.org/drawingml/2006/spreadsheetDrawing">
      <xdr:col>41</xdr:col>
      <xdr:colOff>50800</xdr:colOff>
      <xdr:row>78</xdr:row>
      <xdr:rowOff>132715</xdr:rowOff>
    </xdr:to>
    <xdr:cxnSp macro="">
      <xdr:nvCxnSpPr>
        <xdr:cNvPr id="410" name="直線コネクタ 409"/>
        <xdr:cNvCxnSpPr/>
      </xdr:nvCxnSpPr>
      <xdr:spPr>
        <a:xfrm flipV="1">
          <a:off x="6400800" y="1300035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29210</xdr:rowOff>
    </xdr:from>
    <xdr:to xmlns:xdr="http://schemas.openxmlformats.org/drawingml/2006/spreadsheetDrawing">
      <xdr:col>41</xdr:col>
      <xdr:colOff>101600</xdr:colOff>
      <xdr:row>78</xdr:row>
      <xdr:rowOff>127000</xdr:rowOff>
    </xdr:to>
    <xdr:sp macro="" textlink="">
      <xdr:nvSpPr>
        <xdr:cNvPr id="411" name="フローチャート: 判断 410"/>
        <xdr:cNvSpPr/>
      </xdr:nvSpPr>
      <xdr:spPr>
        <a:xfrm>
          <a:off x="7159625" y="1291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142875</xdr:rowOff>
    </xdr:from>
    <xdr:ext cx="534035" cy="249555"/>
    <xdr:sp macro="" textlink="">
      <xdr:nvSpPr>
        <xdr:cNvPr id="412" name="テキスト ボックス 411"/>
        <xdr:cNvSpPr txBox="1"/>
      </xdr:nvSpPr>
      <xdr:spPr>
        <a:xfrm>
          <a:off x="6974840" y="126968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45720</xdr:rowOff>
    </xdr:from>
    <xdr:to xmlns:xdr="http://schemas.openxmlformats.org/drawingml/2006/spreadsheetDrawing">
      <xdr:col>36</xdr:col>
      <xdr:colOff>165100</xdr:colOff>
      <xdr:row>78</xdr:row>
      <xdr:rowOff>143510</xdr:rowOff>
    </xdr:to>
    <xdr:sp macro="" textlink="">
      <xdr:nvSpPr>
        <xdr:cNvPr id="413" name="フローチャート: 判断 412"/>
        <xdr:cNvSpPr/>
      </xdr:nvSpPr>
      <xdr:spPr>
        <a:xfrm>
          <a:off x="6350000" y="12929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160020</xdr:rowOff>
    </xdr:from>
    <xdr:ext cx="534035" cy="248920"/>
    <xdr:sp macro="" textlink="">
      <xdr:nvSpPr>
        <xdr:cNvPr id="414" name="テキスト ボックス 413"/>
        <xdr:cNvSpPr txBox="1"/>
      </xdr:nvSpPr>
      <xdr:spPr>
        <a:xfrm>
          <a:off x="6149340" y="127139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5" name="テキスト ボックス 414"/>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6" name="テキスト ボックス 415"/>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7" name="テキスト ボックス 416"/>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8" name="テキスト ボックス 417"/>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9" name="テキスト ボックス 418"/>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83185</xdr:rowOff>
    </xdr:from>
    <xdr:to xmlns:xdr="http://schemas.openxmlformats.org/drawingml/2006/spreadsheetDrawing">
      <xdr:col>55</xdr:col>
      <xdr:colOff>50800</xdr:colOff>
      <xdr:row>79</xdr:row>
      <xdr:rowOff>15240</xdr:rowOff>
    </xdr:to>
    <xdr:sp macro="" textlink="">
      <xdr:nvSpPr>
        <xdr:cNvPr id="420" name="楕円 419"/>
        <xdr:cNvSpPr/>
      </xdr:nvSpPr>
      <xdr:spPr>
        <a:xfrm>
          <a:off x="9569450" y="129673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xdr:rowOff>
    </xdr:from>
    <xdr:ext cx="469900" cy="249555"/>
    <xdr:sp macro="" textlink="">
      <xdr:nvSpPr>
        <xdr:cNvPr id="421" name="商工費該当値テキスト"/>
        <xdr:cNvSpPr txBox="1"/>
      </xdr:nvSpPr>
      <xdr:spPr>
        <a:xfrm>
          <a:off x="9655175" y="128847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71120</xdr:rowOff>
    </xdr:from>
    <xdr:to xmlns:xdr="http://schemas.openxmlformats.org/drawingml/2006/spreadsheetDrawing">
      <xdr:col>50</xdr:col>
      <xdr:colOff>165100</xdr:colOff>
      <xdr:row>79</xdr:row>
      <xdr:rowOff>3810</xdr:rowOff>
    </xdr:to>
    <xdr:sp macro="" textlink="">
      <xdr:nvSpPr>
        <xdr:cNvPr id="422" name="楕円 421"/>
        <xdr:cNvSpPr/>
      </xdr:nvSpPr>
      <xdr:spPr>
        <a:xfrm>
          <a:off x="8794750" y="1295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160020</xdr:rowOff>
    </xdr:from>
    <xdr:ext cx="534035" cy="248920"/>
    <xdr:sp macro="" textlink="">
      <xdr:nvSpPr>
        <xdr:cNvPr id="423" name="テキスト ボックス 422"/>
        <xdr:cNvSpPr txBox="1"/>
      </xdr:nvSpPr>
      <xdr:spPr>
        <a:xfrm>
          <a:off x="8594090" y="130441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83185</xdr:rowOff>
    </xdr:from>
    <xdr:to xmlns:xdr="http://schemas.openxmlformats.org/drawingml/2006/spreadsheetDrawing">
      <xdr:col>46</xdr:col>
      <xdr:colOff>38100</xdr:colOff>
      <xdr:row>79</xdr:row>
      <xdr:rowOff>15240</xdr:rowOff>
    </xdr:to>
    <xdr:sp macro="" textlink="">
      <xdr:nvSpPr>
        <xdr:cNvPr id="424" name="楕円 423"/>
        <xdr:cNvSpPr/>
      </xdr:nvSpPr>
      <xdr:spPr>
        <a:xfrm>
          <a:off x="7985125" y="129673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6350</xdr:rowOff>
    </xdr:from>
    <xdr:ext cx="469265" cy="249555"/>
    <xdr:sp macro="" textlink="">
      <xdr:nvSpPr>
        <xdr:cNvPr id="425" name="テキスト ボックス 424"/>
        <xdr:cNvSpPr txBox="1"/>
      </xdr:nvSpPr>
      <xdr:spPr>
        <a:xfrm>
          <a:off x="7816850" y="13055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67310</xdr:rowOff>
    </xdr:from>
    <xdr:to xmlns:xdr="http://schemas.openxmlformats.org/drawingml/2006/spreadsheetDrawing">
      <xdr:col>41</xdr:col>
      <xdr:colOff>101600</xdr:colOff>
      <xdr:row>79</xdr:row>
      <xdr:rowOff>0</xdr:rowOff>
    </xdr:to>
    <xdr:sp macro="" textlink="">
      <xdr:nvSpPr>
        <xdr:cNvPr id="426" name="楕円 425"/>
        <xdr:cNvSpPr/>
      </xdr:nvSpPr>
      <xdr:spPr>
        <a:xfrm>
          <a:off x="7159625" y="1295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156845</xdr:rowOff>
    </xdr:from>
    <xdr:ext cx="534035" cy="248920"/>
    <xdr:sp macro="" textlink="">
      <xdr:nvSpPr>
        <xdr:cNvPr id="427" name="テキスト ボックス 426"/>
        <xdr:cNvSpPr txBox="1"/>
      </xdr:nvSpPr>
      <xdr:spPr>
        <a:xfrm>
          <a:off x="6974840" y="130409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83820</xdr:rowOff>
    </xdr:from>
    <xdr:to xmlns:xdr="http://schemas.openxmlformats.org/drawingml/2006/spreadsheetDrawing">
      <xdr:col>36</xdr:col>
      <xdr:colOff>165100</xdr:colOff>
      <xdr:row>79</xdr:row>
      <xdr:rowOff>17145</xdr:rowOff>
    </xdr:to>
    <xdr:sp macro="" textlink="">
      <xdr:nvSpPr>
        <xdr:cNvPr id="428" name="楕円 427"/>
        <xdr:cNvSpPr/>
      </xdr:nvSpPr>
      <xdr:spPr>
        <a:xfrm>
          <a:off x="6350000" y="12967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7620</xdr:rowOff>
    </xdr:from>
    <xdr:ext cx="469265" cy="249555"/>
    <xdr:sp macro="" textlink="">
      <xdr:nvSpPr>
        <xdr:cNvPr id="429" name="テキスト ボックス 428"/>
        <xdr:cNvSpPr txBox="1"/>
      </xdr:nvSpPr>
      <xdr:spPr>
        <a:xfrm>
          <a:off x="6181725" y="130568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0" name="正方形/長方形 429"/>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1" name="正方形/長方形 430"/>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3" name="正方形/長方形 432"/>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5" name="正方形/長方形 434"/>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8" name="テキスト ボックス 437"/>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1" name="テキスト ボックス 440"/>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3" name="テキスト ボックス 442"/>
        <xdr:cNvSpPr txBox="1"/>
      </xdr:nvSpPr>
      <xdr:spPr>
        <a:xfrm>
          <a:off x="5516245"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5" name="テキスト ボックス 444"/>
        <xdr:cNvSpPr txBox="1"/>
      </xdr:nvSpPr>
      <xdr:spPr>
        <a:xfrm>
          <a:off x="5426075"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5165" cy="259080"/>
    <xdr:sp macro="" textlink="">
      <xdr:nvSpPr>
        <xdr:cNvPr id="447" name="テキスト ボックス 446"/>
        <xdr:cNvSpPr txBox="1"/>
      </xdr:nvSpPr>
      <xdr:spPr>
        <a:xfrm>
          <a:off x="5426075" y="15161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8" name="直線コネクタ 447"/>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89535</xdr:rowOff>
    </xdr:from>
    <xdr:ext cx="685165" cy="249555"/>
    <xdr:sp macro="" textlink="">
      <xdr:nvSpPr>
        <xdr:cNvPr id="449" name="テキスト ボックス 448"/>
        <xdr:cNvSpPr txBox="1"/>
      </xdr:nvSpPr>
      <xdr:spPr>
        <a:xfrm>
          <a:off x="5426075" y="1478978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0" name="直線コネクタ 449"/>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51" name="テキスト ボックス 450"/>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97790</xdr:rowOff>
    </xdr:from>
    <xdr:to xmlns:xdr="http://schemas.openxmlformats.org/drawingml/2006/spreadsheetDrawing">
      <xdr:col>54</xdr:col>
      <xdr:colOff>174625</xdr:colOff>
      <xdr:row>99</xdr:row>
      <xdr:rowOff>13970</xdr:rowOff>
    </xdr:to>
    <xdr:cxnSp macro="">
      <xdr:nvCxnSpPr>
        <xdr:cNvPr id="453" name="直線コネクタ 452"/>
        <xdr:cNvCxnSpPr/>
      </xdr:nvCxnSpPr>
      <xdr:spPr>
        <a:xfrm flipV="1">
          <a:off x="9604375" y="151282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34670" cy="258445"/>
    <xdr:sp macro="" textlink="">
      <xdr:nvSpPr>
        <xdr:cNvPr id="454" name="土木費最小値テキスト"/>
        <xdr:cNvSpPr txBox="1"/>
      </xdr:nvSpPr>
      <xdr:spPr>
        <a:xfrm>
          <a:off x="9655175" y="16419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5" name="直線コネクタ 454"/>
        <xdr:cNvCxnSpPr/>
      </xdr:nvCxnSpPr>
      <xdr:spPr>
        <a:xfrm>
          <a:off x="9531350" y="16416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41910</xdr:rowOff>
    </xdr:from>
    <xdr:ext cx="690245" cy="254000"/>
    <xdr:sp macro="" textlink="">
      <xdr:nvSpPr>
        <xdr:cNvPr id="456" name="土木費最大値テキスト"/>
        <xdr:cNvSpPr txBox="1"/>
      </xdr:nvSpPr>
      <xdr:spPr>
        <a:xfrm>
          <a:off x="9655175" y="1490726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7" name="直線コネクタ 456"/>
        <xdr:cNvCxnSpPr/>
      </xdr:nvCxnSpPr>
      <xdr:spPr>
        <a:xfrm>
          <a:off x="9531350" y="15128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144145</xdr:rowOff>
    </xdr:from>
    <xdr:to xmlns:xdr="http://schemas.openxmlformats.org/drawingml/2006/spreadsheetDrawing">
      <xdr:col>55</xdr:col>
      <xdr:colOff>0</xdr:colOff>
      <xdr:row>98</xdr:row>
      <xdr:rowOff>154940</xdr:rowOff>
    </xdr:to>
    <xdr:cxnSp macro="">
      <xdr:nvCxnSpPr>
        <xdr:cNvPr id="458" name="直線コネクタ 457"/>
        <xdr:cNvCxnSpPr/>
      </xdr:nvCxnSpPr>
      <xdr:spPr>
        <a:xfrm flipV="1">
          <a:off x="8845550" y="16374745"/>
          <a:ext cx="7588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62230</xdr:rowOff>
    </xdr:from>
    <xdr:ext cx="598805" cy="259080"/>
    <xdr:sp macro="" textlink="">
      <xdr:nvSpPr>
        <xdr:cNvPr id="459" name="土木費平均値テキスト"/>
        <xdr:cNvSpPr txBox="1"/>
      </xdr:nvSpPr>
      <xdr:spPr>
        <a:xfrm>
          <a:off x="9655175" y="16121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60" name="フローチャート: 判断 459"/>
        <xdr:cNvSpPr/>
      </xdr:nvSpPr>
      <xdr:spPr>
        <a:xfrm>
          <a:off x="9569450" y="16269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117475</xdr:rowOff>
    </xdr:from>
    <xdr:to xmlns:xdr="http://schemas.openxmlformats.org/drawingml/2006/spreadsheetDrawing">
      <xdr:col>50</xdr:col>
      <xdr:colOff>114300</xdr:colOff>
      <xdr:row>98</xdr:row>
      <xdr:rowOff>154940</xdr:rowOff>
    </xdr:to>
    <xdr:cxnSp macro="">
      <xdr:nvCxnSpPr>
        <xdr:cNvPr id="461" name="直線コネクタ 460"/>
        <xdr:cNvCxnSpPr/>
      </xdr:nvCxnSpPr>
      <xdr:spPr>
        <a:xfrm>
          <a:off x="8032750" y="1634807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62" name="フローチャート: 判断 461"/>
        <xdr:cNvSpPr/>
      </xdr:nvSpPr>
      <xdr:spPr>
        <a:xfrm>
          <a:off x="8794750" y="1626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153035</xdr:rowOff>
    </xdr:from>
    <xdr:ext cx="598805" cy="259080"/>
    <xdr:sp macro="" textlink="">
      <xdr:nvSpPr>
        <xdr:cNvPr id="463" name="テキスト ボックス 462"/>
        <xdr:cNvSpPr txBox="1"/>
      </xdr:nvSpPr>
      <xdr:spPr>
        <a:xfrm>
          <a:off x="8561705" y="16040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117475</xdr:rowOff>
    </xdr:from>
    <xdr:to xmlns:xdr="http://schemas.openxmlformats.org/drawingml/2006/spreadsheetDrawing">
      <xdr:col>45</xdr:col>
      <xdr:colOff>174625</xdr:colOff>
      <xdr:row>98</xdr:row>
      <xdr:rowOff>154940</xdr:rowOff>
    </xdr:to>
    <xdr:cxnSp macro="">
      <xdr:nvCxnSpPr>
        <xdr:cNvPr id="464" name="直線コネクタ 463"/>
        <xdr:cNvCxnSpPr/>
      </xdr:nvCxnSpPr>
      <xdr:spPr>
        <a:xfrm flipV="1">
          <a:off x="7210425" y="1634807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465" name="フローチャート: 判断 464"/>
        <xdr:cNvSpPr/>
      </xdr:nvSpPr>
      <xdr:spPr>
        <a:xfrm>
          <a:off x="7985125" y="1625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139065</xdr:rowOff>
    </xdr:from>
    <xdr:ext cx="598805" cy="259080"/>
    <xdr:sp macro="" textlink="">
      <xdr:nvSpPr>
        <xdr:cNvPr id="466" name="テキスト ボックス 465"/>
        <xdr:cNvSpPr txBox="1"/>
      </xdr:nvSpPr>
      <xdr:spPr>
        <a:xfrm>
          <a:off x="7752080" y="16026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154940</xdr:rowOff>
    </xdr:from>
    <xdr:to xmlns:xdr="http://schemas.openxmlformats.org/drawingml/2006/spreadsheetDrawing">
      <xdr:col>41</xdr:col>
      <xdr:colOff>50800</xdr:colOff>
      <xdr:row>98</xdr:row>
      <xdr:rowOff>170180</xdr:rowOff>
    </xdr:to>
    <xdr:cxnSp macro="">
      <xdr:nvCxnSpPr>
        <xdr:cNvPr id="467" name="直線コネクタ 466"/>
        <xdr:cNvCxnSpPr/>
      </xdr:nvCxnSpPr>
      <xdr:spPr>
        <a:xfrm flipV="1">
          <a:off x="6400800" y="1638554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58420</xdr:rowOff>
    </xdr:from>
    <xdr:to xmlns:xdr="http://schemas.openxmlformats.org/drawingml/2006/spreadsheetDrawing">
      <xdr:col>41</xdr:col>
      <xdr:colOff>101600</xdr:colOff>
      <xdr:row>98</xdr:row>
      <xdr:rowOff>160020</xdr:rowOff>
    </xdr:to>
    <xdr:sp macro="" textlink="">
      <xdr:nvSpPr>
        <xdr:cNvPr id="468" name="フローチャート: 判断 467"/>
        <xdr:cNvSpPr/>
      </xdr:nvSpPr>
      <xdr:spPr>
        <a:xfrm>
          <a:off x="7159625"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5080</xdr:rowOff>
    </xdr:from>
    <xdr:ext cx="598805" cy="259080"/>
    <xdr:sp macro="" textlink="">
      <xdr:nvSpPr>
        <xdr:cNvPr id="469" name="テキスト ボックス 468"/>
        <xdr:cNvSpPr txBox="1"/>
      </xdr:nvSpPr>
      <xdr:spPr>
        <a:xfrm>
          <a:off x="6942455" y="16064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73025</xdr:rowOff>
    </xdr:from>
    <xdr:to xmlns:xdr="http://schemas.openxmlformats.org/drawingml/2006/spreadsheetDrawing">
      <xdr:col>36</xdr:col>
      <xdr:colOff>165100</xdr:colOff>
      <xdr:row>99</xdr:row>
      <xdr:rowOff>3175</xdr:rowOff>
    </xdr:to>
    <xdr:sp macro="" textlink="">
      <xdr:nvSpPr>
        <xdr:cNvPr id="470" name="フローチャート: 判断 469"/>
        <xdr:cNvSpPr/>
      </xdr:nvSpPr>
      <xdr:spPr>
        <a:xfrm>
          <a:off x="6350000"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19685</xdr:rowOff>
    </xdr:from>
    <xdr:ext cx="598805" cy="258445"/>
    <xdr:sp macro="" textlink="">
      <xdr:nvSpPr>
        <xdr:cNvPr id="471" name="テキスト ボックス 470"/>
        <xdr:cNvSpPr txBox="1"/>
      </xdr:nvSpPr>
      <xdr:spPr>
        <a:xfrm>
          <a:off x="6116955" y="160788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93345</xdr:rowOff>
    </xdr:from>
    <xdr:to xmlns:xdr="http://schemas.openxmlformats.org/drawingml/2006/spreadsheetDrawing">
      <xdr:col>55</xdr:col>
      <xdr:colOff>50800</xdr:colOff>
      <xdr:row>99</xdr:row>
      <xdr:rowOff>23495</xdr:rowOff>
    </xdr:to>
    <xdr:sp macro="" textlink="">
      <xdr:nvSpPr>
        <xdr:cNvPr id="477" name="楕円 476"/>
        <xdr:cNvSpPr/>
      </xdr:nvSpPr>
      <xdr:spPr>
        <a:xfrm>
          <a:off x="9569450" y="163239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34670" cy="258445"/>
    <xdr:sp macro="" textlink="">
      <xdr:nvSpPr>
        <xdr:cNvPr id="478" name="土木費該当値テキスト"/>
        <xdr:cNvSpPr txBox="1"/>
      </xdr:nvSpPr>
      <xdr:spPr>
        <a:xfrm>
          <a:off x="9655175" y="16248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103505</xdr:rowOff>
    </xdr:from>
    <xdr:to xmlns:xdr="http://schemas.openxmlformats.org/drawingml/2006/spreadsheetDrawing">
      <xdr:col>50</xdr:col>
      <xdr:colOff>165100</xdr:colOff>
      <xdr:row>99</xdr:row>
      <xdr:rowOff>33655</xdr:rowOff>
    </xdr:to>
    <xdr:sp macro="" textlink="">
      <xdr:nvSpPr>
        <xdr:cNvPr id="479" name="楕円 478"/>
        <xdr:cNvSpPr/>
      </xdr:nvSpPr>
      <xdr:spPr>
        <a:xfrm>
          <a:off x="879475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24765</xdr:rowOff>
    </xdr:from>
    <xdr:ext cx="534035" cy="259080"/>
    <xdr:sp macro="" textlink="">
      <xdr:nvSpPr>
        <xdr:cNvPr id="480" name="テキスト ボックス 479"/>
        <xdr:cNvSpPr txBox="1"/>
      </xdr:nvSpPr>
      <xdr:spPr>
        <a:xfrm>
          <a:off x="8594090" y="1642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66675</xdr:rowOff>
    </xdr:from>
    <xdr:to xmlns:xdr="http://schemas.openxmlformats.org/drawingml/2006/spreadsheetDrawing">
      <xdr:col>46</xdr:col>
      <xdr:colOff>38100</xdr:colOff>
      <xdr:row>98</xdr:row>
      <xdr:rowOff>168275</xdr:rowOff>
    </xdr:to>
    <xdr:sp macro="" textlink="">
      <xdr:nvSpPr>
        <xdr:cNvPr id="481" name="楕円 480"/>
        <xdr:cNvSpPr/>
      </xdr:nvSpPr>
      <xdr:spPr>
        <a:xfrm>
          <a:off x="7985125" y="162972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159385</xdr:rowOff>
    </xdr:from>
    <xdr:ext cx="598805" cy="258445"/>
    <xdr:sp macro="" textlink="">
      <xdr:nvSpPr>
        <xdr:cNvPr id="482" name="テキスト ボックス 481"/>
        <xdr:cNvSpPr txBox="1"/>
      </xdr:nvSpPr>
      <xdr:spPr>
        <a:xfrm>
          <a:off x="7752080" y="16389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103505</xdr:rowOff>
    </xdr:from>
    <xdr:to xmlns:xdr="http://schemas.openxmlformats.org/drawingml/2006/spreadsheetDrawing">
      <xdr:col>41</xdr:col>
      <xdr:colOff>101600</xdr:colOff>
      <xdr:row>99</xdr:row>
      <xdr:rowOff>33655</xdr:rowOff>
    </xdr:to>
    <xdr:sp macro="" textlink="">
      <xdr:nvSpPr>
        <xdr:cNvPr id="483" name="楕円 482"/>
        <xdr:cNvSpPr/>
      </xdr:nvSpPr>
      <xdr:spPr>
        <a:xfrm>
          <a:off x="7159625"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24765</xdr:rowOff>
    </xdr:from>
    <xdr:ext cx="534035" cy="259080"/>
    <xdr:sp macro="" textlink="">
      <xdr:nvSpPr>
        <xdr:cNvPr id="484" name="テキスト ボックス 483"/>
        <xdr:cNvSpPr txBox="1"/>
      </xdr:nvSpPr>
      <xdr:spPr>
        <a:xfrm>
          <a:off x="6974840" y="1642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119380</xdr:rowOff>
    </xdr:from>
    <xdr:to xmlns:xdr="http://schemas.openxmlformats.org/drawingml/2006/spreadsheetDrawing">
      <xdr:col>36</xdr:col>
      <xdr:colOff>165100</xdr:colOff>
      <xdr:row>99</xdr:row>
      <xdr:rowOff>49530</xdr:rowOff>
    </xdr:to>
    <xdr:sp macro="" textlink="">
      <xdr:nvSpPr>
        <xdr:cNvPr id="485" name="楕円 484"/>
        <xdr:cNvSpPr/>
      </xdr:nvSpPr>
      <xdr:spPr>
        <a:xfrm>
          <a:off x="635000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40640</xdr:rowOff>
    </xdr:from>
    <xdr:ext cx="534035" cy="258445"/>
    <xdr:sp macro="" textlink="">
      <xdr:nvSpPr>
        <xdr:cNvPr id="486" name="テキスト ボックス 485"/>
        <xdr:cNvSpPr txBox="1"/>
      </xdr:nvSpPr>
      <xdr:spPr>
        <a:xfrm>
          <a:off x="6149340"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7" name="正方形/長方形 486"/>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8" name="正方形/長方形 487"/>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0" name="正方形/長方形 489"/>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2" name="正方形/長方形 491"/>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4" name="正方形/長方形 493"/>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5" name="テキスト ボックス 494"/>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6" name="直線コネクタ 495"/>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7" name="直線コネクタ 496"/>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498" name="テキスト ボックス 497"/>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9" name="直線コネクタ 498"/>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52705</xdr:rowOff>
    </xdr:from>
    <xdr:ext cx="595630" cy="248920"/>
    <xdr:sp macro="" textlink="">
      <xdr:nvSpPr>
        <xdr:cNvPr id="500" name="テキスト ボックス 499"/>
        <xdr:cNvSpPr txBox="1"/>
      </xdr:nvSpPr>
      <xdr:spPr>
        <a:xfrm>
          <a:off x="1086612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1" name="直線コネクタ 500"/>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107315</xdr:rowOff>
    </xdr:from>
    <xdr:ext cx="595630" cy="249555"/>
    <xdr:sp macro="" textlink="">
      <xdr:nvSpPr>
        <xdr:cNvPr id="502" name="テキスト ボックス 501"/>
        <xdr:cNvSpPr txBox="1"/>
      </xdr:nvSpPr>
      <xdr:spPr>
        <a:xfrm>
          <a:off x="1086612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3" name="直線コネクタ 502"/>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162560</xdr:rowOff>
    </xdr:from>
    <xdr:ext cx="595630" cy="248920"/>
    <xdr:sp macro="" textlink="">
      <xdr:nvSpPr>
        <xdr:cNvPr id="504" name="テキスト ボックス 503"/>
        <xdr:cNvSpPr txBox="1"/>
      </xdr:nvSpPr>
      <xdr:spPr>
        <a:xfrm>
          <a:off x="1086612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5" name="直線コネクタ 504"/>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6" name="テキスト ボックス 505"/>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7"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90805</xdr:rowOff>
    </xdr:from>
    <xdr:to xmlns:xdr="http://schemas.openxmlformats.org/drawingml/2006/spreadsheetDrawing">
      <xdr:col>85</xdr:col>
      <xdr:colOff>126365</xdr:colOff>
      <xdr:row>38</xdr:row>
      <xdr:rowOff>100965</xdr:rowOff>
    </xdr:to>
    <xdr:cxnSp macro="">
      <xdr:nvCxnSpPr>
        <xdr:cNvPr id="508" name="直線コネクタ 507"/>
        <xdr:cNvCxnSpPr/>
      </xdr:nvCxnSpPr>
      <xdr:spPr>
        <a:xfrm flipV="1">
          <a:off x="14968220" y="5215255"/>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104775</xdr:rowOff>
    </xdr:from>
    <xdr:ext cx="469900" cy="249555"/>
    <xdr:sp macro="" textlink="">
      <xdr:nvSpPr>
        <xdr:cNvPr id="509" name="消防費最小値テキスト"/>
        <xdr:cNvSpPr txBox="1"/>
      </xdr:nvSpPr>
      <xdr:spPr>
        <a:xfrm>
          <a:off x="15017750" y="63849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100965</xdr:rowOff>
    </xdr:from>
    <xdr:to xmlns:xdr="http://schemas.openxmlformats.org/drawingml/2006/spreadsheetDrawing">
      <xdr:col>86</xdr:col>
      <xdr:colOff>25400</xdr:colOff>
      <xdr:row>38</xdr:row>
      <xdr:rowOff>100965</xdr:rowOff>
    </xdr:to>
    <xdr:cxnSp macro="">
      <xdr:nvCxnSpPr>
        <xdr:cNvPr id="510" name="直線コネクタ 509"/>
        <xdr:cNvCxnSpPr/>
      </xdr:nvCxnSpPr>
      <xdr:spPr>
        <a:xfrm>
          <a:off x="14881225" y="6381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38735</xdr:rowOff>
    </xdr:from>
    <xdr:ext cx="598805" cy="249555"/>
    <xdr:sp macro="" textlink="">
      <xdr:nvSpPr>
        <xdr:cNvPr id="511" name="消防費最大値テキスト"/>
        <xdr:cNvSpPr txBox="1"/>
      </xdr:nvSpPr>
      <xdr:spPr>
        <a:xfrm>
          <a:off x="15017750" y="49980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90805</xdr:rowOff>
    </xdr:from>
    <xdr:to xmlns:xdr="http://schemas.openxmlformats.org/drawingml/2006/spreadsheetDrawing">
      <xdr:col>86</xdr:col>
      <xdr:colOff>25400</xdr:colOff>
      <xdr:row>31</xdr:row>
      <xdr:rowOff>90805</xdr:rowOff>
    </xdr:to>
    <xdr:cxnSp macro="">
      <xdr:nvCxnSpPr>
        <xdr:cNvPr id="512" name="直線コネクタ 511"/>
        <xdr:cNvCxnSpPr/>
      </xdr:nvCxnSpPr>
      <xdr:spPr>
        <a:xfrm>
          <a:off x="14881225" y="521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113030</xdr:rowOff>
    </xdr:from>
    <xdr:to xmlns:xdr="http://schemas.openxmlformats.org/drawingml/2006/spreadsheetDrawing">
      <xdr:col>85</xdr:col>
      <xdr:colOff>127000</xdr:colOff>
      <xdr:row>37</xdr:row>
      <xdr:rowOff>143510</xdr:rowOff>
    </xdr:to>
    <xdr:cxnSp macro="">
      <xdr:nvCxnSpPr>
        <xdr:cNvPr id="513" name="直線コネクタ 512"/>
        <xdr:cNvCxnSpPr/>
      </xdr:nvCxnSpPr>
      <xdr:spPr>
        <a:xfrm flipV="1">
          <a:off x="14195425" y="6228080"/>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147320</xdr:rowOff>
    </xdr:from>
    <xdr:ext cx="534670" cy="249555"/>
    <xdr:sp macro="" textlink="">
      <xdr:nvSpPr>
        <xdr:cNvPr id="514" name="消防費平均値テキスト"/>
        <xdr:cNvSpPr txBox="1"/>
      </xdr:nvSpPr>
      <xdr:spPr>
        <a:xfrm>
          <a:off x="15017750" y="59321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125730</xdr:rowOff>
    </xdr:from>
    <xdr:to xmlns:xdr="http://schemas.openxmlformats.org/drawingml/2006/spreadsheetDrawing">
      <xdr:col>85</xdr:col>
      <xdr:colOff>174625</xdr:colOff>
      <xdr:row>37</xdr:row>
      <xdr:rowOff>58420</xdr:rowOff>
    </xdr:to>
    <xdr:sp macro="" textlink="">
      <xdr:nvSpPr>
        <xdr:cNvPr id="515" name="フローチャート: 判断 514"/>
        <xdr:cNvSpPr/>
      </xdr:nvSpPr>
      <xdr:spPr>
        <a:xfrm>
          <a:off x="14919325" y="60756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116840</xdr:rowOff>
    </xdr:from>
    <xdr:to xmlns:xdr="http://schemas.openxmlformats.org/drawingml/2006/spreadsheetDrawing">
      <xdr:col>81</xdr:col>
      <xdr:colOff>50800</xdr:colOff>
      <xdr:row>37</xdr:row>
      <xdr:rowOff>143510</xdr:rowOff>
    </xdr:to>
    <xdr:cxnSp macro="">
      <xdr:nvCxnSpPr>
        <xdr:cNvPr id="516" name="直線コネクタ 515"/>
        <xdr:cNvCxnSpPr/>
      </xdr:nvCxnSpPr>
      <xdr:spPr>
        <a:xfrm>
          <a:off x="13385800" y="623189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149225</xdr:rowOff>
    </xdr:from>
    <xdr:to xmlns:xdr="http://schemas.openxmlformats.org/drawingml/2006/spreadsheetDrawing">
      <xdr:col>81</xdr:col>
      <xdr:colOff>101600</xdr:colOff>
      <xdr:row>37</xdr:row>
      <xdr:rowOff>81280</xdr:rowOff>
    </xdr:to>
    <xdr:sp macro="" textlink="">
      <xdr:nvSpPr>
        <xdr:cNvPr id="517" name="フローチャート: 判断 516"/>
        <xdr:cNvSpPr/>
      </xdr:nvSpPr>
      <xdr:spPr>
        <a:xfrm>
          <a:off x="14144625" y="60991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97155</xdr:rowOff>
    </xdr:from>
    <xdr:ext cx="534035" cy="248920"/>
    <xdr:sp macro="" textlink="">
      <xdr:nvSpPr>
        <xdr:cNvPr id="518" name="テキスト ボックス 517"/>
        <xdr:cNvSpPr txBox="1"/>
      </xdr:nvSpPr>
      <xdr:spPr>
        <a:xfrm>
          <a:off x="13959840" y="58820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78740</xdr:rowOff>
    </xdr:from>
    <xdr:to xmlns:xdr="http://schemas.openxmlformats.org/drawingml/2006/spreadsheetDrawing">
      <xdr:col>76</xdr:col>
      <xdr:colOff>114300</xdr:colOff>
      <xdr:row>37</xdr:row>
      <xdr:rowOff>116840</xdr:rowOff>
    </xdr:to>
    <xdr:cxnSp macro="">
      <xdr:nvCxnSpPr>
        <xdr:cNvPr id="519" name="直線コネクタ 518"/>
        <xdr:cNvCxnSpPr/>
      </xdr:nvCxnSpPr>
      <xdr:spPr>
        <a:xfrm>
          <a:off x="12573000" y="619379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60960</xdr:rowOff>
    </xdr:to>
    <xdr:sp macro="" textlink="">
      <xdr:nvSpPr>
        <xdr:cNvPr id="520" name="フローチャート: 判断 519"/>
        <xdr:cNvSpPr/>
      </xdr:nvSpPr>
      <xdr:spPr>
        <a:xfrm>
          <a:off x="13335000" y="607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76835</xdr:rowOff>
    </xdr:from>
    <xdr:ext cx="534035" cy="249555"/>
    <xdr:sp macro="" textlink="">
      <xdr:nvSpPr>
        <xdr:cNvPr id="521" name="テキスト ボックス 520"/>
        <xdr:cNvSpPr txBox="1"/>
      </xdr:nvSpPr>
      <xdr:spPr>
        <a:xfrm>
          <a:off x="13134340" y="58616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78740</xdr:rowOff>
    </xdr:from>
    <xdr:to xmlns:xdr="http://schemas.openxmlformats.org/drawingml/2006/spreadsheetDrawing">
      <xdr:col>71</xdr:col>
      <xdr:colOff>174625</xdr:colOff>
      <xdr:row>37</xdr:row>
      <xdr:rowOff>127000</xdr:rowOff>
    </xdr:to>
    <xdr:cxnSp macro="">
      <xdr:nvCxnSpPr>
        <xdr:cNvPr id="522" name="直線コネクタ 521"/>
        <xdr:cNvCxnSpPr/>
      </xdr:nvCxnSpPr>
      <xdr:spPr>
        <a:xfrm flipV="1">
          <a:off x="11750675" y="6193790"/>
          <a:ext cx="8223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150495</xdr:rowOff>
    </xdr:from>
    <xdr:to xmlns:xdr="http://schemas.openxmlformats.org/drawingml/2006/spreadsheetDrawing">
      <xdr:col>72</xdr:col>
      <xdr:colOff>38100</xdr:colOff>
      <xdr:row>37</xdr:row>
      <xdr:rowOff>83185</xdr:rowOff>
    </xdr:to>
    <xdr:sp macro="" textlink="">
      <xdr:nvSpPr>
        <xdr:cNvPr id="523" name="フローチャート: 判断 522"/>
        <xdr:cNvSpPr/>
      </xdr:nvSpPr>
      <xdr:spPr>
        <a:xfrm>
          <a:off x="12525375" y="6100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99060</xdr:rowOff>
    </xdr:from>
    <xdr:ext cx="534035" cy="249555"/>
    <xdr:sp macro="" textlink="">
      <xdr:nvSpPr>
        <xdr:cNvPr id="524" name="テキスト ボックス 523"/>
        <xdr:cNvSpPr txBox="1"/>
      </xdr:nvSpPr>
      <xdr:spPr>
        <a:xfrm>
          <a:off x="12324715" y="58839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109855</xdr:rowOff>
    </xdr:from>
    <xdr:to xmlns:xdr="http://schemas.openxmlformats.org/drawingml/2006/spreadsheetDrawing">
      <xdr:col>67</xdr:col>
      <xdr:colOff>101600</xdr:colOff>
      <xdr:row>37</xdr:row>
      <xdr:rowOff>42545</xdr:rowOff>
    </xdr:to>
    <xdr:sp macro="" textlink="">
      <xdr:nvSpPr>
        <xdr:cNvPr id="525" name="フローチャート: 判断 524"/>
        <xdr:cNvSpPr/>
      </xdr:nvSpPr>
      <xdr:spPr>
        <a:xfrm>
          <a:off x="11699875" y="6059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59055</xdr:rowOff>
    </xdr:from>
    <xdr:ext cx="534035" cy="248920"/>
    <xdr:sp macro="" textlink="">
      <xdr:nvSpPr>
        <xdr:cNvPr id="526" name="テキスト ボックス 525"/>
        <xdr:cNvSpPr txBox="1"/>
      </xdr:nvSpPr>
      <xdr:spPr>
        <a:xfrm>
          <a:off x="11515090" y="58439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7" name="テキスト ボックス 526"/>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8" name="テキスト ボックス 527"/>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9" name="テキスト ボックス 528"/>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0" name="テキスト ボックス 529"/>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1" name="テキスト ボックス 530"/>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64135</xdr:rowOff>
    </xdr:from>
    <xdr:to xmlns:xdr="http://schemas.openxmlformats.org/drawingml/2006/spreadsheetDrawing">
      <xdr:col>85</xdr:col>
      <xdr:colOff>174625</xdr:colOff>
      <xdr:row>37</xdr:row>
      <xdr:rowOff>161925</xdr:rowOff>
    </xdr:to>
    <xdr:sp macro="" textlink="">
      <xdr:nvSpPr>
        <xdr:cNvPr id="532" name="楕円 531"/>
        <xdr:cNvSpPr/>
      </xdr:nvSpPr>
      <xdr:spPr>
        <a:xfrm>
          <a:off x="14919325" y="61791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43180</xdr:rowOff>
    </xdr:from>
    <xdr:ext cx="534670" cy="248920"/>
    <xdr:sp macro="" textlink="">
      <xdr:nvSpPr>
        <xdr:cNvPr id="533" name="消防費該当値テキスト"/>
        <xdr:cNvSpPr txBox="1"/>
      </xdr:nvSpPr>
      <xdr:spPr>
        <a:xfrm>
          <a:off x="15017750" y="61582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94615</xdr:rowOff>
    </xdr:from>
    <xdr:to xmlns:xdr="http://schemas.openxmlformats.org/drawingml/2006/spreadsheetDrawing">
      <xdr:col>81</xdr:col>
      <xdr:colOff>101600</xdr:colOff>
      <xdr:row>38</xdr:row>
      <xdr:rowOff>27940</xdr:rowOff>
    </xdr:to>
    <xdr:sp macro="" textlink="">
      <xdr:nvSpPr>
        <xdr:cNvPr id="534" name="楕円 533"/>
        <xdr:cNvSpPr/>
      </xdr:nvSpPr>
      <xdr:spPr>
        <a:xfrm>
          <a:off x="14144625" y="6209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19050</xdr:rowOff>
    </xdr:from>
    <xdr:ext cx="534035" cy="248920"/>
    <xdr:sp macro="" textlink="">
      <xdr:nvSpPr>
        <xdr:cNvPr id="535" name="テキスト ボックス 534"/>
        <xdr:cNvSpPr txBox="1"/>
      </xdr:nvSpPr>
      <xdr:spPr>
        <a:xfrm>
          <a:off x="13959840" y="6299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67945</xdr:rowOff>
    </xdr:from>
    <xdr:to xmlns:xdr="http://schemas.openxmlformats.org/drawingml/2006/spreadsheetDrawing">
      <xdr:col>76</xdr:col>
      <xdr:colOff>165100</xdr:colOff>
      <xdr:row>38</xdr:row>
      <xdr:rowOff>635</xdr:rowOff>
    </xdr:to>
    <xdr:sp macro="" textlink="">
      <xdr:nvSpPr>
        <xdr:cNvPr id="536" name="楕円 535"/>
        <xdr:cNvSpPr/>
      </xdr:nvSpPr>
      <xdr:spPr>
        <a:xfrm>
          <a:off x="13335000" y="6182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157480</xdr:rowOff>
    </xdr:from>
    <xdr:ext cx="534035" cy="248920"/>
    <xdr:sp macro="" textlink="">
      <xdr:nvSpPr>
        <xdr:cNvPr id="537" name="テキスト ボックス 536"/>
        <xdr:cNvSpPr txBox="1"/>
      </xdr:nvSpPr>
      <xdr:spPr>
        <a:xfrm>
          <a:off x="13134340" y="62725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29845</xdr:rowOff>
    </xdr:from>
    <xdr:to xmlns:xdr="http://schemas.openxmlformats.org/drawingml/2006/spreadsheetDrawing">
      <xdr:col>72</xdr:col>
      <xdr:colOff>38100</xdr:colOff>
      <xdr:row>37</xdr:row>
      <xdr:rowOff>127635</xdr:rowOff>
    </xdr:to>
    <xdr:sp macro="" textlink="">
      <xdr:nvSpPr>
        <xdr:cNvPr id="538" name="楕円 537"/>
        <xdr:cNvSpPr/>
      </xdr:nvSpPr>
      <xdr:spPr>
        <a:xfrm>
          <a:off x="12525375" y="6144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119380</xdr:rowOff>
    </xdr:from>
    <xdr:ext cx="534035" cy="248920"/>
    <xdr:sp macro="" textlink="">
      <xdr:nvSpPr>
        <xdr:cNvPr id="539" name="テキスト ボックス 538"/>
        <xdr:cNvSpPr txBox="1"/>
      </xdr:nvSpPr>
      <xdr:spPr>
        <a:xfrm>
          <a:off x="12324715" y="62344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77470</xdr:rowOff>
    </xdr:from>
    <xdr:to xmlns:xdr="http://schemas.openxmlformats.org/drawingml/2006/spreadsheetDrawing">
      <xdr:col>67</xdr:col>
      <xdr:colOff>101600</xdr:colOff>
      <xdr:row>38</xdr:row>
      <xdr:rowOff>10160</xdr:rowOff>
    </xdr:to>
    <xdr:sp macro="" textlink="">
      <xdr:nvSpPr>
        <xdr:cNvPr id="540" name="楕円 539"/>
        <xdr:cNvSpPr/>
      </xdr:nvSpPr>
      <xdr:spPr>
        <a:xfrm>
          <a:off x="11699875" y="6192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1905</xdr:rowOff>
    </xdr:from>
    <xdr:ext cx="534035" cy="249555"/>
    <xdr:sp macro="" textlink="">
      <xdr:nvSpPr>
        <xdr:cNvPr id="541" name="テキスト ボックス 540"/>
        <xdr:cNvSpPr txBox="1"/>
      </xdr:nvSpPr>
      <xdr:spPr>
        <a:xfrm>
          <a:off x="11515090" y="62820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2" name="正方形/長方形 541"/>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3" name="正方形/長方形 542"/>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5" name="正方形/長方形 544"/>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7" name="正方形/長方形 546"/>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9" name="正方形/長方形 548"/>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0" name="テキスト ボックス 549"/>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1" name="直線コネクタ 550"/>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2" name="直線コネクタ 551"/>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53" name="テキスト ボックス 552"/>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4" name="直線コネクタ 553"/>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34290</xdr:rowOff>
    </xdr:from>
    <xdr:ext cx="595630" cy="249555"/>
    <xdr:sp macro="" textlink="">
      <xdr:nvSpPr>
        <xdr:cNvPr id="555" name="テキスト ボックス 554"/>
        <xdr:cNvSpPr txBox="1"/>
      </xdr:nvSpPr>
      <xdr:spPr>
        <a:xfrm>
          <a:off x="1086612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6" name="直線コネクタ 555"/>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162560</xdr:rowOff>
    </xdr:from>
    <xdr:ext cx="685165" cy="248920"/>
    <xdr:sp macro="" textlink="">
      <xdr:nvSpPr>
        <xdr:cNvPr id="557" name="テキスト ボックス 556"/>
        <xdr:cNvSpPr txBox="1"/>
      </xdr:nvSpPr>
      <xdr:spPr>
        <a:xfrm>
          <a:off x="10791825" y="89192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58" name="直線コネクタ 557"/>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126365</xdr:rowOff>
    </xdr:from>
    <xdr:ext cx="685165" cy="248920"/>
    <xdr:sp macro="" textlink="">
      <xdr:nvSpPr>
        <xdr:cNvPr id="559" name="テキスト ボックス 558"/>
        <xdr:cNvSpPr txBox="1"/>
      </xdr:nvSpPr>
      <xdr:spPr>
        <a:xfrm>
          <a:off x="10791825" y="855281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0" name="直線コネクタ 559"/>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89535</xdr:rowOff>
    </xdr:from>
    <xdr:ext cx="685165" cy="248920"/>
    <xdr:sp macro="" textlink="">
      <xdr:nvSpPr>
        <xdr:cNvPr id="561" name="テキスト ボックス 560"/>
        <xdr:cNvSpPr txBox="1"/>
      </xdr:nvSpPr>
      <xdr:spPr>
        <a:xfrm>
          <a:off x="10791825"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2" name="直線コネクタ 561"/>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52705</xdr:rowOff>
    </xdr:from>
    <xdr:ext cx="685165" cy="248920"/>
    <xdr:sp macro="" textlink="">
      <xdr:nvSpPr>
        <xdr:cNvPr id="563" name="テキスト ボックス 562"/>
        <xdr:cNvSpPr txBox="1"/>
      </xdr:nvSpPr>
      <xdr:spPr>
        <a:xfrm>
          <a:off x="1079182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4"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34290</xdr:rowOff>
    </xdr:from>
    <xdr:to xmlns:xdr="http://schemas.openxmlformats.org/drawingml/2006/spreadsheetDrawing">
      <xdr:col>85</xdr:col>
      <xdr:colOff>126365</xdr:colOff>
      <xdr:row>59</xdr:row>
      <xdr:rowOff>635</xdr:rowOff>
    </xdr:to>
    <xdr:cxnSp macro="">
      <xdr:nvCxnSpPr>
        <xdr:cNvPr id="565" name="直線コネクタ 564"/>
        <xdr:cNvCxnSpPr/>
      </xdr:nvCxnSpPr>
      <xdr:spPr>
        <a:xfrm flipV="1">
          <a:off x="14968220" y="846074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4445</xdr:rowOff>
    </xdr:from>
    <xdr:ext cx="534670" cy="249555"/>
    <xdr:sp macro="" textlink="">
      <xdr:nvSpPr>
        <xdr:cNvPr id="566" name="教育費最小値テキスト"/>
        <xdr:cNvSpPr txBox="1"/>
      </xdr:nvSpPr>
      <xdr:spPr>
        <a:xfrm>
          <a:off x="15017750" y="97516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67" name="直線コネクタ 566"/>
        <xdr:cNvCxnSpPr/>
      </xdr:nvCxnSpPr>
      <xdr:spPr>
        <a:xfrm>
          <a:off x="14881225" y="9747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147955</xdr:rowOff>
    </xdr:from>
    <xdr:ext cx="690245" cy="249555"/>
    <xdr:sp macro="" textlink="">
      <xdr:nvSpPr>
        <xdr:cNvPr id="568" name="教育費最大値テキスト"/>
        <xdr:cNvSpPr txBox="1"/>
      </xdr:nvSpPr>
      <xdr:spPr>
        <a:xfrm>
          <a:off x="15017750" y="824420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34290</xdr:rowOff>
    </xdr:from>
    <xdr:to xmlns:xdr="http://schemas.openxmlformats.org/drawingml/2006/spreadsheetDrawing">
      <xdr:col>86</xdr:col>
      <xdr:colOff>25400</xdr:colOff>
      <xdr:row>51</xdr:row>
      <xdr:rowOff>34290</xdr:rowOff>
    </xdr:to>
    <xdr:cxnSp macro="">
      <xdr:nvCxnSpPr>
        <xdr:cNvPr id="569" name="直線コネクタ 568"/>
        <xdr:cNvCxnSpPr/>
      </xdr:nvCxnSpPr>
      <xdr:spPr>
        <a:xfrm>
          <a:off x="14881225" y="8460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155575</xdr:rowOff>
    </xdr:from>
    <xdr:to xmlns:xdr="http://schemas.openxmlformats.org/drawingml/2006/spreadsheetDrawing">
      <xdr:col>85</xdr:col>
      <xdr:colOff>127000</xdr:colOff>
      <xdr:row>58</xdr:row>
      <xdr:rowOff>161290</xdr:rowOff>
    </xdr:to>
    <xdr:cxnSp macro="">
      <xdr:nvCxnSpPr>
        <xdr:cNvPr id="570" name="直線コネクタ 569"/>
        <xdr:cNvCxnSpPr/>
      </xdr:nvCxnSpPr>
      <xdr:spPr>
        <a:xfrm>
          <a:off x="14195425" y="9737725"/>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60960</xdr:rowOff>
    </xdr:from>
    <xdr:ext cx="598805" cy="248920"/>
    <xdr:sp macro="" textlink="">
      <xdr:nvSpPr>
        <xdr:cNvPr id="571" name="教育費平均値テキスト"/>
        <xdr:cNvSpPr txBox="1"/>
      </xdr:nvSpPr>
      <xdr:spPr>
        <a:xfrm>
          <a:off x="15017750" y="947801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38735</xdr:rowOff>
    </xdr:from>
    <xdr:to xmlns:xdr="http://schemas.openxmlformats.org/drawingml/2006/spreadsheetDrawing">
      <xdr:col>85</xdr:col>
      <xdr:colOff>174625</xdr:colOff>
      <xdr:row>58</xdr:row>
      <xdr:rowOff>136525</xdr:rowOff>
    </xdr:to>
    <xdr:sp macro="" textlink="">
      <xdr:nvSpPr>
        <xdr:cNvPr id="572" name="フローチャート: 判断 571"/>
        <xdr:cNvSpPr/>
      </xdr:nvSpPr>
      <xdr:spPr>
        <a:xfrm>
          <a:off x="14919325" y="9620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155575</xdr:rowOff>
    </xdr:from>
    <xdr:to xmlns:xdr="http://schemas.openxmlformats.org/drawingml/2006/spreadsheetDrawing">
      <xdr:col>81</xdr:col>
      <xdr:colOff>50800</xdr:colOff>
      <xdr:row>59</xdr:row>
      <xdr:rowOff>6985</xdr:rowOff>
    </xdr:to>
    <xdr:cxnSp macro="">
      <xdr:nvCxnSpPr>
        <xdr:cNvPr id="573" name="直線コネクタ 572"/>
        <xdr:cNvCxnSpPr/>
      </xdr:nvCxnSpPr>
      <xdr:spPr>
        <a:xfrm flipV="1">
          <a:off x="13385800" y="973772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42545</xdr:rowOff>
    </xdr:from>
    <xdr:to xmlns:xdr="http://schemas.openxmlformats.org/drawingml/2006/spreadsheetDrawing">
      <xdr:col>81</xdr:col>
      <xdr:colOff>101600</xdr:colOff>
      <xdr:row>58</xdr:row>
      <xdr:rowOff>140335</xdr:rowOff>
    </xdr:to>
    <xdr:sp macro="" textlink="">
      <xdr:nvSpPr>
        <xdr:cNvPr id="574" name="フローチャート: 判断 573"/>
        <xdr:cNvSpPr/>
      </xdr:nvSpPr>
      <xdr:spPr>
        <a:xfrm>
          <a:off x="14144625" y="9624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156845</xdr:rowOff>
    </xdr:from>
    <xdr:ext cx="598805" cy="248920"/>
    <xdr:sp macro="" textlink="">
      <xdr:nvSpPr>
        <xdr:cNvPr id="575" name="テキスト ボックス 574"/>
        <xdr:cNvSpPr txBox="1"/>
      </xdr:nvSpPr>
      <xdr:spPr>
        <a:xfrm>
          <a:off x="13927455" y="94087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157480</xdr:rowOff>
    </xdr:from>
    <xdr:to xmlns:xdr="http://schemas.openxmlformats.org/drawingml/2006/spreadsheetDrawing">
      <xdr:col>76</xdr:col>
      <xdr:colOff>114300</xdr:colOff>
      <xdr:row>59</xdr:row>
      <xdr:rowOff>6985</xdr:rowOff>
    </xdr:to>
    <xdr:cxnSp macro="">
      <xdr:nvCxnSpPr>
        <xdr:cNvPr id="576" name="直線コネクタ 575"/>
        <xdr:cNvCxnSpPr/>
      </xdr:nvCxnSpPr>
      <xdr:spPr>
        <a:xfrm>
          <a:off x="12573000" y="973963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55880</xdr:rowOff>
    </xdr:from>
    <xdr:to xmlns:xdr="http://schemas.openxmlformats.org/drawingml/2006/spreadsheetDrawing">
      <xdr:col>76</xdr:col>
      <xdr:colOff>165100</xdr:colOff>
      <xdr:row>58</xdr:row>
      <xdr:rowOff>153670</xdr:rowOff>
    </xdr:to>
    <xdr:sp macro="" textlink="">
      <xdr:nvSpPr>
        <xdr:cNvPr id="577" name="フローチャート: 判断 576"/>
        <xdr:cNvSpPr/>
      </xdr:nvSpPr>
      <xdr:spPr>
        <a:xfrm>
          <a:off x="1333500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4445</xdr:rowOff>
    </xdr:from>
    <xdr:ext cx="598805" cy="249555"/>
    <xdr:sp macro="" textlink="">
      <xdr:nvSpPr>
        <xdr:cNvPr id="578" name="テキスト ボックス 577"/>
        <xdr:cNvSpPr txBox="1"/>
      </xdr:nvSpPr>
      <xdr:spPr>
        <a:xfrm>
          <a:off x="13101955" y="94214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157480</xdr:rowOff>
    </xdr:from>
    <xdr:to xmlns:xdr="http://schemas.openxmlformats.org/drawingml/2006/spreadsheetDrawing">
      <xdr:col>71</xdr:col>
      <xdr:colOff>174625</xdr:colOff>
      <xdr:row>59</xdr:row>
      <xdr:rowOff>3810</xdr:rowOff>
    </xdr:to>
    <xdr:cxnSp macro="">
      <xdr:nvCxnSpPr>
        <xdr:cNvPr id="579" name="直線コネクタ 578"/>
        <xdr:cNvCxnSpPr/>
      </xdr:nvCxnSpPr>
      <xdr:spPr>
        <a:xfrm flipV="1">
          <a:off x="11750675" y="973963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76200</xdr:rowOff>
    </xdr:from>
    <xdr:to xmlns:xdr="http://schemas.openxmlformats.org/drawingml/2006/spreadsheetDrawing">
      <xdr:col>72</xdr:col>
      <xdr:colOff>38100</xdr:colOff>
      <xdr:row>59</xdr:row>
      <xdr:rowOff>8890</xdr:rowOff>
    </xdr:to>
    <xdr:sp macro="" textlink="">
      <xdr:nvSpPr>
        <xdr:cNvPr id="580" name="フローチャート: 判断 579"/>
        <xdr:cNvSpPr/>
      </xdr:nvSpPr>
      <xdr:spPr>
        <a:xfrm>
          <a:off x="12525375" y="9658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25400</xdr:rowOff>
    </xdr:from>
    <xdr:ext cx="598805" cy="248920"/>
    <xdr:sp macro="" textlink="">
      <xdr:nvSpPr>
        <xdr:cNvPr id="581" name="テキスト ボックス 580"/>
        <xdr:cNvSpPr txBox="1"/>
      </xdr:nvSpPr>
      <xdr:spPr>
        <a:xfrm>
          <a:off x="12292330" y="94424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77470</xdr:rowOff>
    </xdr:from>
    <xdr:to xmlns:xdr="http://schemas.openxmlformats.org/drawingml/2006/spreadsheetDrawing">
      <xdr:col>67</xdr:col>
      <xdr:colOff>101600</xdr:colOff>
      <xdr:row>59</xdr:row>
      <xdr:rowOff>10160</xdr:rowOff>
    </xdr:to>
    <xdr:sp macro="" textlink="">
      <xdr:nvSpPr>
        <xdr:cNvPr id="582" name="フローチャート: 判断 581"/>
        <xdr:cNvSpPr/>
      </xdr:nvSpPr>
      <xdr:spPr>
        <a:xfrm>
          <a:off x="11699875" y="9659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26670</xdr:rowOff>
    </xdr:from>
    <xdr:ext cx="598805" cy="248920"/>
    <xdr:sp macro="" textlink="">
      <xdr:nvSpPr>
        <xdr:cNvPr id="583" name="テキスト ボックス 582"/>
        <xdr:cNvSpPr txBox="1"/>
      </xdr:nvSpPr>
      <xdr:spPr>
        <a:xfrm>
          <a:off x="11482705" y="94437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4" name="テキスト ボックス 583"/>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5" name="テキスト ボックス 584"/>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6" name="テキスト ボックス 585"/>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7" name="テキスト ボックス 586"/>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8" name="テキスト ボックス 587"/>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112395</xdr:rowOff>
    </xdr:from>
    <xdr:to xmlns:xdr="http://schemas.openxmlformats.org/drawingml/2006/spreadsheetDrawing">
      <xdr:col>85</xdr:col>
      <xdr:colOff>174625</xdr:colOff>
      <xdr:row>59</xdr:row>
      <xdr:rowOff>45085</xdr:rowOff>
    </xdr:to>
    <xdr:sp macro="" textlink="">
      <xdr:nvSpPr>
        <xdr:cNvPr id="589" name="楕円 588"/>
        <xdr:cNvSpPr/>
      </xdr:nvSpPr>
      <xdr:spPr>
        <a:xfrm>
          <a:off x="14919325" y="96945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31115</xdr:rowOff>
    </xdr:from>
    <xdr:ext cx="534670" cy="248920"/>
    <xdr:sp macro="" textlink="">
      <xdr:nvSpPr>
        <xdr:cNvPr id="590" name="教育費該当値テキスト"/>
        <xdr:cNvSpPr txBox="1"/>
      </xdr:nvSpPr>
      <xdr:spPr>
        <a:xfrm>
          <a:off x="15017750" y="96132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106045</xdr:rowOff>
    </xdr:from>
    <xdr:to xmlns:xdr="http://schemas.openxmlformats.org/drawingml/2006/spreadsheetDrawing">
      <xdr:col>81</xdr:col>
      <xdr:colOff>101600</xdr:colOff>
      <xdr:row>59</xdr:row>
      <xdr:rowOff>38735</xdr:rowOff>
    </xdr:to>
    <xdr:sp macro="" textlink="">
      <xdr:nvSpPr>
        <xdr:cNvPr id="591" name="楕円 590"/>
        <xdr:cNvSpPr/>
      </xdr:nvSpPr>
      <xdr:spPr>
        <a:xfrm>
          <a:off x="14144625" y="9688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30480</xdr:rowOff>
    </xdr:from>
    <xdr:ext cx="534035" cy="248920"/>
    <xdr:sp macro="" textlink="">
      <xdr:nvSpPr>
        <xdr:cNvPr id="592" name="テキスト ボックス 591"/>
        <xdr:cNvSpPr txBox="1"/>
      </xdr:nvSpPr>
      <xdr:spPr>
        <a:xfrm>
          <a:off x="13959840" y="97777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123825</xdr:rowOff>
    </xdr:from>
    <xdr:to xmlns:xdr="http://schemas.openxmlformats.org/drawingml/2006/spreadsheetDrawing">
      <xdr:col>76</xdr:col>
      <xdr:colOff>165100</xdr:colOff>
      <xdr:row>59</xdr:row>
      <xdr:rowOff>56515</xdr:rowOff>
    </xdr:to>
    <xdr:sp macro="" textlink="">
      <xdr:nvSpPr>
        <xdr:cNvPr id="593" name="楕円 592"/>
        <xdr:cNvSpPr/>
      </xdr:nvSpPr>
      <xdr:spPr>
        <a:xfrm>
          <a:off x="13335000" y="9705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47625</xdr:rowOff>
    </xdr:from>
    <xdr:ext cx="534035" cy="249555"/>
    <xdr:sp macro="" textlink="">
      <xdr:nvSpPr>
        <xdr:cNvPr id="594" name="テキスト ボックス 593"/>
        <xdr:cNvSpPr txBox="1"/>
      </xdr:nvSpPr>
      <xdr:spPr>
        <a:xfrm>
          <a:off x="13134340" y="97948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107950</xdr:rowOff>
    </xdr:from>
    <xdr:to xmlns:xdr="http://schemas.openxmlformats.org/drawingml/2006/spreadsheetDrawing">
      <xdr:col>72</xdr:col>
      <xdr:colOff>38100</xdr:colOff>
      <xdr:row>59</xdr:row>
      <xdr:rowOff>40640</xdr:rowOff>
    </xdr:to>
    <xdr:sp macro="" textlink="">
      <xdr:nvSpPr>
        <xdr:cNvPr id="595" name="楕円 594"/>
        <xdr:cNvSpPr/>
      </xdr:nvSpPr>
      <xdr:spPr>
        <a:xfrm>
          <a:off x="12525375" y="9690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32385</xdr:rowOff>
    </xdr:from>
    <xdr:ext cx="534035" cy="248920"/>
    <xdr:sp macro="" textlink="">
      <xdr:nvSpPr>
        <xdr:cNvPr id="596" name="テキスト ボックス 595"/>
        <xdr:cNvSpPr txBox="1"/>
      </xdr:nvSpPr>
      <xdr:spPr>
        <a:xfrm>
          <a:off x="12324715" y="97796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120015</xdr:rowOff>
    </xdr:from>
    <xdr:to xmlns:xdr="http://schemas.openxmlformats.org/drawingml/2006/spreadsheetDrawing">
      <xdr:col>67</xdr:col>
      <xdr:colOff>101600</xdr:colOff>
      <xdr:row>59</xdr:row>
      <xdr:rowOff>52705</xdr:rowOff>
    </xdr:to>
    <xdr:sp macro="" textlink="">
      <xdr:nvSpPr>
        <xdr:cNvPr id="597" name="楕円 596"/>
        <xdr:cNvSpPr/>
      </xdr:nvSpPr>
      <xdr:spPr>
        <a:xfrm>
          <a:off x="11699875" y="9702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43815</xdr:rowOff>
    </xdr:from>
    <xdr:ext cx="534035" cy="249555"/>
    <xdr:sp macro="" textlink="">
      <xdr:nvSpPr>
        <xdr:cNvPr id="598" name="テキスト ボックス 597"/>
        <xdr:cNvSpPr txBox="1"/>
      </xdr:nvSpPr>
      <xdr:spPr>
        <a:xfrm>
          <a:off x="11515090" y="97910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9" name="正方形/長方形 598"/>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0" name="正方形/長方形 599"/>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2" name="正方形/長方形 601"/>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4" name="正方形/長方形 603"/>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6" name="正方形/長方形 605"/>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7" name="テキスト ボックス 606"/>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8" name="直線コネクタ 607"/>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9" name="直線コネクタ 608"/>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10" name="テキスト ボックス 609"/>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1" name="直線コネクタ 610"/>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612" name="テキスト ボックス 611"/>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3" name="直線コネクタ 612"/>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614" name="テキスト ボックス 613"/>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5" name="直線コネクタ 614"/>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16" name="テキスト ボックス 615"/>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7" name="直線コネクタ 616"/>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8" name="テキスト ボックス 617"/>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9" name="直線コネクタ 618"/>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0" name="テキスト ボックス 619"/>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1"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105410</xdr:rowOff>
    </xdr:from>
    <xdr:to xmlns:xdr="http://schemas.openxmlformats.org/drawingml/2006/spreadsheetDrawing">
      <xdr:col>85</xdr:col>
      <xdr:colOff>126365</xdr:colOff>
      <xdr:row>79</xdr:row>
      <xdr:rowOff>42545</xdr:rowOff>
    </xdr:to>
    <xdr:cxnSp macro="">
      <xdr:nvCxnSpPr>
        <xdr:cNvPr id="622" name="直線コネクタ 621"/>
        <xdr:cNvCxnSpPr/>
      </xdr:nvCxnSpPr>
      <xdr:spPr>
        <a:xfrm flipV="1">
          <a:off x="14968220" y="1183386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3"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4" name="直線コネクタ 623"/>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55245</xdr:rowOff>
    </xdr:from>
    <xdr:ext cx="598805" cy="248920"/>
    <xdr:sp macro="" textlink="">
      <xdr:nvSpPr>
        <xdr:cNvPr id="625" name="災害復旧費最大値テキスト"/>
        <xdr:cNvSpPr txBox="1"/>
      </xdr:nvSpPr>
      <xdr:spPr>
        <a:xfrm>
          <a:off x="15017750" y="116185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105410</xdr:rowOff>
    </xdr:from>
    <xdr:to xmlns:xdr="http://schemas.openxmlformats.org/drawingml/2006/spreadsheetDrawing">
      <xdr:col>86</xdr:col>
      <xdr:colOff>25400</xdr:colOff>
      <xdr:row>71</xdr:row>
      <xdr:rowOff>105410</xdr:rowOff>
    </xdr:to>
    <xdr:cxnSp macro="">
      <xdr:nvCxnSpPr>
        <xdr:cNvPr id="626" name="直線コネクタ 625"/>
        <xdr:cNvCxnSpPr/>
      </xdr:nvCxnSpPr>
      <xdr:spPr>
        <a:xfrm>
          <a:off x="14881225" y="11833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1270</xdr:rowOff>
    </xdr:from>
    <xdr:to xmlns:xdr="http://schemas.openxmlformats.org/drawingml/2006/spreadsheetDrawing">
      <xdr:col>85</xdr:col>
      <xdr:colOff>127000</xdr:colOff>
      <xdr:row>79</xdr:row>
      <xdr:rowOff>27305</xdr:rowOff>
    </xdr:to>
    <xdr:cxnSp macro="">
      <xdr:nvCxnSpPr>
        <xdr:cNvPr id="627" name="直線コネクタ 626"/>
        <xdr:cNvCxnSpPr/>
      </xdr:nvCxnSpPr>
      <xdr:spPr>
        <a:xfrm flipV="1">
          <a:off x="14195425" y="13050520"/>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108585</xdr:rowOff>
    </xdr:from>
    <xdr:ext cx="534670" cy="249555"/>
    <xdr:sp macro="" textlink="">
      <xdr:nvSpPr>
        <xdr:cNvPr id="628" name="災害復旧費平均値テキスト"/>
        <xdr:cNvSpPr txBox="1"/>
      </xdr:nvSpPr>
      <xdr:spPr>
        <a:xfrm>
          <a:off x="15017750" y="128276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86995</xdr:rowOff>
    </xdr:from>
    <xdr:to xmlns:xdr="http://schemas.openxmlformats.org/drawingml/2006/spreadsheetDrawing">
      <xdr:col>85</xdr:col>
      <xdr:colOff>174625</xdr:colOff>
      <xdr:row>79</xdr:row>
      <xdr:rowOff>19685</xdr:rowOff>
    </xdr:to>
    <xdr:sp macro="" textlink="">
      <xdr:nvSpPr>
        <xdr:cNvPr id="629" name="フローチャート: 判断 628"/>
        <xdr:cNvSpPr/>
      </xdr:nvSpPr>
      <xdr:spPr>
        <a:xfrm>
          <a:off x="14919325" y="129711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27305</xdr:rowOff>
    </xdr:from>
    <xdr:to xmlns:xdr="http://schemas.openxmlformats.org/drawingml/2006/spreadsheetDrawing">
      <xdr:col>81</xdr:col>
      <xdr:colOff>50800</xdr:colOff>
      <xdr:row>79</xdr:row>
      <xdr:rowOff>40640</xdr:rowOff>
    </xdr:to>
    <xdr:cxnSp macro="">
      <xdr:nvCxnSpPr>
        <xdr:cNvPr id="630" name="直線コネクタ 629"/>
        <xdr:cNvCxnSpPr/>
      </xdr:nvCxnSpPr>
      <xdr:spPr>
        <a:xfrm flipV="1">
          <a:off x="13385800" y="1307655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85090</xdr:rowOff>
    </xdr:from>
    <xdr:to xmlns:xdr="http://schemas.openxmlformats.org/drawingml/2006/spreadsheetDrawing">
      <xdr:col>81</xdr:col>
      <xdr:colOff>101600</xdr:colOff>
      <xdr:row>79</xdr:row>
      <xdr:rowOff>17780</xdr:rowOff>
    </xdr:to>
    <xdr:sp macro="" textlink="">
      <xdr:nvSpPr>
        <xdr:cNvPr id="631" name="フローチャート: 判断 630"/>
        <xdr:cNvSpPr/>
      </xdr:nvSpPr>
      <xdr:spPr>
        <a:xfrm>
          <a:off x="14144625" y="12969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33655</xdr:rowOff>
    </xdr:from>
    <xdr:ext cx="534035" cy="249555"/>
    <xdr:sp macro="" textlink="">
      <xdr:nvSpPr>
        <xdr:cNvPr id="632" name="テキスト ボックス 631"/>
        <xdr:cNvSpPr txBox="1"/>
      </xdr:nvSpPr>
      <xdr:spPr>
        <a:xfrm>
          <a:off x="13959840" y="12752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40640</xdr:rowOff>
    </xdr:from>
    <xdr:to xmlns:xdr="http://schemas.openxmlformats.org/drawingml/2006/spreadsheetDrawing">
      <xdr:col>76</xdr:col>
      <xdr:colOff>114300</xdr:colOff>
      <xdr:row>79</xdr:row>
      <xdr:rowOff>41910</xdr:rowOff>
    </xdr:to>
    <xdr:cxnSp macro="">
      <xdr:nvCxnSpPr>
        <xdr:cNvPr id="633" name="直線コネクタ 632"/>
        <xdr:cNvCxnSpPr/>
      </xdr:nvCxnSpPr>
      <xdr:spPr>
        <a:xfrm flipV="1">
          <a:off x="12573000" y="1308989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80645</xdr:rowOff>
    </xdr:from>
    <xdr:to xmlns:xdr="http://schemas.openxmlformats.org/drawingml/2006/spreadsheetDrawing">
      <xdr:col>76</xdr:col>
      <xdr:colOff>165100</xdr:colOff>
      <xdr:row>79</xdr:row>
      <xdr:rowOff>13335</xdr:rowOff>
    </xdr:to>
    <xdr:sp macro="" textlink="">
      <xdr:nvSpPr>
        <xdr:cNvPr id="634" name="フローチャート: 判断 633"/>
        <xdr:cNvSpPr/>
      </xdr:nvSpPr>
      <xdr:spPr>
        <a:xfrm>
          <a:off x="13335000" y="1296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29210</xdr:rowOff>
    </xdr:from>
    <xdr:ext cx="534035" cy="248920"/>
    <xdr:sp macro="" textlink="">
      <xdr:nvSpPr>
        <xdr:cNvPr id="635" name="テキスト ボックス 634"/>
        <xdr:cNvSpPr txBox="1"/>
      </xdr:nvSpPr>
      <xdr:spPr>
        <a:xfrm>
          <a:off x="13134340" y="12748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25400</xdr:rowOff>
    </xdr:from>
    <xdr:to xmlns:xdr="http://schemas.openxmlformats.org/drawingml/2006/spreadsheetDrawing">
      <xdr:col>71</xdr:col>
      <xdr:colOff>174625</xdr:colOff>
      <xdr:row>79</xdr:row>
      <xdr:rowOff>41910</xdr:rowOff>
    </xdr:to>
    <xdr:cxnSp macro="">
      <xdr:nvCxnSpPr>
        <xdr:cNvPr id="636" name="直線コネクタ 635"/>
        <xdr:cNvCxnSpPr/>
      </xdr:nvCxnSpPr>
      <xdr:spPr>
        <a:xfrm>
          <a:off x="11750675" y="1307465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42545</xdr:rowOff>
    </xdr:from>
    <xdr:to xmlns:xdr="http://schemas.openxmlformats.org/drawingml/2006/spreadsheetDrawing">
      <xdr:col>72</xdr:col>
      <xdr:colOff>38100</xdr:colOff>
      <xdr:row>78</xdr:row>
      <xdr:rowOff>140335</xdr:rowOff>
    </xdr:to>
    <xdr:sp macro="" textlink="">
      <xdr:nvSpPr>
        <xdr:cNvPr id="637" name="フローチャート: 判断 636"/>
        <xdr:cNvSpPr/>
      </xdr:nvSpPr>
      <xdr:spPr>
        <a:xfrm>
          <a:off x="12525375" y="12926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156845</xdr:rowOff>
    </xdr:from>
    <xdr:ext cx="534035" cy="248920"/>
    <xdr:sp macro="" textlink="">
      <xdr:nvSpPr>
        <xdr:cNvPr id="638" name="テキスト ボックス 637"/>
        <xdr:cNvSpPr txBox="1"/>
      </xdr:nvSpPr>
      <xdr:spPr>
        <a:xfrm>
          <a:off x="12324715" y="127107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107315</xdr:rowOff>
    </xdr:from>
    <xdr:to xmlns:xdr="http://schemas.openxmlformats.org/drawingml/2006/spreadsheetDrawing">
      <xdr:col>67</xdr:col>
      <xdr:colOff>101600</xdr:colOff>
      <xdr:row>79</xdr:row>
      <xdr:rowOff>40005</xdr:rowOff>
    </xdr:to>
    <xdr:sp macro="" textlink="">
      <xdr:nvSpPr>
        <xdr:cNvPr id="639" name="フローチャート: 判断 638"/>
        <xdr:cNvSpPr/>
      </xdr:nvSpPr>
      <xdr:spPr>
        <a:xfrm>
          <a:off x="11699875" y="12991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56515</xdr:rowOff>
    </xdr:from>
    <xdr:ext cx="534035" cy="248920"/>
    <xdr:sp macro="" textlink="">
      <xdr:nvSpPr>
        <xdr:cNvPr id="640" name="テキスト ボックス 639"/>
        <xdr:cNvSpPr txBox="1"/>
      </xdr:nvSpPr>
      <xdr:spPr>
        <a:xfrm>
          <a:off x="11515090" y="12775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1" name="テキスト ボックス 640"/>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2" name="テキスト ボックス 641"/>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3" name="テキスト ボックス 642"/>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4" name="テキスト ボックス 643"/>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5" name="テキスト ボックス 644"/>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117475</xdr:rowOff>
    </xdr:from>
    <xdr:to xmlns:xdr="http://schemas.openxmlformats.org/drawingml/2006/spreadsheetDrawing">
      <xdr:col>85</xdr:col>
      <xdr:colOff>174625</xdr:colOff>
      <xdr:row>79</xdr:row>
      <xdr:rowOff>50165</xdr:rowOff>
    </xdr:to>
    <xdr:sp macro="" textlink="">
      <xdr:nvSpPr>
        <xdr:cNvPr id="646" name="楕円 645"/>
        <xdr:cNvSpPr/>
      </xdr:nvSpPr>
      <xdr:spPr>
        <a:xfrm>
          <a:off x="14919325" y="130016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66040</xdr:rowOff>
    </xdr:from>
    <xdr:ext cx="534670" cy="249555"/>
    <xdr:sp macro="" textlink="">
      <xdr:nvSpPr>
        <xdr:cNvPr id="647" name="災害復旧費該当値テキスト"/>
        <xdr:cNvSpPr txBox="1"/>
      </xdr:nvSpPr>
      <xdr:spPr>
        <a:xfrm>
          <a:off x="15017750" y="12950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142875</xdr:rowOff>
    </xdr:from>
    <xdr:to xmlns:xdr="http://schemas.openxmlformats.org/drawingml/2006/spreadsheetDrawing">
      <xdr:col>81</xdr:col>
      <xdr:colOff>101600</xdr:colOff>
      <xdr:row>79</xdr:row>
      <xdr:rowOff>75565</xdr:rowOff>
    </xdr:to>
    <xdr:sp macro="" textlink="">
      <xdr:nvSpPr>
        <xdr:cNvPr id="648" name="楕円 647"/>
        <xdr:cNvSpPr/>
      </xdr:nvSpPr>
      <xdr:spPr>
        <a:xfrm>
          <a:off x="14144625" y="13027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67310</xdr:rowOff>
    </xdr:from>
    <xdr:ext cx="469265" cy="249555"/>
    <xdr:sp macro="" textlink="">
      <xdr:nvSpPr>
        <xdr:cNvPr id="649" name="テキスト ボックス 648"/>
        <xdr:cNvSpPr txBox="1"/>
      </xdr:nvSpPr>
      <xdr:spPr>
        <a:xfrm>
          <a:off x="13976350" y="13116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157480</xdr:rowOff>
    </xdr:from>
    <xdr:to xmlns:xdr="http://schemas.openxmlformats.org/drawingml/2006/spreadsheetDrawing">
      <xdr:col>76</xdr:col>
      <xdr:colOff>165100</xdr:colOff>
      <xdr:row>79</xdr:row>
      <xdr:rowOff>90170</xdr:rowOff>
    </xdr:to>
    <xdr:sp macro="" textlink="">
      <xdr:nvSpPr>
        <xdr:cNvPr id="650" name="楕円 649"/>
        <xdr:cNvSpPr/>
      </xdr:nvSpPr>
      <xdr:spPr>
        <a:xfrm>
          <a:off x="13335000" y="1304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81280</xdr:rowOff>
    </xdr:from>
    <xdr:ext cx="377825" cy="249555"/>
    <xdr:sp macro="" textlink="">
      <xdr:nvSpPr>
        <xdr:cNvPr id="651" name="テキスト ボックス 650"/>
        <xdr:cNvSpPr txBox="1"/>
      </xdr:nvSpPr>
      <xdr:spPr>
        <a:xfrm>
          <a:off x="13212445" y="1313053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158750</xdr:rowOff>
    </xdr:from>
    <xdr:to xmlns:xdr="http://schemas.openxmlformats.org/drawingml/2006/spreadsheetDrawing">
      <xdr:col>72</xdr:col>
      <xdr:colOff>38100</xdr:colOff>
      <xdr:row>79</xdr:row>
      <xdr:rowOff>91440</xdr:rowOff>
    </xdr:to>
    <xdr:sp macro="" textlink="">
      <xdr:nvSpPr>
        <xdr:cNvPr id="652" name="楕円 651"/>
        <xdr:cNvSpPr/>
      </xdr:nvSpPr>
      <xdr:spPr>
        <a:xfrm>
          <a:off x="12525375" y="13042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83185</xdr:rowOff>
    </xdr:from>
    <xdr:ext cx="378460" cy="248920"/>
    <xdr:sp macro="" textlink="">
      <xdr:nvSpPr>
        <xdr:cNvPr id="653" name="テキスト ボックス 652"/>
        <xdr:cNvSpPr txBox="1"/>
      </xdr:nvSpPr>
      <xdr:spPr>
        <a:xfrm>
          <a:off x="12398375" y="131324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140970</xdr:rowOff>
    </xdr:from>
    <xdr:to xmlns:xdr="http://schemas.openxmlformats.org/drawingml/2006/spreadsheetDrawing">
      <xdr:col>67</xdr:col>
      <xdr:colOff>101600</xdr:colOff>
      <xdr:row>79</xdr:row>
      <xdr:rowOff>73660</xdr:rowOff>
    </xdr:to>
    <xdr:sp macro="" textlink="">
      <xdr:nvSpPr>
        <xdr:cNvPr id="654" name="楕円 653"/>
        <xdr:cNvSpPr/>
      </xdr:nvSpPr>
      <xdr:spPr>
        <a:xfrm>
          <a:off x="11699875" y="13025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65405</xdr:rowOff>
    </xdr:from>
    <xdr:ext cx="469265" cy="248920"/>
    <xdr:sp macro="" textlink="">
      <xdr:nvSpPr>
        <xdr:cNvPr id="655" name="テキスト ボックス 654"/>
        <xdr:cNvSpPr txBox="1"/>
      </xdr:nvSpPr>
      <xdr:spPr>
        <a:xfrm>
          <a:off x="11531600" y="131146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6" name="正方形/長方形 655"/>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7" name="正方形/長方形 656"/>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9" name="正方形/長方形 658"/>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1" name="正方形/長方形 660"/>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3" name="正方形/長方形 662"/>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4" name="テキスト ボックス 663"/>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5" name="直線コネクタ 664"/>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6" name="直線コネクタ 665"/>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7" name="テキスト ボックス 666"/>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8" name="直線コネクタ 667"/>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9" name="テキスト ボックス 668"/>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0" name="直線コネクタ 669"/>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71" name="テキスト ボックス 670"/>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2" name="直線コネクタ 671"/>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3" name="テキスト ボックス 672"/>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4" name="直線コネクタ 673"/>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5" name="テキスト ボックス 674"/>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6" name="直線コネクタ 675"/>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77" name="テキスト ボックス 676"/>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8"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22860</xdr:rowOff>
    </xdr:from>
    <xdr:to xmlns:xdr="http://schemas.openxmlformats.org/drawingml/2006/spreadsheetDrawing">
      <xdr:col>85</xdr:col>
      <xdr:colOff>126365</xdr:colOff>
      <xdr:row>99</xdr:row>
      <xdr:rowOff>44450</xdr:rowOff>
    </xdr:to>
    <xdr:cxnSp macro="">
      <xdr:nvCxnSpPr>
        <xdr:cNvPr id="679" name="直線コネクタ 678"/>
        <xdr:cNvCxnSpPr/>
      </xdr:nvCxnSpPr>
      <xdr:spPr>
        <a:xfrm flipV="1">
          <a:off x="14968220" y="148882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48260</xdr:rowOff>
    </xdr:from>
    <xdr:ext cx="249555" cy="259080"/>
    <xdr:sp macro="" textlink="">
      <xdr:nvSpPr>
        <xdr:cNvPr id="680" name="公債費最小値テキスト"/>
        <xdr:cNvSpPr txBox="1"/>
      </xdr:nvSpPr>
      <xdr:spPr>
        <a:xfrm>
          <a:off x="15017750" y="16450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1" name="直線コネクタ 680"/>
        <xdr:cNvCxnSpPr/>
      </xdr:nvCxnSpPr>
      <xdr:spPr>
        <a:xfrm>
          <a:off x="14881225" y="16446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136525</xdr:rowOff>
    </xdr:from>
    <xdr:ext cx="598805" cy="249555"/>
    <xdr:sp macro="" textlink="">
      <xdr:nvSpPr>
        <xdr:cNvPr id="682" name="公債費最大値テキスト"/>
        <xdr:cNvSpPr txBox="1"/>
      </xdr:nvSpPr>
      <xdr:spPr>
        <a:xfrm>
          <a:off x="15017750" y="14671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22860</xdr:rowOff>
    </xdr:from>
    <xdr:to xmlns:xdr="http://schemas.openxmlformats.org/drawingml/2006/spreadsheetDrawing">
      <xdr:col>86</xdr:col>
      <xdr:colOff>25400</xdr:colOff>
      <xdr:row>90</xdr:row>
      <xdr:rowOff>22860</xdr:rowOff>
    </xdr:to>
    <xdr:cxnSp macro="">
      <xdr:nvCxnSpPr>
        <xdr:cNvPr id="683" name="直線コネクタ 682"/>
        <xdr:cNvCxnSpPr/>
      </xdr:nvCxnSpPr>
      <xdr:spPr>
        <a:xfrm>
          <a:off x="14881225" y="14888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37465</xdr:rowOff>
    </xdr:from>
    <xdr:to xmlns:xdr="http://schemas.openxmlformats.org/drawingml/2006/spreadsheetDrawing">
      <xdr:col>85</xdr:col>
      <xdr:colOff>127000</xdr:colOff>
      <xdr:row>98</xdr:row>
      <xdr:rowOff>66675</xdr:rowOff>
    </xdr:to>
    <xdr:cxnSp macro="">
      <xdr:nvCxnSpPr>
        <xdr:cNvPr id="684" name="直線コネクタ 683"/>
        <xdr:cNvCxnSpPr/>
      </xdr:nvCxnSpPr>
      <xdr:spPr>
        <a:xfrm flipV="1">
          <a:off x="14195425" y="16268065"/>
          <a:ext cx="774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14605</xdr:rowOff>
    </xdr:from>
    <xdr:ext cx="598805" cy="259080"/>
    <xdr:sp macro="" textlink="">
      <xdr:nvSpPr>
        <xdr:cNvPr id="685" name="公債費平均値テキスト"/>
        <xdr:cNvSpPr txBox="1"/>
      </xdr:nvSpPr>
      <xdr:spPr>
        <a:xfrm>
          <a:off x="15017750" y="15902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174625</xdr:colOff>
      <xdr:row>97</xdr:row>
      <xdr:rowOff>93345</xdr:rowOff>
    </xdr:to>
    <xdr:sp macro="" textlink="">
      <xdr:nvSpPr>
        <xdr:cNvPr id="686" name="フローチャート: 判断 685"/>
        <xdr:cNvSpPr/>
      </xdr:nvSpPr>
      <xdr:spPr>
        <a:xfrm>
          <a:off x="14919325" y="160508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13335</xdr:rowOff>
    </xdr:from>
    <xdr:to xmlns:xdr="http://schemas.openxmlformats.org/drawingml/2006/spreadsheetDrawing">
      <xdr:col>81</xdr:col>
      <xdr:colOff>50800</xdr:colOff>
      <xdr:row>98</xdr:row>
      <xdr:rowOff>66675</xdr:rowOff>
    </xdr:to>
    <xdr:cxnSp macro="">
      <xdr:nvCxnSpPr>
        <xdr:cNvPr id="687" name="直線コネクタ 686"/>
        <xdr:cNvCxnSpPr/>
      </xdr:nvCxnSpPr>
      <xdr:spPr>
        <a:xfrm>
          <a:off x="13385800" y="16243935"/>
          <a:ext cx="8096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688" name="フローチャート: 判断 687"/>
        <xdr:cNvSpPr/>
      </xdr:nvSpPr>
      <xdr:spPr>
        <a:xfrm>
          <a:off x="14144625" y="160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142240</xdr:rowOff>
    </xdr:from>
    <xdr:ext cx="598805" cy="259080"/>
    <xdr:sp macro="" textlink="">
      <xdr:nvSpPr>
        <xdr:cNvPr id="689" name="テキスト ボックス 688"/>
        <xdr:cNvSpPr txBox="1"/>
      </xdr:nvSpPr>
      <xdr:spPr>
        <a:xfrm>
          <a:off x="13927455" y="15858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13335</xdr:rowOff>
    </xdr:from>
    <xdr:to xmlns:xdr="http://schemas.openxmlformats.org/drawingml/2006/spreadsheetDrawing">
      <xdr:col>76</xdr:col>
      <xdr:colOff>114300</xdr:colOff>
      <xdr:row>98</xdr:row>
      <xdr:rowOff>19685</xdr:rowOff>
    </xdr:to>
    <xdr:cxnSp macro="">
      <xdr:nvCxnSpPr>
        <xdr:cNvPr id="690" name="直線コネクタ 689"/>
        <xdr:cNvCxnSpPr/>
      </xdr:nvCxnSpPr>
      <xdr:spPr>
        <a:xfrm flipV="1">
          <a:off x="12573000" y="1624393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691" name="フローチャート: 判断 690"/>
        <xdr:cNvSpPr/>
      </xdr:nvSpPr>
      <xdr:spPr>
        <a:xfrm>
          <a:off x="13335000" y="16111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169545</xdr:rowOff>
    </xdr:from>
    <xdr:ext cx="598805" cy="258445"/>
    <xdr:sp macro="" textlink="">
      <xdr:nvSpPr>
        <xdr:cNvPr id="692" name="テキスト ボックス 691"/>
        <xdr:cNvSpPr txBox="1"/>
      </xdr:nvSpPr>
      <xdr:spPr>
        <a:xfrm>
          <a:off x="13101955" y="15885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19050</xdr:rowOff>
    </xdr:from>
    <xdr:to xmlns:xdr="http://schemas.openxmlformats.org/drawingml/2006/spreadsheetDrawing">
      <xdr:col>71</xdr:col>
      <xdr:colOff>174625</xdr:colOff>
      <xdr:row>98</xdr:row>
      <xdr:rowOff>19685</xdr:rowOff>
    </xdr:to>
    <xdr:cxnSp macro="">
      <xdr:nvCxnSpPr>
        <xdr:cNvPr id="693" name="直線コネクタ 692"/>
        <xdr:cNvCxnSpPr/>
      </xdr:nvCxnSpPr>
      <xdr:spPr>
        <a:xfrm>
          <a:off x="11750675" y="1624965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4" name="フローチャート: 判断 693"/>
        <xdr:cNvSpPr/>
      </xdr:nvSpPr>
      <xdr:spPr>
        <a:xfrm>
          <a:off x="12525375" y="161613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48895</xdr:rowOff>
    </xdr:from>
    <xdr:ext cx="598805" cy="259080"/>
    <xdr:sp macro="" textlink="">
      <xdr:nvSpPr>
        <xdr:cNvPr id="695" name="テキスト ボックス 694"/>
        <xdr:cNvSpPr txBox="1"/>
      </xdr:nvSpPr>
      <xdr:spPr>
        <a:xfrm>
          <a:off x="12292330" y="15936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118110</xdr:rowOff>
    </xdr:from>
    <xdr:to xmlns:xdr="http://schemas.openxmlformats.org/drawingml/2006/spreadsheetDrawing">
      <xdr:col>67</xdr:col>
      <xdr:colOff>101600</xdr:colOff>
      <xdr:row>98</xdr:row>
      <xdr:rowOff>48260</xdr:rowOff>
    </xdr:to>
    <xdr:sp macro="" textlink="">
      <xdr:nvSpPr>
        <xdr:cNvPr id="696" name="フローチャート: 判断 695"/>
        <xdr:cNvSpPr/>
      </xdr:nvSpPr>
      <xdr:spPr>
        <a:xfrm>
          <a:off x="11699875" y="161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64770</xdr:rowOff>
    </xdr:from>
    <xdr:ext cx="598805" cy="258445"/>
    <xdr:sp macro="" textlink="">
      <xdr:nvSpPr>
        <xdr:cNvPr id="697" name="テキスト ボックス 696"/>
        <xdr:cNvSpPr txBox="1"/>
      </xdr:nvSpPr>
      <xdr:spPr>
        <a:xfrm>
          <a:off x="11482705" y="159524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1" name="テキスト ボックス 700"/>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158115</xdr:rowOff>
    </xdr:from>
    <xdr:to xmlns:xdr="http://schemas.openxmlformats.org/drawingml/2006/spreadsheetDrawing">
      <xdr:col>85</xdr:col>
      <xdr:colOff>174625</xdr:colOff>
      <xdr:row>98</xdr:row>
      <xdr:rowOff>88265</xdr:rowOff>
    </xdr:to>
    <xdr:sp macro="" textlink="">
      <xdr:nvSpPr>
        <xdr:cNvPr id="703" name="楕円 702"/>
        <xdr:cNvSpPr/>
      </xdr:nvSpPr>
      <xdr:spPr>
        <a:xfrm>
          <a:off x="14919325" y="162172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136525</xdr:rowOff>
    </xdr:from>
    <xdr:ext cx="534670" cy="258445"/>
    <xdr:sp macro="" textlink="">
      <xdr:nvSpPr>
        <xdr:cNvPr id="704" name="公債費該当値テキスト"/>
        <xdr:cNvSpPr txBox="1"/>
      </xdr:nvSpPr>
      <xdr:spPr>
        <a:xfrm>
          <a:off x="15017750" y="16195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15875</xdr:rowOff>
    </xdr:from>
    <xdr:to xmlns:xdr="http://schemas.openxmlformats.org/drawingml/2006/spreadsheetDrawing">
      <xdr:col>81</xdr:col>
      <xdr:colOff>101600</xdr:colOff>
      <xdr:row>98</xdr:row>
      <xdr:rowOff>117475</xdr:rowOff>
    </xdr:to>
    <xdr:sp macro="" textlink="">
      <xdr:nvSpPr>
        <xdr:cNvPr id="705" name="楕円 704"/>
        <xdr:cNvSpPr/>
      </xdr:nvSpPr>
      <xdr:spPr>
        <a:xfrm>
          <a:off x="14144625" y="162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109220</xdr:rowOff>
    </xdr:from>
    <xdr:ext cx="534035" cy="258445"/>
    <xdr:sp macro="" textlink="">
      <xdr:nvSpPr>
        <xdr:cNvPr id="706" name="テキスト ボックス 705"/>
        <xdr:cNvSpPr txBox="1"/>
      </xdr:nvSpPr>
      <xdr:spPr>
        <a:xfrm>
          <a:off x="13959840"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133985</xdr:rowOff>
    </xdr:from>
    <xdr:to xmlns:xdr="http://schemas.openxmlformats.org/drawingml/2006/spreadsheetDrawing">
      <xdr:col>76</xdr:col>
      <xdr:colOff>165100</xdr:colOff>
      <xdr:row>98</xdr:row>
      <xdr:rowOff>64135</xdr:rowOff>
    </xdr:to>
    <xdr:sp macro="" textlink="">
      <xdr:nvSpPr>
        <xdr:cNvPr id="707" name="楕円 706"/>
        <xdr:cNvSpPr/>
      </xdr:nvSpPr>
      <xdr:spPr>
        <a:xfrm>
          <a:off x="13335000" y="161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55245</xdr:rowOff>
    </xdr:from>
    <xdr:ext cx="598805" cy="258445"/>
    <xdr:sp macro="" textlink="">
      <xdr:nvSpPr>
        <xdr:cNvPr id="708" name="テキスト ボックス 707"/>
        <xdr:cNvSpPr txBox="1"/>
      </xdr:nvSpPr>
      <xdr:spPr>
        <a:xfrm>
          <a:off x="13101955" y="16285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140335</xdr:rowOff>
    </xdr:from>
    <xdr:to xmlns:xdr="http://schemas.openxmlformats.org/drawingml/2006/spreadsheetDrawing">
      <xdr:col>72</xdr:col>
      <xdr:colOff>38100</xdr:colOff>
      <xdr:row>98</xdr:row>
      <xdr:rowOff>70485</xdr:rowOff>
    </xdr:to>
    <xdr:sp macro="" textlink="">
      <xdr:nvSpPr>
        <xdr:cNvPr id="709" name="楕円 708"/>
        <xdr:cNvSpPr/>
      </xdr:nvSpPr>
      <xdr:spPr>
        <a:xfrm>
          <a:off x="12525375" y="16199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61595</xdr:rowOff>
    </xdr:from>
    <xdr:ext cx="598805" cy="259080"/>
    <xdr:sp macro="" textlink="">
      <xdr:nvSpPr>
        <xdr:cNvPr id="710" name="テキスト ボックス 709"/>
        <xdr:cNvSpPr txBox="1"/>
      </xdr:nvSpPr>
      <xdr:spPr>
        <a:xfrm>
          <a:off x="12292330" y="16292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139700</xdr:rowOff>
    </xdr:from>
    <xdr:to xmlns:xdr="http://schemas.openxmlformats.org/drawingml/2006/spreadsheetDrawing">
      <xdr:col>67</xdr:col>
      <xdr:colOff>101600</xdr:colOff>
      <xdr:row>98</xdr:row>
      <xdr:rowOff>69850</xdr:rowOff>
    </xdr:to>
    <xdr:sp macro="" textlink="">
      <xdr:nvSpPr>
        <xdr:cNvPr id="711" name="楕円 710"/>
        <xdr:cNvSpPr/>
      </xdr:nvSpPr>
      <xdr:spPr>
        <a:xfrm>
          <a:off x="11699875"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60960</xdr:rowOff>
    </xdr:from>
    <xdr:ext cx="598805" cy="259080"/>
    <xdr:sp macro="" textlink="">
      <xdr:nvSpPr>
        <xdr:cNvPr id="712" name="テキスト ボックス 711"/>
        <xdr:cNvSpPr txBox="1"/>
      </xdr:nvSpPr>
      <xdr:spPr>
        <a:xfrm>
          <a:off x="11482705" y="16291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3" name="正方形/長方形 712"/>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4" name="正方形/長方形 713"/>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6" name="正方形/長方形 715"/>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8" name="正方形/長方形 717"/>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0" name="正方形/長方形 719"/>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1" name="テキスト ボックス 720"/>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2" name="直線コネクタ 721"/>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3" name="直線コネクタ 722"/>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4" name="テキスト ボックス 723"/>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5" name="直線コネクタ 724"/>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52705</xdr:rowOff>
    </xdr:from>
    <xdr:ext cx="595630" cy="248920"/>
    <xdr:sp macro="" textlink="">
      <xdr:nvSpPr>
        <xdr:cNvPr id="726" name="テキスト ボックス 725"/>
        <xdr:cNvSpPr txBox="1"/>
      </xdr:nvSpPr>
      <xdr:spPr>
        <a:xfrm>
          <a:off x="1623187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7" name="直線コネクタ 726"/>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107315</xdr:rowOff>
    </xdr:from>
    <xdr:ext cx="595630" cy="249555"/>
    <xdr:sp macro="" textlink="">
      <xdr:nvSpPr>
        <xdr:cNvPr id="728" name="テキスト ボックス 727"/>
        <xdr:cNvSpPr txBox="1"/>
      </xdr:nvSpPr>
      <xdr:spPr>
        <a:xfrm>
          <a:off x="1623187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29" name="直線コネクタ 728"/>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162560</xdr:rowOff>
    </xdr:from>
    <xdr:ext cx="595630" cy="248920"/>
    <xdr:sp macro="" textlink="">
      <xdr:nvSpPr>
        <xdr:cNvPr id="730" name="テキスト ボックス 729"/>
        <xdr:cNvSpPr txBox="1"/>
      </xdr:nvSpPr>
      <xdr:spPr>
        <a:xfrm>
          <a:off x="1623187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1" name="直線コネクタ 730"/>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32" name="テキスト ボックス 731"/>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3"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91440</xdr:rowOff>
    </xdr:from>
    <xdr:to xmlns:xdr="http://schemas.openxmlformats.org/drawingml/2006/spreadsheetDrawing">
      <xdr:col>116</xdr:col>
      <xdr:colOff>62865</xdr:colOff>
      <xdr:row>38</xdr:row>
      <xdr:rowOff>134620</xdr:rowOff>
    </xdr:to>
    <xdr:cxnSp macro="">
      <xdr:nvCxnSpPr>
        <xdr:cNvPr id="734" name="直線コネクタ 733"/>
        <xdr:cNvCxnSpPr/>
      </xdr:nvCxnSpPr>
      <xdr:spPr>
        <a:xfrm flipV="1">
          <a:off x="20318095" y="5380990"/>
          <a:ext cx="127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48920"/>
    <xdr:sp macro="" textlink="">
      <xdr:nvSpPr>
        <xdr:cNvPr id="735" name="諸支出金最小値テキスト"/>
        <xdr:cNvSpPr txBox="1"/>
      </xdr:nvSpPr>
      <xdr:spPr>
        <a:xfrm>
          <a:off x="20370800" y="64554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6" name="直線コネクタ 735"/>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39370</xdr:rowOff>
    </xdr:from>
    <xdr:ext cx="598805" cy="249555"/>
    <xdr:sp macro="" textlink="">
      <xdr:nvSpPr>
        <xdr:cNvPr id="737" name="諸支出金最大値テキスト"/>
        <xdr:cNvSpPr txBox="1"/>
      </xdr:nvSpPr>
      <xdr:spPr>
        <a:xfrm>
          <a:off x="20370800" y="51638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91440</xdr:rowOff>
    </xdr:from>
    <xdr:to xmlns:xdr="http://schemas.openxmlformats.org/drawingml/2006/spreadsheetDrawing">
      <xdr:col>116</xdr:col>
      <xdr:colOff>152400</xdr:colOff>
      <xdr:row>32</xdr:row>
      <xdr:rowOff>91440</xdr:rowOff>
    </xdr:to>
    <xdr:cxnSp macro="">
      <xdr:nvCxnSpPr>
        <xdr:cNvPr id="738" name="直線コネクタ 737"/>
        <xdr:cNvCxnSpPr/>
      </xdr:nvCxnSpPr>
      <xdr:spPr>
        <a:xfrm>
          <a:off x="20246975" y="538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39" name="直線コネクタ 738"/>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95885</xdr:rowOff>
    </xdr:from>
    <xdr:ext cx="469900" cy="248920"/>
    <xdr:sp macro="" textlink="">
      <xdr:nvSpPr>
        <xdr:cNvPr id="740" name="諸支出金平均値テキスト"/>
        <xdr:cNvSpPr txBox="1"/>
      </xdr:nvSpPr>
      <xdr:spPr>
        <a:xfrm>
          <a:off x="20370800" y="621093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73660</xdr:rowOff>
    </xdr:from>
    <xdr:to xmlns:xdr="http://schemas.openxmlformats.org/drawingml/2006/spreadsheetDrawing">
      <xdr:col>116</xdr:col>
      <xdr:colOff>114300</xdr:colOff>
      <xdr:row>39</xdr:row>
      <xdr:rowOff>6350</xdr:rowOff>
    </xdr:to>
    <xdr:sp macro="" textlink="">
      <xdr:nvSpPr>
        <xdr:cNvPr id="741" name="フローチャート: 判断 740"/>
        <xdr:cNvSpPr/>
      </xdr:nvSpPr>
      <xdr:spPr>
        <a:xfrm>
          <a:off x="202692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42" name="直線コネクタ 741"/>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77470</xdr:rowOff>
    </xdr:from>
    <xdr:to xmlns:xdr="http://schemas.openxmlformats.org/drawingml/2006/spreadsheetDrawing">
      <xdr:col>112</xdr:col>
      <xdr:colOff>38100</xdr:colOff>
      <xdr:row>39</xdr:row>
      <xdr:rowOff>10160</xdr:rowOff>
    </xdr:to>
    <xdr:sp macro="" textlink="">
      <xdr:nvSpPr>
        <xdr:cNvPr id="743" name="フローチャート: 判断 742"/>
        <xdr:cNvSpPr/>
      </xdr:nvSpPr>
      <xdr:spPr>
        <a:xfrm>
          <a:off x="19510375" y="63576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26670</xdr:rowOff>
    </xdr:from>
    <xdr:ext cx="469265" cy="248920"/>
    <xdr:sp macro="" textlink="">
      <xdr:nvSpPr>
        <xdr:cNvPr id="744" name="テキスト ボックス 743"/>
        <xdr:cNvSpPr txBox="1"/>
      </xdr:nvSpPr>
      <xdr:spPr>
        <a:xfrm>
          <a:off x="19342100" y="61417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45" name="直線コネクタ 744"/>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78105</xdr:rowOff>
    </xdr:from>
    <xdr:to xmlns:xdr="http://schemas.openxmlformats.org/drawingml/2006/spreadsheetDrawing">
      <xdr:col>107</xdr:col>
      <xdr:colOff>101600</xdr:colOff>
      <xdr:row>39</xdr:row>
      <xdr:rowOff>10795</xdr:rowOff>
    </xdr:to>
    <xdr:sp macro="" textlink="">
      <xdr:nvSpPr>
        <xdr:cNvPr id="746" name="フローチャート: 判断 745"/>
        <xdr:cNvSpPr/>
      </xdr:nvSpPr>
      <xdr:spPr>
        <a:xfrm>
          <a:off x="18684875" y="635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27305</xdr:rowOff>
    </xdr:from>
    <xdr:ext cx="469265" cy="248920"/>
    <xdr:sp macro="" textlink="">
      <xdr:nvSpPr>
        <xdr:cNvPr id="747" name="テキスト ボックス 746"/>
        <xdr:cNvSpPr txBox="1"/>
      </xdr:nvSpPr>
      <xdr:spPr>
        <a:xfrm>
          <a:off x="18516600" y="61423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48" name="直線コネクタ 747"/>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84455</xdr:rowOff>
    </xdr:from>
    <xdr:to xmlns:xdr="http://schemas.openxmlformats.org/drawingml/2006/spreadsheetDrawing">
      <xdr:col>102</xdr:col>
      <xdr:colOff>165100</xdr:colOff>
      <xdr:row>39</xdr:row>
      <xdr:rowOff>17145</xdr:rowOff>
    </xdr:to>
    <xdr:sp macro="" textlink="">
      <xdr:nvSpPr>
        <xdr:cNvPr id="749" name="フローチャート: 判断 748"/>
        <xdr:cNvSpPr/>
      </xdr:nvSpPr>
      <xdr:spPr>
        <a:xfrm>
          <a:off x="17875250" y="636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33020</xdr:rowOff>
    </xdr:from>
    <xdr:ext cx="377825" cy="249555"/>
    <xdr:sp macro="" textlink="">
      <xdr:nvSpPr>
        <xdr:cNvPr id="750" name="テキスト ボックス 749"/>
        <xdr:cNvSpPr txBox="1"/>
      </xdr:nvSpPr>
      <xdr:spPr>
        <a:xfrm>
          <a:off x="17752695" y="614807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51" name="フローチャート: 判断 750"/>
        <xdr:cNvSpPr/>
      </xdr:nvSpPr>
      <xdr:spPr>
        <a:xfrm>
          <a:off x="17065625" y="63658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52" name="テキスト ボックス 751"/>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3" name="テキスト ボックス 752"/>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4" name="テキスト ボックス 753"/>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5" name="テキスト ボックス 754"/>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6" name="テキスト ボックス 755"/>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7" name="テキスト ボックス 756"/>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58" name="楕円 757"/>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48920"/>
    <xdr:sp macro="" textlink="">
      <xdr:nvSpPr>
        <xdr:cNvPr id="759" name="諸支出金該当値テキスト"/>
        <xdr:cNvSpPr txBox="1"/>
      </xdr:nvSpPr>
      <xdr:spPr>
        <a:xfrm>
          <a:off x="20370800" y="63334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0" name="楕円 759"/>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61" name="テキスト ボックス 760"/>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62" name="楕円 761"/>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63" name="テキスト ボックス 762"/>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4" name="楕円 763"/>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65" name="テキスト ボックス 764"/>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6" name="楕円 765"/>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34290</xdr:rowOff>
    </xdr:from>
    <xdr:ext cx="248920" cy="249555"/>
    <xdr:sp macro="" textlink="">
      <xdr:nvSpPr>
        <xdr:cNvPr id="767" name="テキスト ボックス 766"/>
        <xdr:cNvSpPr txBox="1"/>
      </xdr:nvSpPr>
      <xdr:spPr>
        <a:xfrm>
          <a:off x="16991965" y="61493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8" name="正方形/長方形 767"/>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9" name="正方形/長方形 768"/>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1" name="正方形/長方形 770"/>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3" name="正方形/長方形 772"/>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5" name="正方形/長方形 774"/>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6" name="テキスト ボックス 775"/>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7" name="直線コネクタ 776"/>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78" name="直線コネクタ 777"/>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79" name="テキスト ボックス 778"/>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0" name="直線コネクタ 779"/>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81" name="テキスト ボックス 780"/>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2"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3" name="直線コネクタ 782"/>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4"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5" name="直線コネクタ 784"/>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86"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7" name="直線コネクタ 786"/>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88" name="直線コネクタ 787"/>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89"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0" name="フローチャート: 判断 789"/>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1" name="直線コネクタ 790"/>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2" name="フローチャート: 判断 791"/>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793" name="テキスト ボックス 792"/>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4" name="直線コネクタ 793"/>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795" name="フローチャート: 判断 794"/>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796" name="テキスト ボックス 795"/>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797" name="直線コネクタ 796"/>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798" name="フローチャート: 判断 797"/>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799" name="テキスト ボックス 798"/>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0" name="フローチャート: 判断 799"/>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01" name="テキスト ボックス 800"/>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2" name="テキスト ボックス 801"/>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3" name="テキスト ボックス 802"/>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4" name="テキスト ボックス 803"/>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5" name="テキスト ボックス 804"/>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6" name="テキスト ボックス 805"/>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7" name="楕円 806"/>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08"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9" name="楕円 808"/>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10" name="テキスト ボックス 809"/>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1" name="楕円 810"/>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12" name="テキスト ボックス 811"/>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3" name="楕円 812"/>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14" name="テキスト ボックス 813"/>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5" name="楕円 814"/>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16" name="テキスト ボックス 815"/>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商工費の住民一人当たりのコストは</a:t>
          </a:r>
          <a:r>
            <a:rPr kumimoji="1" lang="en-US" altLang="ja-JP" sz="1300">
              <a:solidFill>
                <a:sysClr val="windowText" lastClr="000000"/>
              </a:solidFill>
              <a:latin typeface="ＭＳ Ｐゴシック"/>
              <a:ea typeface="ＭＳ Ｐゴシック"/>
            </a:rPr>
            <a:t>3,604</a:t>
          </a:r>
          <a:r>
            <a:rPr kumimoji="1" lang="ja-JP" altLang="en-US" sz="1300">
              <a:solidFill>
                <a:sysClr val="windowText" lastClr="000000"/>
              </a:solidFill>
              <a:latin typeface="ＭＳ Ｐゴシック"/>
              <a:ea typeface="ＭＳ Ｐゴシック"/>
            </a:rPr>
            <a:t>円で前年度から</a:t>
          </a:r>
          <a:r>
            <a:rPr kumimoji="1" lang="en-US" altLang="ja-JP" sz="1300">
              <a:solidFill>
                <a:sysClr val="windowText" lastClr="000000"/>
              </a:solidFill>
              <a:latin typeface="ＭＳ Ｐゴシック"/>
              <a:ea typeface="ＭＳ Ｐゴシック"/>
            </a:rPr>
            <a:t>12,768</a:t>
          </a:r>
          <a:r>
            <a:rPr kumimoji="1" lang="ja-JP" altLang="en-US" sz="1300">
              <a:solidFill>
                <a:sysClr val="windowText" lastClr="000000"/>
              </a:solidFill>
              <a:latin typeface="ＭＳ Ｐゴシック"/>
              <a:ea typeface="ＭＳ Ｐゴシック"/>
            </a:rPr>
            <a:t>円減少している。これは地域商品券交付金事業の皆減によるものである。総務費の住民一人当たりのコストは</a:t>
          </a:r>
          <a:r>
            <a:rPr kumimoji="1" lang="en-US" altLang="ja-JP" sz="1300">
              <a:solidFill>
                <a:sysClr val="windowText" lastClr="000000"/>
              </a:solidFill>
              <a:latin typeface="ＭＳ Ｐゴシック"/>
              <a:ea typeface="ＭＳ Ｐゴシック"/>
            </a:rPr>
            <a:t>253,479</a:t>
          </a:r>
          <a:r>
            <a:rPr kumimoji="1" lang="ja-JP" altLang="en-US" sz="1300">
              <a:solidFill>
                <a:sysClr val="windowText" lastClr="000000"/>
              </a:solidFill>
              <a:latin typeface="ＭＳ Ｐゴシック"/>
              <a:ea typeface="ＭＳ Ｐゴシック"/>
            </a:rPr>
            <a:t>円で前年度から</a:t>
          </a:r>
          <a:r>
            <a:rPr kumimoji="1" lang="en-US" altLang="ja-JP" sz="1300">
              <a:solidFill>
                <a:sysClr val="windowText" lastClr="000000"/>
              </a:solidFill>
              <a:latin typeface="ＭＳ Ｐゴシック"/>
              <a:ea typeface="ＭＳ Ｐゴシック"/>
            </a:rPr>
            <a:t>91,791</a:t>
          </a:r>
          <a:r>
            <a:rPr kumimoji="1" lang="ja-JP" altLang="en-US" sz="1300">
              <a:solidFill>
                <a:sysClr val="windowText" lastClr="000000"/>
              </a:solidFill>
              <a:latin typeface="ＭＳ Ｐゴシック"/>
              <a:ea typeface="ＭＳ Ｐゴシック"/>
            </a:rPr>
            <a:t>円増加している。これは告知放送システム整備事業の皆増によるものである。衛生費の住民一人当たりのコストは</a:t>
          </a:r>
          <a:r>
            <a:rPr kumimoji="1" lang="en-US" altLang="ja-JP" sz="1300">
              <a:solidFill>
                <a:sysClr val="windowText" lastClr="000000"/>
              </a:solidFill>
              <a:latin typeface="ＭＳ Ｐゴシック"/>
              <a:ea typeface="ＭＳ Ｐゴシック"/>
            </a:rPr>
            <a:t>52,671</a:t>
          </a:r>
          <a:r>
            <a:rPr kumimoji="1" lang="ja-JP" altLang="en-US" sz="1300">
              <a:solidFill>
                <a:sysClr val="windowText" lastClr="000000"/>
              </a:solidFill>
              <a:latin typeface="ＭＳ Ｐゴシック"/>
              <a:ea typeface="ＭＳ Ｐゴシック"/>
            </a:rPr>
            <a:t>円で前年度から</a:t>
          </a:r>
          <a:r>
            <a:rPr kumimoji="1" lang="en-US" altLang="ja-JP" sz="1300">
              <a:solidFill>
                <a:sysClr val="windowText" lastClr="000000"/>
              </a:solidFill>
              <a:latin typeface="ＭＳ Ｐゴシック"/>
              <a:ea typeface="ＭＳ Ｐゴシック"/>
            </a:rPr>
            <a:t>14,016</a:t>
          </a:r>
          <a:r>
            <a:rPr kumimoji="1" lang="ja-JP" altLang="en-US" sz="1300">
              <a:solidFill>
                <a:sysClr val="windowText" lastClr="000000"/>
              </a:solidFill>
              <a:latin typeface="ＭＳ Ｐゴシック"/>
              <a:ea typeface="ＭＳ Ｐゴシック"/>
            </a:rPr>
            <a:t>円減少している。これは保健施設（健康センター）整備事業の皆減や診療所特別会計繰出金の減によるものである。消防費の住民一人当たりのコストは</a:t>
          </a:r>
          <a:r>
            <a:rPr kumimoji="1" lang="en-US" altLang="ja-JP" sz="1300">
              <a:solidFill>
                <a:sysClr val="windowText" lastClr="000000"/>
              </a:solidFill>
              <a:latin typeface="ＭＳ Ｐゴシック"/>
              <a:ea typeface="ＭＳ Ｐゴシック"/>
            </a:rPr>
            <a:t>42,426</a:t>
          </a:r>
          <a:r>
            <a:rPr kumimoji="1" lang="ja-JP" altLang="en-US" sz="1300">
              <a:solidFill>
                <a:sysClr val="windowText" lastClr="000000"/>
              </a:solidFill>
              <a:latin typeface="ＭＳ Ｐゴシック"/>
              <a:ea typeface="ＭＳ Ｐゴシック"/>
            </a:rPr>
            <a:t>円で前年度から</a:t>
          </a:r>
          <a:r>
            <a:rPr kumimoji="1" lang="en-US" altLang="ja-JP" sz="1300">
              <a:solidFill>
                <a:sysClr val="windowText" lastClr="000000"/>
              </a:solidFill>
              <a:latin typeface="ＭＳ Ｐゴシック"/>
              <a:ea typeface="ＭＳ Ｐゴシック"/>
            </a:rPr>
            <a:t>6,982</a:t>
          </a:r>
          <a:r>
            <a:rPr kumimoji="1" lang="ja-JP" altLang="en-US" sz="1300">
              <a:solidFill>
                <a:sysClr val="windowText" lastClr="000000"/>
              </a:solidFill>
              <a:latin typeface="ＭＳ Ｐゴシック"/>
              <a:ea typeface="ＭＳ Ｐゴシック"/>
            </a:rPr>
            <a:t>円増加している。これは緊急防災・減災事業（避難路改良工事）の皆増によるものである。土木費の住民一人当たりのコストは</a:t>
          </a:r>
          <a:r>
            <a:rPr kumimoji="1" lang="en-US" altLang="ja-JP" sz="1300">
              <a:solidFill>
                <a:sysClr val="windowText" lastClr="000000"/>
              </a:solidFill>
              <a:latin typeface="ＭＳ Ｐゴシック"/>
              <a:ea typeface="ＭＳ Ｐゴシック"/>
            </a:rPr>
            <a:t>94,521</a:t>
          </a:r>
          <a:r>
            <a:rPr kumimoji="1" lang="ja-JP" altLang="en-US" sz="1300">
              <a:solidFill>
                <a:sysClr val="windowText" lastClr="000000"/>
              </a:solidFill>
              <a:latin typeface="ＭＳ Ｐゴシック"/>
              <a:ea typeface="ＭＳ Ｐゴシック"/>
            </a:rPr>
            <a:t>円で前年度から</a:t>
          </a:r>
          <a:r>
            <a:rPr kumimoji="1" lang="en-US" altLang="ja-JP" sz="1300">
              <a:solidFill>
                <a:sysClr val="windowText" lastClr="000000"/>
              </a:solidFill>
              <a:latin typeface="ＭＳ Ｐゴシック"/>
              <a:ea typeface="ＭＳ Ｐゴシック"/>
            </a:rPr>
            <a:t>13,450</a:t>
          </a:r>
          <a:r>
            <a:rPr kumimoji="1" lang="ja-JP" altLang="en-US" sz="1300">
              <a:solidFill>
                <a:sysClr val="windowText" lastClr="000000"/>
              </a:solidFill>
              <a:latin typeface="ＭＳ Ｐゴシック"/>
              <a:ea typeface="ＭＳ Ｐゴシック"/>
            </a:rPr>
            <a:t>円増加している。これは橋梁維持費の増や除雪事業費の増によるものである。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の比較ではいずれの経費についてもコストは下回っている。特に類似団体平均との差がある総務費については、これまでの職員数の削減による人件費の抑制が主な要因である。また商工費については企業・商店等が極めて少なく、観光資源も乏しく事業規模が他の費目より小さくなっていることから、今後は特産品開発や町のＰＲ事業を推進し商工観光の活性化を図っていく。</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秋田県井川町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a:ea typeface="ＭＳ ゴシック"/>
            </a:rPr>
            <a:t>　財政調整基金残高については前年度より</a:t>
          </a:r>
          <a:r>
            <a:rPr kumimoji="1" lang="en-US" altLang="ja-JP" sz="1050">
              <a:solidFill>
                <a:sysClr val="windowText" lastClr="000000"/>
              </a:solidFill>
              <a:latin typeface="ＭＳ ゴシック"/>
              <a:ea typeface="ＭＳ ゴシック"/>
            </a:rPr>
            <a:t>9.5</a:t>
          </a:r>
          <a:r>
            <a:rPr kumimoji="1" lang="ja-JP" altLang="en-US" sz="1050">
              <a:solidFill>
                <a:sysClr val="windowText" lastClr="000000"/>
              </a:solidFill>
              <a:latin typeface="ＭＳ ゴシック"/>
              <a:ea typeface="ＭＳ ゴシック"/>
            </a:rPr>
            <a:t>百万円減少したことから、比率は</a:t>
          </a:r>
          <a:r>
            <a:rPr kumimoji="1" lang="en-US" altLang="ja-JP" sz="1050">
              <a:solidFill>
                <a:sysClr val="windowText" lastClr="000000"/>
              </a:solidFill>
              <a:latin typeface="ＭＳ ゴシック"/>
              <a:ea typeface="ＭＳ ゴシック"/>
            </a:rPr>
            <a:t>0.24</a:t>
          </a:r>
          <a:r>
            <a:rPr kumimoji="1" lang="ja-JP" altLang="en-US" sz="1050">
              <a:solidFill>
                <a:sysClr val="windowText" lastClr="000000"/>
              </a:solidFill>
              <a:latin typeface="ＭＳ ゴシック"/>
              <a:ea typeface="ＭＳ ゴシック"/>
            </a:rPr>
            <a:t>ポイント下降している。迅速かつ的確な対応が求められる事業の実施にあたっては今後も適時取り崩しを行うことにはなるが、これまで同様歳出の抑制に努めることで歳計剰余金を確保し、毎年着実に積み立てを実施していくこととしている。</a:t>
          </a:r>
          <a:br>
            <a:rPr kumimoji="1" lang="ja-JP" altLang="en-US" sz="1050">
              <a:solidFill>
                <a:sysClr val="windowText" lastClr="000000"/>
              </a:solidFill>
              <a:latin typeface="ＭＳ ゴシック"/>
              <a:ea typeface="ＭＳ ゴシック"/>
            </a:rPr>
          </a:br>
          <a:r>
            <a:rPr kumimoji="1" lang="ja-JP" altLang="en-US" sz="1050">
              <a:solidFill>
                <a:sysClr val="windowText" lastClr="000000"/>
              </a:solidFill>
              <a:latin typeface="ＭＳ ゴシック"/>
              <a:ea typeface="ＭＳ ゴシック"/>
            </a:rPr>
            <a:t>　実質収支額については、前年度から</a:t>
          </a:r>
          <a:r>
            <a:rPr kumimoji="1" lang="en-US" altLang="ja-JP" sz="1050">
              <a:solidFill>
                <a:sysClr val="windowText" lastClr="000000"/>
              </a:solidFill>
              <a:latin typeface="ＭＳ ゴシック"/>
              <a:ea typeface="ＭＳ ゴシック"/>
            </a:rPr>
            <a:t>17</a:t>
          </a:r>
          <a:r>
            <a:rPr kumimoji="1" lang="ja-JP" altLang="en-US" sz="1050">
              <a:solidFill>
                <a:sysClr val="windowText" lastClr="000000"/>
              </a:solidFill>
              <a:latin typeface="ＭＳ ゴシック"/>
              <a:ea typeface="ＭＳ ゴシック"/>
            </a:rPr>
            <a:t>百万円減少し比率が</a:t>
          </a:r>
          <a:r>
            <a:rPr kumimoji="1" lang="en-US" altLang="ja-JP" sz="1050">
              <a:solidFill>
                <a:sysClr val="windowText" lastClr="000000"/>
              </a:solidFill>
              <a:latin typeface="ＭＳ ゴシック"/>
              <a:ea typeface="ＭＳ ゴシック"/>
            </a:rPr>
            <a:t>0.64</a:t>
          </a:r>
          <a:r>
            <a:rPr kumimoji="1" lang="ja-JP" altLang="en-US" sz="1050">
              <a:solidFill>
                <a:sysClr val="windowText" lastClr="000000"/>
              </a:solidFill>
              <a:latin typeface="ＭＳ ゴシック"/>
              <a:ea typeface="ＭＳ ゴシック"/>
            </a:rPr>
            <a:t>ポイント下降と前年並みとなった。</a:t>
          </a:r>
          <a:br>
            <a:rPr kumimoji="1" lang="ja-JP" altLang="en-US" sz="1050">
              <a:solidFill>
                <a:sysClr val="windowText" lastClr="000000"/>
              </a:solidFill>
              <a:latin typeface="ＭＳ ゴシック"/>
              <a:ea typeface="ＭＳ ゴシック"/>
            </a:rPr>
          </a:br>
          <a:r>
            <a:rPr kumimoji="1" lang="ja-JP" altLang="en-US" sz="1050">
              <a:solidFill>
                <a:sysClr val="windowText" lastClr="000000"/>
              </a:solidFill>
              <a:latin typeface="ＭＳ ゴシック"/>
              <a:ea typeface="ＭＳ ゴシック"/>
            </a:rPr>
            <a:t>　実質単年度収支については、繰上償還の実施や財政調整基金取崩額の減等から、前年度から</a:t>
          </a:r>
          <a:r>
            <a:rPr kumimoji="1" lang="en-US" altLang="ja-JP" sz="1050">
              <a:solidFill>
                <a:sysClr val="windowText" lastClr="000000"/>
              </a:solidFill>
              <a:latin typeface="ＭＳ ゴシック"/>
              <a:ea typeface="ＭＳ ゴシック"/>
            </a:rPr>
            <a:t>29</a:t>
          </a:r>
          <a:r>
            <a:rPr kumimoji="1" lang="ja-JP" altLang="en-US" sz="1050">
              <a:solidFill>
                <a:sysClr val="windowText" lastClr="000000"/>
              </a:solidFill>
              <a:latin typeface="ＭＳ ゴシック"/>
              <a:ea typeface="ＭＳ ゴシック"/>
            </a:rPr>
            <a:t>百万円増加し比率も</a:t>
          </a:r>
          <a:r>
            <a:rPr kumimoji="1" lang="en-US" altLang="ja-JP" sz="1050">
              <a:solidFill>
                <a:sysClr val="windowText" lastClr="000000"/>
              </a:solidFill>
              <a:latin typeface="ＭＳ ゴシック"/>
              <a:ea typeface="ＭＳ ゴシック"/>
            </a:rPr>
            <a:t>1.24</a:t>
          </a:r>
          <a:r>
            <a:rPr kumimoji="1" lang="ja-JP" altLang="en-US" sz="1050">
              <a:solidFill>
                <a:sysClr val="windowText" lastClr="000000"/>
              </a:solidFill>
              <a:latin typeface="ＭＳ ゴシック"/>
              <a:ea typeface="ＭＳ ゴシック"/>
            </a:rPr>
            <a:t>ポイント増加と引き続き黒字を確保している。</a:t>
          </a:r>
        </a:p>
        <a:p>
          <a:r>
            <a:rPr kumimoji="1" lang="ja-JP" altLang="en-US" sz="1050">
              <a:solidFill>
                <a:sysClr val="windowText" lastClr="000000"/>
              </a:solidFill>
              <a:latin typeface="ＭＳ ゴシック"/>
              <a:ea typeface="ＭＳ ゴシック"/>
            </a:rPr>
            <a:t>　今後も計画的な基金運営に努めるとともに、適切な定員管理や事務事業の見直しを継続し黒字の確保に努める。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秋田県井川町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20</a:t>
          </a:r>
          <a:r>
            <a:rPr kumimoji="1" lang="ja-JP" altLang="en-US" sz="1400">
              <a:latin typeface="ＭＳ ゴシック"/>
              <a:ea typeface="ＭＳ ゴシック"/>
            </a:rPr>
            <a:t>年度以降、一般会計及び全ての特別会計において赤字は生じていない。一般会計では普通交付税の増加や財政調整基金の取り崩しにより黒字額の比率が上がった。介護保険事業特別会計では介護給付費の減少により黒字化が進んでいる。</a:t>
          </a:r>
        </a:p>
        <a:p>
          <a:r>
            <a:rPr kumimoji="1" lang="ja-JP" altLang="en-US" sz="1400">
              <a:latin typeface="ＭＳ ゴシック"/>
              <a:ea typeface="ＭＳ ゴシック"/>
            </a:rPr>
            <a:t>　今後も各会計において人件費や公債費等の経常経費の抑制を図り、適正な財政運営、企業経営に努めていく。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秋田県井川町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元利償還金は義務教育学校整備事業や施設耐震化等の緊急防災・減災事業に係る元金償還が始まった平成２６年度から増加傾向にあった。しかし繰上償還や低利又は無利子資金への借換を計画的に実施してきたことにより平成３０年度から減少傾向にある。</a:t>
          </a:r>
        </a:p>
        <a:p>
          <a:r>
            <a:rPr kumimoji="1" lang="ja-JP" altLang="en-US" sz="1200">
              <a:solidFill>
                <a:sysClr val="windowText" lastClr="000000"/>
              </a:solidFill>
              <a:latin typeface="ＭＳ ゴシック"/>
              <a:ea typeface="ＭＳ ゴシック"/>
            </a:rPr>
            <a:t>　下水道事業等に係る公営企業債の元利償還金に対する繰入金については基準内繰入額の減少により前年度から減少している。</a:t>
          </a:r>
        </a:p>
        <a:p>
          <a:r>
            <a:rPr kumimoji="1" lang="ja-JP" altLang="en-US" sz="1200">
              <a:solidFill>
                <a:sysClr val="windowText" lastClr="000000"/>
              </a:solidFill>
              <a:latin typeface="ＭＳ ゴシック"/>
              <a:ea typeface="ＭＳ ゴシック"/>
            </a:rPr>
            <a:t>　今後は上記事業債の他に平成２９年度より新たに借入している過疎対策事業債の元金償還も始まることから公債費の増加が見込まれるため、最良な借入条件や適正な償還期間の設定により、公債費の平準化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本町では、満期一括償還の地方債を発行していないため、減債基金残高と減債基金積立相当額に該当する数値はありません</a:t>
          </a:r>
          <a:r>
            <a:rPr kumimoji="1" lang="ja-JP" altLang="en-US" sz="1000">
              <a:latin typeface="ＭＳ ゴシック"/>
              <a:ea typeface="ＭＳ 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秋田県井川町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）は年々減少しているが、これは繰上償還の実施等により一般会計等に係る地方債の現在高及び公営企業債等繰入見込額が減少していることによるところが大きい。</a:t>
          </a:r>
        </a:p>
        <a:p>
          <a:r>
            <a:rPr kumimoji="1" lang="ja-JP" altLang="en-US" sz="1400">
              <a:latin typeface="ＭＳ ゴシック"/>
              <a:ea typeface="ＭＳ ゴシック"/>
            </a:rPr>
            <a:t>　充当可能財源等（Ｂ）は前年度より</a:t>
          </a:r>
          <a:r>
            <a:rPr kumimoji="1" lang="en-US" altLang="ja-JP" sz="1400">
              <a:latin typeface="ＭＳ ゴシック"/>
              <a:ea typeface="ＭＳ ゴシック"/>
            </a:rPr>
            <a:t>296</a:t>
          </a:r>
          <a:r>
            <a:rPr kumimoji="1" lang="ja-JP" altLang="en-US" sz="1400">
              <a:latin typeface="ＭＳ ゴシック"/>
              <a:ea typeface="ＭＳ ゴシック"/>
            </a:rPr>
            <a:t>百万円増加しているが、これは充当可能基金が増加したためである。</a:t>
          </a:r>
        </a:p>
        <a:p>
          <a:r>
            <a:rPr kumimoji="1" lang="ja-JP" altLang="en-US" sz="1400">
              <a:latin typeface="ＭＳ ゴシック"/>
              <a:ea typeface="ＭＳ ゴシック"/>
            </a:rPr>
            <a:t>　将来負担比率の分子（Ａ）－（Ｂ）は平成２４年度以降マイナスとなっているが、引き続き計画的な基金運用や地方債発行に努め地方債現在高の増加を抑制していく。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秋田県井川町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基金全体額は、</a:t>
          </a:r>
          <a:r>
            <a:rPr kumimoji="1" lang="en-US" altLang="ja-JP" sz="1300">
              <a:solidFill>
                <a:sysClr val="windowText" lastClr="000000"/>
              </a:solidFill>
              <a:effectLst/>
              <a:latin typeface="ＭＳ ゴシック"/>
              <a:ea typeface="ＭＳ ゴシック"/>
              <a:cs typeface="+mn-cs"/>
            </a:rPr>
            <a:t>3,438</a:t>
          </a:r>
          <a:r>
            <a:rPr kumimoji="1" lang="ja-JP" altLang="en-US" sz="1300">
              <a:solidFill>
                <a:sysClr val="windowText" lastClr="000000"/>
              </a:solidFill>
              <a:effectLst/>
              <a:latin typeface="ＭＳ ゴシック"/>
              <a:ea typeface="ＭＳ ゴシック"/>
              <a:cs typeface="+mn-cs"/>
            </a:rPr>
            <a:t>百万円で前年度から</a:t>
          </a:r>
          <a:r>
            <a:rPr kumimoji="1" lang="en-US" altLang="ja-JP" sz="1300">
              <a:solidFill>
                <a:sysClr val="windowText" lastClr="000000"/>
              </a:solidFill>
              <a:effectLst/>
              <a:latin typeface="ＭＳ ゴシック"/>
              <a:ea typeface="ＭＳ ゴシック"/>
              <a:cs typeface="+mn-cs"/>
            </a:rPr>
            <a:t>275</a:t>
          </a:r>
          <a:r>
            <a:rPr kumimoji="1" lang="ja-JP" altLang="en-US" sz="1300">
              <a:solidFill>
                <a:sysClr val="windowText" lastClr="000000"/>
              </a:solidFill>
              <a:effectLst/>
              <a:latin typeface="ＭＳ ゴシック"/>
              <a:ea typeface="ＭＳ ゴシック"/>
              <a:cs typeface="+mn-cs"/>
            </a:rPr>
            <a:t>百万円増加している。これは公共施設等整備基金に</a:t>
          </a:r>
          <a:r>
            <a:rPr kumimoji="1" lang="en-US" altLang="ja-JP" sz="1300">
              <a:solidFill>
                <a:sysClr val="windowText" lastClr="000000"/>
              </a:solidFill>
              <a:effectLst/>
              <a:latin typeface="ＭＳ ゴシック"/>
              <a:ea typeface="ＭＳ ゴシック"/>
              <a:cs typeface="+mn-cs"/>
            </a:rPr>
            <a:t>301</a:t>
          </a:r>
          <a:r>
            <a:rPr kumimoji="1" lang="ja-JP" altLang="en-US" sz="1300">
              <a:solidFill>
                <a:sysClr val="windowText" lastClr="000000"/>
              </a:solidFill>
              <a:effectLst/>
              <a:latin typeface="ＭＳ ゴシック"/>
              <a:ea typeface="ＭＳ ゴシック"/>
              <a:cs typeface="+mn-cs"/>
            </a:rPr>
            <a:t>百万円積み立てたことが大きな要因となっている。今後も公共施設等の老朽化に伴う大規模改修・集約化等に備え、積み立てを実施していく。</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近年実施した耐震化事業等の元金償還が始まっており、今後も公債費は高水準で推移するため、できる限り減債基金への積み立てを実施し、公債費の財源としていきたい。その他特定目的基金においては、子育て支援の充実と安定的な実施を目的に安心子育て支援基金に積み立てるとともに、毎年必要額を取り崩しながら事業を実施していく。また公共施設等の老朽化が進んでおり、今後の改修に備えて公共施設等整備基金に積み立てを予定している。</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p>
        <a:p>
          <a:r>
            <a:rPr kumimoji="1" lang="ja-JP" altLang="en-US" sz="1300">
              <a:solidFill>
                <a:sysClr val="windowText" lastClr="000000"/>
              </a:solidFill>
              <a:effectLst/>
              <a:latin typeface="ＭＳ ゴシック"/>
              <a:ea typeface="ＭＳ ゴシック"/>
              <a:cs typeface="+mn-cs"/>
            </a:rPr>
            <a:t>　井川町では、今後の公共施設等の老朽化に伴う大規模改修に備えての公共施設等整備基金や小中学校教育及び幼稚教育の充実・向上を図るための井川っ子教育推進基金、雇用や就業の機会の創出及び生活や就労相談を支援することを目的とした事業に充当するための地域雇用推進対策基金など全部で１２基金ある。</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その他特定目的基金の総額は、</a:t>
          </a:r>
          <a:r>
            <a:rPr kumimoji="1" lang="en-US" altLang="ja-JP" sz="1300">
              <a:solidFill>
                <a:sysClr val="windowText" lastClr="000000"/>
              </a:solidFill>
              <a:effectLst/>
              <a:latin typeface="ＭＳ ゴシック"/>
              <a:ea typeface="ＭＳ ゴシック"/>
              <a:cs typeface="+mn-cs"/>
            </a:rPr>
            <a:t>2,363</a:t>
          </a:r>
          <a:r>
            <a:rPr kumimoji="1" lang="ja-JP" altLang="en-US" sz="1300">
              <a:solidFill>
                <a:sysClr val="windowText" lastClr="000000"/>
              </a:solidFill>
              <a:effectLst/>
              <a:latin typeface="ＭＳ ゴシック"/>
              <a:ea typeface="ＭＳ ゴシック"/>
              <a:cs typeface="+mn-cs"/>
            </a:rPr>
            <a:t>百万円で前年度から</a:t>
          </a:r>
          <a:r>
            <a:rPr kumimoji="1" lang="en-US" altLang="ja-JP" sz="1300">
              <a:solidFill>
                <a:sysClr val="windowText" lastClr="000000"/>
              </a:solidFill>
              <a:effectLst/>
              <a:latin typeface="ＭＳ ゴシック"/>
              <a:ea typeface="ＭＳ ゴシック"/>
              <a:cs typeface="+mn-cs"/>
            </a:rPr>
            <a:t>283</a:t>
          </a:r>
          <a:r>
            <a:rPr kumimoji="1" lang="ja-JP" altLang="en-US" sz="1300">
              <a:solidFill>
                <a:sysClr val="windowText" lastClr="000000"/>
              </a:solidFill>
              <a:effectLst/>
              <a:latin typeface="ＭＳ ゴシック"/>
              <a:ea typeface="ＭＳ ゴシック"/>
              <a:cs typeface="+mn-cs"/>
            </a:rPr>
            <a:t>百万円増加している。これは老朽化が進む公共施設等の適正管理に備えて新たに公共施設等整備基金を整備し</a:t>
          </a:r>
          <a:r>
            <a:rPr kumimoji="1" lang="en-US" altLang="ja-JP" sz="1300">
              <a:solidFill>
                <a:sysClr val="windowText" lastClr="000000"/>
              </a:solidFill>
              <a:effectLst/>
              <a:latin typeface="ＭＳ ゴシック"/>
              <a:ea typeface="ＭＳ ゴシック"/>
              <a:cs typeface="+mn-cs"/>
            </a:rPr>
            <a:t>301</a:t>
          </a:r>
          <a:r>
            <a:rPr kumimoji="1" lang="ja-JP" altLang="en-US" sz="1300">
              <a:solidFill>
                <a:sysClr val="windowText" lastClr="000000"/>
              </a:solidFill>
              <a:effectLst/>
              <a:latin typeface="ＭＳ ゴシック"/>
              <a:ea typeface="ＭＳ ゴシック"/>
              <a:cs typeface="+mn-cs"/>
            </a:rPr>
            <a:t>百万円積み立てたことが主な要因である。</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子育て支援の充実と安定的な実施を目的に安心子育て支援基金に積み立てる。給食費の無償化や海外修学旅行の原資として井川っ子教育推進基金にも積み立てるとともに、毎年必要額を取り崩しながら事業を実施していく。また公共施設等の老朽化が進んでおり、今後の改修に備えて公共施設等整備基金への積み立てを予定している。</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財政調整基金の現在高は、</a:t>
          </a:r>
          <a:r>
            <a:rPr kumimoji="1" lang="en-US" altLang="ja-JP" sz="1300">
              <a:solidFill>
                <a:sysClr val="windowText" lastClr="000000"/>
              </a:solidFill>
              <a:effectLst/>
              <a:latin typeface="ＭＳ ゴシック"/>
              <a:ea typeface="ＭＳ ゴシック"/>
              <a:cs typeface="+mn-cs"/>
            </a:rPr>
            <a:t>500</a:t>
          </a:r>
          <a:r>
            <a:rPr kumimoji="1" lang="ja-JP" altLang="en-US" sz="1300">
              <a:solidFill>
                <a:sysClr val="windowText" lastClr="000000"/>
              </a:solidFill>
              <a:effectLst/>
              <a:latin typeface="ＭＳ ゴシック"/>
              <a:ea typeface="ＭＳ ゴシック"/>
              <a:cs typeface="+mn-cs"/>
            </a:rPr>
            <a:t>百万円で前年度から</a:t>
          </a:r>
          <a:r>
            <a:rPr kumimoji="1" lang="en-US" altLang="ja-JP" sz="1300">
              <a:solidFill>
                <a:sysClr val="windowText" lastClr="000000"/>
              </a:solidFill>
              <a:effectLst/>
              <a:latin typeface="ＭＳ ゴシック"/>
              <a:ea typeface="ＭＳ ゴシック"/>
              <a:cs typeface="+mn-cs"/>
            </a:rPr>
            <a:t>9</a:t>
          </a:r>
          <a:r>
            <a:rPr kumimoji="1" lang="ja-JP" altLang="en-US" sz="1300">
              <a:solidFill>
                <a:sysClr val="windowText" lastClr="000000"/>
              </a:solidFill>
              <a:effectLst/>
              <a:latin typeface="ＭＳ ゴシック"/>
              <a:ea typeface="ＭＳ ゴシック"/>
              <a:cs typeface="+mn-cs"/>
            </a:rPr>
            <a:t>百万円減少している。これは新型コロナウイルス感染症対応地方創生臨時交付金事業等の財源として取り崩しを行ったためである。</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迅速かつ的確な対応が求められる事業の実施に備え、その財源として積み立てを実施していく。</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減債基金の現在高は、</a:t>
          </a:r>
          <a:r>
            <a:rPr kumimoji="1" lang="en-US" altLang="ja-JP" sz="1300">
              <a:solidFill>
                <a:sysClr val="windowText" lastClr="000000"/>
              </a:solidFill>
              <a:effectLst/>
              <a:latin typeface="ＭＳ ゴシック"/>
              <a:ea typeface="ＭＳ ゴシック"/>
              <a:cs typeface="+mn-cs"/>
            </a:rPr>
            <a:t>575</a:t>
          </a:r>
          <a:r>
            <a:rPr kumimoji="1" lang="ja-JP" altLang="en-US" sz="1300">
              <a:solidFill>
                <a:sysClr val="windowText" lastClr="000000"/>
              </a:solidFill>
              <a:effectLst/>
              <a:latin typeface="ＭＳ ゴシック"/>
              <a:ea typeface="ＭＳ ゴシック"/>
              <a:cs typeface="+mn-cs"/>
            </a:rPr>
            <a:t>百万円で前年度から</a:t>
          </a:r>
          <a:r>
            <a:rPr kumimoji="1" lang="en-US" altLang="ja-JP" sz="1300">
              <a:solidFill>
                <a:sysClr val="windowText" lastClr="000000"/>
              </a:solidFill>
              <a:effectLst/>
              <a:latin typeface="ＭＳ ゴシック"/>
              <a:ea typeface="ＭＳ ゴシック"/>
              <a:cs typeface="+mn-cs"/>
            </a:rPr>
            <a:t>1</a:t>
          </a:r>
          <a:r>
            <a:rPr kumimoji="1" lang="ja-JP" altLang="en-US" sz="1300">
              <a:solidFill>
                <a:sysClr val="windowText" lastClr="000000"/>
              </a:solidFill>
              <a:effectLst/>
              <a:latin typeface="ＭＳ ゴシック"/>
              <a:ea typeface="ＭＳ ゴシック"/>
              <a:cs typeface="+mn-cs"/>
            </a:rPr>
            <a:t>百万円増加している。これは近年実施した耐震化事業等の元金償還が始まり、今後も公債費は高水準で推移するため、急激な負担増に備えて積み立てたものである。</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減債基金は平成２０年度まで取り崩しを行ったため、残高が少なくなっている。また、今後は過疎債の償還金が増えることから取り崩して償還金の原資としたい。上記負担増に備えて、できる限り積み立てを実施していく。</a:t>
          </a:r>
        </a:p>
        <a:p>
          <a:endParaRPr kumimoji="1" lang="ja-JP" altLang="en-US"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69" zoomScaleNormal="69"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135</v>
      </c>
      <c r="C2" s="4"/>
      <c r="D2" s="40"/>
    </row>
    <row r="3" spans="1:119" ht="18.75" customHeight="1">
      <c r="A3" s="2"/>
      <c r="B3" s="5" t="s">
        <v>136</v>
      </c>
      <c r="C3" s="22"/>
      <c r="D3" s="22"/>
      <c r="E3" s="44"/>
      <c r="F3" s="44"/>
      <c r="G3" s="44"/>
      <c r="H3" s="44"/>
      <c r="I3" s="44"/>
      <c r="J3" s="44"/>
      <c r="K3" s="44"/>
      <c r="L3" s="44" t="s">
        <v>113</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17</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4001277</v>
      </c>
      <c r="BO4" s="216"/>
      <c r="BP4" s="216"/>
      <c r="BQ4" s="216"/>
      <c r="BR4" s="216"/>
      <c r="BS4" s="216"/>
      <c r="BT4" s="216"/>
      <c r="BU4" s="219"/>
      <c r="BV4" s="213">
        <v>3760827</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12.5</v>
      </c>
      <c r="CU4" s="237"/>
      <c r="CV4" s="237"/>
      <c r="CW4" s="237"/>
      <c r="CX4" s="237"/>
      <c r="CY4" s="237"/>
      <c r="CZ4" s="237"/>
      <c r="DA4" s="245"/>
      <c r="DB4" s="229">
        <v>13.1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73</v>
      </c>
      <c r="AV5" s="139"/>
      <c r="AW5" s="139"/>
      <c r="AX5" s="139"/>
      <c r="AY5" s="190" t="s">
        <v>145</v>
      </c>
      <c r="AZ5" s="198"/>
      <c r="BA5" s="198"/>
      <c r="BB5" s="198"/>
      <c r="BC5" s="198"/>
      <c r="BD5" s="198"/>
      <c r="BE5" s="198"/>
      <c r="BF5" s="198"/>
      <c r="BG5" s="198"/>
      <c r="BH5" s="198"/>
      <c r="BI5" s="198"/>
      <c r="BJ5" s="198"/>
      <c r="BK5" s="198"/>
      <c r="BL5" s="198"/>
      <c r="BM5" s="209"/>
      <c r="BN5" s="214">
        <v>3683560</v>
      </c>
      <c r="BO5" s="217"/>
      <c r="BP5" s="217"/>
      <c r="BQ5" s="217"/>
      <c r="BR5" s="217"/>
      <c r="BS5" s="217"/>
      <c r="BT5" s="217"/>
      <c r="BU5" s="220"/>
      <c r="BV5" s="214">
        <v>3398167</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77.400000000000006</v>
      </c>
      <c r="CU5" s="238"/>
      <c r="CV5" s="238"/>
      <c r="CW5" s="238"/>
      <c r="CX5" s="238"/>
      <c r="CY5" s="238"/>
      <c r="CZ5" s="238"/>
      <c r="DA5" s="246"/>
      <c r="DB5" s="230">
        <v>77.5</v>
      </c>
      <c r="DC5" s="238"/>
      <c r="DD5" s="238"/>
      <c r="DE5" s="238"/>
      <c r="DF5" s="238"/>
      <c r="DG5" s="238"/>
      <c r="DH5" s="238"/>
      <c r="DI5" s="246"/>
    </row>
    <row r="6" spans="1:119" ht="18.75" customHeight="1">
      <c r="A6" s="2"/>
      <c r="B6" s="8" t="s">
        <v>158</v>
      </c>
      <c r="C6" s="25"/>
      <c r="D6" s="25"/>
      <c r="E6" s="47"/>
      <c r="F6" s="47"/>
      <c r="G6" s="47"/>
      <c r="H6" s="47"/>
      <c r="I6" s="47"/>
      <c r="J6" s="47"/>
      <c r="K6" s="47"/>
      <c r="L6" s="47" t="s">
        <v>27</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166</v>
      </c>
      <c r="AZ6" s="198"/>
      <c r="BA6" s="198"/>
      <c r="BB6" s="198"/>
      <c r="BC6" s="198"/>
      <c r="BD6" s="198"/>
      <c r="BE6" s="198"/>
      <c r="BF6" s="198"/>
      <c r="BG6" s="198"/>
      <c r="BH6" s="198"/>
      <c r="BI6" s="198"/>
      <c r="BJ6" s="198"/>
      <c r="BK6" s="198"/>
      <c r="BL6" s="198"/>
      <c r="BM6" s="209"/>
      <c r="BN6" s="214">
        <v>317717</v>
      </c>
      <c r="BO6" s="217"/>
      <c r="BP6" s="217"/>
      <c r="BQ6" s="217"/>
      <c r="BR6" s="217"/>
      <c r="BS6" s="217"/>
      <c r="BT6" s="217"/>
      <c r="BU6" s="220"/>
      <c r="BV6" s="214">
        <v>362660</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77.7</v>
      </c>
      <c r="CU6" s="239"/>
      <c r="CV6" s="239"/>
      <c r="CW6" s="239"/>
      <c r="CX6" s="239"/>
      <c r="CY6" s="239"/>
      <c r="CZ6" s="239"/>
      <c r="DA6" s="247"/>
      <c r="DB6" s="231">
        <v>78.2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73</v>
      </c>
      <c r="AV7" s="139"/>
      <c r="AW7" s="139"/>
      <c r="AX7" s="139"/>
      <c r="AY7" s="190" t="s">
        <v>170</v>
      </c>
      <c r="AZ7" s="198"/>
      <c r="BA7" s="198"/>
      <c r="BB7" s="198"/>
      <c r="BC7" s="198"/>
      <c r="BD7" s="198"/>
      <c r="BE7" s="198"/>
      <c r="BF7" s="198"/>
      <c r="BG7" s="198"/>
      <c r="BH7" s="198"/>
      <c r="BI7" s="198"/>
      <c r="BJ7" s="198"/>
      <c r="BK7" s="198"/>
      <c r="BL7" s="198"/>
      <c r="BM7" s="209"/>
      <c r="BN7" s="214">
        <v>20629</v>
      </c>
      <c r="BO7" s="217"/>
      <c r="BP7" s="217"/>
      <c r="BQ7" s="217"/>
      <c r="BR7" s="217"/>
      <c r="BS7" s="217"/>
      <c r="BT7" s="217"/>
      <c r="BU7" s="220"/>
      <c r="BV7" s="214">
        <v>48179</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2375886</v>
      </c>
      <c r="CU7" s="217"/>
      <c r="CV7" s="217"/>
      <c r="CW7" s="217"/>
      <c r="CX7" s="217"/>
      <c r="CY7" s="217"/>
      <c r="CZ7" s="217"/>
      <c r="DA7" s="220"/>
      <c r="DB7" s="214">
        <v>2394062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73</v>
      </c>
      <c r="AV8" s="139"/>
      <c r="AW8" s="139"/>
      <c r="AX8" s="139"/>
      <c r="AY8" s="190" t="s">
        <v>175</v>
      </c>
      <c r="AZ8" s="198"/>
      <c r="BA8" s="198"/>
      <c r="BB8" s="198"/>
      <c r="BC8" s="198"/>
      <c r="BD8" s="198"/>
      <c r="BE8" s="198"/>
      <c r="BF8" s="198"/>
      <c r="BG8" s="198"/>
      <c r="BH8" s="198"/>
      <c r="BI8" s="198"/>
      <c r="BJ8" s="198"/>
      <c r="BK8" s="198"/>
      <c r="BL8" s="198"/>
      <c r="BM8" s="209"/>
      <c r="BN8" s="214">
        <v>297088</v>
      </c>
      <c r="BO8" s="217"/>
      <c r="BP8" s="217"/>
      <c r="BQ8" s="217"/>
      <c r="BR8" s="217"/>
      <c r="BS8" s="217"/>
      <c r="BT8" s="217"/>
      <c r="BU8" s="220"/>
      <c r="BV8" s="214">
        <v>314481</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0.21</v>
      </c>
      <c r="CU8" s="240"/>
      <c r="CV8" s="240"/>
      <c r="CW8" s="240"/>
      <c r="CX8" s="240"/>
      <c r="CY8" s="240"/>
      <c r="CZ8" s="240"/>
      <c r="DA8" s="248"/>
      <c r="DB8" s="232">
        <v>0.21</v>
      </c>
      <c r="DC8" s="240"/>
      <c r="DD8" s="240"/>
      <c r="DE8" s="240"/>
      <c r="DF8" s="240"/>
      <c r="DG8" s="240"/>
      <c r="DH8" s="240"/>
      <c r="DI8" s="248"/>
    </row>
    <row r="9" spans="1:119" ht="18.75" customHeight="1">
      <c r="A9" s="2"/>
      <c r="B9" s="10" t="s">
        <v>20</v>
      </c>
      <c r="C9" s="27"/>
      <c r="D9" s="27"/>
      <c r="E9" s="27"/>
      <c r="F9" s="27"/>
      <c r="G9" s="27"/>
      <c r="H9" s="27"/>
      <c r="I9" s="27"/>
      <c r="J9" s="27"/>
      <c r="K9" s="31"/>
      <c r="L9" s="65" t="s">
        <v>16</v>
      </c>
      <c r="M9" s="74"/>
      <c r="N9" s="74"/>
      <c r="O9" s="74"/>
      <c r="P9" s="74"/>
      <c r="Q9" s="86"/>
      <c r="R9" s="97">
        <v>4566</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-17393</v>
      </c>
      <c r="BO9" s="217"/>
      <c r="BP9" s="217"/>
      <c r="BQ9" s="217"/>
      <c r="BR9" s="217"/>
      <c r="BS9" s="217"/>
      <c r="BT9" s="217"/>
      <c r="BU9" s="220"/>
      <c r="BV9" s="214">
        <v>75154</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13</v>
      </c>
      <c r="CU9" s="238"/>
      <c r="CV9" s="238"/>
      <c r="CW9" s="238"/>
      <c r="CX9" s="238"/>
      <c r="CY9" s="238"/>
      <c r="CZ9" s="238"/>
      <c r="DA9" s="246"/>
      <c r="DB9" s="230">
        <v>11.4</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4986</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186</v>
      </c>
      <c r="AV10" s="139"/>
      <c r="AW10" s="139"/>
      <c r="AX10" s="139"/>
      <c r="AY10" s="190" t="s">
        <v>187</v>
      </c>
      <c r="AZ10" s="198"/>
      <c r="BA10" s="198"/>
      <c r="BB10" s="198"/>
      <c r="BC10" s="198"/>
      <c r="BD10" s="198"/>
      <c r="BE10" s="198"/>
      <c r="BF10" s="198"/>
      <c r="BG10" s="198"/>
      <c r="BH10" s="198"/>
      <c r="BI10" s="198"/>
      <c r="BJ10" s="198"/>
      <c r="BK10" s="198"/>
      <c r="BL10" s="198"/>
      <c r="BM10" s="209"/>
      <c r="BN10" s="214">
        <v>3000</v>
      </c>
      <c r="BO10" s="217"/>
      <c r="BP10" s="217"/>
      <c r="BQ10" s="217"/>
      <c r="BR10" s="217"/>
      <c r="BS10" s="217"/>
      <c r="BT10" s="217"/>
      <c r="BU10" s="220"/>
      <c r="BV10" s="214">
        <v>3000</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186</v>
      </c>
      <c r="AV11" s="139"/>
      <c r="AW11" s="139"/>
      <c r="AX11" s="139"/>
      <c r="AY11" s="190" t="s">
        <v>197</v>
      </c>
      <c r="AZ11" s="198"/>
      <c r="BA11" s="198"/>
      <c r="BB11" s="198"/>
      <c r="BC11" s="198"/>
      <c r="BD11" s="198"/>
      <c r="BE11" s="198"/>
      <c r="BF11" s="198"/>
      <c r="BG11" s="198"/>
      <c r="BH11" s="198"/>
      <c r="BI11" s="198"/>
      <c r="BJ11" s="198"/>
      <c r="BK11" s="198"/>
      <c r="BL11" s="198"/>
      <c r="BM11" s="209"/>
      <c r="BN11" s="214">
        <v>109212</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4310</v>
      </c>
      <c r="S12" s="108"/>
      <c r="T12" s="108"/>
      <c r="U12" s="108"/>
      <c r="V12" s="120"/>
      <c r="W12" s="132" t="s">
        <v>9</v>
      </c>
      <c r="X12" s="139"/>
      <c r="Y12" s="139"/>
      <c r="Z12" s="139"/>
      <c r="AA12" s="139"/>
      <c r="AB12" s="144"/>
      <c r="AC12" s="148" t="s">
        <v>117</v>
      </c>
      <c r="AD12" s="155"/>
      <c r="AE12" s="155"/>
      <c r="AF12" s="155"/>
      <c r="AG12" s="158"/>
      <c r="AH12" s="148" t="s">
        <v>206</v>
      </c>
      <c r="AI12" s="155"/>
      <c r="AJ12" s="155"/>
      <c r="AK12" s="155"/>
      <c r="AL12" s="170"/>
      <c r="AM12" s="175" t="s">
        <v>207</v>
      </c>
      <c r="AN12" s="58"/>
      <c r="AO12" s="58"/>
      <c r="AP12" s="58"/>
      <c r="AQ12" s="58"/>
      <c r="AR12" s="58"/>
      <c r="AS12" s="58"/>
      <c r="AT12" s="63"/>
      <c r="AU12" s="182" t="s">
        <v>73</v>
      </c>
      <c r="AV12" s="139"/>
      <c r="AW12" s="139"/>
      <c r="AX12" s="139"/>
      <c r="AY12" s="190" t="s">
        <v>210</v>
      </c>
      <c r="AZ12" s="198"/>
      <c r="BA12" s="198"/>
      <c r="BB12" s="198"/>
      <c r="BC12" s="198"/>
      <c r="BD12" s="198"/>
      <c r="BE12" s="198"/>
      <c r="BF12" s="198"/>
      <c r="BG12" s="198"/>
      <c r="BH12" s="198"/>
      <c r="BI12" s="198"/>
      <c r="BJ12" s="198"/>
      <c r="BK12" s="198"/>
      <c r="BL12" s="198"/>
      <c r="BM12" s="209"/>
      <c r="BN12" s="214">
        <v>12500</v>
      </c>
      <c r="BO12" s="217"/>
      <c r="BP12" s="217"/>
      <c r="BQ12" s="217"/>
      <c r="BR12" s="217"/>
      <c r="BS12" s="217"/>
      <c r="BT12" s="217"/>
      <c r="BU12" s="220"/>
      <c r="BV12" s="214">
        <v>25000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4305</v>
      </c>
      <c r="S13" s="109"/>
      <c r="T13" s="109"/>
      <c r="U13" s="109"/>
      <c r="V13" s="121"/>
      <c r="W13" s="130" t="s">
        <v>214</v>
      </c>
      <c r="X13" s="56"/>
      <c r="Y13" s="56"/>
      <c r="Z13" s="56"/>
      <c r="AA13" s="56"/>
      <c r="AB13" s="25"/>
      <c r="AC13" s="72">
        <v>245</v>
      </c>
      <c r="AD13" s="80"/>
      <c r="AE13" s="80"/>
      <c r="AF13" s="80"/>
      <c r="AG13" s="84"/>
      <c r="AH13" s="72">
        <v>326</v>
      </c>
      <c r="AI13" s="80"/>
      <c r="AJ13" s="80"/>
      <c r="AK13" s="80"/>
      <c r="AL13" s="118"/>
      <c r="AM13" s="175" t="s">
        <v>216</v>
      </c>
      <c r="AN13" s="58"/>
      <c r="AO13" s="58"/>
      <c r="AP13" s="58"/>
      <c r="AQ13" s="58"/>
      <c r="AR13" s="58"/>
      <c r="AS13" s="58"/>
      <c r="AT13" s="63"/>
      <c r="AU13" s="182" t="s">
        <v>186</v>
      </c>
      <c r="AV13" s="139"/>
      <c r="AW13" s="139"/>
      <c r="AX13" s="139"/>
      <c r="AY13" s="190" t="s">
        <v>218</v>
      </c>
      <c r="AZ13" s="198"/>
      <c r="BA13" s="198"/>
      <c r="BB13" s="198"/>
      <c r="BC13" s="198"/>
      <c r="BD13" s="198"/>
      <c r="BE13" s="198"/>
      <c r="BF13" s="198"/>
      <c r="BG13" s="198"/>
      <c r="BH13" s="198"/>
      <c r="BI13" s="198"/>
      <c r="BJ13" s="198"/>
      <c r="BK13" s="198"/>
      <c r="BL13" s="198"/>
      <c r="BM13" s="209"/>
      <c r="BN13" s="214">
        <v>82319</v>
      </c>
      <c r="BO13" s="217"/>
      <c r="BP13" s="217"/>
      <c r="BQ13" s="217"/>
      <c r="BR13" s="217"/>
      <c r="BS13" s="217"/>
      <c r="BT13" s="217"/>
      <c r="BU13" s="220"/>
      <c r="BV13" s="214">
        <v>53154</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4.5999999999999996</v>
      </c>
      <c r="CU13" s="238"/>
      <c r="CV13" s="238"/>
      <c r="CW13" s="238"/>
      <c r="CX13" s="238"/>
      <c r="CY13" s="238"/>
      <c r="CZ13" s="238"/>
      <c r="DA13" s="246"/>
      <c r="DB13" s="230">
        <v>5.9</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4386</v>
      </c>
      <c r="S14" s="109"/>
      <c r="T14" s="109"/>
      <c r="U14" s="109"/>
      <c r="V14" s="121"/>
      <c r="W14" s="129"/>
      <c r="X14" s="57"/>
      <c r="Y14" s="57"/>
      <c r="Z14" s="57"/>
      <c r="AA14" s="57"/>
      <c r="AB14" s="24"/>
      <c r="AC14" s="149">
        <v>11.2</v>
      </c>
      <c r="AD14" s="156"/>
      <c r="AE14" s="156"/>
      <c r="AF14" s="156"/>
      <c r="AG14" s="159"/>
      <c r="AH14" s="149">
        <v>13.6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t="s">
        <v>201</v>
      </c>
      <c r="CU14" s="242"/>
      <c r="CV14" s="242"/>
      <c r="CW14" s="242"/>
      <c r="CX14" s="242"/>
      <c r="CY14" s="242"/>
      <c r="CZ14" s="242"/>
      <c r="DA14" s="250"/>
      <c r="DB14" s="234" t="s">
        <v>201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4382</v>
      </c>
      <c r="S15" s="109"/>
      <c r="T15" s="109"/>
      <c r="U15" s="109"/>
      <c r="V15" s="121"/>
      <c r="W15" s="130" t="s">
        <v>7</v>
      </c>
      <c r="X15" s="56"/>
      <c r="Y15" s="56"/>
      <c r="Z15" s="56"/>
      <c r="AA15" s="56"/>
      <c r="AB15" s="25"/>
      <c r="AC15" s="72">
        <v>570</v>
      </c>
      <c r="AD15" s="80"/>
      <c r="AE15" s="80"/>
      <c r="AF15" s="80"/>
      <c r="AG15" s="84"/>
      <c r="AH15" s="72">
        <v>670</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482979</v>
      </c>
      <c r="BO15" s="216"/>
      <c r="BP15" s="216"/>
      <c r="BQ15" s="216"/>
      <c r="BR15" s="216"/>
      <c r="BS15" s="216"/>
      <c r="BT15" s="216"/>
      <c r="BU15" s="219"/>
      <c r="BV15" s="213">
        <v>472677</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26.1</v>
      </c>
      <c r="AD16" s="156"/>
      <c r="AE16" s="156"/>
      <c r="AF16" s="156"/>
      <c r="AG16" s="159"/>
      <c r="AH16" s="149">
        <v>27.9</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2252910</v>
      </c>
      <c r="BO16" s="217"/>
      <c r="BP16" s="217"/>
      <c r="BQ16" s="217"/>
      <c r="BR16" s="217"/>
      <c r="BS16" s="217"/>
      <c r="BT16" s="217"/>
      <c r="BU16" s="220"/>
      <c r="BV16" s="214">
        <v>2260480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232</v>
      </c>
      <c r="S17" s="110"/>
      <c r="T17" s="110"/>
      <c r="U17" s="110"/>
      <c r="V17" s="122"/>
      <c r="W17" s="130" t="s">
        <v>100</v>
      </c>
      <c r="X17" s="56"/>
      <c r="Y17" s="56"/>
      <c r="Z17" s="56"/>
      <c r="AA17" s="56"/>
      <c r="AB17" s="25"/>
      <c r="AC17" s="72">
        <v>1365</v>
      </c>
      <c r="AD17" s="80"/>
      <c r="AE17" s="80"/>
      <c r="AF17" s="80"/>
      <c r="AG17" s="84"/>
      <c r="AH17" s="72">
        <v>1404</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595923</v>
      </c>
      <c r="BO17" s="217"/>
      <c r="BP17" s="217"/>
      <c r="BQ17" s="217"/>
      <c r="BR17" s="217"/>
      <c r="BS17" s="217"/>
      <c r="BT17" s="217"/>
      <c r="BU17" s="220"/>
      <c r="BV17" s="214">
        <v>583831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47.95</v>
      </c>
      <c r="M18" s="70"/>
      <c r="N18" s="70"/>
      <c r="O18" s="70"/>
      <c r="P18" s="70"/>
      <c r="Q18" s="70"/>
      <c r="R18" s="102"/>
      <c r="S18" s="102"/>
      <c r="T18" s="102"/>
      <c r="U18" s="102"/>
      <c r="V18" s="123"/>
      <c r="W18" s="131"/>
      <c r="X18" s="138"/>
      <c r="Y18" s="138"/>
      <c r="Z18" s="138"/>
      <c r="AA18" s="138"/>
      <c r="AB18" s="26"/>
      <c r="AC18" s="150">
        <v>62.6</v>
      </c>
      <c r="AD18" s="157"/>
      <c r="AE18" s="157"/>
      <c r="AF18" s="157"/>
      <c r="AG18" s="160"/>
      <c r="AH18" s="150">
        <v>58.5</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1848278</v>
      </c>
      <c r="BO18" s="217"/>
      <c r="BP18" s="217"/>
      <c r="BQ18" s="217"/>
      <c r="BR18" s="217"/>
      <c r="BS18" s="217"/>
      <c r="BT18" s="217"/>
      <c r="BU18" s="220"/>
      <c r="BV18" s="214">
        <v>1858173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95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3102755</v>
      </c>
      <c r="BO19" s="217"/>
      <c r="BP19" s="217"/>
      <c r="BQ19" s="217"/>
      <c r="BR19" s="217"/>
      <c r="BS19" s="217"/>
      <c r="BT19" s="217"/>
      <c r="BU19" s="220"/>
      <c r="BV19" s="214">
        <v>3012882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1528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9</v>
      </c>
      <c r="F22" s="56"/>
      <c r="G22" s="56"/>
      <c r="H22" s="56"/>
      <c r="I22" s="56"/>
      <c r="J22" s="56"/>
      <c r="K22" s="25"/>
      <c r="L22" s="50" t="s">
        <v>241</v>
      </c>
      <c r="M22" s="56"/>
      <c r="N22" s="56"/>
      <c r="O22" s="56"/>
      <c r="P22" s="25"/>
      <c r="Q22" s="92" t="s">
        <v>243</v>
      </c>
      <c r="R22" s="104"/>
      <c r="S22" s="104"/>
      <c r="T22" s="104"/>
      <c r="U22" s="104"/>
      <c r="V22" s="125"/>
      <c r="W22" s="133" t="s">
        <v>58</v>
      </c>
      <c r="X22" s="33"/>
      <c r="Y22" s="41"/>
      <c r="Z22" s="50" t="s">
        <v>9</v>
      </c>
      <c r="AA22" s="56"/>
      <c r="AB22" s="56"/>
      <c r="AC22" s="56"/>
      <c r="AD22" s="56"/>
      <c r="AE22" s="56"/>
      <c r="AF22" s="56"/>
      <c r="AG22" s="25"/>
      <c r="AH22" s="163" t="s">
        <v>180</v>
      </c>
      <c r="AI22" s="56"/>
      <c r="AJ22" s="56"/>
      <c r="AK22" s="56"/>
      <c r="AL22" s="25"/>
      <c r="AM22" s="163" t="s">
        <v>244</v>
      </c>
      <c r="AN22" s="178"/>
      <c r="AO22" s="178"/>
      <c r="AP22" s="178"/>
      <c r="AQ22" s="178"/>
      <c r="AR22" s="180"/>
      <c r="AS22" s="92" t="s">
        <v>243</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2009037</v>
      </c>
      <c r="BO22" s="216"/>
      <c r="BP22" s="216"/>
      <c r="BQ22" s="216"/>
      <c r="BR22" s="216"/>
      <c r="BS22" s="216"/>
      <c r="BT22" s="216"/>
      <c r="BU22" s="219"/>
      <c r="BV22" s="213">
        <v>2106553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1287935</v>
      </c>
      <c r="BO23" s="217"/>
      <c r="BP23" s="217"/>
      <c r="BQ23" s="217"/>
      <c r="BR23" s="217"/>
      <c r="BS23" s="217"/>
      <c r="BT23" s="217"/>
      <c r="BU23" s="220"/>
      <c r="BV23" s="214">
        <v>1233343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7100</v>
      </c>
      <c r="R24" s="80"/>
      <c r="S24" s="80"/>
      <c r="T24" s="80"/>
      <c r="U24" s="80"/>
      <c r="V24" s="84"/>
      <c r="W24" s="134"/>
      <c r="X24" s="34"/>
      <c r="Y24" s="42"/>
      <c r="Z24" s="52" t="s">
        <v>251</v>
      </c>
      <c r="AA24" s="58"/>
      <c r="AB24" s="58"/>
      <c r="AC24" s="58"/>
      <c r="AD24" s="58"/>
      <c r="AE24" s="58"/>
      <c r="AF24" s="58"/>
      <c r="AG24" s="63"/>
      <c r="AH24" s="72">
        <v>65</v>
      </c>
      <c r="AI24" s="80"/>
      <c r="AJ24" s="80"/>
      <c r="AK24" s="80"/>
      <c r="AL24" s="84"/>
      <c r="AM24" s="72">
        <v>174655</v>
      </c>
      <c r="AN24" s="80"/>
      <c r="AO24" s="80"/>
      <c r="AP24" s="80"/>
      <c r="AQ24" s="80"/>
      <c r="AR24" s="84"/>
      <c r="AS24" s="72">
        <v>2687</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1758087</v>
      </c>
      <c r="BO24" s="217"/>
      <c r="BP24" s="217"/>
      <c r="BQ24" s="217"/>
      <c r="BR24" s="217"/>
      <c r="BS24" s="217"/>
      <c r="BT24" s="217"/>
      <c r="BU24" s="220"/>
      <c r="BV24" s="214">
        <v>1694470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5670</v>
      </c>
      <c r="R25" s="80"/>
      <c r="S25" s="80"/>
      <c r="T25" s="80"/>
      <c r="U25" s="80"/>
      <c r="V25" s="84"/>
      <c r="W25" s="134"/>
      <c r="X25" s="34"/>
      <c r="Y25" s="42"/>
      <c r="Z25" s="52" t="s">
        <v>257</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209967</v>
      </c>
      <c r="BO25" s="216"/>
      <c r="BP25" s="216"/>
      <c r="BQ25" s="216"/>
      <c r="BR25" s="216"/>
      <c r="BS25" s="216"/>
      <c r="BT25" s="216"/>
      <c r="BU25" s="219"/>
      <c r="BV25" s="213">
        <v>221135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4950</v>
      </c>
      <c r="R26" s="80"/>
      <c r="S26" s="80"/>
      <c r="T26" s="80"/>
      <c r="U26" s="80"/>
      <c r="V26" s="84"/>
      <c r="W26" s="134"/>
      <c r="X26" s="34"/>
      <c r="Y26" s="42"/>
      <c r="Z26" s="52" t="s">
        <v>259</v>
      </c>
      <c r="AA26" s="143"/>
      <c r="AB26" s="143"/>
      <c r="AC26" s="143"/>
      <c r="AD26" s="143"/>
      <c r="AE26" s="143"/>
      <c r="AF26" s="143"/>
      <c r="AG26" s="161"/>
      <c r="AH26" s="72">
        <v>1</v>
      </c>
      <c r="AI26" s="80"/>
      <c r="AJ26" s="80"/>
      <c r="AK26" s="80"/>
      <c r="AL26" s="84"/>
      <c r="AM26" s="72" t="s">
        <v>262</v>
      </c>
      <c r="AN26" s="80"/>
      <c r="AO26" s="80"/>
      <c r="AP26" s="80"/>
      <c r="AQ26" s="80"/>
      <c r="AR26" s="84"/>
      <c r="AS26" s="72" t="s">
        <v>262</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2520</v>
      </c>
      <c r="R27" s="80"/>
      <c r="S27" s="80"/>
      <c r="T27" s="80"/>
      <c r="U27" s="80"/>
      <c r="V27" s="84"/>
      <c r="W27" s="134"/>
      <c r="X27" s="34"/>
      <c r="Y27" s="42"/>
      <c r="Z27" s="52" t="s">
        <v>266</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68655</v>
      </c>
      <c r="BO27" s="218"/>
      <c r="BP27" s="218"/>
      <c r="BQ27" s="218"/>
      <c r="BR27" s="218"/>
      <c r="BS27" s="218"/>
      <c r="BT27" s="218"/>
      <c r="BU27" s="221"/>
      <c r="BV27" s="215">
        <v>68605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2250</v>
      </c>
      <c r="R28" s="80"/>
      <c r="S28" s="80"/>
      <c r="T28" s="80"/>
      <c r="U28" s="80"/>
      <c r="V28" s="84"/>
      <c r="W28" s="134"/>
      <c r="X28" s="34"/>
      <c r="Y28" s="42"/>
      <c r="Z28" s="52" t="s">
        <v>39</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272</v>
      </c>
      <c r="AZ28" s="201"/>
      <c r="BA28" s="201"/>
      <c r="BB28" s="204"/>
      <c r="BC28" s="189" t="s">
        <v>105</v>
      </c>
      <c r="BD28" s="197"/>
      <c r="BE28" s="197"/>
      <c r="BF28" s="197"/>
      <c r="BG28" s="197"/>
      <c r="BH28" s="197"/>
      <c r="BI28" s="197"/>
      <c r="BJ28" s="197"/>
      <c r="BK28" s="197"/>
      <c r="BL28" s="197"/>
      <c r="BM28" s="208"/>
      <c r="BN28" s="213">
        <v>499600</v>
      </c>
      <c r="BO28" s="216"/>
      <c r="BP28" s="216"/>
      <c r="BQ28" s="216"/>
      <c r="BR28" s="216"/>
      <c r="BS28" s="216"/>
      <c r="BT28" s="216"/>
      <c r="BU28" s="219"/>
      <c r="BV28" s="213">
        <v>509100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10</v>
      </c>
      <c r="M29" s="80"/>
      <c r="N29" s="80"/>
      <c r="O29" s="80"/>
      <c r="P29" s="84"/>
      <c r="Q29" s="72">
        <v>2120</v>
      </c>
      <c r="R29" s="80"/>
      <c r="S29" s="80"/>
      <c r="T29" s="80"/>
      <c r="U29" s="80"/>
      <c r="V29" s="84"/>
      <c r="W29" s="135"/>
      <c r="X29" s="140"/>
      <c r="Y29" s="142"/>
      <c r="Z29" s="52" t="s">
        <v>275</v>
      </c>
      <c r="AA29" s="58"/>
      <c r="AB29" s="58"/>
      <c r="AC29" s="58"/>
      <c r="AD29" s="58"/>
      <c r="AE29" s="58"/>
      <c r="AF29" s="58"/>
      <c r="AG29" s="63"/>
      <c r="AH29" s="72">
        <v>65</v>
      </c>
      <c r="AI29" s="80"/>
      <c r="AJ29" s="80"/>
      <c r="AK29" s="80"/>
      <c r="AL29" s="84"/>
      <c r="AM29" s="72">
        <v>174655</v>
      </c>
      <c r="AN29" s="80"/>
      <c r="AO29" s="80"/>
      <c r="AP29" s="80"/>
      <c r="AQ29" s="80"/>
      <c r="AR29" s="84"/>
      <c r="AS29" s="72">
        <v>2687</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575000</v>
      </c>
      <c r="BO29" s="217"/>
      <c r="BP29" s="217"/>
      <c r="BQ29" s="217"/>
      <c r="BR29" s="217"/>
      <c r="BS29" s="217"/>
      <c r="BT29" s="217"/>
      <c r="BU29" s="220"/>
      <c r="BV29" s="214">
        <v>574000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2362985</v>
      </c>
      <c r="BO30" s="218"/>
      <c r="BP30" s="218"/>
      <c r="BQ30" s="218"/>
      <c r="BR30" s="218"/>
      <c r="BS30" s="218"/>
      <c r="BT30" s="218"/>
      <c r="BU30" s="221"/>
      <c r="BV30" s="215">
        <v>2079925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163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284</v>
      </c>
      <c r="F33" s="54"/>
      <c r="G33" s="54"/>
      <c r="H33" s="54"/>
      <c r="I33" s="54"/>
      <c r="J33" s="54"/>
      <c r="K33" s="54"/>
      <c r="L33" s="54"/>
      <c r="M33" s="54"/>
      <c r="N33" s="54"/>
      <c r="O33" s="54"/>
      <c r="P33" s="54"/>
      <c r="Q33" s="54"/>
      <c r="R33" s="54"/>
      <c r="S33" s="54"/>
      <c r="T33" s="54"/>
      <c r="U33" s="37" t="s">
        <v>61</v>
      </c>
      <c r="V33" s="37"/>
      <c r="W33" s="54" t="s">
        <v>284</v>
      </c>
      <c r="X33" s="54"/>
      <c r="Y33" s="54"/>
      <c r="Z33" s="54"/>
      <c r="AA33" s="54"/>
      <c r="AB33" s="54"/>
      <c r="AC33" s="54"/>
      <c r="AD33" s="54"/>
      <c r="AE33" s="54"/>
      <c r="AF33" s="54"/>
      <c r="AG33" s="54"/>
      <c r="AH33" s="54"/>
      <c r="AI33" s="54"/>
      <c r="AJ33" s="54"/>
      <c r="AK33" s="54"/>
      <c r="AL33" s="54"/>
      <c r="AM33" s="37" t="s">
        <v>61</v>
      </c>
      <c r="AN33" s="37"/>
      <c r="AO33" s="54" t="s">
        <v>284</v>
      </c>
      <c r="AP33" s="54"/>
      <c r="AQ33" s="54"/>
      <c r="AR33" s="54"/>
      <c r="AS33" s="54"/>
      <c r="AT33" s="54"/>
      <c r="AU33" s="54"/>
      <c r="AV33" s="54"/>
      <c r="AW33" s="54"/>
      <c r="AX33" s="54"/>
      <c r="AY33" s="54"/>
      <c r="AZ33" s="54"/>
      <c r="BA33" s="54"/>
      <c r="BB33" s="54"/>
      <c r="BC33" s="54"/>
      <c r="BD33" s="37"/>
      <c r="BE33" s="54" t="s">
        <v>287</v>
      </c>
      <c r="BF33" s="54"/>
      <c r="BG33" s="54" t="s">
        <v>164</v>
      </c>
      <c r="BH33" s="54"/>
      <c r="BI33" s="54"/>
      <c r="BJ33" s="54"/>
      <c r="BK33" s="54"/>
      <c r="BL33" s="54"/>
      <c r="BM33" s="54"/>
      <c r="BN33" s="54"/>
      <c r="BO33" s="54"/>
      <c r="BP33" s="54"/>
      <c r="BQ33" s="54"/>
      <c r="BR33" s="54"/>
      <c r="BS33" s="54"/>
      <c r="BT33" s="54"/>
      <c r="BU33" s="54"/>
      <c r="BV33" s="37"/>
      <c r="BW33" s="37" t="s">
        <v>287</v>
      </c>
      <c r="BX33" s="37"/>
      <c r="BY33" s="54" t="s">
        <v>116</v>
      </c>
      <c r="BZ33" s="54"/>
      <c r="CA33" s="54"/>
      <c r="CB33" s="54"/>
      <c r="CC33" s="54"/>
      <c r="CD33" s="54"/>
      <c r="CE33" s="54"/>
      <c r="CF33" s="54"/>
      <c r="CG33" s="54"/>
      <c r="CH33" s="54"/>
      <c r="CI33" s="54"/>
      <c r="CJ33" s="54"/>
      <c r="CK33" s="54"/>
      <c r="CL33" s="54"/>
      <c r="CM33" s="54"/>
      <c r="CN33" s="54"/>
      <c r="CO33" s="37" t="s">
        <v>61</v>
      </c>
      <c r="CP33" s="37"/>
      <c r="CQ33" s="54" t="s">
        <v>288</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IF('各会計、関係団体の財政状況及び健全化判断比率'!B34="","",'各会計、関係団体の財政状況及び健全化判断比率'!B34)</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国民健康保険井川町診療所特別会計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IF('各会計、関係団体の財政状況及び健全化判断比率'!B35="","",'各会計、関係団体の財政状況及び健全化判断比率'!B35)</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介護認定事業特別会計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介護サービス事業特別会計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f t="shared" si="1"/>
        <v>7</v>
      </c>
      <c r="V39" s="38"/>
      <c r="W39" s="55" t="str">
        <f>IF('各会計、関係団体の財政状況及び健全化判断比率'!B33="","",'各会計、関係団体の財政状況及び健全化判断比率'!B33)</f>
        <v>後期高齢者医療特別会計</v>
      </c>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八郎湖周辺清掃事務組合（一般会計）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八郎潟町・井川町衛生処理施設組合（一般会計）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湖東地区行政一部事務組合（一般会計）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井川町・潟上市共有財産管理組合（一般会計）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gYr5Ka0lCGPPSkcPRBV/zMPT6rsbZiDfyDBmoHb41qFE1J5DUiC2adK2Dju2tUW9+/TG9lyDot3eJP6SYqpoLQ==" saltValue="kGM0J5XnNq9ShaWrnz46E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62" zoomScaleNormal="62"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303</v>
      </c>
      <c r="DI1" s="344"/>
      <c r="DJ1" s="344"/>
      <c r="DK1" s="344"/>
      <c r="DL1" s="344"/>
      <c r="DM1" s="344"/>
      <c r="DN1" s="351"/>
      <c r="DO1" s="1"/>
      <c r="DP1" s="343" t="s">
        <v>23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313</v>
      </c>
      <c r="AA4" s="139"/>
      <c r="AB4" s="139"/>
      <c r="AC4" s="144"/>
      <c r="AD4" s="182" t="s">
        <v>255</v>
      </c>
      <c r="AE4" s="139"/>
      <c r="AF4" s="139"/>
      <c r="AG4" s="139"/>
      <c r="AH4" s="139"/>
      <c r="AI4" s="139"/>
      <c r="AJ4" s="139"/>
      <c r="AK4" s="144"/>
      <c r="AL4" s="182" t="s">
        <v>313</v>
      </c>
      <c r="AM4" s="139"/>
      <c r="AN4" s="139"/>
      <c r="AO4" s="144"/>
      <c r="AP4" s="298" t="s">
        <v>316</v>
      </c>
      <c r="AQ4" s="298"/>
      <c r="AR4" s="298"/>
      <c r="AS4" s="298"/>
      <c r="AT4" s="298"/>
      <c r="AU4" s="298"/>
      <c r="AV4" s="298"/>
      <c r="AW4" s="298"/>
      <c r="AX4" s="298"/>
      <c r="AY4" s="298"/>
      <c r="AZ4" s="298"/>
      <c r="BA4" s="298"/>
      <c r="BB4" s="298"/>
      <c r="BC4" s="298"/>
      <c r="BD4" s="298"/>
      <c r="BE4" s="298"/>
      <c r="BF4" s="298"/>
      <c r="BG4" s="298" t="s">
        <v>292</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436918</v>
      </c>
      <c r="S5" s="276"/>
      <c r="T5" s="276"/>
      <c r="U5" s="276"/>
      <c r="V5" s="276"/>
      <c r="W5" s="276"/>
      <c r="X5" s="276"/>
      <c r="Y5" s="278"/>
      <c r="Z5" s="281">
        <v>10.9</v>
      </c>
      <c r="AA5" s="281"/>
      <c r="AB5" s="281"/>
      <c r="AC5" s="281"/>
      <c r="AD5" s="286">
        <v>436918</v>
      </c>
      <c r="AE5" s="286"/>
      <c r="AF5" s="286"/>
      <c r="AG5" s="286"/>
      <c r="AH5" s="286"/>
      <c r="AI5" s="286"/>
      <c r="AJ5" s="286"/>
      <c r="AK5" s="286"/>
      <c r="AL5" s="291">
        <v>18.399999999999999</v>
      </c>
      <c r="AM5" s="293"/>
      <c r="AN5" s="293"/>
      <c r="AO5" s="295"/>
      <c r="AP5" s="260" t="s">
        <v>320</v>
      </c>
      <c r="AQ5" s="265"/>
      <c r="AR5" s="265"/>
      <c r="AS5" s="265"/>
      <c r="AT5" s="265"/>
      <c r="AU5" s="265"/>
      <c r="AV5" s="265"/>
      <c r="AW5" s="265"/>
      <c r="AX5" s="265"/>
      <c r="AY5" s="265"/>
      <c r="AZ5" s="265"/>
      <c r="BA5" s="265"/>
      <c r="BB5" s="265"/>
      <c r="BC5" s="265"/>
      <c r="BD5" s="265"/>
      <c r="BE5" s="265"/>
      <c r="BF5" s="268"/>
      <c r="BG5" s="274">
        <v>436918</v>
      </c>
      <c r="BH5" s="217"/>
      <c r="BI5" s="217"/>
      <c r="BJ5" s="217"/>
      <c r="BK5" s="217"/>
      <c r="BL5" s="217"/>
      <c r="BM5" s="217"/>
      <c r="BN5" s="279"/>
      <c r="BO5" s="282">
        <v>100</v>
      </c>
      <c r="BP5" s="282"/>
      <c r="BQ5" s="282"/>
      <c r="BR5" s="282"/>
      <c r="BS5" s="287" t="s">
        <v>201</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313</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40214</v>
      </c>
      <c r="S6" s="217"/>
      <c r="T6" s="217"/>
      <c r="U6" s="217"/>
      <c r="V6" s="217"/>
      <c r="W6" s="217"/>
      <c r="X6" s="217"/>
      <c r="Y6" s="279"/>
      <c r="Z6" s="282">
        <v>1</v>
      </c>
      <c r="AA6" s="282"/>
      <c r="AB6" s="282"/>
      <c r="AC6" s="282"/>
      <c r="AD6" s="287">
        <v>40214</v>
      </c>
      <c r="AE6" s="287"/>
      <c r="AF6" s="287"/>
      <c r="AG6" s="287"/>
      <c r="AH6" s="287"/>
      <c r="AI6" s="287"/>
      <c r="AJ6" s="287"/>
      <c r="AK6" s="287"/>
      <c r="AL6" s="283">
        <v>1.7</v>
      </c>
      <c r="AM6" s="238"/>
      <c r="AN6" s="238"/>
      <c r="AO6" s="296"/>
      <c r="AP6" s="261" t="s">
        <v>109</v>
      </c>
      <c r="AQ6" s="1"/>
      <c r="AR6" s="1"/>
      <c r="AS6" s="1"/>
      <c r="AT6" s="1"/>
      <c r="AU6" s="1"/>
      <c r="AV6" s="1"/>
      <c r="AW6" s="1"/>
      <c r="AX6" s="1"/>
      <c r="AY6" s="1"/>
      <c r="AZ6" s="1"/>
      <c r="BA6" s="1"/>
      <c r="BB6" s="1"/>
      <c r="BC6" s="1"/>
      <c r="BD6" s="1"/>
      <c r="BE6" s="1"/>
      <c r="BF6" s="269"/>
      <c r="BG6" s="274">
        <v>436918</v>
      </c>
      <c r="BH6" s="217"/>
      <c r="BI6" s="217"/>
      <c r="BJ6" s="217"/>
      <c r="BK6" s="217"/>
      <c r="BL6" s="217"/>
      <c r="BM6" s="217"/>
      <c r="BN6" s="279"/>
      <c r="BO6" s="282">
        <v>100</v>
      </c>
      <c r="BP6" s="282"/>
      <c r="BQ6" s="282"/>
      <c r="BR6" s="282"/>
      <c r="BS6" s="287" t="s">
        <v>201</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61360</v>
      </c>
      <c r="CS6" s="217"/>
      <c r="CT6" s="217"/>
      <c r="CU6" s="217"/>
      <c r="CV6" s="217"/>
      <c r="CW6" s="217"/>
      <c r="CX6" s="217"/>
      <c r="CY6" s="279"/>
      <c r="CZ6" s="291">
        <v>1.7</v>
      </c>
      <c r="DA6" s="293"/>
      <c r="DB6" s="293"/>
      <c r="DC6" s="337"/>
      <c r="DD6" s="288" t="s">
        <v>201</v>
      </c>
      <c r="DE6" s="217"/>
      <c r="DF6" s="217"/>
      <c r="DG6" s="217"/>
      <c r="DH6" s="217"/>
      <c r="DI6" s="217"/>
      <c r="DJ6" s="217"/>
      <c r="DK6" s="217"/>
      <c r="DL6" s="217"/>
      <c r="DM6" s="217"/>
      <c r="DN6" s="217"/>
      <c r="DO6" s="217"/>
      <c r="DP6" s="279"/>
      <c r="DQ6" s="288">
        <v>61360</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92</v>
      </c>
      <c r="S7" s="217"/>
      <c r="T7" s="217"/>
      <c r="U7" s="217"/>
      <c r="V7" s="217"/>
      <c r="W7" s="217"/>
      <c r="X7" s="217"/>
      <c r="Y7" s="279"/>
      <c r="Z7" s="282">
        <v>0</v>
      </c>
      <c r="AA7" s="282"/>
      <c r="AB7" s="282"/>
      <c r="AC7" s="282"/>
      <c r="AD7" s="287">
        <v>92</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149158</v>
      </c>
      <c r="BH7" s="217"/>
      <c r="BI7" s="217"/>
      <c r="BJ7" s="217"/>
      <c r="BK7" s="217"/>
      <c r="BL7" s="217"/>
      <c r="BM7" s="217"/>
      <c r="BN7" s="279"/>
      <c r="BO7" s="282">
        <v>34.1</v>
      </c>
      <c r="BP7" s="282"/>
      <c r="BQ7" s="282"/>
      <c r="BR7" s="282"/>
      <c r="BS7" s="287" t="s">
        <v>201</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1092495</v>
      </c>
      <c r="CS7" s="217"/>
      <c r="CT7" s="217"/>
      <c r="CU7" s="217"/>
      <c r="CV7" s="217"/>
      <c r="CW7" s="217"/>
      <c r="CX7" s="217"/>
      <c r="CY7" s="279"/>
      <c r="CZ7" s="282">
        <v>29.7</v>
      </c>
      <c r="DA7" s="282"/>
      <c r="DB7" s="282"/>
      <c r="DC7" s="282"/>
      <c r="DD7" s="288">
        <v>243599</v>
      </c>
      <c r="DE7" s="217"/>
      <c r="DF7" s="217"/>
      <c r="DG7" s="217"/>
      <c r="DH7" s="217"/>
      <c r="DI7" s="217"/>
      <c r="DJ7" s="217"/>
      <c r="DK7" s="217"/>
      <c r="DL7" s="217"/>
      <c r="DM7" s="217"/>
      <c r="DN7" s="217"/>
      <c r="DO7" s="217"/>
      <c r="DP7" s="279"/>
      <c r="DQ7" s="288">
        <v>809839</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1025</v>
      </c>
      <c r="S8" s="217"/>
      <c r="T8" s="217"/>
      <c r="U8" s="217"/>
      <c r="V8" s="217"/>
      <c r="W8" s="217"/>
      <c r="X8" s="217"/>
      <c r="Y8" s="279"/>
      <c r="Z8" s="282">
        <v>0</v>
      </c>
      <c r="AA8" s="282"/>
      <c r="AB8" s="282"/>
      <c r="AC8" s="282"/>
      <c r="AD8" s="287">
        <v>1025</v>
      </c>
      <c r="AE8" s="287"/>
      <c r="AF8" s="287"/>
      <c r="AG8" s="287"/>
      <c r="AH8" s="287"/>
      <c r="AI8" s="287"/>
      <c r="AJ8" s="287"/>
      <c r="AK8" s="287"/>
      <c r="AL8" s="283">
        <v>0</v>
      </c>
      <c r="AM8" s="238"/>
      <c r="AN8" s="238"/>
      <c r="AO8" s="296"/>
      <c r="AP8" s="261" t="s">
        <v>111</v>
      </c>
      <c r="AQ8" s="1"/>
      <c r="AR8" s="1"/>
      <c r="AS8" s="1"/>
      <c r="AT8" s="1"/>
      <c r="AU8" s="1"/>
      <c r="AV8" s="1"/>
      <c r="AW8" s="1"/>
      <c r="AX8" s="1"/>
      <c r="AY8" s="1"/>
      <c r="AZ8" s="1"/>
      <c r="BA8" s="1"/>
      <c r="BB8" s="1"/>
      <c r="BC8" s="1"/>
      <c r="BD8" s="1"/>
      <c r="BE8" s="1"/>
      <c r="BF8" s="269"/>
      <c r="BG8" s="274">
        <v>6877</v>
      </c>
      <c r="BH8" s="217"/>
      <c r="BI8" s="217"/>
      <c r="BJ8" s="217"/>
      <c r="BK8" s="217"/>
      <c r="BL8" s="217"/>
      <c r="BM8" s="217"/>
      <c r="BN8" s="279"/>
      <c r="BO8" s="282">
        <v>1.6</v>
      </c>
      <c r="BP8" s="282"/>
      <c r="BQ8" s="282"/>
      <c r="BR8" s="282"/>
      <c r="BS8" s="287" t="s">
        <v>201</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851587</v>
      </c>
      <c r="CS8" s="217"/>
      <c r="CT8" s="217"/>
      <c r="CU8" s="217"/>
      <c r="CV8" s="217"/>
      <c r="CW8" s="217"/>
      <c r="CX8" s="217"/>
      <c r="CY8" s="279"/>
      <c r="CZ8" s="282">
        <v>23.1</v>
      </c>
      <c r="DA8" s="282"/>
      <c r="DB8" s="282"/>
      <c r="DC8" s="282"/>
      <c r="DD8" s="288">
        <v>2768</v>
      </c>
      <c r="DE8" s="217"/>
      <c r="DF8" s="217"/>
      <c r="DG8" s="217"/>
      <c r="DH8" s="217"/>
      <c r="DI8" s="217"/>
      <c r="DJ8" s="217"/>
      <c r="DK8" s="217"/>
      <c r="DL8" s="217"/>
      <c r="DM8" s="217"/>
      <c r="DN8" s="217"/>
      <c r="DO8" s="217"/>
      <c r="DP8" s="279"/>
      <c r="DQ8" s="288">
        <v>565234</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1373</v>
      </c>
      <c r="S9" s="217"/>
      <c r="T9" s="217"/>
      <c r="U9" s="217"/>
      <c r="V9" s="217"/>
      <c r="W9" s="217"/>
      <c r="X9" s="217"/>
      <c r="Y9" s="279"/>
      <c r="Z9" s="282">
        <v>0</v>
      </c>
      <c r="AA9" s="282"/>
      <c r="AB9" s="282"/>
      <c r="AC9" s="282"/>
      <c r="AD9" s="287">
        <v>1373</v>
      </c>
      <c r="AE9" s="287"/>
      <c r="AF9" s="287"/>
      <c r="AG9" s="287"/>
      <c r="AH9" s="287"/>
      <c r="AI9" s="287"/>
      <c r="AJ9" s="287"/>
      <c r="AK9" s="287"/>
      <c r="AL9" s="283">
        <v>0.1</v>
      </c>
      <c r="AM9" s="238"/>
      <c r="AN9" s="238"/>
      <c r="AO9" s="296"/>
      <c r="AP9" s="261" t="s">
        <v>336</v>
      </c>
      <c r="AQ9" s="1"/>
      <c r="AR9" s="1"/>
      <c r="AS9" s="1"/>
      <c r="AT9" s="1"/>
      <c r="AU9" s="1"/>
      <c r="AV9" s="1"/>
      <c r="AW9" s="1"/>
      <c r="AX9" s="1"/>
      <c r="AY9" s="1"/>
      <c r="AZ9" s="1"/>
      <c r="BA9" s="1"/>
      <c r="BB9" s="1"/>
      <c r="BC9" s="1"/>
      <c r="BD9" s="1"/>
      <c r="BE9" s="1"/>
      <c r="BF9" s="269"/>
      <c r="BG9" s="274">
        <v>128787</v>
      </c>
      <c r="BH9" s="217"/>
      <c r="BI9" s="217"/>
      <c r="BJ9" s="217"/>
      <c r="BK9" s="217"/>
      <c r="BL9" s="217"/>
      <c r="BM9" s="217"/>
      <c r="BN9" s="279"/>
      <c r="BO9" s="282">
        <v>29.5</v>
      </c>
      <c r="BP9" s="282"/>
      <c r="BQ9" s="282"/>
      <c r="BR9" s="282"/>
      <c r="BS9" s="287" t="s">
        <v>201</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227010</v>
      </c>
      <c r="CS9" s="217"/>
      <c r="CT9" s="217"/>
      <c r="CU9" s="217"/>
      <c r="CV9" s="217"/>
      <c r="CW9" s="217"/>
      <c r="CX9" s="217"/>
      <c r="CY9" s="279"/>
      <c r="CZ9" s="282">
        <v>6.2</v>
      </c>
      <c r="DA9" s="282"/>
      <c r="DB9" s="282"/>
      <c r="DC9" s="282"/>
      <c r="DD9" s="288">
        <v>13011</v>
      </c>
      <c r="DE9" s="217"/>
      <c r="DF9" s="217"/>
      <c r="DG9" s="217"/>
      <c r="DH9" s="217"/>
      <c r="DI9" s="217"/>
      <c r="DJ9" s="217"/>
      <c r="DK9" s="217"/>
      <c r="DL9" s="217"/>
      <c r="DM9" s="217"/>
      <c r="DN9" s="217"/>
      <c r="DO9" s="217"/>
      <c r="DP9" s="279"/>
      <c r="DQ9" s="288">
        <v>191998</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189</v>
      </c>
      <c r="AQ10" s="1"/>
      <c r="AR10" s="1"/>
      <c r="AS10" s="1"/>
      <c r="AT10" s="1"/>
      <c r="AU10" s="1"/>
      <c r="AV10" s="1"/>
      <c r="AW10" s="1"/>
      <c r="AX10" s="1"/>
      <c r="AY10" s="1"/>
      <c r="AZ10" s="1"/>
      <c r="BA10" s="1"/>
      <c r="BB10" s="1"/>
      <c r="BC10" s="1"/>
      <c r="BD10" s="1"/>
      <c r="BE10" s="1"/>
      <c r="BF10" s="269"/>
      <c r="BG10" s="274">
        <v>8900</v>
      </c>
      <c r="BH10" s="217"/>
      <c r="BI10" s="217"/>
      <c r="BJ10" s="217"/>
      <c r="BK10" s="217"/>
      <c r="BL10" s="217"/>
      <c r="BM10" s="217"/>
      <c r="BN10" s="279"/>
      <c r="BO10" s="282">
        <v>2</v>
      </c>
      <c r="BP10" s="282"/>
      <c r="BQ10" s="282"/>
      <c r="BR10" s="282"/>
      <c r="BS10" s="287" t="s">
        <v>201</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133</v>
      </c>
      <c r="CS10" s="217"/>
      <c r="CT10" s="217"/>
      <c r="CU10" s="217"/>
      <c r="CV10" s="217"/>
      <c r="CW10" s="217"/>
      <c r="CX10" s="217"/>
      <c r="CY10" s="279"/>
      <c r="CZ10" s="282">
        <v>0</v>
      </c>
      <c r="DA10" s="282"/>
      <c r="DB10" s="282"/>
      <c r="DC10" s="282"/>
      <c r="DD10" s="288" t="s">
        <v>201</v>
      </c>
      <c r="DE10" s="217"/>
      <c r="DF10" s="217"/>
      <c r="DG10" s="217"/>
      <c r="DH10" s="217"/>
      <c r="DI10" s="217"/>
      <c r="DJ10" s="217"/>
      <c r="DK10" s="217"/>
      <c r="DL10" s="217"/>
      <c r="DM10" s="217"/>
      <c r="DN10" s="217"/>
      <c r="DO10" s="217"/>
      <c r="DP10" s="279"/>
      <c r="DQ10" s="288">
        <v>96</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115880</v>
      </c>
      <c r="S11" s="217"/>
      <c r="T11" s="217"/>
      <c r="U11" s="217"/>
      <c r="V11" s="217"/>
      <c r="W11" s="217"/>
      <c r="X11" s="217"/>
      <c r="Y11" s="279"/>
      <c r="Z11" s="283">
        <v>2.9</v>
      </c>
      <c r="AA11" s="238"/>
      <c r="AB11" s="238"/>
      <c r="AC11" s="285"/>
      <c r="AD11" s="288">
        <v>115880</v>
      </c>
      <c r="AE11" s="217"/>
      <c r="AF11" s="217"/>
      <c r="AG11" s="217"/>
      <c r="AH11" s="217"/>
      <c r="AI11" s="217"/>
      <c r="AJ11" s="217"/>
      <c r="AK11" s="279"/>
      <c r="AL11" s="283">
        <v>4.9000000000000004</v>
      </c>
      <c r="AM11" s="238"/>
      <c r="AN11" s="238"/>
      <c r="AO11" s="296"/>
      <c r="AP11" s="261" t="s">
        <v>341</v>
      </c>
      <c r="AQ11" s="1"/>
      <c r="AR11" s="1"/>
      <c r="AS11" s="1"/>
      <c r="AT11" s="1"/>
      <c r="AU11" s="1"/>
      <c r="AV11" s="1"/>
      <c r="AW11" s="1"/>
      <c r="AX11" s="1"/>
      <c r="AY11" s="1"/>
      <c r="AZ11" s="1"/>
      <c r="BA11" s="1"/>
      <c r="BB11" s="1"/>
      <c r="BC11" s="1"/>
      <c r="BD11" s="1"/>
      <c r="BE11" s="1"/>
      <c r="BF11" s="269"/>
      <c r="BG11" s="274">
        <v>4594</v>
      </c>
      <c r="BH11" s="217"/>
      <c r="BI11" s="217"/>
      <c r="BJ11" s="217"/>
      <c r="BK11" s="217"/>
      <c r="BL11" s="217"/>
      <c r="BM11" s="217"/>
      <c r="BN11" s="279"/>
      <c r="BO11" s="282">
        <v>1.1000000000000001</v>
      </c>
      <c r="BP11" s="282"/>
      <c r="BQ11" s="282"/>
      <c r="BR11" s="282"/>
      <c r="BS11" s="287" t="s">
        <v>201</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121369</v>
      </c>
      <c r="CS11" s="217"/>
      <c r="CT11" s="217"/>
      <c r="CU11" s="217"/>
      <c r="CV11" s="217"/>
      <c r="CW11" s="217"/>
      <c r="CX11" s="217"/>
      <c r="CY11" s="279"/>
      <c r="CZ11" s="282">
        <v>3.3</v>
      </c>
      <c r="DA11" s="282"/>
      <c r="DB11" s="282"/>
      <c r="DC11" s="282"/>
      <c r="DD11" s="288">
        <v>20140</v>
      </c>
      <c r="DE11" s="217"/>
      <c r="DF11" s="217"/>
      <c r="DG11" s="217"/>
      <c r="DH11" s="217"/>
      <c r="DI11" s="217"/>
      <c r="DJ11" s="217"/>
      <c r="DK11" s="217"/>
      <c r="DL11" s="217"/>
      <c r="DM11" s="217"/>
      <c r="DN11" s="217"/>
      <c r="DO11" s="217"/>
      <c r="DP11" s="279"/>
      <c r="DQ11" s="288">
        <v>64379</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345</v>
      </c>
      <c r="AQ12" s="1"/>
      <c r="AR12" s="1"/>
      <c r="AS12" s="1"/>
      <c r="AT12" s="1"/>
      <c r="AU12" s="1"/>
      <c r="AV12" s="1"/>
      <c r="AW12" s="1"/>
      <c r="AX12" s="1"/>
      <c r="AY12" s="1"/>
      <c r="AZ12" s="1"/>
      <c r="BA12" s="1"/>
      <c r="BB12" s="1"/>
      <c r="BC12" s="1"/>
      <c r="BD12" s="1"/>
      <c r="BE12" s="1"/>
      <c r="BF12" s="269"/>
      <c r="BG12" s="274">
        <v>235975</v>
      </c>
      <c r="BH12" s="217"/>
      <c r="BI12" s="217"/>
      <c r="BJ12" s="217"/>
      <c r="BK12" s="217"/>
      <c r="BL12" s="217"/>
      <c r="BM12" s="217"/>
      <c r="BN12" s="279"/>
      <c r="BO12" s="282">
        <v>54</v>
      </c>
      <c r="BP12" s="282"/>
      <c r="BQ12" s="282"/>
      <c r="BR12" s="282"/>
      <c r="BS12" s="287" t="s">
        <v>201</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15535</v>
      </c>
      <c r="CS12" s="217"/>
      <c r="CT12" s="217"/>
      <c r="CU12" s="217"/>
      <c r="CV12" s="217"/>
      <c r="CW12" s="217"/>
      <c r="CX12" s="217"/>
      <c r="CY12" s="279"/>
      <c r="CZ12" s="282">
        <v>0.4</v>
      </c>
      <c r="DA12" s="282"/>
      <c r="DB12" s="282"/>
      <c r="DC12" s="282"/>
      <c r="DD12" s="288" t="s">
        <v>201</v>
      </c>
      <c r="DE12" s="217"/>
      <c r="DF12" s="217"/>
      <c r="DG12" s="217"/>
      <c r="DH12" s="217"/>
      <c r="DI12" s="217"/>
      <c r="DJ12" s="217"/>
      <c r="DK12" s="217"/>
      <c r="DL12" s="217"/>
      <c r="DM12" s="217"/>
      <c r="DN12" s="217"/>
      <c r="DO12" s="217"/>
      <c r="DP12" s="279"/>
      <c r="DQ12" s="288">
        <v>11057</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348</v>
      </c>
      <c r="AQ13" s="1"/>
      <c r="AR13" s="1"/>
      <c r="AS13" s="1"/>
      <c r="AT13" s="1"/>
      <c r="AU13" s="1"/>
      <c r="AV13" s="1"/>
      <c r="AW13" s="1"/>
      <c r="AX13" s="1"/>
      <c r="AY13" s="1"/>
      <c r="AZ13" s="1"/>
      <c r="BA13" s="1"/>
      <c r="BB13" s="1"/>
      <c r="BC13" s="1"/>
      <c r="BD13" s="1"/>
      <c r="BE13" s="1"/>
      <c r="BF13" s="269"/>
      <c r="BG13" s="274">
        <v>234231</v>
      </c>
      <c r="BH13" s="217"/>
      <c r="BI13" s="217"/>
      <c r="BJ13" s="217"/>
      <c r="BK13" s="217"/>
      <c r="BL13" s="217"/>
      <c r="BM13" s="217"/>
      <c r="BN13" s="279"/>
      <c r="BO13" s="282">
        <v>53.6</v>
      </c>
      <c r="BP13" s="282"/>
      <c r="BQ13" s="282"/>
      <c r="BR13" s="282"/>
      <c r="BS13" s="287" t="s">
        <v>201</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407386</v>
      </c>
      <c r="CS13" s="217"/>
      <c r="CT13" s="217"/>
      <c r="CU13" s="217"/>
      <c r="CV13" s="217"/>
      <c r="CW13" s="217"/>
      <c r="CX13" s="217"/>
      <c r="CY13" s="279"/>
      <c r="CZ13" s="282">
        <v>11.1</v>
      </c>
      <c r="DA13" s="282"/>
      <c r="DB13" s="282"/>
      <c r="DC13" s="282"/>
      <c r="DD13" s="288">
        <v>203498</v>
      </c>
      <c r="DE13" s="217"/>
      <c r="DF13" s="217"/>
      <c r="DG13" s="217"/>
      <c r="DH13" s="217"/>
      <c r="DI13" s="217"/>
      <c r="DJ13" s="217"/>
      <c r="DK13" s="217"/>
      <c r="DL13" s="217"/>
      <c r="DM13" s="217"/>
      <c r="DN13" s="217"/>
      <c r="DO13" s="217"/>
      <c r="DP13" s="279"/>
      <c r="DQ13" s="288">
        <v>239834</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192</v>
      </c>
      <c r="S14" s="217"/>
      <c r="T14" s="217"/>
      <c r="U14" s="217"/>
      <c r="V14" s="217"/>
      <c r="W14" s="217"/>
      <c r="X14" s="217"/>
      <c r="Y14" s="279"/>
      <c r="Z14" s="282">
        <v>0</v>
      </c>
      <c r="AA14" s="282"/>
      <c r="AB14" s="282"/>
      <c r="AC14" s="282"/>
      <c r="AD14" s="287">
        <v>192</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18051</v>
      </c>
      <c r="BH14" s="217"/>
      <c r="BI14" s="217"/>
      <c r="BJ14" s="217"/>
      <c r="BK14" s="217"/>
      <c r="BL14" s="217"/>
      <c r="BM14" s="217"/>
      <c r="BN14" s="279"/>
      <c r="BO14" s="282">
        <v>4.0999999999999996</v>
      </c>
      <c r="BP14" s="282"/>
      <c r="BQ14" s="282"/>
      <c r="BR14" s="282"/>
      <c r="BS14" s="287" t="s">
        <v>201</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182856</v>
      </c>
      <c r="CS14" s="217"/>
      <c r="CT14" s="217"/>
      <c r="CU14" s="217"/>
      <c r="CV14" s="217"/>
      <c r="CW14" s="217"/>
      <c r="CX14" s="217"/>
      <c r="CY14" s="279"/>
      <c r="CZ14" s="282">
        <v>5</v>
      </c>
      <c r="DA14" s="282"/>
      <c r="DB14" s="282"/>
      <c r="DC14" s="282"/>
      <c r="DD14" s="288">
        <v>16213</v>
      </c>
      <c r="DE14" s="217"/>
      <c r="DF14" s="217"/>
      <c r="DG14" s="217"/>
      <c r="DH14" s="217"/>
      <c r="DI14" s="217"/>
      <c r="DJ14" s="217"/>
      <c r="DK14" s="217"/>
      <c r="DL14" s="217"/>
      <c r="DM14" s="217"/>
      <c r="DN14" s="217"/>
      <c r="DO14" s="217"/>
      <c r="DP14" s="279"/>
      <c r="DQ14" s="288">
        <v>166898</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353</v>
      </c>
      <c r="AQ15" s="1"/>
      <c r="AR15" s="1"/>
      <c r="AS15" s="1"/>
      <c r="AT15" s="1"/>
      <c r="AU15" s="1"/>
      <c r="AV15" s="1"/>
      <c r="AW15" s="1"/>
      <c r="AX15" s="1"/>
      <c r="AY15" s="1"/>
      <c r="AZ15" s="1"/>
      <c r="BA15" s="1"/>
      <c r="BB15" s="1"/>
      <c r="BC15" s="1"/>
      <c r="BD15" s="1"/>
      <c r="BE15" s="1"/>
      <c r="BF15" s="269"/>
      <c r="BG15" s="274">
        <v>33734</v>
      </c>
      <c r="BH15" s="217"/>
      <c r="BI15" s="217"/>
      <c r="BJ15" s="217"/>
      <c r="BK15" s="217"/>
      <c r="BL15" s="217"/>
      <c r="BM15" s="217"/>
      <c r="BN15" s="279"/>
      <c r="BO15" s="282">
        <v>7.7</v>
      </c>
      <c r="BP15" s="282"/>
      <c r="BQ15" s="282"/>
      <c r="BR15" s="282"/>
      <c r="BS15" s="287" t="s">
        <v>201</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271247</v>
      </c>
      <c r="CS15" s="217"/>
      <c r="CT15" s="217"/>
      <c r="CU15" s="217"/>
      <c r="CV15" s="217"/>
      <c r="CW15" s="217"/>
      <c r="CX15" s="217"/>
      <c r="CY15" s="279"/>
      <c r="CZ15" s="282">
        <v>7.4</v>
      </c>
      <c r="DA15" s="282"/>
      <c r="DB15" s="282"/>
      <c r="DC15" s="282"/>
      <c r="DD15" s="288">
        <v>47778</v>
      </c>
      <c r="DE15" s="217"/>
      <c r="DF15" s="217"/>
      <c r="DG15" s="217"/>
      <c r="DH15" s="217"/>
      <c r="DI15" s="217"/>
      <c r="DJ15" s="217"/>
      <c r="DK15" s="217"/>
      <c r="DL15" s="217"/>
      <c r="DM15" s="217"/>
      <c r="DN15" s="217"/>
      <c r="DO15" s="217"/>
      <c r="DP15" s="279"/>
      <c r="DQ15" s="288">
        <v>234273</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2586</v>
      </c>
      <c r="S16" s="217"/>
      <c r="T16" s="217"/>
      <c r="U16" s="217"/>
      <c r="V16" s="217"/>
      <c r="W16" s="217"/>
      <c r="X16" s="217"/>
      <c r="Y16" s="279"/>
      <c r="Z16" s="282">
        <v>0.1</v>
      </c>
      <c r="AA16" s="282"/>
      <c r="AB16" s="282"/>
      <c r="AC16" s="282"/>
      <c r="AD16" s="287">
        <v>2586</v>
      </c>
      <c r="AE16" s="287"/>
      <c r="AF16" s="287"/>
      <c r="AG16" s="287"/>
      <c r="AH16" s="287"/>
      <c r="AI16" s="287"/>
      <c r="AJ16" s="287"/>
      <c r="AK16" s="287"/>
      <c r="AL16" s="283">
        <v>0.1</v>
      </c>
      <c r="AM16" s="238"/>
      <c r="AN16" s="238"/>
      <c r="AO16" s="296"/>
      <c r="AP16" s="261" t="s">
        <v>357</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v>49065</v>
      </c>
      <c r="CS16" s="217"/>
      <c r="CT16" s="217"/>
      <c r="CU16" s="217"/>
      <c r="CV16" s="217"/>
      <c r="CW16" s="217"/>
      <c r="CX16" s="217"/>
      <c r="CY16" s="279"/>
      <c r="CZ16" s="282">
        <v>1.3</v>
      </c>
      <c r="DA16" s="282"/>
      <c r="DB16" s="282"/>
      <c r="DC16" s="282"/>
      <c r="DD16" s="288" t="s">
        <v>201</v>
      </c>
      <c r="DE16" s="217"/>
      <c r="DF16" s="217"/>
      <c r="DG16" s="217"/>
      <c r="DH16" s="217"/>
      <c r="DI16" s="217"/>
      <c r="DJ16" s="217"/>
      <c r="DK16" s="217"/>
      <c r="DL16" s="217"/>
      <c r="DM16" s="217"/>
      <c r="DN16" s="217"/>
      <c r="DO16" s="217"/>
      <c r="DP16" s="279"/>
      <c r="DQ16" s="288">
        <v>36553</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7282</v>
      </c>
      <c r="S17" s="217"/>
      <c r="T17" s="217"/>
      <c r="U17" s="217"/>
      <c r="V17" s="217"/>
      <c r="W17" s="217"/>
      <c r="X17" s="217"/>
      <c r="Y17" s="279"/>
      <c r="Z17" s="282">
        <v>0.2</v>
      </c>
      <c r="AA17" s="282"/>
      <c r="AB17" s="282"/>
      <c r="AC17" s="282"/>
      <c r="AD17" s="287">
        <v>7282</v>
      </c>
      <c r="AE17" s="287"/>
      <c r="AF17" s="287"/>
      <c r="AG17" s="287"/>
      <c r="AH17" s="287"/>
      <c r="AI17" s="287"/>
      <c r="AJ17" s="287"/>
      <c r="AK17" s="287"/>
      <c r="AL17" s="283">
        <v>0.3</v>
      </c>
      <c r="AM17" s="238"/>
      <c r="AN17" s="238"/>
      <c r="AO17" s="296"/>
      <c r="AP17" s="261" t="s">
        <v>360</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403517</v>
      </c>
      <c r="CS17" s="217"/>
      <c r="CT17" s="217"/>
      <c r="CU17" s="217"/>
      <c r="CV17" s="217"/>
      <c r="CW17" s="217"/>
      <c r="CX17" s="217"/>
      <c r="CY17" s="279"/>
      <c r="CZ17" s="282">
        <v>11</v>
      </c>
      <c r="DA17" s="282"/>
      <c r="DB17" s="282"/>
      <c r="DC17" s="282"/>
      <c r="DD17" s="288" t="s">
        <v>201</v>
      </c>
      <c r="DE17" s="217"/>
      <c r="DF17" s="217"/>
      <c r="DG17" s="217"/>
      <c r="DH17" s="217"/>
      <c r="DI17" s="217"/>
      <c r="DJ17" s="217"/>
      <c r="DK17" s="217"/>
      <c r="DL17" s="217"/>
      <c r="DM17" s="217"/>
      <c r="DN17" s="217"/>
      <c r="DO17" s="217"/>
      <c r="DP17" s="279"/>
      <c r="DQ17" s="288">
        <v>403517</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2528</v>
      </c>
      <c r="S18" s="217"/>
      <c r="T18" s="217"/>
      <c r="U18" s="217"/>
      <c r="V18" s="217"/>
      <c r="W18" s="217"/>
      <c r="X18" s="217"/>
      <c r="Y18" s="279"/>
      <c r="Z18" s="282">
        <v>0.1</v>
      </c>
      <c r="AA18" s="282"/>
      <c r="AB18" s="282"/>
      <c r="AC18" s="282"/>
      <c r="AD18" s="287">
        <v>2528</v>
      </c>
      <c r="AE18" s="287"/>
      <c r="AF18" s="287"/>
      <c r="AG18" s="287"/>
      <c r="AH18" s="287"/>
      <c r="AI18" s="287"/>
      <c r="AJ18" s="287"/>
      <c r="AK18" s="287"/>
      <c r="AL18" s="283">
        <v>0.1</v>
      </c>
      <c r="AM18" s="238"/>
      <c r="AN18" s="238"/>
      <c r="AO18" s="296"/>
      <c r="AP18" s="261" t="s">
        <v>104</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2528</v>
      </c>
      <c r="S19" s="217"/>
      <c r="T19" s="217"/>
      <c r="U19" s="217"/>
      <c r="V19" s="217"/>
      <c r="W19" s="217"/>
      <c r="X19" s="217"/>
      <c r="Y19" s="279"/>
      <c r="Z19" s="282">
        <v>0.1</v>
      </c>
      <c r="AA19" s="282"/>
      <c r="AB19" s="282"/>
      <c r="AC19" s="282"/>
      <c r="AD19" s="287">
        <v>2528</v>
      </c>
      <c r="AE19" s="287"/>
      <c r="AF19" s="287"/>
      <c r="AG19" s="287"/>
      <c r="AH19" s="287"/>
      <c r="AI19" s="287"/>
      <c r="AJ19" s="287"/>
      <c r="AK19" s="287"/>
      <c r="AL19" s="283">
        <v>0.1</v>
      </c>
      <c r="AM19" s="238"/>
      <c r="AN19" s="238"/>
      <c r="AO19" s="296"/>
      <c r="AP19" s="261" t="s">
        <v>252</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t="s">
        <v>201</v>
      </c>
      <c r="S20" s="217"/>
      <c r="T20" s="217"/>
      <c r="U20" s="217"/>
      <c r="V20" s="217"/>
      <c r="W20" s="217"/>
      <c r="X20" s="217"/>
      <c r="Y20" s="279"/>
      <c r="Z20" s="282" t="s">
        <v>201</v>
      </c>
      <c r="AA20" s="282"/>
      <c r="AB20" s="282"/>
      <c r="AC20" s="282"/>
      <c r="AD20" s="287" t="s">
        <v>201</v>
      </c>
      <c r="AE20" s="287"/>
      <c r="AF20" s="287"/>
      <c r="AG20" s="287"/>
      <c r="AH20" s="287"/>
      <c r="AI20" s="287"/>
      <c r="AJ20" s="287"/>
      <c r="AK20" s="287"/>
      <c r="AL20" s="283" t="s">
        <v>201</v>
      </c>
      <c r="AM20" s="238"/>
      <c r="AN20" s="238"/>
      <c r="AO20" s="296"/>
      <c r="AP20" s="261" t="s">
        <v>370</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3683560</v>
      </c>
      <c r="CS20" s="217"/>
      <c r="CT20" s="217"/>
      <c r="CU20" s="217"/>
      <c r="CV20" s="217"/>
      <c r="CW20" s="217"/>
      <c r="CX20" s="217"/>
      <c r="CY20" s="279"/>
      <c r="CZ20" s="282">
        <v>100</v>
      </c>
      <c r="DA20" s="282"/>
      <c r="DB20" s="282"/>
      <c r="DC20" s="282"/>
      <c r="DD20" s="288">
        <v>547007</v>
      </c>
      <c r="DE20" s="217"/>
      <c r="DF20" s="217"/>
      <c r="DG20" s="217"/>
      <c r="DH20" s="217"/>
      <c r="DI20" s="217"/>
      <c r="DJ20" s="217"/>
      <c r="DK20" s="217"/>
      <c r="DL20" s="217"/>
      <c r="DM20" s="217"/>
      <c r="DN20" s="217"/>
      <c r="DO20" s="217"/>
      <c r="DP20" s="279"/>
      <c r="DQ20" s="288">
        <v>2785038</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1937306</v>
      </c>
      <c r="S21" s="217"/>
      <c r="T21" s="217"/>
      <c r="U21" s="217"/>
      <c r="V21" s="217"/>
      <c r="W21" s="217"/>
      <c r="X21" s="217"/>
      <c r="Y21" s="279"/>
      <c r="Z21" s="282">
        <v>48.4</v>
      </c>
      <c r="AA21" s="282"/>
      <c r="AB21" s="282"/>
      <c r="AC21" s="282"/>
      <c r="AD21" s="287">
        <v>1769931</v>
      </c>
      <c r="AE21" s="287"/>
      <c r="AF21" s="287"/>
      <c r="AG21" s="287"/>
      <c r="AH21" s="287"/>
      <c r="AI21" s="287"/>
      <c r="AJ21" s="287"/>
      <c r="AK21" s="287"/>
      <c r="AL21" s="283">
        <v>74.400000000000006</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297</v>
      </c>
      <c r="C22" s="1"/>
      <c r="D22" s="1"/>
      <c r="E22" s="1"/>
      <c r="F22" s="1"/>
      <c r="G22" s="1"/>
      <c r="H22" s="1"/>
      <c r="I22" s="1"/>
      <c r="J22" s="1"/>
      <c r="K22" s="1"/>
      <c r="L22" s="1"/>
      <c r="M22" s="1"/>
      <c r="N22" s="1"/>
      <c r="O22" s="1"/>
      <c r="P22" s="1"/>
      <c r="Q22" s="269"/>
      <c r="R22" s="274">
        <v>1769931</v>
      </c>
      <c r="S22" s="217"/>
      <c r="T22" s="217"/>
      <c r="U22" s="217"/>
      <c r="V22" s="217"/>
      <c r="W22" s="217"/>
      <c r="X22" s="217"/>
      <c r="Y22" s="279"/>
      <c r="Z22" s="282">
        <v>44.2</v>
      </c>
      <c r="AA22" s="282"/>
      <c r="AB22" s="282"/>
      <c r="AC22" s="282"/>
      <c r="AD22" s="287">
        <v>1769931</v>
      </c>
      <c r="AE22" s="287"/>
      <c r="AF22" s="287"/>
      <c r="AG22" s="287"/>
      <c r="AH22" s="287"/>
      <c r="AI22" s="287"/>
      <c r="AJ22" s="287"/>
      <c r="AK22" s="287"/>
      <c r="AL22" s="283">
        <v>74.400000000000006</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294</v>
      </c>
      <c r="C23" s="1"/>
      <c r="D23" s="1"/>
      <c r="E23" s="1"/>
      <c r="F23" s="1"/>
      <c r="G23" s="1"/>
      <c r="H23" s="1"/>
      <c r="I23" s="1"/>
      <c r="J23" s="1"/>
      <c r="K23" s="1"/>
      <c r="L23" s="1"/>
      <c r="M23" s="1"/>
      <c r="N23" s="1"/>
      <c r="O23" s="1"/>
      <c r="P23" s="1"/>
      <c r="Q23" s="269"/>
      <c r="R23" s="274">
        <v>167375</v>
      </c>
      <c r="S23" s="217"/>
      <c r="T23" s="217"/>
      <c r="U23" s="217"/>
      <c r="V23" s="217"/>
      <c r="W23" s="217"/>
      <c r="X23" s="217"/>
      <c r="Y23" s="279"/>
      <c r="Z23" s="282">
        <v>4.2</v>
      </c>
      <c r="AA23" s="282"/>
      <c r="AB23" s="282"/>
      <c r="AC23" s="282"/>
      <c r="AD23" s="287" t="s">
        <v>201</v>
      </c>
      <c r="AE23" s="287"/>
      <c r="AF23" s="287"/>
      <c r="AG23" s="287"/>
      <c r="AH23" s="287"/>
      <c r="AI23" s="287"/>
      <c r="AJ23" s="287"/>
      <c r="AK23" s="287"/>
      <c r="AL23" s="283" t="s">
        <v>201</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376</v>
      </c>
      <c r="CS23" s="139"/>
      <c r="CT23" s="139"/>
      <c r="CU23" s="139"/>
      <c r="CV23" s="139"/>
      <c r="CW23" s="139"/>
      <c r="CX23" s="139"/>
      <c r="CY23" s="144"/>
      <c r="CZ23" s="182" t="s">
        <v>380</v>
      </c>
      <c r="DA23" s="139"/>
      <c r="DB23" s="139"/>
      <c r="DC23" s="144"/>
      <c r="DD23" s="182" t="s">
        <v>300</v>
      </c>
      <c r="DE23" s="139"/>
      <c r="DF23" s="139"/>
      <c r="DG23" s="139"/>
      <c r="DH23" s="139"/>
      <c r="DI23" s="139"/>
      <c r="DJ23" s="139"/>
      <c r="DK23" s="144"/>
      <c r="DL23" s="345" t="s">
        <v>231</v>
      </c>
      <c r="DM23" s="348"/>
      <c r="DN23" s="348"/>
      <c r="DO23" s="348"/>
      <c r="DP23" s="348"/>
      <c r="DQ23" s="348"/>
      <c r="DR23" s="348"/>
      <c r="DS23" s="348"/>
      <c r="DT23" s="348"/>
      <c r="DU23" s="348"/>
      <c r="DV23" s="352"/>
      <c r="DW23" s="182" t="s">
        <v>382</v>
      </c>
      <c r="DX23" s="139"/>
      <c r="DY23" s="139"/>
      <c r="DZ23" s="139"/>
      <c r="EA23" s="139"/>
      <c r="EB23" s="139"/>
      <c r="EC23" s="144"/>
    </row>
    <row r="24" spans="2:133" ht="11.25" customHeight="1">
      <c r="B24" s="261" t="s">
        <v>383</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1320955</v>
      </c>
      <c r="CS24" s="276"/>
      <c r="CT24" s="276"/>
      <c r="CU24" s="276"/>
      <c r="CV24" s="276"/>
      <c r="CW24" s="276"/>
      <c r="CX24" s="276"/>
      <c r="CY24" s="278"/>
      <c r="CZ24" s="291">
        <v>35.9</v>
      </c>
      <c r="DA24" s="293"/>
      <c r="DB24" s="293"/>
      <c r="DC24" s="337"/>
      <c r="DD24" s="341">
        <v>1110785</v>
      </c>
      <c r="DE24" s="276"/>
      <c r="DF24" s="276"/>
      <c r="DG24" s="276"/>
      <c r="DH24" s="276"/>
      <c r="DI24" s="276"/>
      <c r="DJ24" s="276"/>
      <c r="DK24" s="278"/>
      <c r="DL24" s="341">
        <v>939788</v>
      </c>
      <c r="DM24" s="276"/>
      <c r="DN24" s="276"/>
      <c r="DO24" s="276"/>
      <c r="DP24" s="276"/>
      <c r="DQ24" s="276"/>
      <c r="DR24" s="276"/>
      <c r="DS24" s="276"/>
      <c r="DT24" s="276"/>
      <c r="DU24" s="276"/>
      <c r="DV24" s="278"/>
      <c r="DW24" s="291">
        <v>39.299999999999997</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2545396</v>
      </c>
      <c r="S25" s="217"/>
      <c r="T25" s="217"/>
      <c r="U25" s="217"/>
      <c r="V25" s="217"/>
      <c r="W25" s="217"/>
      <c r="X25" s="217"/>
      <c r="Y25" s="279"/>
      <c r="Z25" s="282">
        <v>63.6</v>
      </c>
      <c r="AA25" s="282"/>
      <c r="AB25" s="282"/>
      <c r="AC25" s="282"/>
      <c r="AD25" s="287">
        <v>2378021</v>
      </c>
      <c r="AE25" s="287"/>
      <c r="AF25" s="287"/>
      <c r="AG25" s="287"/>
      <c r="AH25" s="287"/>
      <c r="AI25" s="287"/>
      <c r="AJ25" s="287"/>
      <c r="AK25" s="287"/>
      <c r="AL25" s="283">
        <v>100</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634856</v>
      </c>
      <c r="CS25" s="313"/>
      <c r="CT25" s="313"/>
      <c r="CU25" s="313"/>
      <c r="CV25" s="313"/>
      <c r="CW25" s="313"/>
      <c r="CX25" s="313"/>
      <c r="CY25" s="332"/>
      <c r="CZ25" s="283">
        <v>17.2</v>
      </c>
      <c r="DA25" s="335"/>
      <c r="DB25" s="335"/>
      <c r="DC25" s="338"/>
      <c r="DD25" s="288">
        <v>589005</v>
      </c>
      <c r="DE25" s="313"/>
      <c r="DF25" s="313"/>
      <c r="DG25" s="313"/>
      <c r="DH25" s="313"/>
      <c r="DI25" s="313"/>
      <c r="DJ25" s="313"/>
      <c r="DK25" s="332"/>
      <c r="DL25" s="288">
        <v>582910</v>
      </c>
      <c r="DM25" s="313"/>
      <c r="DN25" s="313"/>
      <c r="DO25" s="313"/>
      <c r="DP25" s="313"/>
      <c r="DQ25" s="313"/>
      <c r="DR25" s="313"/>
      <c r="DS25" s="313"/>
      <c r="DT25" s="313"/>
      <c r="DU25" s="313"/>
      <c r="DV25" s="332"/>
      <c r="DW25" s="283">
        <v>24.4</v>
      </c>
      <c r="DX25" s="335"/>
      <c r="DY25" s="335"/>
      <c r="DZ25" s="335"/>
      <c r="EA25" s="335"/>
      <c r="EB25" s="335"/>
      <c r="EC25" s="360"/>
    </row>
    <row r="26" spans="2:133" ht="11.25" customHeight="1">
      <c r="B26" s="261" t="s">
        <v>388</v>
      </c>
      <c r="C26" s="1"/>
      <c r="D26" s="1"/>
      <c r="E26" s="1"/>
      <c r="F26" s="1"/>
      <c r="G26" s="1"/>
      <c r="H26" s="1"/>
      <c r="I26" s="1"/>
      <c r="J26" s="1"/>
      <c r="K26" s="1"/>
      <c r="L26" s="1"/>
      <c r="M26" s="1"/>
      <c r="N26" s="1"/>
      <c r="O26" s="1"/>
      <c r="P26" s="1"/>
      <c r="Q26" s="269"/>
      <c r="R26" s="274" t="s">
        <v>201</v>
      </c>
      <c r="S26" s="217"/>
      <c r="T26" s="217"/>
      <c r="U26" s="217"/>
      <c r="V26" s="217"/>
      <c r="W26" s="217"/>
      <c r="X26" s="217"/>
      <c r="Y26" s="279"/>
      <c r="Z26" s="282" t="s">
        <v>201</v>
      </c>
      <c r="AA26" s="282"/>
      <c r="AB26" s="282"/>
      <c r="AC26" s="282"/>
      <c r="AD26" s="287" t="s">
        <v>201</v>
      </c>
      <c r="AE26" s="287"/>
      <c r="AF26" s="287"/>
      <c r="AG26" s="287"/>
      <c r="AH26" s="287"/>
      <c r="AI26" s="287"/>
      <c r="AJ26" s="287"/>
      <c r="AK26" s="287"/>
      <c r="AL26" s="283" t="s">
        <v>201</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339602</v>
      </c>
      <c r="CS26" s="217"/>
      <c r="CT26" s="217"/>
      <c r="CU26" s="217"/>
      <c r="CV26" s="217"/>
      <c r="CW26" s="217"/>
      <c r="CX26" s="217"/>
      <c r="CY26" s="279"/>
      <c r="CZ26" s="283">
        <v>9.1999999999999993</v>
      </c>
      <c r="DA26" s="335"/>
      <c r="DB26" s="335"/>
      <c r="DC26" s="338"/>
      <c r="DD26" s="288">
        <v>316772</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4641</v>
      </c>
      <c r="S27" s="217"/>
      <c r="T27" s="217"/>
      <c r="U27" s="217"/>
      <c r="V27" s="217"/>
      <c r="W27" s="217"/>
      <c r="X27" s="217"/>
      <c r="Y27" s="279"/>
      <c r="Z27" s="282">
        <v>0.1</v>
      </c>
      <c r="AA27" s="282"/>
      <c r="AB27" s="282"/>
      <c r="AC27" s="282"/>
      <c r="AD27" s="287" t="s">
        <v>201</v>
      </c>
      <c r="AE27" s="287"/>
      <c r="AF27" s="287"/>
      <c r="AG27" s="287"/>
      <c r="AH27" s="287"/>
      <c r="AI27" s="287"/>
      <c r="AJ27" s="287"/>
      <c r="AK27" s="287"/>
      <c r="AL27" s="283" t="s">
        <v>201</v>
      </c>
      <c r="AM27" s="238"/>
      <c r="AN27" s="238"/>
      <c r="AO27" s="296"/>
      <c r="AP27" s="261" t="s">
        <v>392</v>
      </c>
      <c r="AQ27" s="1"/>
      <c r="AR27" s="1"/>
      <c r="AS27" s="1"/>
      <c r="AT27" s="1"/>
      <c r="AU27" s="1"/>
      <c r="AV27" s="1"/>
      <c r="AW27" s="1"/>
      <c r="AX27" s="1"/>
      <c r="AY27" s="1"/>
      <c r="AZ27" s="1"/>
      <c r="BA27" s="1"/>
      <c r="BB27" s="1"/>
      <c r="BC27" s="1"/>
      <c r="BD27" s="1"/>
      <c r="BE27" s="1"/>
      <c r="BF27" s="269"/>
      <c r="BG27" s="274">
        <v>436918</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282604</v>
      </c>
      <c r="CS27" s="313"/>
      <c r="CT27" s="313"/>
      <c r="CU27" s="313"/>
      <c r="CV27" s="313"/>
      <c r="CW27" s="313"/>
      <c r="CX27" s="313"/>
      <c r="CY27" s="332"/>
      <c r="CZ27" s="283">
        <v>7.7</v>
      </c>
      <c r="DA27" s="335"/>
      <c r="DB27" s="335"/>
      <c r="DC27" s="338"/>
      <c r="DD27" s="288">
        <v>118285</v>
      </c>
      <c r="DE27" s="313"/>
      <c r="DF27" s="313"/>
      <c r="DG27" s="313"/>
      <c r="DH27" s="313"/>
      <c r="DI27" s="313"/>
      <c r="DJ27" s="313"/>
      <c r="DK27" s="332"/>
      <c r="DL27" s="288">
        <v>62595</v>
      </c>
      <c r="DM27" s="313"/>
      <c r="DN27" s="313"/>
      <c r="DO27" s="313"/>
      <c r="DP27" s="313"/>
      <c r="DQ27" s="313"/>
      <c r="DR27" s="313"/>
      <c r="DS27" s="313"/>
      <c r="DT27" s="313"/>
      <c r="DU27" s="313"/>
      <c r="DV27" s="332"/>
      <c r="DW27" s="283">
        <v>2.6</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66825</v>
      </c>
      <c r="S28" s="217"/>
      <c r="T28" s="217"/>
      <c r="U28" s="217"/>
      <c r="V28" s="217"/>
      <c r="W28" s="217"/>
      <c r="X28" s="217"/>
      <c r="Y28" s="279"/>
      <c r="Z28" s="282">
        <v>1.7</v>
      </c>
      <c r="AA28" s="282"/>
      <c r="AB28" s="282"/>
      <c r="AC28" s="282"/>
      <c r="AD28" s="287">
        <v>843</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403495</v>
      </c>
      <c r="CS28" s="217"/>
      <c r="CT28" s="217"/>
      <c r="CU28" s="217"/>
      <c r="CV28" s="217"/>
      <c r="CW28" s="217"/>
      <c r="CX28" s="217"/>
      <c r="CY28" s="279"/>
      <c r="CZ28" s="283">
        <v>11</v>
      </c>
      <c r="DA28" s="335"/>
      <c r="DB28" s="335"/>
      <c r="DC28" s="338"/>
      <c r="DD28" s="288">
        <v>403495</v>
      </c>
      <c r="DE28" s="217"/>
      <c r="DF28" s="217"/>
      <c r="DG28" s="217"/>
      <c r="DH28" s="217"/>
      <c r="DI28" s="217"/>
      <c r="DJ28" s="217"/>
      <c r="DK28" s="279"/>
      <c r="DL28" s="288">
        <v>294283</v>
      </c>
      <c r="DM28" s="217"/>
      <c r="DN28" s="217"/>
      <c r="DO28" s="217"/>
      <c r="DP28" s="217"/>
      <c r="DQ28" s="217"/>
      <c r="DR28" s="217"/>
      <c r="DS28" s="217"/>
      <c r="DT28" s="217"/>
      <c r="DU28" s="217"/>
      <c r="DV28" s="279"/>
      <c r="DW28" s="283">
        <v>12.3</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5443</v>
      </c>
      <c r="S29" s="217"/>
      <c r="T29" s="217"/>
      <c r="U29" s="217"/>
      <c r="V29" s="217"/>
      <c r="W29" s="217"/>
      <c r="X29" s="217"/>
      <c r="Y29" s="279"/>
      <c r="Z29" s="282">
        <v>0.1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25</v>
      </c>
      <c r="CG29" s="1"/>
      <c r="CH29" s="1"/>
      <c r="CI29" s="1"/>
      <c r="CJ29" s="1"/>
      <c r="CK29" s="1"/>
      <c r="CL29" s="1"/>
      <c r="CM29" s="1"/>
      <c r="CN29" s="1"/>
      <c r="CO29" s="1"/>
      <c r="CP29" s="1"/>
      <c r="CQ29" s="269"/>
      <c r="CR29" s="274">
        <v>403495</v>
      </c>
      <c r="CS29" s="313"/>
      <c r="CT29" s="313"/>
      <c r="CU29" s="313"/>
      <c r="CV29" s="313"/>
      <c r="CW29" s="313"/>
      <c r="CX29" s="313"/>
      <c r="CY29" s="332"/>
      <c r="CZ29" s="283">
        <v>11</v>
      </c>
      <c r="DA29" s="335"/>
      <c r="DB29" s="335"/>
      <c r="DC29" s="338"/>
      <c r="DD29" s="288">
        <v>403495</v>
      </c>
      <c r="DE29" s="313"/>
      <c r="DF29" s="313"/>
      <c r="DG29" s="313"/>
      <c r="DH29" s="313"/>
      <c r="DI29" s="313"/>
      <c r="DJ29" s="313"/>
      <c r="DK29" s="332"/>
      <c r="DL29" s="288">
        <v>294283</v>
      </c>
      <c r="DM29" s="313"/>
      <c r="DN29" s="313"/>
      <c r="DO29" s="313"/>
      <c r="DP29" s="313"/>
      <c r="DQ29" s="313"/>
      <c r="DR29" s="313"/>
      <c r="DS29" s="313"/>
      <c r="DT29" s="313"/>
      <c r="DU29" s="313"/>
      <c r="DV29" s="332"/>
      <c r="DW29" s="283">
        <v>12.3</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435470</v>
      </c>
      <c r="S30" s="217"/>
      <c r="T30" s="217"/>
      <c r="U30" s="217"/>
      <c r="V30" s="217"/>
      <c r="W30" s="217"/>
      <c r="X30" s="217"/>
      <c r="Y30" s="279"/>
      <c r="Z30" s="282">
        <v>10.9</v>
      </c>
      <c r="AA30" s="282"/>
      <c r="AB30" s="282"/>
      <c r="AC30" s="282"/>
      <c r="AD30" s="287" t="s">
        <v>201</v>
      </c>
      <c r="AE30" s="287"/>
      <c r="AF30" s="287"/>
      <c r="AG30" s="287"/>
      <c r="AH30" s="287"/>
      <c r="AI30" s="287"/>
      <c r="AJ30" s="287"/>
      <c r="AK30" s="287"/>
      <c r="AL30" s="283" t="s">
        <v>201</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397316</v>
      </c>
      <c r="CS30" s="217"/>
      <c r="CT30" s="217"/>
      <c r="CU30" s="217"/>
      <c r="CV30" s="217"/>
      <c r="CW30" s="217"/>
      <c r="CX30" s="217"/>
      <c r="CY30" s="279"/>
      <c r="CZ30" s="283">
        <v>10.8</v>
      </c>
      <c r="DA30" s="335"/>
      <c r="DB30" s="335"/>
      <c r="DC30" s="338"/>
      <c r="DD30" s="288">
        <v>397316</v>
      </c>
      <c r="DE30" s="217"/>
      <c r="DF30" s="217"/>
      <c r="DG30" s="217"/>
      <c r="DH30" s="217"/>
      <c r="DI30" s="217"/>
      <c r="DJ30" s="217"/>
      <c r="DK30" s="279"/>
      <c r="DL30" s="288">
        <v>288104</v>
      </c>
      <c r="DM30" s="217"/>
      <c r="DN30" s="217"/>
      <c r="DO30" s="217"/>
      <c r="DP30" s="217"/>
      <c r="DQ30" s="217"/>
      <c r="DR30" s="217"/>
      <c r="DS30" s="217"/>
      <c r="DT30" s="217"/>
      <c r="DU30" s="217"/>
      <c r="DV30" s="279"/>
      <c r="DW30" s="283">
        <v>12.1</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10</v>
      </c>
      <c r="AQ31" s="178"/>
      <c r="AR31" s="178"/>
      <c r="AS31" s="178"/>
      <c r="AT31" s="306" t="s">
        <v>398</v>
      </c>
      <c r="AU31" s="265"/>
      <c r="AV31" s="265"/>
      <c r="AW31" s="265"/>
      <c r="AX31" s="260" t="s">
        <v>275</v>
      </c>
      <c r="AY31" s="265"/>
      <c r="AZ31" s="265"/>
      <c r="BA31" s="265"/>
      <c r="BB31" s="265"/>
      <c r="BC31" s="265"/>
      <c r="BD31" s="265"/>
      <c r="BE31" s="265"/>
      <c r="BF31" s="268"/>
      <c r="BG31" s="318">
        <v>99.4</v>
      </c>
      <c r="BH31" s="322"/>
      <c r="BI31" s="322"/>
      <c r="BJ31" s="322"/>
      <c r="BK31" s="322"/>
      <c r="BL31" s="322"/>
      <c r="BM31" s="293">
        <v>97.6</v>
      </c>
      <c r="BN31" s="322"/>
      <c r="BO31" s="322"/>
      <c r="BP31" s="322"/>
      <c r="BQ31" s="324"/>
      <c r="BR31" s="318">
        <v>99.4</v>
      </c>
      <c r="BS31" s="322"/>
      <c r="BT31" s="322"/>
      <c r="BU31" s="322"/>
      <c r="BV31" s="322"/>
      <c r="BW31" s="322"/>
      <c r="BX31" s="293">
        <v>97.1</v>
      </c>
      <c r="BY31" s="322"/>
      <c r="BZ31" s="322"/>
      <c r="CA31" s="322"/>
      <c r="CB31" s="324"/>
      <c r="CD31" s="134"/>
      <c r="CE31" s="42"/>
      <c r="CF31" s="261" t="s">
        <v>315</v>
      </c>
      <c r="CG31" s="1"/>
      <c r="CH31" s="1"/>
      <c r="CI31" s="1"/>
      <c r="CJ31" s="1"/>
      <c r="CK31" s="1"/>
      <c r="CL31" s="1"/>
      <c r="CM31" s="1"/>
      <c r="CN31" s="1"/>
      <c r="CO31" s="1"/>
      <c r="CP31" s="1"/>
      <c r="CQ31" s="269"/>
      <c r="CR31" s="274">
        <v>6179</v>
      </c>
      <c r="CS31" s="313"/>
      <c r="CT31" s="313"/>
      <c r="CU31" s="313"/>
      <c r="CV31" s="313"/>
      <c r="CW31" s="313"/>
      <c r="CX31" s="313"/>
      <c r="CY31" s="332"/>
      <c r="CZ31" s="283">
        <v>0.2</v>
      </c>
      <c r="DA31" s="335"/>
      <c r="DB31" s="335"/>
      <c r="DC31" s="338"/>
      <c r="DD31" s="288">
        <v>6179</v>
      </c>
      <c r="DE31" s="313"/>
      <c r="DF31" s="313"/>
      <c r="DG31" s="313"/>
      <c r="DH31" s="313"/>
      <c r="DI31" s="313"/>
      <c r="DJ31" s="313"/>
      <c r="DK31" s="332"/>
      <c r="DL31" s="288">
        <v>6179</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399</v>
      </c>
      <c r="C32" s="1"/>
      <c r="D32" s="1"/>
      <c r="E32" s="1"/>
      <c r="F32" s="1"/>
      <c r="G32" s="1"/>
      <c r="H32" s="1"/>
      <c r="I32" s="1"/>
      <c r="J32" s="1"/>
      <c r="K32" s="1"/>
      <c r="L32" s="1"/>
      <c r="M32" s="1"/>
      <c r="N32" s="1"/>
      <c r="O32" s="1"/>
      <c r="P32" s="1"/>
      <c r="Q32" s="269"/>
      <c r="R32" s="274">
        <v>152864</v>
      </c>
      <c r="S32" s="217"/>
      <c r="T32" s="217"/>
      <c r="U32" s="217"/>
      <c r="V32" s="217"/>
      <c r="W32" s="217"/>
      <c r="X32" s="217"/>
      <c r="Y32" s="279"/>
      <c r="Z32" s="282">
        <v>3.8</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247</v>
      </c>
      <c r="AX32" s="261" t="s">
        <v>377</v>
      </c>
      <c r="AY32" s="1"/>
      <c r="AZ32" s="1"/>
      <c r="BA32" s="1"/>
      <c r="BB32" s="1"/>
      <c r="BC32" s="1"/>
      <c r="BD32" s="1"/>
      <c r="BE32" s="1"/>
      <c r="BF32" s="269"/>
      <c r="BG32" s="319">
        <v>99.5</v>
      </c>
      <c r="BH32" s="313"/>
      <c r="BI32" s="313"/>
      <c r="BJ32" s="313"/>
      <c r="BK32" s="313"/>
      <c r="BL32" s="313"/>
      <c r="BM32" s="238">
        <v>98</v>
      </c>
      <c r="BN32" s="313"/>
      <c r="BO32" s="313"/>
      <c r="BP32" s="313"/>
      <c r="BQ32" s="316"/>
      <c r="BR32" s="319">
        <v>99.5</v>
      </c>
      <c r="BS32" s="313"/>
      <c r="BT32" s="313"/>
      <c r="BU32" s="313"/>
      <c r="BV32" s="313"/>
      <c r="BW32" s="313"/>
      <c r="BX32" s="238">
        <v>97.5</v>
      </c>
      <c r="BY32" s="313"/>
      <c r="BZ32" s="313"/>
      <c r="CA32" s="313"/>
      <c r="CB32" s="316"/>
      <c r="CD32" s="135"/>
      <c r="CE32" s="142"/>
      <c r="CF32" s="261" t="s">
        <v>401</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15351</v>
      </c>
      <c r="S33" s="217"/>
      <c r="T33" s="217"/>
      <c r="U33" s="217"/>
      <c r="V33" s="217"/>
      <c r="W33" s="217"/>
      <c r="X33" s="217"/>
      <c r="Y33" s="279"/>
      <c r="Z33" s="282">
        <v>0.4</v>
      </c>
      <c r="AA33" s="282"/>
      <c r="AB33" s="282"/>
      <c r="AC33" s="282"/>
      <c r="AD33" s="287">
        <v>38</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99.2</v>
      </c>
      <c r="BH33" s="312"/>
      <c r="BI33" s="312"/>
      <c r="BJ33" s="312"/>
      <c r="BK33" s="312"/>
      <c r="BL33" s="312"/>
      <c r="BM33" s="294">
        <v>96.9</v>
      </c>
      <c r="BN33" s="312"/>
      <c r="BO33" s="312"/>
      <c r="BP33" s="312"/>
      <c r="BQ33" s="317"/>
      <c r="BR33" s="320">
        <v>99.4</v>
      </c>
      <c r="BS33" s="312"/>
      <c r="BT33" s="312"/>
      <c r="BU33" s="312"/>
      <c r="BV33" s="312"/>
      <c r="BW33" s="312"/>
      <c r="BX33" s="294">
        <v>96.4</v>
      </c>
      <c r="BY33" s="312"/>
      <c r="BZ33" s="312"/>
      <c r="CA33" s="312"/>
      <c r="CB33" s="317"/>
      <c r="CD33" s="261" t="s">
        <v>402</v>
      </c>
      <c r="CE33" s="1"/>
      <c r="CF33" s="1"/>
      <c r="CG33" s="1"/>
      <c r="CH33" s="1"/>
      <c r="CI33" s="1"/>
      <c r="CJ33" s="1"/>
      <c r="CK33" s="1"/>
      <c r="CL33" s="1"/>
      <c r="CM33" s="1"/>
      <c r="CN33" s="1"/>
      <c r="CO33" s="1"/>
      <c r="CP33" s="1"/>
      <c r="CQ33" s="269"/>
      <c r="CR33" s="274">
        <v>1766533</v>
      </c>
      <c r="CS33" s="313"/>
      <c r="CT33" s="313"/>
      <c r="CU33" s="313"/>
      <c r="CV33" s="313"/>
      <c r="CW33" s="313"/>
      <c r="CX33" s="313"/>
      <c r="CY33" s="332"/>
      <c r="CZ33" s="283">
        <v>48</v>
      </c>
      <c r="DA33" s="335"/>
      <c r="DB33" s="335"/>
      <c r="DC33" s="338"/>
      <c r="DD33" s="288">
        <v>1508843</v>
      </c>
      <c r="DE33" s="313"/>
      <c r="DF33" s="313"/>
      <c r="DG33" s="313"/>
      <c r="DH33" s="313"/>
      <c r="DI33" s="313"/>
      <c r="DJ33" s="313"/>
      <c r="DK33" s="332"/>
      <c r="DL33" s="288">
        <v>908490</v>
      </c>
      <c r="DM33" s="313"/>
      <c r="DN33" s="313"/>
      <c r="DO33" s="313"/>
      <c r="DP33" s="313"/>
      <c r="DQ33" s="313"/>
      <c r="DR33" s="313"/>
      <c r="DS33" s="313"/>
      <c r="DT33" s="313"/>
      <c r="DU33" s="313"/>
      <c r="DV33" s="332"/>
      <c r="DW33" s="283">
        <v>38</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9320</v>
      </c>
      <c r="S34" s="217"/>
      <c r="T34" s="217"/>
      <c r="U34" s="217"/>
      <c r="V34" s="217"/>
      <c r="W34" s="217"/>
      <c r="X34" s="217"/>
      <c r="Y34" s="279"/>
      <c r="Z34" s="282">
        <v>0.2</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405</v>
      </c>
      <c r="CE34" s="1"/>
      <c r="CF34" s="1"/>
      <c r="CG34" s="1"/>
      <c r="CH34" s="1"/>
      <c r="CI34" s="1"/>
      <c r="CJ34" s="1"/>
      <c r="CK34" s="1"/>
      <c r="CL34" s="1"/>
      <c r="CM34" s="1"/>
      <c r="CN34" s="1"/>
      <c r="CO34" s="1"/>
      <c r="CP34" s="1"/>
      <c r="CQ34" s="269"/>
      <c r="CR34" s="274">
        <v>398269</v>
      </c>
      <c r="CS34" s="217"/>
      <c r="CT34" s="217"/>
      <c r="CU34" s="217"/>
      <c r="CV34" s="217"/>
      <c r="CW34" s="217"/>
      <c r="CX34" s="217"/>
      <c r="CY34" s="279"/>
      <c r="CZ34" s="283">
        <v>10.8</v>
      </c>
      <c r="DA34" s="335"/>
      <c r="DB34" s="335"/>
      <c r="DC34" s="338"/>
      <c r="DD34" s="288">
        <v>284719</v>
      </c>
      <c r="DE34" s="217"/>
      <c r="DF34" s="217"/>
      <c r="DG34" s="217"/>
      <c r="DH34" s="217"/>
      <c r="DI34" s="217"/>
      <c r="DJ34" s="217"/>
      <c r="DK34" s="279"/>
      <c r="DL34" s="288">
        <v>234668</v>
      </c>
      <c r="DM34" s="217"/>
      <c r="DN34" s="217"/>
      <c r="DO34" s="217"/>
      <c r="DP34" s="217"/>
      <c r="DQ34" s="217"/>
      <c r="DR34" s="217"/>
      <c r="DS34" s="217"/>
      <c r="DT34" s="217"/>
      <c r="DU34" s="217"/>
      <c r="DV34" s="279"/>
      <c r="DW34" s="283">
        <v>9.8000000000000007</v>
      </c>
      <c r="DX34" s="335"/>
      <c r="DY34" s="335"/>
      <c r="DZ34" s="335"/>
      <c r="EA34" s="335"/>
      <c r="EB34" s="335"/>
      <c r="EC34" s="360"/>
    </row>
    <row r="35" spans="2:133" ht="11.25" customHeight="1">
      <c r="B35" s="261" t="s">
        <v>407</v>
      </c>
      <c r="C35" s="1"/>
      <c r="D35" s="1"/>
      <c r="E35" s="1"/>
      <c r="F35" s="1"/>
      <c r="G35" s="1"/>
      <c r="H35" s="1"/>
      <c r="I35" s="1"/>
      <c r="J35" s="1"/>
      <c r="K35" s="1"/>
      <c r="L35" s="1"/>
      <c r="M35" s="1"/>
      <c r="N35" s="1"/>
      <c r="O35" s="1"/>
      <c r="P35" s="1"/>
      <c r="Q35" s="269"/>
      <c r="R35" s="274">
        <v>47452</v>
      </c>
      <c r="S35" s="217"/>
      <c r="T35" s="217"/>
      <c r="U35" s="217"/>
      <c r="V35" s="217"/>
      <c r="W35" s="217"/>
      <c r="X35" s="217"/>
      <c r="Y35" s="279"/>
      <c r="Z35" s="282">
        <v>1.2</v>
      </c>
      <c r="AA35" s="282"/>
      <c r="AB35" s="282"/>
      <c r="AC35" s="282"/>
      <c r="AD35" s="287" t="s">
        <v>201</v>
      </c>
      <c r="AE35" s="287"/>
      <c r="AF35" s="287"/>
      <c r="AG35" s="287"/>
      <c r="AH35" s="287"/>
      <c r="AI35" s="287"/>
      <c r="AJ35" s="287"/>
      <c r="AK35" s="287"/>
      <c r="AL35" s="283" t="s">
        <v>201</v>
      </c>
      <c r="AM35" s="238"/>
      <c r="AN35" s="238"/>
      <c r="AO35" s="296"/>
      <c r="AP35" s="95"/>
      <c r="AQ35" s="182" t="s">
        <v>408</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96089</v>
      </c>
      <c r="CS35" s="313"/>
      <c r="CT35" s="313"/>
      <c r="CU35" s="313"/>
      <c r="CV35" s="313"/>
      <c r="CW35" s="313"/>
      <c r="CX35" s="313"/>
      <c r="CY35" s="332"/>
      <c r="CZ35" s="283">
        <v>2.6</v>
      </c>
      <c r="DA35" s="335"/>
      <c r="DB35" s="335"/>
      <c r="DC35" s="338"/>
      <c r="DD35" s="288">
        <v>84854</v>
      </c>
      <c r="DE35" s="313"/>
      <c r="DF35" s="313"/>
      <c r="DG35" s="313"/>
      <c r="DH35" s="313"/>
      <c r="DI35" s="313"/>
      <c r="DJ35" s="313"/>
      <c r="DK35" s="332"/>
      <c r="DL35" s="288">
        <v>70046</v>
      </c>
      <c r="DM35" s="313"/>
      <c r="DN35" s="313"/>
      <c r="DO35" s="313"/>
      <c r="DP35" s="313"/>
      <c r="DQ35" s="313"/>
      <c r="DR35" s="313"/>
      <c r="DS35" s="313"/>
      <c r="DT35" s="313"/>
      <c r="DU35" s="313"/>
      <c r="DV35" s="332"/>
      <c r="DW35" s="283">
        <v>2.9</v>
      </c>
      <c r="DX35" s="335"/>
      <c r="DY35" s="335"/>
      <c r="DZ35" s="335"/>
      <c r="EA35" s="335"/>
      <c r="EB35" s="335"/>
      <c r="EC35" s="360"/>
    </row>
    <row r="36" spans="2:133" ht="11.25" customHeight="1">
      <c r="B36" s="261" t="s">
        <v>378</v>
      </c>
      <c r="C36" s="1"/>
      <c r="D36" s="1"/>
      <c r="E36" s="1"/>
      <c r="F36" s="1"/>
      <c r="G36" s="1"/>
      <c r="H36" s="1"/>
      <c r="I36" s="1"/>
      <c r="J36" s="1"/>
      <c r="K36" s="1"/>
      <c r="L36" s="1"/>
      <c r="M36" s="1"/>
      <c r="N36" s="1"/>
      <c r="O36" s="1"/>
      <c r="P36" s="1"/>
      <c r="Q36" s="269"/>
      <c r="R36" s="274">
        <v>362660</v>
      </c>
      <c r="S36" s="217"/>
      <c r="T36" s="217"/>
      <c r="U36" s="217"/>
      <c r="V36" s="217"/>
      <c r="W36" s="217"/>
      <c r="X36" s="217"/>
      <c r="Y36" s="279"/>
      <c r="Z36" s="282">
        <v>9.1</v>
      </c>
      <c r="AA36" s="282"/>
      <c r="AB36" s="282"/>
      <c r="AC36" s="282"/>
      <c r="AD36" s="287" t="s">
        <v>201</v>
      </c>
      <c r="AE36" s="287"/>
      <c r="AF36" s="287"/>
      <c r="AG36" s="287"/>
      <c r="AH36" s="287"/>
      <c r="AI36" s="287"/>
      <c r="AJ36" s="287"/>
      <c r="AK36" s="287"/>
      <c r="AL36" s="283" t="s">
        <v>201</v>
      </c>
      <c r="AM36" s="238"/>
      <c r="AN36" s="238"/>
      <c r="AO36" s="296"/>
      <c r="AP36" s="95"/>
      <c r="AQ36" s="301" t="s">
        <v>392</v>
      </c>
      <c r="AR36" s="304"/>
      <c r="AS36" s="304"/>
      <c r="AT36" s="304"/>
      <c r="AU36" s="304"/>
      <c r="AV36" s="304"/>
      <c r="AW36" s="304"/>
      <c r="AX36" s="304"/>
      <c r="AY36" s="309"/>
      <c r="AZ36" s="273">
        <v>413674</v>
      </c>
      <c r="BA36" s="276"/>
      <c r="BB36" s="276"/>
      <c r="BC36" s="276"/>
      <c r="BD36" s="276"/>
      <c r="BE36" s="276"/>
      <c r="BF36" s="315"/>
      <c r="BG36" s="260" t="s">
        <v>412</v>
      </c>
      <c r="BH36" s="265"/>
      <c r="BI36" s="265"/>
      <c r="BJ36" s="265"/>
      <c r="BK36" s="265"/>
      <c r="BL36" s="265"/>
      <c r="BM36" s="265"/>
      <c r="BN36" s="265"/>
      <c r="BO36" s="265"/>
      <c r="BP36" s="265"/>
      <c r="BQ36" s="265"/>
      <c r="BR36" s="265"/>
      <c r="BS36" s="265"/>
      <c r="BT36" s="265"/>
      <c r="BU36" s="268"/>
      <c r="BV36" s="273">
        <v>42932</v>
      </c>
      <c r="BW36" s="276"/>
      <c r="BX36" s="276"/>
      <c r="BY36" s="276"/>
      <c r="BZ36" s="276"/>
      <c r="CA36" s="276"/>
      <c r="CB36" s="315"/>
      <c r="CD36" s="261" t="s">
        <v>33</v>
      </c>
      <c r="CE36" s="1"/>
      <c r="CF36" s="1"/>
      <c r="CG36" s="1"/>
      <c r="CH36" s="1"/>
      <c r="CI36" s="1"/>
      <c r="CJ36" s="1"/>
      <c r="CK36" s="1"/>
      <c r="CL36" s="1"/>
      <c r="CM36" s="1"/>
      <c r="CN36" s="1"/>
      <c r="CO36" s="1"/>
      <c r="CP36" s="1"/>
      <c r="CQ36" s="269"/>
      <c r="CR36" s="274">
        <v>603311</v>
      </c>
      <c r="CS36" s="217"/>
      <c r="CT36" s="217"/>
      <c r="CU36" s="217"/>
      <c r="CV36" s="217"/>
      <c r="CW36" s="217"/>
      <c r="CX36" s="217"/>
      <c r="CY36" s="279"/>
      <c r="CZ36" s="283">
        <v>16.399999999999999</v>
      </c>
      <c r="DA36" s="335"/>
      <c r="DB36" s="335"/>
      <c r="DC36" s="338"/>
      <c r="DD36" s="288">
        <v>529985</v>
      </c>
      <c r="DE36" s="217"/>
      <c r="DF36" s="217"/>
      <c r="DG36" s="217"/>
      <c r="DH36" s="217"/>
      <c r="DI36" s="217"/>
      <c r="DJ36" s="217"/>
      <c r="DK36" s="279"/>
      <c r="DL36" s="288">
        <v>322586</v>
      </c>
      <c r="DM36" s="217"/>
      <c r="DN36" s="217"/>
      <c r="DO36" s="217"/>
      <c r="DP36" s="217"/>
      <c r="DQ36" s="217"/>
      <c r="DR36" s="217"/>
      <c r="DS36" s="217"/>
      <c r="DT36" s="217"/>
      <c r="DU36" s="217"/>
      <c r="DV36" s="279"/>
      <c r="DW36" s="283">
        <v>13.5</v>
      </c>
      <c r="DX36" s="335"/>
      <c r="DY36" s="335"/>
      <c r="DZ36" s="335"/>
      <c r="EA36" s="335"/>
      <c r="EB36" s="335"/>
      <c r="EC36" s="360"/>
    </row>
    <row r="37" spans="2:133" ht="11.25" customHeight="1">
      <c r="B37" s="261" t="s">
        <v>403</v>
      </c>
      <c r="C37" s="1"/>
      <c r="D37" s="1"/>
      <c r="E37" s="1"/>
      <c r="F37" s="1"/>
      <c r="G37" s="1"/>
      <c r="H37" s="1"/>
      <c r="I37" s="1"/>
      <c r="J37" s="1"/>
      <c r="K37" s="1"/>
      <c r="L37" s="1"/>
      <c r="M37" s="1"/>
      <c r="N37" s="1"/>
      <c r="O37" s="1"/>
      <c r="P37" s="1"/>
      <c r="Q37" s="269"/>
      <c r="R37" s="274">
        <v>56055</v>
      </c>
      <c r="S37" s="217"/>
      <c r="T37" s="217"/>
      <c r="U37" s="217"/>
      <c r="V37" s="217"/>
      <c r="W37" s="217"/>
      <c r="X37" s="217"/>
      <c r="Y37" s="279"/>
      <c r="Z37" s="282">
        <v>1.4</v>
      </c>
      <c r="AA37" s="282"/>
      <c r="AB37" s="282"/>
      <c r="AC37" s="282"/>
      <c r="AD37" s="287">
        <v>17</v>
      </c>
      <c r="AE37" s="287"/>
      <c r="AF37" s="287"/>
      <c r="AG37" s="287"/>
      <c r="AH37" s="287"/>
      <c r="AI37" s="287"/>
      <c r="AJ37" s="287"/>
      <c r="AK37" s="287"/>
      <c r="AL37" s="283">
        <v>0</v>
      </c>
      <c r="AM37" s="238"/>
      <c r="AN37" s="238"/>
      <c r="AO37" s="296"/>
      <c r="AQ37" s="302" t="s">
        <v>413</v>
      </c>
      <c r="AR37" s="111"/>
      <c r="AS37" s="111"/>
      <c r="AT37" s="111"/>
      <c r="AU37" s="111"/>
      <c r="AV37" s="111"/>
      <c r="AW37" s="111"/>
      <c r="AX37" s="111"/>
      <c r="AY37" s="310"/>
      <c r="AZ37" s="274">
        <v>82249</v>
      </c>
      <c r="BA37" s="217"/>
      <c r="BB37" s="217"/>
      <c r="BC37" s="217"/>
      <c r="BD37" s="313"/>
      <c r="BE37" s="313"/>
      <c r="BF37" s="316"/>
      <c r="BG37" s="261" t="s">
        <v>415</v>
      </c>
      <c r="BH37" s="1"/>
      <c r="BI37" s="1"/>
      <c r="BJ37" s="1"/>
      <c r="BK37" s="1"/>
      <c r="BL37" s="1"/>
      <c r="BM37" s="1"/>
      <c r="BN37" s="1"/>
      <c r="BO37" s="1"/>
      <c r="BP37" s="1"/>
      <c r="BQ37" s="1"/>
      <c r="BR37" s="1"/>
      <c r="BS37" s="1"/>
      <c r="BT37" s="1"/>
      <c r="BU37" s="269"/>
      <c r="BV37" s="274">
        <v>32906</v>
      </c>
      <c r="BW37" s="217"/>
      <c r="BX37" s="217"/>
      <c r="BY37" s="217"/>
      <c r="BZ37" s="217"/>
      <c r="CA37" s="217"/>
      <c r="CB37" s="326"/>
      <c r="CD37" s="261" t="s">
        <v>159</v>
      </c>
      <c r="CE37" s="1"/>
      <c r="CF37" s="1"/>
      <c r="CG37" s="1"/>
      <c r="CH37" s="1"/>
      <c r="CI37" s="1"/>
      <c r="CJ37" s="1"/>
      <c r="CK37" s="1"/>
      <c r="CL37" s="1"/>
      <c r="CM37" s="1"/>
      <c r="CN37" s="1"/>
      <c r="CO37" s="1"/>
      <c r="CP37" s="1"/>
      <c r="CQ37" s="269"/>
      <c r="CR37" s="274">
        <v>256415</v>
      </c>
      <c r="CS37" s="313"/>
      <c r="CT37" s="313"/>
      <c r="CU37" s="313"/>
      <c r="CV37" s="313"/>
      <c r="CW37" s="313"/>
      <c r="CX37" s="313"/>
      <c r="CY37" s="332"/>
      <c r="CZ37" s="283">
        <v>7</v>
      </c>
      <c r="DA37" s="335"/>
      <c r="DB37" s="335"/>
      <c r="DC37" s="338"/>
      <c r="DD37" s="288">
        <v>252651</v>
      </c>
      <c r="DE37" s="313"/>
      <c r="DF37" s="313"/>
      <c r="DG37" s="313"/>
      <c r="DH37" s="313"/>
      <c r="DI37" s="313"/>
      <c r="DJ37" s="313"/>
      <c r="DK37" s="332"/>
      <c r="DL37" s="288">
        <v>217842</v>
      </c>
      <c r="DM37" s="313"/>
      <c r="DN37" s="313"/>
      <c r="DO37" s="313"/>
      <c r="DP37" s="313"/>
      <c r="DQ37" s="313"/>
      <c r="DR37" s="313"/>
      <c r="DS37" s="313"/>
      <c r="DT37" s="313"/>
      <c r="DU37" s="313"/>
      <c r="DV37" s="332"/>
      <c r="DW37" s="283">
        <v>9.1</v>
      </c>
      <c r="DX37" s="335"/>
      <c r="DY37" s="335"/>
      <c r="DZ37" s="335"/>
      <c r="EA37" s="335"/>
      <c r="EB37" s="335"/>
      <c r="EC37" s="360"/>
    </row>
    <row r="38" spans="2:133" ht="11.25" customHeight="1">
      <c r="B38" s="261" t="s">
        <v>416</v>
      </c>
      <c r="C38" s="1"/>
      <c r="D38" s="1"/>
      <c r="E38" s="1"/>
      <c r="F38" s="1"/>
      <c r="G38" s="1"/>
      <c r="H38" s="1"/>
      <c r="I38" s="1"/>
      <c r="J38" s="1"/>
      <c r="K38" s="1"/>
      <c r="L38" s="1"/>
      <c r="M38" s="1"/>
      <c r="N38" s="1"/>
      <c r="O38" s="1"/>
      <c r="P38" s="1"/>
      <c r="Q38" s="269"/>
      <c r="R38" s="274">
        <v>299800</v>
      </c>
      <c r="S38" s="217"/>
      <c r="T38" s="217"/>
      <c r="U38" s="217"/>
      <c r="V38" s="217"/>
      <c r="W38" s="217"/>
      <c r="X38" s="217"/>
      <c r="Y38" s="279"/>
      <c r="Z38" s="282">
        <v>7.5</v>
      </c>
      <c r="AA38" s="282"/>
      <c r="AB38" s="282"/>
      <c r="AC38" s="282"/>
      <c r="AD38" s="287" t="s">
        <v>201</v>
      </c>
      <c r="AE38" s="287"/>
      <c r="AF38" s="287"/>
      <c r="AG38" s="287"/>
      <c r="AH38" s="287"/>
      <c r="AI38" s="287"/>
      <c r="AJ38" s="287"/>
      <c r="AK38" s="287"/>
      <c r="AL38" s="283" t="s">
        <v>201</v>
      </c>
      <c r="AM38" s="238"/>
      <c r="AN38" s="238"/>
      <c r="AO38" s="296"/>
      <c r="AQ38" s="302" t="s">
        <v>417</v>
      </c>
      <c r="AR38" s="111"/>
      <c r="AS38" s="111"/>
      <c r="AT38" s="111"/>
      <c r="AU38" s="111"/>
      <c r="AV38" s="111"/>
      <c r="AW38" s="111"/>
      <c r="AX38" s="111"/>
      <c r="AY38" s="310"/>
      <c r="AZ38" s="274">
        <v>6488</v>
      </c>
      <c r="BA38" s="217"/>
      <c r="BB38" s="217"/>
      <c r="BC38" s="217"/>
      <c r="BD38" s="313"/>
      <c r="BE38" s="313"/>
      <c r="BF38" s="316"/>
      <c r="BG38" s="261" t="s">
        <v>418</v>
      </c>
      <c r="BH38" s="1"/>
      <c r="BI38" s="1"/>
      <c r="BJ38" s="1"/>
      <c r="BK38" s="1"/>
      <c r="BL38" s="1"/>
      <c r="BM38" s="1"/>
      <c r="BN38" s="1"/>
      <c r="BO38" s="1"/>
      <c r="BP38" s="1"/>
      <c r="BQ38" s="1"/>
      <c r="BR38" s="1"/>
      <c r="BS38" s="1"/>
      <c r="BT38" s="1"/>
      <c r="BU38" s="269"/>
      <c r="BV38" s="274">
        <v>540</v>
      </c>
      <c r="BW38" s="217"/>
      <c r="BX38" s="217"/>
      <c r="BY38" s="217"/>
      <c r="BZ38" s="217"/>
      <c r="CA38" s="217"/>
      <c r="CB38" s="326"/>
      <c r="CD38" s="261" t="s">
        <v>419</v>
      </c>
      <c r="CE38" s="1"/>
      <c r="CF38" s="1"/>
      <c r="CG38" s="1"/>
      <c r="CH38" s="1"/>
      <c r="CI38" s="1"/>
      <c r="CJ38" s="1"/>
      <c r="CK38" s="1"/>
      <c r="CL38" s="1"/>
      <c r="CM38" s="1"/>
      <c r="CN38" s="1"/>
      <c r="CO38" s="1"/>
      <c r="CP38" s="1"/>
      <c r="CQ38" s="269"/>
      <c r="CR38" s="274">
        <v>331425</v>
      </c>
      <c r="CS38" s="217"/>
      <c r="CT38" s="217"/>
      <c r="CU38" s="217"/>
      <c r="CV38" s="217"/>
      <c r="CW38" s="217"/>
      <c r="CX38" s="217"/>
      <c r="CY38" s="279"/>
      <c r="CZ38" s="283">
        <v>9</v>
      </c>
      <c r="DA38" s="335"/>
      <c r="DB38" s="335"/>
      <c r="DC38" s="338"/>
      <c r="DD38" s="288">
        <v>281135</v>
      </c>
      <c r="DE38" s="217"/>
      <c r="DF38" s="217"/>
      <c r="DG38" s="217"/>
      <c r="DH38" s="217"/>
      <c r="DI38" s="217"/>
      <c r="DJ38" s="217"/>
      <c r="DK38" s="279"/>
      <c r="DL38" s="288">
        <v>266041</v>
      </c>
      <c r="DM38" s="217"/>
      <c r="DN38" s="217"/>
      <c r="DO38" s="217"/>
      <c r="DP38" s="217"/>
      <c r="DQ38" s="217"/>
      <c r="DR38" s="217"/>
      <c r="DS38" s="217"/>
      <c r="DT38" s="217"/>
      <c r="DU38" s="217"/>
      <c r="DV38" s="279"/>
      <c r="DW38" s="283">
        <v>11.1</v>
      </c>
      <c r="DX38" s="335"/>
      <c r="DY38" s="335"/>
      <c r="DZ38" s="335"/>
      <c r="EA38" s="335"/>
      <c r="EB38" s="335"/>
      <c r="EC38" s="360"/>
    </row>
    <row r="39" spans="2:133" ht="11.25" customHeight="1">
      <c r="B39" s="261" t="s">
        <v>420</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308</v>
      </c>
      <c r="AR39" s="111"/>
      <c r="AS39" s="111"/>
      <c r="AT39" s="111"/>
      <c r="AU39" s="111"/>
      <c r="AV39" s="111"/>
      <c r="AW39" s="111"/>
      <c r="AX39" s="111"/>
      <c r="AY39" s="310"/>
      <c r="AZ39" s="274" t="s">
        <v>201</v>
      </c>
      <c r="BA39" s="217"/>
      <c r="BB39" s="217"/>
      <c r="BC39" s="217"/>
      <c r="BD39" s="313"/>
      <c r="BE39" s="313"/>
      <c r="BF39" s="316"/>
      <c r="BG39" s="261" t="s">
        <v>338</v>
      </c>
      <c r="BH39" s="1"/>
      <c r="BI39" s="1"/>
      <c r="BJ39" s="1"/>
      <c r="BK39" s="1"/>
      <c r="BL39" s="1"/>
      <c r="BM39" s="1"/>
      <c r="BN39" s="1"/>
      <c r="BO39" s="1"/>
      <c r="BP39" s="1"/>
      <c r="BQ39" s="1"/>
      <c r="BR39" s="1"/>
      <c r="BS39" s="1"/>
      <c r="BT39" s="1"/>
      <c r="BU39" s="269"/>
      <c r="BV39" s="274">
        <v>787</v>
      </c>
      <c r="BW39" s="217"/>
      <c r="BX39" s="217"/>
      <c r="BY39" s="217"/>
      <c r="BZ39" s="217"/>
      <c r="CA39" s="217"/>
      <c r="CB39" s="326"/>
      <c r="CD39" s="261" t="s">
        <v>424</v>
      </c>
      <c r="CE39" s="1"/>
      <c r="CF39" s="1"/>
      <c r="CG39" s="1"/>
      <c r="CH39" s="1"/>
      <c r="CI39" s="1"/>
      <c r="CJ39" s="1"/>
      <c r="CK39" s="1"/>
      <c r="CL39" s="1"/>
      <c r="CM39" s="1"/>
      <c r="CN39" s="1"/>
      <c r="CO39" s="1"/>
      <c r="CP39" s="1"/>
      <c r="CQ39" s="269"/>
      <c r="CR39" s="274">
        <v>321960</v>
      </c>
      <c r="CS39" s="313"/>
      <c r="CT39" s="313"/>
      <c r="CU39" s="313"/>
      <c r="CV39" s="313"/>
      <c r="CW39" s="313"/>
      <c r="CX39" s="313"/>
      <c r="CY39" s="332"/>
      <c r="CZ39" s="283">
        <v>8.6999999999999993</v>
      </c>
      <c r="DA39" s="335"/>
      <c r="DB39" s="335"/>
      <c r="DC39" s="338"/>
      <c r="DD39" s="288">
        <v>312671</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10000</v>
      </c>
      <c r="S40" s="217"/>
      <c r="T40" s="217"/>
      <c r="U40" s="217"/>
      <c r="V40" s="217"/>
      <c r="W40" s="217"/>
      <c r="X40" s="217"/>
      <c r="Y40" s="279"/>
      <c r="Z40" s="282">
        <v>0.2</v>
      </c>
      <c r="AA40" s="282"/>
      <c r="AB40" s="282"/>
      <c r="AC40" s="282"/>
      <c r="AD40" s="287" t="s">
        <v>201</v>
      </c>
      <c r="AE40" s="287"/>
      <c r="AF40" s="287"/>
      <c r="AG40" s="287"/>
      <c r="AH40" s="287"/>
      <c r="AI40" s="287"/>
      <c r="AJ40" s="287"/>
      <c r="AK40" s="287"/>
      <c r="AL40" s="283" t="s">
        <v>201</v>
      </c>
      <c r="AM40" s="238"/>
      <c r="AN40" s="238"/>
      <c r="AO40" s="296"/>
      <c r="AQ40" s="302" t="s">
        <v>427</v>
      </c>
      <c r="AR40" s="111"/>
      <c r="AS40" s="111"/>
      <c r="AT40" s="111"/>
      <c r="AU40" s="111"/>
      <c r="AV40" s="111"/>
      <c r="AW40" s="111"/>
      <c r="AX40" s="111"/>
      <c r="AY40" s="310"/>
      <c r="AZ40" s="274" t="s">
        <v>201</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81</v>
      </c>
      <c r="BW40" s="217"/>
      <c r="BX40" s="217"/>
      <c r="BY40" s="217"/>
      <c r="BZ40" s="217"/>
      <c r="CA40" s="217"/>
      <c r="CB40" s="326"/>
      <c r="CD40" s="261" t="s">
        <v>373</v>
      </c>
      <c r="CE40" s="1"/>
      <c r="CF40" s="1"/>
      <c r="CG40" s="1"/>
      <c r="CH40" s="1"/>
      <c r="CI40" s="1"/>
      <c r="CJ40" s="1"/>
      <c r="CK40" s="1"/>
      <c r="CL40" s="1"/>
      <c r="CM40" s="1"/>
      <c r="CN40" s="1"/>
      <c r="CO40" s="1"/>
      <c r="CP40" s="1"/>
      <c r="CQ40" s="269"/>
      <c r="CR40" s="274">
        <v>15479</v>
      </c>
      <c r="CS40" s="217"/>
      <c r="CT40" s="217"/>
      <c r="CU40" s="217"/>
      <c r="CV40" s="217"/>
      <c r="CW40" s="217"/>
      <c r="CX40" s="217"/>
      <c r="CY40" s="279"/>
      <c r="CZ40" s="283">
        <v>0.4</v>
      </c>
      <c r="DA40" s="335"/>
      <c r="DB40" s="335"/>
      <c r="DC40" s="338"/>
      <c r="DD40" s="288">
        <v>15479</v>
      </c>
      <c r="DE40" s="217"/>
      <c r="DF40" s="217"/>
      <c r="DG40" s="217"/>
      <c r="DH40" s="217"/>
      <c r="DI40" s="217"/>
      <c r="DJ40" s="217"/>
      <c r="DK40" s="279"/>
      <c r="DL40" s="288">
        <v>15149</v>
      </c>
      <c r="DM40" s="217"/>
      <c r="DN40" s="217"/>
      <c r="DO40" s="217"/>
      <c r="DP40" s="217"/>
      <c r="DQ40" s="217"/>
      <c r="DR40" s="217"/>
      <c r="DS40" s="217"/>
      <c r="DT40" s="217"/>
      <c r="DU40" s="217"/>
      <c r="DV40" s="279"/>
      <c r="DW40" s="283">
        <v>0.6</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4001277</v>
      </c>
      <c r="S41" s="277"/>
      <c r="T41" s="277"/>
      <c r="U41" s="277"/>
      <c r="V41" s="277"/>
      <c r="W41" s="277"/>
      <c r="X41" s="277"/>
      <c r="Y41" s="280"/>
      <c r="Z41" s="284">
        <v>100</v>
      </c>
      <c r="AA41" s="284"/>
      <c r="AB41" s="284"/>
      <c r="AC41" s="284"/>
      <c r="AD41" s="289">
        <v>2378919</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88868</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201</v>
      </c>
      <c r="BW41" s="217"/>
      <c r="BX41" s="217"/>
      <c r="BY41" s="217"/>
      <c r="BZ41" s="217"/>
      <c r="CA41" s="217"/>
      <c r="CB41" s="326"/>
      <c r="CD41" s="261" t="s">
        <v>286</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236069</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530</v>
      </c>
      <c r="BW42" s="277"/>
      <c r="BX42" s="277"/>
      <c r="BY42" s="277"/>
      <c r="BZ42" s="277"/>
      <c r="CA42" s="277"/>
      <c r="CB42" s="327"/>
      <c r="CD42" s="261" t="s">
        <v>279</v>
      </c>
      <c r="CE42" s="1"/>
      <c r="CF42" s="1"/>
      <c r="CG42" s="1"/>
      <c r="CH42" s="1"/>
      <c r="CI42" s="1"/>
      <c r="CJ42" s="1"/>
      <c r="CK42" s="1"/>
      <c r="CL42" s="1"/>
      <c r="CM42" s="1"/>
      <c r="CN42" s="1"/>
      <c r="CO42" s="1"/>
      <c r="CP42" s="1"/>
      <c r="CQ42" s="269"/>
      <c r="CR42" s="274">
        <v>596072</v>
      </c>
      <c r="CS42" s="313"/>
      <c r="CT42" s="313"/>
      <c r="CU42" s="313"/>
      <c r="CV42" s="313"/>
      <c r="CW42" s="313"/>
      <c r="CX42" s="313"/>
      <c r="CY42" s="332"/>
      <c r="CZ42" s="283">
        <v>16.2</v>
      </c>
      <c r="DA42" s="335"/>
      <c r="DB42" s="335"/>
      <c r="DC42" s="338"/>
      <c r="DD42" s="288">
        <v>165410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88</v>
      </c>
      <c r="CE43" s="1"/>
      <c r="CF43" s="1"/>
      <c r="CG43" s="1"/>
      <c r="CH43" s="1"/>
      <c r="CI43" s="1"/>
      <c r="CJ43" s="1"/>
      <c r="CK43" s="1"/>
      <c r="CL43" s="1"/>
      <c r="CM43" s="1"/>
      <c r="CN43" s="1"/>
      <c r="CO43" s="1"/>
      <c r="CP43" s="1"/>
      <c r="CQ43" s="269"/>
      <c r="CR43" s="274">
        <v>1954</v>
      </c>
      <c r="CS43" s="313"/>
      <c r="CT43" s="313"/>
      <c r="CU43" s="313"/>
      <c r="CV43" s="313"/>
      <c r="CW43" s="313"/>
      <c r="CX43" s="313"/>
      <c r="CY43" s="332"/>
      <c r="CZ43" s="283">
        <v>0.1</v>
      </c>
      <c r="DA43" s="335"/>
      <c r="DB43" s="335"/>
      <c r="DC43" s="338"/>
      <c r="DD43" s="288">
        <v>1954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433</v>
      </c>
      <c r="CG44" s="1"/>
      <c r="CH44" s="1"/>
      <c r="CI44" s="1"/>
      <c r="CJ44" s="1"/>
      <c r="CK44" s="1"/>
      <c r="CL44" s="1"/>
      <c r="CM44" s="1"/>
      <c r="CN44" s="1"/>
      <c r="CO44" s="1"/>
      <c r="CP44" s="1"/>
      <c r="CQ44" s="269"/>
      <c r="CR44" s="274">
        <v>547007</v>
      </c>
      <c r="CS44" s="217"/>
      <c r="CT44" s="217"/>
      <c r="CU44" s="217"/>
      <c r="CV44" s="217"/>
      <c r="CW44" s="217"/>
      <c r="CX44" s="217"/>
      <c r="CY44" s="279"/>
      <c r="CZ44" s="283">
        <v>14.8</v>
      </c>
      <c r="DA44" s="238"/>
      <c r="DB44" s="238"/>
      <c r="DC44" s="285"/>
      <c r="DD44" s="288">
        <v>128857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276675</v>
      </c>
      <c r="CS45" s="313"/>
      <c r="CT45" s="313"/>
      <c r="CU45" s="313"/>
      <c r="CV45" s="313"/>
      <c r="CW45" s="313"/>
      <c r="CX45" s="313"/>
      <c r="CY45" s="332"/>
      <c r="CZ45" s="283">
        <v>7.5</v>
      </c>
      <c r="DA45" s="335"/>
      <c r="DB45" s="335"/>
      <c r="DC45" s="338"/>
      <c r="DD45" s="288">
        <v>5020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251951</v>
      </c>
      <c r="CS46" s="217"/>
      <c r="CT46" s="217"/>
      <c r="CU46" s="217"/>
      <c r="CV46" s="217"/>
      <c r="CW46" s="217"/>
      <c r="CX46" s="217"/>
      <c r="CY46" s="279"/>
      <c r="CZ46" s="283">
        <v>6.8</v>
      </c>
      <c r="DA46" s="238"/>
      <c r="DB46" s="238"/>
      <c r="DC46" s="285"/>
      <c r="DD46" s="288">
        <v>121931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49065</v>
      </c>
      <c r="CS47" s="313"/>
      <c r="CT47" s="313"/>
      <c r="CU47" s="313"/>
      <c r="CV47" s="313"/>
      <c r="CW47" s="313"/>
      <c r="CX47" s="313"/>
      <c r="CY47" s="332"/>
      <c r="CZ47" s="283">
        <v>1.3</v>
      </c>
      <c r="DA47" s="335"/>
      <c r="DB47" s="335"/>
      <c r="DC47" s="338"/>
      <c r="DD47" s="288">
        <v>36553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439</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3683560</v>
      </c>
      <c r="CS49" s="312"/>
      <c r="CT49" s="312"/>
      <c r="CU49" s="312"/>
      <c r="CV49" s="312"/>
      <c r="CW49" s="312"/>
      <c r="CX49" s="312"/>
      <c r="CY49" s="333"/>
      <c r="CZ49" s="292">
        <v>100</v>
      </c>
      <c r="DA49" s="336"/>
      <c r="DB49" s="336"/>
      <c r="DC49" s="339"/>
      <c r="DD49" s="342">
        <v>2785038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Trq4alylAUSirmgW9yNbaIYlpUF69+MgdHcHkaixvLZS8E44vjY+KRTh1E4DqviaOx7eF2vkSi9NBOxqeySHLQ==" saltValue="kocR3+2yeDCRPCg9MEXz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3" zoomScaleNormal="53"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303</v>
      </c>
      <c r="DK2" s="707"/>
      <c r="DL2" s="707"/>
      <c r="DM2" s="707"/>
      <c r="DN2" s="707"/>
      <c r="DO2" s="710"/>
      <c r="DP2" s="368"/>
      <c r="DQ2" s="706" t="s">
        <v>23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177</v>
      </c>
      <c r="R5" s="447"/>
      <c r="S5" s="447"/>
      <c r="T5" s="447"/>
      <c r="U5" s="458"/>
      <c r="V5" s="435" t="s">
        <v>443</v>
      </c>
      <c r="W5" s="447"/>
      <c r="X5" s="447"/>
      <c r="Y5" s="447"/>
      <c r="Z5" s="458"/>
      <c r="AA5" s="435" t="s">
        <v>444</v>
      </c>
      <c r="AB5" s="447"/>
      <c r="AC5" s="447"/>
      <c r="AD5" s="447"/>
      <c r="AE5" s="447"/>
      <c r="AF5" s="504" t="s">
        <v>175</v>
      </c>
      <c r="AG5" s="447"/>
      <c r="AH5" s="447"/>
      <c r="AI5" s="447"/>
      <c r="AJ5" s="522"/>
      <c r="AK5" s="447" t="s">
        <v>445</v>
      </c>
      <c r="AL5" s="447"/>
      <c r="AM5" s="447"/>
      <c r="AN5" s="447"/>
      <c r="AO5" s="458"/>
      <c r="AP5" s="435" t="s">
        <v>193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322</v>
      </c>
      <c r="CN5" s="447"/>
      <c r="CO5" s="447"/>
      <c r="CP5" s="447"/>
      <c r="CQ5" s="458"/>
      <c r="CR5" s="435" t="s">
        <v>242</v>
      </c>
      <c r="CS5" s="447"/>
      <c r="CT5" s="447"/>
      <c r="CU5" s="447"/>
      <c r="CV5" s="458"/>
      <c r="CW5" s="435" t="s">
        <v>53</v>
      </c>
      <c r="CX5" s="447"/>
      <c r="CY5" s="447"/>
      <c r="CZ5" s="447"/>
      <c r="DA5" s="458"/>
      <c r="DB5" s="435" t="s">
        <v>449</v>
      </c>
      <c r="DC5" s="447"/>
      <c r="DD5" s="447"/>
      <c r="DE5" s="447"/>
      <c r="DF5" s="458"/>
      <c r="DG5" s="700" t="s">
        <v>240</v>
      </c>
      <c r="DH5" s="703"/>
      <c r="DI5" s="703"/>
      <c r="DJ5" s="703"/>
      <c r="DK5" s="708"/>
      <c r="DL5" s="700" t="s">
        <v>451</v>
      </c>
      <c r="DM5" s="703"/>
      <c r="DN5" s="703"/>
      <c r="DO5" s="703"/>
      <c r="DP5" s="708"/>
      <c r="DQ5" s="435" t="s">
        <v>453</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260</v>
      </c>
      <c r="C7" s="419"/>
      <c r="D7" s="419"/>
      <c r="E7" s="419"/>
      <c r="F7" s="419"/>
      <c r="G7" s="419"/>
      <c r="H7" s="419"/>
      <c r="I7" s="419"/>
      <c r="J7" s="419"/>
      <c r="K7" s="419"/>
      <c r="L7" s="419"/>
      <c r="M7" s="419"/>
      <c r="N7" s="419"/>
      <c r="O7" s="419"/>
      <c r="P7" s="431"/>
      <c r="Q7" s="437">
        <v>4001</v>
      </c>
      <c r="R7" s="449"/>
      <c r="S7" s="449"/>
      <c r="T7" s="449"/>
      <c r="U7" s="449"/>
      <c r="V7" s="449">
        <v>3684</v>
      </c>
      <c r="W7" s="449"/>
      <c r="X7" s="449"/>
      <c r="Y7" s="449"/>
      <c r="Z7" s="449"/>
      <c r="AA7" s="449">
        <v>318</v>
      </c>
      <c r="AB7" s="449"/>
      <c r="AC7" s="449"/>
      <c r="AD7" s="449"/>
      <c r="AE7" s="492"/>
      <c r="AF7" s="506">
        <v>297</v>
      </c>
      <c r="AG7" s="519"/>
      <c r="AH7" s="519"/>
      <c r="AI7" s="519"/>
      <c r="AJ7" s="524"/>
      <c r="AK7" s="532">
        <v>52</v>
      </c>
      <c r="AL7" s="449"/>
      <c r="AM7" s="449"/>
      <c r="AN7" s="449"/>
      <c r="AO7" s="449"/>
      <c r="AP7" s="449">
        <v>2009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249</v>
      </c>
      <c r="B23" s="401" t="s">
        <v>304</v>
      </c>
      <c r="C23" s="421"/>
      <c r="D23" s="421"/>
      <c r="E23" s="421"/>
      <c r="F23" s="421"/>
      <c r="G23" s="421"/>
      <c r="H23" s="421"/>
      <c r="I23" s="421"/>
      <c r="J23" s="421"/>
      <c r="K23" s="421"/>
      <c r="L23" s="421"/>
      <c r="M23" s="421"/>
      <c r="N23" s="421"/>
      <c r="O23" s="421"/>
      <c r="P23" s="433"/>
      <c r="Q23" s="440">
        <v>4001</v>
      </c>
      <c r="R23" s="452"/>
      <c r="S23" s="452"/>
      <c r="T23" s="452"/>
      <c r="U23" s="452"/>
      <c r="V23" s="452">
        <v>3684</v>
      </c>
      <c r="W23" s="452"/>
      <c r="X23" s="452"/>
      <c r="Y23" s="452"/>
      <c r="Z23" s="452"/>
      <c r="AA23" s="452">
        <v>318</v>
      </c>
      <c r="AB23" s="452"/>
      <c r="AC23" s="452"/>
      <c r="AD23" s="452"/>
      <c r="AE23" s="494"/>
      <c r="AF23" s="508">
        <v>297</v>
      </c>
      <c r="AG23" s="452"/>
      <c r="AH23" s="452"/>
      <c r="AI23" s="452"/>
      <c r="AJ23" s="526"/>
      <c r="AK23" s="534"/>
      <c r="AL23" s="455"/>
      <c r="AM23" s="455"/>
      <c r="AN23" s="455"/>
      <c r="AO23" s="455"/>
      <c r="AP23" s="452">
        <v>2009</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245</v>
      </c>
      <c r="AG26" s="520"/>
      <c r="AH26" s="520"/>
      <c r="AI26" s="520"/>
      <c r="AJ26" s="527"/>
      <c r="AK26" s="447" t="s">
        <v>393</v>
      </c>
      <c r="AL26" s="447"/>
      <c r="AM26" s="447"/>
      <c r="AN26" s="447"/>
      <c r="AO26" s="458"/>
      <c r="AP26" s="435" t="s">
        <v>361</v>
      </c>
      <c r="AQ26" s="447"/>
      <c r="AR26" s="447"/>
      <c r="AS26" s="447"/>
      <c r="AT26" s="458"/>
      <c r="AU26" s="435" t="s">
        <v>459</v>
      </c>
      <c r="AV26" s="447"/>
      <c r="AW26" s="447"/>
      <c r="AX26" s="447"/>
      <c r="AY26" s="458"/>
      <c r="AZ26" s="435" t="s">
        <v>460</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597</v>
      </c>
      <c r="R28" s="453"/>
      <c r="S28" s="453"/>
      <c r="T28" s="453"/>
      <c r="U28" s="453"/>
      <c r="V28" s="453">
        <v>554</v>
      </c>
      <c r="W28" s="453"/>
      <c r="X28" s="453"/>
      <c r="Y28" s="453"/>
      <c r="Z28" s="453"/>
      <c r="AA28" s="453">
        <v>43</v>
      </c>
      <c r="AB28" s="453"/>
      <c r="AC28" s="453"/>
      <c r="AD28" s="453"/>
      <c r="AE28" s="495"/>
      <c r="AF28" s="511">
        <v>43</v>
      </c>
      <c r="AG28" s="453"/>
      <c r="AH28" s="453"/>
      <c r="AI28" s="453"/>
      <c r="AJ28" s="529"/>
      <c r="AK28" s="535">
        <v>50</v>
      </c>
      <c r="AL28" s="453"/>
      <c r="AM28" s="453"/>
      <c r="AN28" s="453"/>
      <c r="AO28" s="453"/>
      <c r="AP28" s="453">
        <v>0</v>
      </c>
      <c r="AQ28" s="453"/>
      <c r="AR28" s="453"/>
      <c r="AS28" s="453"/>
      <c r="AT28" s="453"/>
      <c r="AU28" s="453">
        <v>0</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462</v>
      </c>
      <c r="C29" s="420"/>
      <c r="D29" s="420"/>
      <c r="E29" s="420"/>
      <c r="F29" s="420"/>
      <c r="G29" s="420"/>
      <c r="H29" s="420"/>
      <c r="I29" s="420"/>
      <c r="J29" s="420"/>
      <c r="K29" s="420"/>
      <c r="L29" s="420"/>
      <c r="M29" s="420"/>
      <c r="N29" s="420"/>
      <c r="O29" s="420"/>
      <c r="P29" s="432"/>
      <c r="Q29" s="438">
        <v>81</v>
      </c>
      <c r="R29" s="450"/>
      <c r="S29" s="450"/>
      <c r="T29" s="450"/>
      <c r="U29" s="450"/>
      <c r="V29" s="450">
        <v>81</v>
      </c>
      <c r="W29" s="450"/>
      <c r="X29" s="450"/>
      <c r="Y29" s="450"/>
      <c r="Z29" s="450"/>
      <c r="AA29" s="450">
        <v>0</v>
      </c>
      <c r="AB29" s="450"/>
      <c r="AC29" s="450"/>
      <c r="AD29" s="450"/>
      <c r="AE29" s="461"/>
      <c r="AF29" s="507" t="s">
        <v>201</v>
      </c>
      <c r="AG29" s="456"/>
      <c r="AH29" s="456"/>
      <c r="AI29" s="456"/>
      <c r="AJ29" s="525"/>
      <c r="AK29" s="460">
        <v>39</v>
      </c>
      <c r="AL29" s="450"/>
      <c r="AM29" s="450"/>
      <c r="AN29" s="450"/>
      <c r="AO29" s="450"/>
      <c r="AP29" s="450">
        <v>70</v>
      </c>
      <c r="AQ29" s="450"/>
      <c r="AR29" s="450"/>
      <c r="AS29" s="450"/>
      <c r="AT29" s="450"/>
      <c r="AU29" s="450">
        <v>42</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285</v>
      </c>
      <c r="C30" s="420"/>
      <c r="D30" s="420"/>
      <c r="E30" s="420"/>
      <c r="F30" s="420"/>
      <c r="G30" s="420"/>
      <c r="H30" s="420"/>
      <c r="I30" s="420"/>
      <c r="J30" s="420"/>
      <c r="K30" s="420"/>
      <c r="L30" s="420"/>
      <c r="M30" s="420"/>
      <c r="N30" s="420"/>
      <c r="O30" s="420"/>
      <c r="P30" s="432"/>
      <c r="Q30" s="438">
        <v>973</v>
      </c>
      <c r="R30" s="450"/>
      <c r="S30" s="450"/>
      <c r="T30" s="450"/>
      <c r="U30" s="450"/>
      <c r="V30" s="450">
        <v>895</v>
      </c>
      <c r="W30" s="450"/>
      <c r="X30" s="450"/>
      <c r="Y30" s="450"/>
      <c r="Z30" s="450"/>
      <c r="AA30" s="450">
        <v>78</v>
      </c>
      <c r="AB30" s="450"/>
      <c r="AC30" s="450"/>
      <c r="AD30" s="450"/>
      <c r="AE30" s="461"/>
      <c r="AF30" s="507">
        <v>78</v>
      </c>
      <c r="AG30" s="456"/>
      <c r="AH30" s="456"/>
      <c r="AI30" s="456"/>
      <c r="AJ30" s="525"/>
      <c r="AK30" s="460">
        <v>126</v>
      </c>
      <c r="AL30" s="450"/>
      <c r="AM30" s="450"/>
      <c r="AN30" s="450"/>
      <c r="AO30" s="450"/>
      <c r="AP30" s="450">
        <v>0</v>
      </c>
      <c r="AQ30" s="450"/>
      <c r="AR30" s="450"/>
      <c r="AS30" s="450"/>
      <c r="AT30" s="450"/>
      <c r="AU30" s="450">
        <v>0</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368</v>
      </c>
      <c r="C31" s="420"/>
      <c r="D31" s="420"/>
      <c r="E31" s="420"/>
      <c r="F31" s="420"/>
      <c r="G31" s="420"/>
      <c r="H31" s="420"/>
      <c r="I31" s="420"/>
      <c r="J31" s="420"/>
      <c r="K31" s="420"/>
      <c r="L31" s="420"/>
      <c r="M31" s="420"/>
      <c r="N31" s="420"/>
      <c r="O31" s="420"/>
      <c r="P31" s="432"/>
      <c r="Q31" s="438">
        <v>28</v>
      </c>
      <c r="R31" s="450"/>
      <c r="S31" s="450"/>
      <c r="T31" s="450"/>
      <c r="U31" s="450"/>
      <c r="V31" s="450">
        <v>20</v>
      </c>
      <c r="W31" s="450"/>
      <c r="X31" s="450"/>
      <c r="Y31" s="450"/>
      <c r="Z31" s="450"/>
      <c r="AA31" s="450">
        <v>8</v>
      </c>
      <c r="AB31" s="450"/>
      <c r="AC31" s="450"/>
      <c r="AD31" s="450"/>
      <c r="AE31" s="461"/>
      <c r="AF31" s="507">
        <v>8</v>
      </c>
      <c r="AG31" s="456"/>
      <c r="AH31" s="456"/>
      <c r="AI31" s="456"/>
      <c r="AJ31" s="525"/>
      <c r="AK31" s="460">
        <v>0</v>
      </c>
      <c r="AL31" s="450"/>
      <c r="AM31" s="450"/>
      <c r="AN31" s="450"/>
      <c r="AO31" s="450"/>
      <c r="AP31" s="450">
        <v>0</v>
      </c>
      <c r="AQ31" s="450"/>
      <c r="AR31" s="450"/>
      <c r="AS31" s="450"/>
      <c r="AT31" s="450"/>
      <c r="AU31" s="450">
        <v>0</v>
      </c>
      <c r="AV31" s="450"/>
      <c r="AW31" s="450"/>
      <c r="AX31" s="450"/>
      <c r="AY31" s="450"/>
      <c r="AZ31" s="597" t="s">
        <v>201</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169</v>
      </c>
      <c r="C32" s="420"/>
      <c r="D32" s="420"/>
      <c r="E32" s="420"/>
      <c r="F32" s="420"/>
      <c r="G32" s="420"/>
      <c r="H32" s="420"/>
      <c r="I32" s="420"/>
      <c r="J32" s="420"/>
      <c r="K32" s="420"/>
      <c r="L32" s="420"/>
      <c r="M32" s="420"/>
      <c r="N32" s="420"/>
      <c r="O32" s="420"/>
      <c r="P32" s="432"/>
      <c r="Q32" s="438">
        <v>295</v>
      </c>
      <c r="R32" s="450"/>
      <c r="S32" s="450"/>
      <c r="T32" s="450"/>
      <c r="U32" s="450"/>
      <c r="V32" s="450">
        <v>295</v>
      </c>
      <c r="W32" s="450"/>
      <c r="X32" s="450"/>
      <c r="Y32" s="450"/>
      <c r="Z32" s="450"/>
      <c r="AA32" s="450">
        <v>0</v>
      </c>
      <c r="AB32" s="450"/>
      <c r="AC32" s="450"/>
      <c r="AD32" s="450"/>
      <c r="AE32" s="461"/>
      <c r="AF32" s="507" t="s">
        <v>201</v>
      </c>
      <c r="AG32" s="456"/>
      <c r="AH32" s="456"/>
      <c r="AI32" s="456"/>
      <c r="AJ32" s="525"/>
      <c r="AK32" s="460">
        <v>6</v>
      </c>
      <c r="AL32" s="450"/>
      <c r="AM32" s="450"/>
      <c r="AN32" s="450"/>
      <c r="AO32" s="450"/>
      <c r="AP32" s="450">
        <v>168</v>
      </c>
      <c r="AQ32" s="450"/>
      <c r="AR32" s="450"/>
      <c r="AS32" s="450"/>
      <c r="AT32" s="450"/>
      <c r="AU32" s="450">
        <v>3</v>
      </c>
      <c r="AV32" s="450"/>
      <c r="AW32" s="450"/>
      <c r="AX32" s="450"/>
      <c r="AY32" s="450"/>
      <c r="AZ32" s="597" t="s">
        <v>201</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225</v>
      </c>
      <c r="C33" s="420"/>
      <c r="D33" s="420"/>
      <c r="E33" s="420"/>
      <c r="F33" s="420"/>
      <c r="G33" s="420"/>
      <c r="H33" s="420"/>
      <c r="I33" s="420"/>
      <c r="J33" s="420"/>
      <c r="K33" s="420"/>
      <c r="L33" s="420"/>
      <c r="M33" s="420"/>
      <c r="N33" s="420"/>
      <c r="O33" s="420"/>
      <c r="P33" s="432"/>
      <c r="Q33" s="438">
        <v>64</v>
      </c>
      <c r="R33" s="450"/>
      <c r="S33" s="450"/>
      <c r="T33" s="450"/>
      <c r="U33" s="450"/>
      <c r="V33" s="450">
        <v>64</v>
      </c>
      <c r="W33" s="450"/>
      <c r="X33" s="450"/>
      <c r="Y33" s="450"/>
      <c r="Z33" s="450"/>
      <c r="AA33" s="450">
        <v>0</v>
      </c>
      <c r="AB33" s="450"/>
      <c r="AC33" s="450"/>
      <c r="AD33" s="450"/>
      <c r="AE33" s="461"/>
      <c r="AF33" s="507" t="s">
        <v>201</v>
      </c>
      <c r="AG33" s="456"/>
      <c r="AH33" s="456"/>
      <c r="AI33" s="456"/>
      <c r="AJ33" s="525"/>
      <c r="AK33" s="460">
        <v>22</v>
      </c>
      <c r="AL33" s="450"/>
      <c r="AM33" s="450"/>
      <c r="AN33" s="450"/>
      <c r="AO33" s="450"/>
      <c r="AP33" s="450">
        <v>0</v>
      </c>
      <c r="AQ33" s="450"/>
      <c r="AR33" s="450"/>
      <c r="AS33" s="450"/>
      <c r="AT33" s="450"/>
      <c r="AU33" s="450">
        <v>0</v>
      </c>
      <c r="AV33" s="450"/>
      <c r="AW33" s="450"/>
      <c r="AX33" s="450"/>
      <c r="AY33" s="450"/>
      <c r="AZ33" s="597" t="s">
        <v>201</v>
      </c>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464</v>
      </c>
      <c r="C34" s="420"/>
      <c r="D34" s="420"/>
      <c r="E34" s="420"/>
      <c r="F34" s="420"/>
      <c r="G34" s="420"/>
      <c r="H34" s="420"/>
      <c r="I34" s="420"/>
      <c r="J34" s="420"/>
      <c r="K34" s="420"/>
      <c r="L34" s="420"/>
      <c r="M34" s="420"/>
      <c r="N34" s="420"/>
      <c r="O34" s="420"/>
      <c r="P34" s="432"/>
      <c r="Q34" s="438">
        <v>108</v>
      </c>
      <c r="R34" s="450"/>
      <c r="S34" s="450"/>
      <c r="T34" s="450"/>
      <c r="U34" s="450"/>
      <c r="V34" s="450">
        <v>99</v>
      </c>
      <c r="W34" s="450"/>
      <c r="X34" s="450"/>
      <c r="Y34" s="450"/>
      <c r="Z34" s="450"/>
      <c r="AA34" s="450">
        <v>9</v>
      </c>
      <c r="AB34" s="450"/>
      <c r="AC34" s="450"/>
      <c r="AD34" s="450"/>
      <c r="AE34" s="461"/>
      <c r="AF34" s="507">
        <v>143</v>
      </c>
      <c r="AG34" s="456"/>
      <c r="AH34" s="456"/>
      <c r="AI34" s="456"/>
      <c r="AJ34" s="525"/>
      <c r="AK34" s="460">
        <v>0</v>
      </c>
      <c r="AL34" s="450"/>
      <c r="AM34" s="450"/>
      <c r="AN34" s="450"/>
      <c r="AO34" s="450"/>
      <c r="AP34" s="450">
        <v>227</v>
      </c>
      <c r="AQ34" s="450"/>
      <c r="AR34" s="450"/>
      <c r="AS34" s="450"/>
      <c r="AT34" s="450"/>
      <c r="AU34" s="450">
        <v>0</v>
      </c>
      <c r="AV34" s="450"/>
      <c r="AW34" s="450"/>
      <c r="AX34" s="450"/>
      <c r="AY34" s="450"/>
      <c r="AZ34" s="597" t="s">
        <v>201</v>
      </c>
      <c r="BA34" s="597"/>
      <c r="BB34" s="597"/>
      <c r="BC34" s="597"/>
      <c r="BD34" s="597"/>
      <c r="BE34" s="565" t="s">
        <v>465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354</v>
      </c>
      <c r="C35" s="420"/>
      <c r="D35" s="420"/>
      <c r="E35" s="420"/>
      <c r="F35" s="420"/>
      <c r="G35" s="420"/>
      <c r="H35" s="420"/>
      <c r="I35" s="420"/>
      <c r="J35" s="420"/>
      <c r="K35" s="420"/>
      <c r="L35" s="420"/>
      <c r="M35" s="420"/>
      <c r="N35" s="420"/>
      <c r="O35" s="420"/>
      <c r="P35" s="432"/>
      <c r="Q35" s="438">
        <v>183</v>
      </c>
      <c r="R35" s="450"/>
      <c r="S35" s="450"/>
      <c r="T35" s="450"/>
      <c r="U35" s="450"/>
      <c r="V35" s="450">
        <v>181</v>
      </c>
      <c r="W35" s="450"/>
      <c r="X35" s="450"/>
      <c r="Y35" s="450"/>
      <c r="Z35" s="450"/>
      <c r="AA35" s="450">
        <v>2</v>
      </c>
      <c r="AB35" s="450"/>
      <c r="AC35" s="450"/>
      <c r="AD35" s="450"/>
      <c r="AE35" s="461"/>
      <c r="AF35" s="507">
        <v>8</v>
      </c>
      <c r="AG35" s="456"/>
      <c r="AH35" s="456"/>
      <c r="AI35" s="456"/>
      <c r="AJ35" s="525"/>
      <c r="AK35" s="460">
        <v>82</v>
      </c>
      <c r="AL35" s="450"/>
      <c r="AM35" s="450"/>
      <c r="AN35" s="450"/>
      <c r="AO35" s="450"/>
      <c r="AP35" s="450">
        <v>856</v>
      </c>
      <c r="AQ35" s="450"/>
      <c r="AR35" s="450"/>
      <c r="AS35" s="450"/>
      <c r="AT35" s="450"/>
      <c r="AU35" s="450">
        <v>743</v>
      </c>
      <c r="AV35" s="450"/>
      <c r="AW35" s="450"/>
      <c r="AX35" s="450"/>
      <c r="AY35" s="450"/>
      <c r="AZ35" s="597" t="s">
        <v>201</v>
      </c>
      <c r="BA35" s="597"/>
      <c r="BB35" s="597"/>
      <c r="BC35" s="597"/>
      <c r="BD35" s="597"/>
      <c r="BE35" s="565" t="s">
        <v>465</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249</v>
      </c>
      <c r="B63" s="401" t="s">
        <v>381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280</v>
      </c>
      <c r="AG63" s="452"/>
      <c r="AH63" s="452"/>
      <c r="AI63" s="452"/>
      <c r="AJ63" s="526"/>
      <c r="AK63" s="534"/>
      <c r="AL63" s="455"/>
      <c r="AM63" s="455"/>
      <c r="AN63" s="455"/>
      <c r="AO63" s="455"/>
      <c r="AP63" s="452">
        <v>1320</v>
      </c>
      <c r="AQ63" s="452"/>
      <c r="AR63" s="452"/>
      <c r="AS63" s="452"/>
      <c r="AT63" s="452"/>
      <c r="AU63" s="452">
        <v>788</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245</v>
      </c>
      <c r="AG66" s="520"/>
      <c r="AH66" s="520"/>
      <c r="AI66" s="520"/>
      <c r="AJ66" s="530"/>
      <c r="AK66" s="435" t="s">
        <v>393</v>
      </c>
      <c r="AL66" s="397"/>
      <c r="AM66" s="397"/>
      <c r="AN66" s="397"/>
      <c r="AO66" s="429"/>
      <c r="AP66" s="435" t="s">
        <v>361</v>
      </c>
      <c r="AQ66" s="447"/>
      <c r="AR66" s="447"/>
      <c r="AS66" s="447"/>
      <c r="AT66" s="458"/>
      <c r="AU66" s="435" t="s">
        <v>467</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228</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533</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534</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535</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352</v>
      </c>
      <c r="C73" s="420"/>
      <c r="D73" s="420"/>
      <c r="E73" s="420"/>
      <c r="F73" s="420"/>
      <c r="G73" s="420"/>
      <c r="H73" s="420"/>
      <c r="I73" s="420"/>
      <c r="J73" s="420"/>
      <c r="K73" s="420"/>
      <c r="L73" s="420"/>
      <c r="M73" s="420"/>
      <c r="N73" s="420"/>
      <c r="O73" s="420"/>
      <c r="P73" s="432"/>
      <c r="Q73" s="438">
        <v>671</v>
      </c>
      <c r="R73" s="450"/>
      <c r="S73" s="450"/>
      <c r="T73" s="450"/>
      <c r="U73" s="450"/>
      <c r="V73" s="450">
        <v>664</v>
      </c>
      <c r="W73" s="450"/>
      <c r="X73" s="450"/>
      <c r="Y73" s="450"/>
      <c r="Z73" s="450"/>
      <c r="AA73" s="450">
        <v>7</v>
      </c>
      <c r="AB73" s="450"/>
      <c r="AC73" s="450"/>
      <c r="AD73" s="450"/>
      <c r="AE73" s="450"/>
      <c r="AF73" s="450">
        <v>7</v>
      </c>
      <c r="AG73" s="450"/>
      <c r="AH73" s="450"/>
      <c r="AI73" s="450"/>
      <c r="AJ73" s="450"/>
      <c r="AK73" s="450" t="s">
        <v>201</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529</v>
      </c>
      <c r="C74" s="420"/>
      <c r="D74" s="420"/>
      <c r="E74" s="420"/>
      <c r="F74" s="420"/>
      <c r="G74" s="420"/>
      <c r="H74" s="420"/>
      <c r="I74" s="420"/>
      <c r="J74" s="420"/>
      <c r="K74" s="420"/>
      <c r="L74" s="420"/>
      <c r="M74" s="420"/>
      <c r="N74" s="420"/>
      <c r="O74" s="420"/>
      <c r="P74" s="432"/>
      <c r="Q74" s="438">
        <v>539</v>
      </c>
      <c r="R74" s="450"/>
      <c r="S74" s="450"/>
      <c r="T74" s="450"/>
      <c r="U74" s="450"/>
      <c r="V74" s="450">
        <v>523</v>
      </c>
      <c r="W74" s="450"/>
      <c r="X74" s="450"/>
      <c r="Y74" s="450"/>
      <c r="Z74" s="450"/>
      <c r="AA74" s="450">
        <v>15</v>
      </c>
      <c r="AB74" s="450"/>
      <c r="AC74" s="450"/>
      <c r="AD74" s="450"/>
      <c r="AE74" s="450"/>
      <c r="AF74" s="450">
        <v>15</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530</v>
      </c>
      <c r="C75" s="420"/>
      <c r="D75" s="420"/>
      <c r="E75" s="420"/>
      <c r="F75" s="420"/>
      <c r="G75" s="420"/>
      <c r="H75" s="420"/>
      <c r="I75" s="420"/>
      <c r="J75" s="420"/>
      <c r="K75" s="420"/>
      <c r="L75" s="420"/>
      <c r="M75" s="420"/>
      <c r="N75" s="420"/>
      <c r="O75" s="420"/>
      <c r="P75" s="432"/>
      <c r="Q75" s="444">
        <v>55</v>
      </c>
      <c r="R75" s="456"/>
      <c r="S75" s="456"/>
      <c r="T75" s="456"/>
      <c r="U75" s="460"/>
      <c r="V75" s="461">
        <v>51</v>
      </c>
      <c r="W75" s="456"/>
      <c r="X75" s="456"/>
      <c r="Y75" s="456"/>
      <c r="Z75" s="460"/>
      <c r="AA75" s="461">
        <v>3</v>
      </c>
      <c r="AB75" s="456"/>
      <c r="AC75" s="456"/>
      <c r="AD75" s="456"/>
      <c r="AE75" s="460"/>
      <c r="AF75" s="461">
        <v>3</v>
      </c>
      <c r="AG75" s="456"/>
      <c r="AH75" s="456"/>
      <c r="AI75" s="456"/>
      <c r="AJ75" s="460"/>
      <c r="AK75" s="450" t="s">
        <v>201</v>
      </c>
      <c r="AL75" s="450"/>
      <c r="AM75" s="450"/>
      <c r="AN75" s="450"/>
      <c r="AO75" s="450"/>
      <c r="AP75" s="461">
        <v>9</v>
      </c>
      <c r="AQ75" s="456"/>
      <c r="AR75" s="456"/>
      <c r="AS75" s="456"/>
      <c r="AT75" s="460"/>
      <c r="AU75" s="461">
        <v>4</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142</v>
      </c>
      <c r="C76" s="420"/>
      <c r="D76" s="420"/>
      <c r="E76" s="420"/>
      <c r="F76" s="420"/>
      <c r="G76" s="420"/>
      <c r="H76" s="420"/>
      <c r="I76" s="420"/>
      <c r="J76" s="420"/>
      <c r="K76" s="420"/>
      <c r="L76" s="420"/>
      <c r="M76" s="420"/>
      <c r="N76" s="420"/>
      <c r="O76" s="420"/>
      <c r="P76" s="432"/>
      <c r="Q76" s="444">
        <v>776</v>
      </c>
      <c r="R76" s="456"/>
      <c r="S76" s="456"/>
      <c r="T76" s="456"/>
      <c r="U76" s="460"/>
      <c r="V76" s="461">
        <v>754</v>
      </c>
      <c r="W76" s="456"/>
      <c r="X76" s="456"/>
      <c r="Y76" s="456"/>
      <c r="Z76" s="460"/>
      <c r="AA76" s="461">
        <v>22</v>
      </c>
      <c r="AB76" s="456"/>
      <c r="AC76" s="456"/>
      <c r="AD76" s="456"/>
      <c r="AE76" s="460"/>
      <c r="AF76" s="461">
        <v>22</v>
      </c>
      <c r="AG76" s="456"/>
      <c r="AH76" s="456"/>
      <c r="AI76" s="456"/>
      <c r="AJ76" s="460"/>
      <c r="AK76" s="461" t="s">
        <v>201</v>
      </c>
      <c r="AL76" s="456"/>
      <c r="AM76" s="456"/>
      <c r="AN76" s="456"/>
      <c r="AO76" s="460"/>
      <c r="AP76" s="461">
        <v>230</v>
      </c>
      <c r="AQ76" s="456"/>
      <c r="AR76" s="456"/>
      <c r="AS76" s="456"/>
      <c r="AT76" s="460"/>
      <c r="AU76" s="461">
        <v>156</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531</v>
      </c>
      <c r="C77" s="420"/>
      <c r="D77" s="420"/>
      <c r="E77" s="420"/>
      <c r="F77" s="420"/>
      <c r="G77" s="420"/>
      <c r="H77" s="420"/>
      <c r="I77" s="420"/>
      <c r="J77" s="420"/>
      <c r="K77" s="420"/>
      <c r="L77" s="420"/>
      <c r="M77" s="420"/>
      <c r="N77" s="420"/>
      <c r="O77" s="420"/>
      <c r="P77" s="432"/>
      <c r="Q77" s="444">
        <v>15</v>
      </c>
      <c r="R77" s="456"/>
      <c r="S77" s="456"/>
      <c r="T77" s="456"/>
      <c r="U77" s="460"/>
      <c r="V77" s="461">
        <v>11</v>
      </c>
      <c r="W77" s="456"/>
      <c r="X77" s="456"/>
      <c r="Y77" s="456"/>
      <c r="Z77" s="460"/>
      <c r="AA77" s="461">
        <v>5</v>
      </c>
      <c r="AB77" s="456"/>
      <c r="AC77" s="456"/>
      <c r="AD77" s="456"/>
      <c r="AE77" s="460"/>
      <c r="AF77" s="461">
        <v>5</v>
      </c>
      <c r="AG77" s="456"/>
      <c r="AH77" s="456"/>
      <c r="AI77" s="456"/>
      <c r="AJ77" s="460"/>
      <c r="AK77" s="461" t="s">
        <v>201</v>
      </c>
      <c r="AL77" s="456"/>
      <c r="AM77" s="456"/>
      <c r="AN77" s="456"/>
      <c r="AO77" s="460"/>
      <c r="AP77" s="461" t="s">
        <v>201</v>
      </c>
      <c r="AQ77" s="456"/>
      <c r="AR77" s="456"/>
      <c r="AS77" s="456"/>
      <c r="AT77" s="460"/>
      <c r="AU77" s="461" t="s">
        <v>201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249</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2406</v>
      </c>
      <c r="AG88" s="452"/>
      <c r="AH88" s="452"/>
      <c r="AI88" s="452"/>
      <c r="AJ88" s="452"/>
      <c r="AK88" s="455"/>
      <c r="AL88" s="455"/>
      <c r="AM88" s="455"/>
      <c r="AN88" s="455"/>
      <c r="AO88" s="455"/>
      <c r="AP88" s="452">
        <v>240</v>
      </c>
      <c r="AQ88" s="452"/>
      <c r="AR88" s="452"/>
      <c r="AS88" s="452"/>
      <c r="AT88" s="452"/>
      <c r="AU88" s="452">
        <v>160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249</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395</v>
      </c>
      <c r="AL109" s="406"/>
      <c r="AM109" s="406"/>
      <c r="AN109" s="406"/>
      <c r="AO109" s="469"/>
      <c r="AP109" s="480" t="s">
        <v>475</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395</v>
      </c>
      <c r="CB109" s="406"/>
      <c r="CC109" s="406"/>
      <c r="CD109" s="406"/>
      <c r="CE109" s="469"/>
      <c r="CF109" s="655" t="s">
        <v>475</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395</v>
      </c>
      <c r="DR109" s="406"/>
      <c r="DS109" s="406"/>
      <c r="DT109" s="406"/>
      <c r="DU109" s="469"/>
      <c r="DV109" s="480" t="s">
        <v>475</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390231</v>
      </c>
      <c r="AB110" s="487"/>
      <c r="AC110" s="487"/>
      <c r="AD110" s="487"/>
      <c r="AE110" s="498"/>
      <c r="AF110" s="514">
        <v>343140</v>
      </c>
      <c r="AG110" s="487"/>
      <c r="AH110" s="487"/>
      <c r="AI110" s="487"/>
      <c r="AJ110" s="498"/>
      <c r="AK110" s="514">
        <v>294283</v>
      </c>
      <c r="AL110" s="487"/>
      <c r="AM110" s="487"/>
      <c r="AN110" s="487"/>
      <c r="AO110" s="498"/>
      <c r="AP110" s="538">
        <v>14.5</v>
      </c>
      <c r="AQ110" s="546"/>
      <c r="AR110" s="546"/>
      <c r="AS110" s="546"/>
      <c r="AT110" s="556"/>
      <c r="AU110" s="568" t="s">
        <v>110</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2217567</v>
      </c>
      <c r="BR110" s="640"/>
      <c r="BS110" s="640"/>
      <c r="BT110" s="640"/>
      <c r="BU110" s="640"/>
      <c r="BV110" s="640">
        <v>2106553</v>
      </c>
      <c r="BW110" s="640"/>
      <c r="BX110" s="640"/>
      <c r="BY110" s="640"/>
      <c r="BZ110" s="640"/>
      <c r="CA110" s="640">
        <v>2009037</v>
      </c>
      <c r="CB110" s="640"/>
      <c r="CC110" s="640"/>
      <c r="CD110" s="640"/>
      <c r="CE110" s="640"/>
      <c r="CF110" s="656">
        <v>98.8</v>
      </c>
      <c r="CG110" s="660"/>
      <c r="CH110" s="660"/>
      <c r="CI110" s="660"/>
      <c r="CJ110" s="660"/>
      <c r="CK110" s="672" t="s">
        <v>390</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v>216477</v>
      </c>
      <c r="BR111" s="641"/>
      <c r="BS111" s="641"/>
      <c r="BT111" s="641"/>
      <c r="BU111" s="641"/>
      <c r="BV111" s="641">
        <v>9484</v>
      </c>
      <c r="BW111" s="641"/>
      <c r="BX111" s="641"/>
      <c r="BY111" s="641"/>
      <c r="BZ111" s="641"/>
      <c r="CA111" s="641">
        <v>6872</v>
      </c>
      <c r="CB111" s="641"/>
      <c r="CC111" s="641"/>
      <c r="CD111" s="641"/>
      <c r="CE111" s="641"/>
      <c r="CF111" s="657">
        <v>0.3</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153</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843662</v>
      </c>
      <c r="BR112" s="641"/>
      <c r="BS112" s="641"/>
      <c r="BT112" s="641"/>
      <c r="BU112" s="641"/>
      <c r="BV112" s="641">
        <v>848155</v>
      </c>
      <c r="BW112" s="641"/>
      <c r="BX112" s="641"/>
      <c r="BY112" s="641"/>
      <c r="BZ112" s="641"/>
      <c r="CA112" s="641">
        <v>788105</v>
      </c>
      <c r="CB112" s="641"/>
      <c r="CC112" s="641"/>
      <c r="CD112" s="641"/>
      <c r="CE112" s="641"/>
      <c r="CF112" s="657">
        <v>38.799999999999997</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110356</v>
      </c>
      <c r="AB113" s="446"/>
      <c r="AC113" s="446"/>
      <c r="AD113" s="446"/>
      <c r="AE113" s="499"/>
      <c r="AF113" s="515">
        <v>118780</v>
      </c>
      <c r="AG113" s="446"/>
      <c r="AH113" s="446"/>
      <c r="AI113" s="446"/>
      <c r="AJ113" s="499"/>
      <c r="AK113" s="515">
        <v>90558</v>
      </c>
      <c r="AL113" s="446"/>
      <c r="AM113" s="446"/>
      <c r="AN113" s="446"/>
      <c r="AO113" s="499"/>
      <c r="AP113" s="539">
        <v>4.5</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122132</v>
      </c>
      <c r="BR113" s="641"/>
      <c r="BS113" s="641"/>
      <c r="BT113" s="641"/>
      <c r="BU113" s="641"/>
      <c r="BV113" s="641">
        <v>86551</v>
      </c>
      <c r="BW113" s="641"/>
      <c r="BX113" s="641"/>
      <c r="BY113" s="641"/>
      <c r="BZ113" s="641"/>
      <c r="CA113" s="641">
        <v>160422</v>
      </c>
      <c r="CB113" s="641"/>
      <c r="CC113" s="641"/>
      <c r="CD113" s="641"/>
      <c r="CE113" s="641"/>
      <c r="CF113" s="657">
        <v>7.9</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15171</v>
      </c>
      <c r="AB114" s="446"/>
      <c r="AC114" s="446"/>
      <c r="AD114" s="446"/>
      <c r="AE114" s="499"/>
      <c r="AF114" s="515">
        <v>15935</v>
      </c>
      <c r="AG114" s="446"/>
      <c r="AH114" s="446"/>
      <c r="AI114" s="446"/>
      <c r="AJ114" s="499"/>
      <c r="AK114" s="515">
        <v>6059</v>
      </c>
      <c r="AL114" s="446"/>
      <c r="AM114" s="446"/>
      <c r="AN114" s="446"/>
      <c r="AO114" s="499"/>
      <c r="AP114" s="539">
        <v>0.3</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185783</v>
      </c>
      <c r="BR114" s="641"/>
      <c r="BS114" s="641"/>
      <c r="BT114" s="641"/>
      <c r="BU114" s="641"/>
      <c r="BV114" s="641">
        <v>224694</v>
      </c>
      <c r="BW114" s="641"/>
      <c r="BX114" s="641"/>
      <c r="BY114" s="641"/>
      <c r="BZ114" s="641"/>
      <c r="CA114" s="641">
        <v>215676</v>
      </c>
      <c r="CB114" s="641"/>
      <c r="CC114" s="641"/>
      <c r="CD114" s="641"/>
      <c r="CE114" s="641"/>
      <c r="CF114" s="657">
        <v>10.6</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1439</v>
      </c>
      <c r="AB115" s="446"/>
      <c r="AC115" s="446"/>
      <c r="AD115" s="446"/>
      <c r="AE115" s="499"/>
      <c r="AF115" s="515">
        <v>1435</v>
      </c>
      <c r="AG115" s="446"/>
      <c r="AH115" s="446"/>
      <c r="AI115" s="446"/>
      <c r="AJ115" s="499"/>
      <c r="AK115" s="515">
        <v>1430</v>
      </c>
      <c r="AL115" s="446"/>
      <c r="AM115" s="446"/>
      <c r="AN115" s="446"/>
      <c r="AO115" s="499"/>
      <c r="AP115" s="539">
        <v>0.1</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517197</v>
      </c>
      <c r="AB117" s="488"/>
      <c r="AC117" s="488"/>
      <c r="AD117" s="488"/>
      <c r="AE117" s="500"/>
      <c r="AF117" s="516">
        <v>479290</v>
      </c>
      <c r="AG117" s="488"/>
      <c r="AH117" s="488"/>
      <c r="AI117" s="488"/>
      <c r="AJ117" s="500"/>
      <c r="AK117" s="516">
        <v>392330</v>
      </c>
      <c r="AL117" s="488"/>
      <c r="AM117" s="488"/>
      <c r="AN117" s="488"/>
      <c r="AO117" s="500"/>
      <c r="AP117" s="540"/>
      <c r="AQ117" s="548"/>
      <c r="AR117" s="548"/>
      <c r="AS117" s="548"/>
      <c r="AT117" s="558"/>
      <c r="AU117" s="569"/>
      <c r="AV117" s="578"/>
      <c r="AW117" s="578"/>
      <c r="AX117" s="578"/>
      <c r="AY117" s="578"/>
      <c r="AZ117" s="426" t="s">
        <v>365</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395</v>
      </c>
      <c r="AL118" s="406"/>
      <c r="AM118" s="406"/>
      <c r="AN118" s="406"/>
      <c r="AO118" s="469"/>
      <c r="AP118" s="480" t="s">
        <v>475</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390</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165</v>
      </c>
      <c r="BP119" s="629"/>
      <c r="BQ119" s="634">
        <v>3585621</v>
      </c>
      <c r="BR119" s="642"/>
      <c r="BS119" s="642"/>
      <c r="BT119" s="642"/>
      <c r="BU119" s="642"/>
      <c r="BV119" s="642">
        <v>3275437</v>
      </c>
      <c r="BW119" s="642"/>
      <c r="BX119" s="642"/>
      <c r="BY119" s="642"/>
      <c r="BZ119" s="642"/>
      <c r="CA119" s="642">
        <v>3180112</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216477</v>
      </c>
      <c r="DH119" s="489"/>
      <c r="DI119" s="489"/>
      <c r="DJ119" s="489"/>
      <c r="DK119" s="501"/>
      <c r="DL119" s="517">
        <v>9484</v>
      </c>
      <c r="DM119" s="489"/>
      <c r="DN119" s="489"/>
      <c r="DO119" s="489"/>
      <c r="DP119" s="501"/>
      <c r="DQ119" s="517">
        <v>6872</v>
      </c>
      <c r="DR119" s="489"/>
      <c r="DS119" s="489"/>
      <c r="DT119" s="489"/>
      <c r="DU119" s="501"/>
      <c r="DV119" s="714">
        <v>0.3</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478</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3092733</v>
      </c>
      <c r="BR120" s="640"/>
      <c r="BS120" s="640"/>
      <c r="BT120" s="640"/>
      <c r="BU120" s="640"/>
      <c r="BV120" s="640">
        <v>3401925</v>
      </c>
      <c r="BW120" s="640"/>
      <c r="BX120" s="640"/>
      <c r="BY120" s="640"/>
      <c r="BZ120" s="640"/>
      <c r="CA120" s="640">
        <v>3747578</v>
      </c>
      <c r="CB120" s="640"/>
      <c r="CC120" s="640"/>
      <c r="CD120" s="640"/>
      <c r="CE120" s="640"/>
      <c r="CF120" s="656">
        <v>184.4</v>
      </c>
      <c r="CG120" s="660"/>
      <c r="CH120" s="660"/>
      <c r="CI120" s="660"/>
      <c r="CJ120" s="660"/>
      <c r="CK120" s="675" t="s">
        <v>271</v>
      </c>
      <c r="CL120" s="685"/>
      <c r="CM120" s="685"/>
      <c r="CN120" s="685"/>
      <c r="CO120" s="688"/>
      <c r="CP120" s="692" t="s">
        <v>354</v>
      </c>
      <c r="CQ120" s="695"/>
      <c r="CR120" s="695"/>
      <c r="CS120" s="695"/>
      <c r="CT120" s="695"/>
      <c r="CU120" s="695"/>
      <c r="CV120" s="695"/>
      <c r="CW120" s="695"/>
      <c r="CX120" s="695"/>
      <c r="CY120" s="695"/>
      <c r="CZ120" s="695"/>
      <c r="DA120" s="695"/>
      <c r="DB120" s="695"/>
      <c r="DC120" s="695"/>
      <c r="DD120" s="695"/>
      <c r="DE120" s="695"/>
      <c r="DF120" s="698"/>
      <c r="DG120" s="632" t="s">
        <v>201</v>
      </c>
      <c r="DH120" s="640"/>
      <c r="DI120" s="640"/>
      <c r="DJ120" s="640"/>
      <c r="DK120" s="640"/>
      <c r="DL120" s="640">
        <v>798464</v>
      </c>
      <c r="DM120" s="640"/>
      <c r="DN120" s="640"/>
      <c r="DO120" s="640"/>
      <c r="DP120" s="640"/>
      <c r="DQ120" s="640">
        <v>743053</v>
      </c>
      <c r="DR120" s="640"/>
      <c r="DS120" s="640"/>
      <c r="DT120" s="640"/>
      <c r="DU120" s="640"/>
      <c r="DV120" s="712">
        <v>36.6</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3">
        <v>2695</v>
      </c>
      <c r="BR121" s="641"/>
      <c r="BS121" s="641"/>
      <c r="BT121" s="641"/>
      <c r="BU121" s="641"/>
      <c r="BV121" s="641">
        <v>453</v>
      </c>
      <c r="BW121" s="641"/>
      <c r="BX121" s="641"/>
      <c r="BY121" s="641"/>
      <c r="BZ121" s="641"/>
      <c r="CA121" s="641" t="s">
        <v>201</v>
      </c>
      <c r="CB121" s="641"/>
      <c r="CC121" s="641"/>
      <c r="CD121" s="641"/>
      <c r="CE121" s="641"/>
      <c r="CF121" s="657" t="s">
        <v>201</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v>48195</v>
      </c>
      <c r="DH121" s="641"/>
      <c r="DI121" s="641"/>
      <c r="DJ121" s="641"/>
      <c r="DK121" s="641"/>
      <c r="DL121" s="641">
        <v>48019</v>
      </c>
      <c r="DM121" s="641"/>
      <c r="DN121" s="641"/>
      <c r="DO121" s="641"/>
      <c r="DP121" s="641"/>
      <c r="DQ121" s="641">
        <v>42196</v>
      </c>
      <c r="DR121" s="641"/>
      <c r="DS121" s="641"/>
      <c r="DT121" s="641"/>
      <c r="DU121" s="641"/>
      <c r="DV121" s="713">
        <v>2.1</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3525263</v>
      </c>
      <c r="BR122" s="642"/>
      <c r="BS122" s="642"/>
      <c r="BT122" s="642"/>
      <c r="BU122" s="642"/>
      <c r="BV122" s="642">
        <v>3335927</v>
      </c>
      <c r="BW122" s="642"/>
      <c r="BX122" s="642"/>
      <c r="BY122" s="642"/>
      <c r="BZ122" s="642"/>
      <c r="CA122" s="642">
        <v>3286348</v>
      </c>
      <c r="CB122" s="642"/>
      <c r="CC122" s="642"/>
      <c r="CD122" s="642"/>
      <c r="CE122" s="642"/>
      <c r="CF122" s="658">
        <v>161.69999999999999</v>
      </c>
      <c r="CG122" s="662"/>
      <c r="CH122" s="662"/>
      <c r="CI122" s="662"/>
      <c r="CJ122" s="662"/>
      <c r="CK122" s="676"/>
      <c r="CL122" s="686"/>
      <c r="CM122" s="686"/>
      <c r="CN122" s="686"/>
      <c r="CO122" s="689"/>
      <c r="CP122" s="693" t="s">
        <v>169</v>
      </c>
      <c r="CQ122" s="403"/>
      <c r="CR122" s="403"/>
      <c r="CS122" s="403"/>
      <c r="CT122" s="403"/>
      <c r="CU122" s="403"/>
      <c r="CV122" s="403"/>
      <c r="CW122" s="403"/>
      <c r="CX122" s="403"/>
      <c r="CY122" s="403"/>
      <c r="CZ122" s="403"/>
      <c r="DA122" s="403"/>
      <c r="DB122" s="403"/>
      <c r="DC122" s="403"/>
      <c r="DD122" s="403"/>
      <c r="DE122" s="403"/>
      <c r="DF122" s="699"/>
      <c r="DG122" s="633">
        <v>2310</v>
      </c>
      <c r="DH122" s="641"/>
      <c r="DI122" s="641"/>
      <c r="DJ122" s="641"/>
      <c r="DK122" s="641"/>
      <c r="DL122" s="641">
        <v>1672</v>
      </c>
      <c r="DM122" s="641"/>
      <c r="DN122" s="641"/>
      <c r="DO122" s="641"/>
      <c r="DP122" s="641"/>
      <c r="DQ122" s="641">
        <v>2856</v>
      </c>
      <c r="DR122" s="641"/>
      <c r="DS122" s="641"/>
      <c r="DT122" s="641"/>
      <c r="DU122" s="641"/>
      <c r="DV122" s="713">
        <v>0.1</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221</v>
      </c>
      <c r="BP123" s="629"/>
      <c r="BQ123" s="635">
        <v>6620691</v>
      </c>
      <c r="BR123" s="643"/>
      <c r="BS123" s="643"/>
      <c r="BT123" s="643"/>
      <c r="BU123" s="643"/>
      <c r="BV123" s="643">
        <v>6738305</v>
      </c>
      <c r="BW123" s="643"/>
      <c r="BX123" s="643"/>
      <c r="BY123" s="643"/>
      <c r="BZ123" s="643"/>
      <c r="CA123" s="643">
        <v>7033926</v>
      </c>
      <c r="CB123" s="643"/>
      <c r="CC123" s="643"/>
      <c r="CD123" s="643"/>
      <c r="CE123" s="643"/>
      <c r="CF123" s="544"/>
      <c r="CG123" s="552"/>
      <c r="CH123" s="552"/>
      <c r="CI123" s="552"/>
      <c r="CJ123" s="669"/>
      <c r="CK123" s="676"/>
      <c r="CL123" s="686"/>
      <c r="CM123" s="686"/>
      <c r="CN123" s="686"/>
      <c r="CO123" s="689"/>
      <c r="CP123" s="693" t="s">
        <v>368</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201</v>
      </c>
      <c r="BR124" s="644"/>
      <c r="BS124" s="644"/>
      <c r="BT124" s="644"/>
      <c r="BU124" s="644"/>
      <c r="BV124" s="644" t="s">
        <v>201</v>
      </c>
      <c r="BW124" s="644"/>
      <c r="BX124" s="644"/>
      <c r="BY124" s="644"/>
      <c r="BZ124" s="644"/>
      <c r="CA124" s="644" t="s">
        <v>201</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v>793157</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1439</v>
      </c>
      <c r="AB126" s="446"/>
      <c r="AC126" s="446"/>
      <c r="AD126" s="446"/>
      <c r="AE126" s="499"/>
      <c r="AF126" s="515">
        <v>1435</v>
      </c>
      <c r="AG126" s="446"/>
      <c r="AH126" s="446"/>
      <c r="AI126" s="446"/>
      <c r="AJ126" s="499"/>
      <c r="AK126" s="515">
        <v>1430</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494</v>
      </c>
      <c r="AY127" s="593"/>
      <c r="AZ127" s="593"/>
      <c r="BA127" s="593"/>
      <c r="BB127" s="593"/>
      <c r="BC127" s="593"/>
      <c r="BD127" s="593"/>
      <c r="BE127" s="610"/>
      <c r="BF127" s="612" t="s">
        <v>194</v>
      </c>
      <c r="BG127" s="593"/>
      <c r="BH127" s="593"/>
      <c r="BI127" s="593"/>
      <c r="BJ127" s="593"/>
      <c r="BK127" s="593"/>
      <c r="BL127" s="610"/>
      <c r="BM127" s="612" t="s">
        <v>423</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t="s">
        <v>201</v>
      </c>
      <c r="AB128" s="487"/>
      <c r="AC128" s="487"/>
      <c r="AD128" s="487"/>
      <c r="AE128" s="498"/>
      <c r="AF128" s="514" t="s">
        <v>201</v>
      </c>
      <c r="AG128" s="487"/>
      <c r="AH128" s="487"/>
      <c r="AI128" s="487"/>
      <c r="AJ128" s="498"/>
      <c r="AK128" s="514" t="s">
        <v>201</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201</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406</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2457199</v>
      </c>
      <c r="AB129" s="446"/>
      <c r="AC129" s="446"/>
      <c r="AD129" s="446"/>
      <c r="AE129" s="499"/>
      <c r="AF129" s="515">
        <v>2394062</v>
      </c>
      <c r="AG129" s="446"/>
      <c r="AH129" s="446"/>
      <c r="AI129" s="446"/>
      <c r="AJ129" s="499"/>
      <c r="AK129" s="515">
        <v>2375886</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201</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396920</v>
      </c>
      <c r="AB130" s="446"/>
      <c r="AC130" s="446"/>
      <c r="AD130" s="446"/>
      <c r="AE130" s="499"/>
      <c r="AF130" s="515">
        <v>363207</v>
      </c>
      <c r="AG130" s="446"/>
      <c r="AH130" s="446"/>
      <c r="AI130" s="446"/>
      <c r="AJ130" s="499"/>
      <c r="AK130" s="515">
        <v>343101</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4.5999999999999996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2060279</v>
      </c>
      <c r="AB131" s="489"/>
      <c r="AC131" s="489"/>
      <c r="AD131" s="489"/>
      <c r="AE131" s="501"/>
      <c r="AF131" s="517">
        <v>2030855</v>
      </c>
      <c r="AG131" s="489"/>
      <c r="AH131" s="489"/>
      <c r="AI131" s="489"/>
      <c r="AJ131" s="501"/>
      <c r="AK131" s="517">
        <v>2032785</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t="s">
        <v>201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5.837898654</v>
      </c>
      <c r="AB132" s="490"/>
      <c r="AC132" s="490"/>
      <c r="AD132" s="490"/>
      <c r="AE132" s="502"/>
      <c r="AF132" s="518">
        <v>5.7159669199999996</v>
      </c>
      <c r="AG132" s="490"/>
      <c r="AH132" s="490"/>
      <c r="AI132" s="490"/>
      <c r="AJ132" s="502"/>
      <c r="AK132" s="518">
        <v>2.42175144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6.2</v>
      </c>
      <c r="AB133" s="491"/>
      <c r="AC133" s="491"/>
      <c r="AD133" s="491"/>
      <c r="AE133" s="503"/>
      <c r="AF133" s="486">
        <v>5.9</v>
      </c>
      <c r="AG133" s="491"/>
      <c r="AH133" s="491"/>
      <c r="AI133" s="491"/>
      <c r="AJ133" s="503"/>
      <c r="AK133" s="486">
        <v>4.5999999999999996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G4WM46TiYzJZOLmwqcWlPdLkivPngFbKI6t/G8bd190PwkPfEQY/zha8+x2U4mbzKIfZtisFVuyQs/EYWWVb6A==" saltValue="/dFGPBUeVCry+C+5rkHLC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1" zoomScaleNormal="85" zoomScaleSheetLayoutView="51"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102</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YVmj22R+KQXq32z/JJRIJCiFB+hnRPdnXir/L0CzmidsN/fru0PHAIF2TykyZdKuLWnkpDzMpMb4ImYl5FCTDA==" saltValue="IzKSyI2P1RD7InsE45lj+g==" spinCount="100000" sheet="1" objects="1" scenarios="1"/>
  <phoneticPr fontId="5"/>
  <printOptions horizontalCentered="1" verticalCentered="1"/>
  <pageMargins left="0" right="0" top="0" bottom="0" header="0" footer="0"/>
  <pageSetup paperSize="9" scale="46" fitToWidth="1" fitToHeight="0"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66" zoomScaleNormal="66"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RtXdkAu5wtTDqB2MS3kS8hG42LeybuFq9STv0xx1KvhD39w++uUxgyihb3WALtnhpbcwEl6Uhy+c9e6NwIp6Q==" saltValue="Lx4BpCc8d+9Q2jncyayRq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42" zoomScaleSheetLayoutView="42"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500</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503</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634856</v>
      </c>
      <c r="AP9" s="787">
        <v>147298</v>
      </c>
      <c r="AQ9" s="810">
        <v>273733</v>
      </c>
      <c r="AR9" s="824">
        <v>-46.2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96821</v>
      </c>
      <c r="AP10" s="788">
        <v>22464</v>
      </c>
      <c r="AQ10" s="811">
        <v>30345</v>
      </c>
      <c r="AR10" s="825">
        <v>-26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404</v>
      </c>
      <c r="AL11" s="757"/>
      <c r="AM11" s="757"/>
      <c r="AN11" s="774"/>
      <c r="AO11" s="788">
        <v>8515</v>
      </c>
      <c r="AP11" s="788">
        <v>1976</v>
      </c>
      <c r="AQ11" s="811">
        <v>4149</v>
      </c>
      <c r="AR11" s="825">
        <v>-52.4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201</v>
      </c>
      <c r="AP12" s="788" t="s">
        <v>201</v>
      </c>
      <c r="AQ12" s="811" t="s">
        <v>201</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23057</v>
      </c>
      <c r="AP13" s="788">
        <v>5350</v>
      </c>
      <c r="AQ13" s="811">
        <v>9494</v>
      </c>
      <c r="AR13" s="825">
        <v>-43.6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1954</v>
      </c>
      <c r="AP14" s="788">
        <v>453</v>
      </c>
      <c r="AQ14" s="811">
        <v>5033</v>
      </c>
      <c r="AR14" s="825">
        <v>-91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311</v>
      </c>
      <c r="AL15" s="758"/>
      <c r="AM15" s="758"/>
      <c r="AN15" s="775"/>
      <c r="AO15" s="788">
        <v>-21307</v>
      </c>
      <c r="AP15" s="788">
        <v>-4944</v>
      </c>
      <c r="AQ15" s="811">
        <v>-17000</v>
      </c>
      <c r="AR15" s="825">
        <v>-70.900000000000006</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743896</v>
      </c>
      <c r="AP16" s="788">
        <v>172598</v>
      </c>
      <c r="AQ16" s="811">
        <v>305754</v>
      </c>
      <c r="AR16" s="825">
        <v>-43.6</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337</v>
      </c>
      <c r="AQ20" s="812" t="s">
        <v>44</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463</v>
      </c>
      <c r="AL21" s="760"/>
      <c r="AM21" s="760"/>
      <c r="AN21" s="777"/>
      <c r="AO21" s="790">
        <v>15.08</v>
      </c>
      <c r="AP21" s="800">
        <v>26.54</v>
      </c>
      <c r="AQ21" s="813">
        <v>-11.46</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94</v>
      </c>
      <c r="AP22" s="801">
        <v>93.9</v>
      </c>
      <c r="AQ22" s="814">
        <v>0.1</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500</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294283</v>
      </c>
      <c r="AP32" s="788">
        <v>68279</v>
      </c>
      <c r="AQ32" s="815">
        <v>170830</v>
      </c>
      <c r="AR32" s="825">
        <v>-60</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90558</v>
      </c>
      <c r="AP35" s="788">
        <v>21011</v>
      </c>
      <c r="AQ35" s="815">
        <v>32606</v>
      </c>
      <c r="AR35" s="825">
        <v>-35.6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40</v>
      </c>
      <c r="AL36" s="761"/>
      <c r="AM36" s="761"/>
      <c r="AN36" s="778"/>
      <c r="AO36" s="788">
        <v>6059</v>
      </c>
      <c r="AP36" s="788">
        <v>1406</v>
      </c>
      <c r="AQ36" s="815">
        <v>4875</v>
      </c>
      <c r="AR36" s="825">
        <v>-71.2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v>1430</v>
      </c>
      <c r="AP37" s="788">
        <v>332</v>
      </c>
      <c r="AQ37" s="815">
        <v>993</v>
      </c>
      <c r="AR37" s="825">
        <v>-66.599999999999994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t="s">
        <v>201</v>
      </c>
      <c r="AP38" s="792" t="s">
        <v>201</v>
      </c>
      <c r="AQ38" s="816">
        <v>50</v>
      </c>
      <c r="AR38" s="814" t="s">
        <v>201</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t="s">
        <v>201</v>
      </c>
      <c r="AP39" s="788" t="s">
        <v>201</v>
      </c>
      <c r="AQ39" s="815">
        <v>-6626</v>
      </c>
      <c r="AR39" s="825" t="s">
        <v>201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-343101</v>
      </c>
      <c r="AP40" s="788">
        <v>-79606</v>
      </c>
      <c r="AQ40" s="815">
        <v>-145454</v>
      </c>
      <c r="AR40" s="825">
        <v>-45.3</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392</v>
      </c>
      <c r="AL41" s="763"/>
      <c r="AM41" s="763"/>
      <c r="AN41" s="780"/>
      <c r="AO41" s="788">
        <v>49229</v>
      </c>
      <c r="AP41" s="788">
        <v>11422</v>
      </c>
      <c r="AQ41" s="815">
        <v>57274</v>
      </c>
      <c r="AR41" s="825">
        <v>-80.099999999999994</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195</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518</v>
      </c>
      <c r="AQ50" s="818" t="s">
        <v>387</v>
      </c>
      <c r="AR50" s="828" t="s">
        <v>519</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184198</v>
      </c>
      <c r="AN51" s="783">
        <v>39485</v>
      </c>
      <c r="AO51" s="795">
        <v>-53.6</v>
      </c>
      <c r="AP51" s="806">
        <v>264232</v>
      </c>
      <c r="AQ51" s="819">
        <v>15.8</v>
      </c>
      <c r="AR51" s="829">
        <v>-69.400000000000006</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119147</v>
      </c>
      <c r="AN52" s="784">
        <v>25541</v>
      </c>
      <c r="AO52" s="796">
        <v>-64.900000000000006</v>
      </c>
      <c r="AP52" s="807">
        <v>133959</v>
      </c>
      <c r="AQ52" s="820">
        <v>13.9</v>
      </c>
      <c r="AR52" s="830">
        <v>-78.8</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385860</v>
      </c>
      <c r="AN53" s="783">
        <v>84120</v>
      </c>
      <c r="AO53" s="795">
        <v>113</v>
      </c>
      <c r="AP53" s="806">
        <v>263613</v>
      </c>
      <c r="AQ53" s="819">
        <v>-0.2</v>
      </c>
      <c r="AR53" s="829">
        <v>113.2</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239651</v>
      </c>
      <c r="AN54" s="784">
        <v>52246</v>
      </c>
      <c r="AO54" s="796">
        <v>104.6</v>
      </c>
      <c r="AP54" s="807">
        <v>128823</v>
      </c>
      <c r="AQ54" s="820">
        <v>-3.8</v>
      </c>
      <c r="AR54" s="830">
        <v>108.4</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319</v>
      </c>
      <c r="AL55" s="764"/>
      <c r="AM55" s="770">
        <v>452105</v>
      </c>
      <c r="AN55" s="783">
        <v>100379</v>
      </c>
      <c r="AO55" s="795">
        <v>19.3</v>
      </c>
      <c r="AP55" s="806">
        <v>362690</v>
      </c>
      <c r="AQ55" s="819">
        <v>37.6</v>
      </c>
      <c r="AR55" s="829">
        <v>-18.3</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202543</v>
      </c>
      <c r="AN56" s="784">
        <v>44970</v>
      </c>
      <c r="AO56" s="796">
        <v>-13.9</v>
      </c>
      <c r="AP56" s="807">
        <v>172580</v>
      </c>
      <c r="AQ56" s="820">
        <v>34</v>
      </c>
      <c r="AR56" s="830">
        <v>-47.9</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319225</v>
      </c>
      <c r="AN57" s="783">
        <v>72783</v>
      </c>
      <c r="AO57" s="795">
        <v>-27.5</v>
      </c>
      <c r="AP57" s="806">
        <v>296093</v>
      </c>
      <c r="AQ57" s="819">
        <v>-18.399999999999999</v>
      </c>
      <c r="AR57" s="829">
        <v>-9.1</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254063</v>
      </c>
      <c r="AN58" s="784">
        <v>57926</v>
      </c>
      <c r="AO58" s="796">
        <v>28.8</v>
      </c>
      <c r="AP58" s="807">
        <v>140545</v>
      </c>
      <c r="AQ58" s="820">
        <v>-18.600000000000001</v>
      </c>
      <c r="AR58" s="830">
        <v>47.4</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521</v>
      </c>
      <c r="AL59" s="764"/>
      <c r="AM59" s="770">
        <v>547007</v>
      </c>
      <c r="AN59" s="783">
        <v>126916</v>
      </c>
      <c r="AO59" s="795">
        <v>74.400000000000006</v>
      </c>
      <c r="AP59" s="806">
        <v>308655</v>
      </c>
      <c r="AQ59" s="819">
        <v>4.2</v>
      </c>
      <c r="AR59" s="829">
        <v>70.2</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251951</v>
      </c>
      <c r="AN60" s="784">
        <v>58457</v>
      </c>
      <c r="AO60" s="796">
        <v>0.9</v>
      </c>
      <c r="AP60" s="807">
        <v>169887</v>
      </c>
      <c r="AQ60" s="820">
        <v>20.9</v>
      </c>
      <c r="AR60" s="830">
        <v>-20</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377679</v>
      </c>
      <c r="AN61" s="783">
        <v>84737</v>
      </c>
      <c r="AO61" s="795">
        <v>25.1</v>
      </c>
      <c r="AP61" s="806">
        <v>299057</v>
      </c>
      <c r="AQ61" s="821">
        <v>7.8</v>
      </c>
      <c r="AR61" s="829">
        <v>17.3</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213471</v>
      </c>
      <c r="AN62" s="784">
        <v>47828</v>
      </c>
      <c r="AO62" s="796">
        <v>11.1</v>
      </c>
      <c r="AP62" s="807">
        <v>149159</v>
      </c>
      <c r="AQ62" s="820">
        <v>9.3000000000000007</v>
      </c>
      <c r="AR62" s="830">
        <v>1.8</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Y7ulFl7BWqHgPfBiS8bbDrUiM53Zi8AeLOlM3snskwFNtUuHqLn9j4SSavi/6lUXAO5kj/EIyXiRxnUcIAU8IQ==" saltValue="pieH5a+WhXlUeIEcjS7lH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1" spans="125:125" ht="13.5" hidden="1" customHeight="1">
      <c r="DU121" s="726"/>
    </row>
  </sheetData>
  <sheetProtection algorithmName="SHA-512" hashValue="YN1DSUtqLii+rDia/UJp0psiuFsK6NUFTt8OchgTNUJCjdbVPIzpcWB9azE+1jTvvN+IG9T1yD1GDNu1thXwYg==" saltValue="FCwgneWgAbRoEKAQ7wccS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qnv6GVdpLK9SZgZY1Du46+9EgLacAZTPF0rT8OmK3tyojSNRSoY3VsDwJcHi2orLsRaw8ieYztHZmJ4d7FY/GA==" saltValue="XbR2kJC1GTJ+wAsZmrVYtA=="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11:J49"/>
  <sheetViews>
    <sheetView showGridLines="0" zoomScale="75" zoomScaleNormal="7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s="363" customFormat="1" ht="16.5" customHeight="1"/>
    <row r="12" s="363" customFormat="1" ht="16.5" customHeight="1"/>
    <row r="13" s="363" customFormat="1" ht="16.5" customHeight="1"/>
    <row r="14" s="363" customFormat="1" ht="16.5" customHeight="1"/>
    <row r="15" s="363" customFormat="1" ht="16.5" customHeight="1"/>
    <row r="16" s="363" customFormat="1" ht="16.5" customHeight="1"/>
    <row r="17" s="363" customFormat="1" ht="16.5" customHeight="1"/>
    <row r="18" s="363" customFormat="1" ht="16.5" customHeight="1"/>
    <row r="19" s="363" customFormat="1" ht="16.5" customHeight="1"/>
    <row r="20" s="363" customFormat="1" ht="16.5" customHeight="1"/>
    <row r="21" s="363" customFormat="1" ht="16.5" customHeight="1"/>
    <row r="22" s="363" customFormat="1"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19</v>
      </c>
      <c r="F46" s="849" t="s">
        <v>524</v>
      </c>
      <c r="G46" s="853" t="s">
        <v>525</v>
      </c>
      <c r="H46" s="853" t="s">
        <v>526</v>
      </c>
      <c r="I46" s="853" t="s">
        <v>527</v>
      </c>
      <c r="J46" s="858" t="s">
        <v>254</v>
      </c>
    </row>
    <row r="47" spans="2:10" ht="57.75" customHeight="1">
      <c r="B47" s="838"/>
      <c r="C47" s="842" t="s">
        <v>4</v>
      </c>
      <c r="D47" s="842"/>
      <c r="E47" s="846"/>
      <c r="F47" s="850">
        <v>25.38</v>
      </c>
      <c r="G47" s="854">
        <v>24.03</v>
      </c>
      <c r="H47" s="854">
        <v>21.61</v>
      </c>
      <c r="I47" s="854">
        <v>21.27</v>
      </c>
      <c r="J47" s="859">
        <v>21.03</v>
      </c>
    </row>
    <row r="48" spans="2:10" ht="57.75" customHeight="1">
      <c r="B48" s="839"/>
      <c r="C48" s="843" t="s">
        <v>5</v>
      </c>
      <c r="D48" s="843"/>
      <c r="E48" s="847"/>
      <c r="F48" s="851">
        <v>9.85</v>
      </c>
      <c r="G48" s="855">
        <v>8.6999999999999993</v>
      </c>
      <c r="H48" s="855">
        <v>9.74</v>
      </c>
      <c r="I48" s="855">
        <v>13.14</v>
      </c>
      <c r="J48" s="860">
        <v>12.5</v>
      </c>
    </row>
    <row r="49" spans="2:10" ht="57.75" customHeight="1">
      <c r="B49" s="840"/>
      <c r="C49" s="844" t="s">
        <v>18</v>
      </c>
      <c r="D49" s="844"/>
      <c r="E49" s="848"/>
      <c r="F49" s="852">
        <v>7.39</v>
      </c>
      <c r="G49" s="856">
        <v>2.1</v>
      </c>
      <c r="H49" s="856">
        <v>4.55</v>
      </c>
      <c r="I49" s="856">
        <v>2.2200000000000002</v>
      </c>
      <c r="J49" s="861">
        <v>3.46</v>
      </c>
    </row>
    <row r="50" spans="2:10" ht="13"/>
  </sheetData>
  <sheetProtection algorithmName="SHA-512" hashValue="3MXQrkKme15l7+L1rHu6Sb1YKG+QKX865wS79nKJUnRPoGqNO+SJ1irMC2kNmxB6iuINcAE/Obi8S9K+BSKL3A==" saltValue="MiG5ZBy8rgsjfSpUZOymr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68" zoomScaleNormal="68"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15</v>
      </c>
      <c r="C33" s="869"/>
      <c r="D33" s="869"/>
      <c r="E33" s="874" t="s">
        <v>19</v>
      </c>
      <c r="F33" s="878" t="s">
        <v>524</v>
      </c>
      <c r="G33" s="883" t="s">
        <v>525</v>
      </c>
      <c r="H33" s="883" t="s">
        <v>526</v>
      </c>
      <c r="I33" s="883" t="s">
        <v>527</v>
      </c>
      <c r="J33" s="887" t="s">
        <v>254</v>
      </c>
      <c r="K33" s="862"/>
      <c r="L33" s="862"/>
      <c r="M33" s="862"/>
      <c r="N33" s="862"/>
      <c r="O33" s="862"/>
      <c r="P33" s="862"/>
    </row>
    <row r="34" spans="1:16" ht="39" customHeight="1">
      <c r="A34" s="862"/>
      <c r="B34" s="864"/>
      <c r="C34" s="870" t="s">
        <v>260</v>
      </c>
      <c r="D34" s="870"/>
      <c r="E34" s="875"/>
      <c r="F34" s="879">
        <v>9.84</v>
      </c>
      <c r="G34" s="884">
        <v>8.69</v>
      </c>
      <c r="H34" s="884">
        <v>9.73</v>
      </c>
      <c r="I34" s="884">
        <v>13.13</v>
      </c>
      <c r="J34" s="888">
        <v>12.5</v>
      </c>
      <c r="K34" s="862"/>
      <c r="L34" s="862"/>
      <c r="M34" s="862"/>
      <c r="N34" s="862"/>
      <c r="O34" s="862"/>
      <c r="P34" s="862"/>
    </row>
    <row r="35" spans="1:16" ht="39" customHeight="1">
      <c r="A35" s="862"/>
      <c r="B35" s="865"/>
      <c r="C35" s="871" t="s">
        <v>464</v>
      </c>
      <c r="D35" s="871"/>
      <c r="E35" s="876"/>
      <c r="F35" s="880">
        <v>3.98</v>
      </c>
      <c r="G35" s="885">
        <v>3.56</v>
      </c>
      <c r="H35" s="885">
        <v>4.05</v>
      </c>
      <c r="I35" s="885">
        <v>5.04</v>
      </c>
      <c r="J35" s="889">
        <v>6.03</v>
      </c>
      <c r="K35" s="862"/>
      <c r="L35" s="862"/>
      <c r="M35" s="862"/>
      <c r="N35" s="862"/>
      <c r="O35" s="862"/>
      <c r="P35" s="862"/>
    </row>
    <row r="36" spans="1:16" ht="39" customHeight="1">
      <c r="A36" s="862"/>
      <c r="B36" s="865"/>
      <c r="C36" s="871" t="s">
        <v>285</v>
      </c>
      <c r="D36" s="871"/>
      <c r="E36" s="876"/>
      <c r="F36" s="880">
        <v>1.78</v>
      </c>
      <c r="G36" s="885">
        <v>2.39</v>
      </c>
      <c r="H36" s="885">
        <v>3.69</v>
      </c>
      <c r="I36" s="885">
        <v>5.45</v>
      </c>
      <c r="J36" s="889">
        <v>3.28</v>
      </c>
      <c r="K36" s="862"/>
      <c r="L36" s="862"/>
      <c r="M36" s="862"/>
      <c r="N36" s="862"/>
      <c r="O36" s="862"/>
      <c r="P36" s="862"/>
    </row>
    <row r="37" spans="1:16" ht="39" customHeight="1">
      <c r="A37" s="862"/>
      <c r="B37" s="865"/>
      <c r="C37" s="871" t="s">
        <v>461</v>
      </c>
      <c r="D37" s="871"/>
      <c r="E37" s="876"/>
      <c r="F37" s="880">
        <v>2.3199999999999998</v>
      </c>
      <c r="G37" s="885">
        <v>2.36</v>
      </c>
      <c r="H37" s="885">
        <v>2.0099999999999998</v>
      </c>
      <c r="I37" s="885">
        <v>2.1</v>
      </c>
      <c r="J37" s="889">
        <v>1.8</v>
      </c>
      <c r="K37" s="862"/>
      <c r="L37" s="862"/>
      <c r="M37" s="862"/>
      <c r="N37" s="862"/>
      <c r="O37" s="862"/>
      <c r="P37" s="862"/>
    </row>
    <row r="38" spans="1:16" ht="39" customHeight="1">
      <c r="A38" s="862"/>
      <c r="B38" s="865"/>
      <c r="C38" s="871" t="s">
        <v>354</v>
      </c>
      <c r="D38" s="871"/>
      <c r="E38" s="876"/>
      <c r="F38" s="880" t="s">
        <v>201</v>
      </c>
      <c r="G38" s="885" t="s">
        <v>201</v>
      </c>
      <c r="H38" s="885" t="s">
        <v>201</v>
      </c>
      <c r="I38" s="885">
        <v>0.3</v>
      </c>
      <c r="J38" s="889">
        <v>0.34</v>
      </c>
      <c r="K38" s="862"/>
      <c r="L38" s="862"/>
      <c r="M38" s="862"/>
      <c r="N38" s="862"/>
      <c r="O38" s="862"/>
      <c r="P38" s="862"/>
    </row>
    <row r="39" spans="1:16" ht="39" customHeight="1">
      <c r="A39" s="862"/>
      <c r="B39" s="865"/>
      <c r="C39" s="871" t="s">
        <v>368</v>
      </c>
      <c r="D39" s="871"/>
      <c r="E39" s="876"/>
      <c r="F39" s="880">
        <v>0.33</v>
      </c>
      <c r="G39" s="885">
        <v>0.34</v>
      </c>
      <c r="H39" s="885">
        <v>0.36</v>
      </c>
      <c r="I39" s="885">
        <v>0.31</v>
      </c>
      <c r="J39" s="889">
        <v>0.32</v>
      </c>
      <c r="K39" s="862"/>
      <c r="L39" s="862"/>
      <c r="M39" s="862"/>
      <c r="N39" s="862"/>
      <c r="O39" s="862"/>
      <c r="P39" s="862"/>
    </row>
    <row r="40" spans="1:16" ht="39" customHeight="1">
      <c r="A40" s="862"/>
      <c r="B40" s="865"/>
      <c r="C40" s="871" t="s">
        <v>462</v>
      </c>
      <c r="D40" s="871"/>
      <c r="E40" s="876"/>
      <c r="F40" s="880">
        <v>0</v>
      </c>
      <c r="G40" s="885">
        <v>0</v>
      </c>
      <c r="H40" s="885">
        <v>0</v>
      </c>
      <c r="I40" s="885">
        <v>0</v>
      </c>
      <c r="J40" s="889">
        <v>0</v>
      </c>
      <c r="K40" s="862"/>
      <c r="L40" s="862"/>
      <c r="M40" s="862"/>
      <c r="N40" s="862"/>
      <c r="O40" s="862"/>
      <c r="P40" s="862"/>
    </row>
    <row r="41" spans="1:16" ht="39" customHeight="1">
      <c r="A41" s="862"/>
      <c r="B41" s="865"/>
      <c r="C41" s="871" t="s">
        <v>169</v>
      </c>
      <c r="D41" s="871"/>
      <c r="E41" s="876"/>
      <c r="F41" s="880">
        <v>0</v>
      </c>
      <c r="G41" s="885">
        <v>0</v>
      </c>
      <c r="H41" s="885">
        <v>0</v>
      </c>
      <c r="I41" s="885">
        <v>0</v>
      </c>
      <c r="J41" s="889">
        <v>0</v>
      </c>
      <c r="K41" s="862"/>
      <c r="L41" s="862"/>
      <c r="M41" s="862"/>
      <c r="N41" s="862"/>
      <c r="O41" s="862"/>
      <c r="P41" s="862"/>
    </row>
    <row r="42" spans="1:16" ht="39" customHeight="1">
      <c r="A42" s="862"/>
      <c r="B42" s="866"/>
      <c r="C42" s="871" t="s">
        <v>528</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487</v>
      </c>
      <c r="D43" s="872"/>
      <c r="E43" s="877"/>
      <c r="F43" s="881">
        <v>0</v>
      </c>
      <c r="G43" s="886">
        <v>0</v>
      </c>
      <c r="H43" s="886">
        <v>0.28000000000000003</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l2XTmJlhkCSZHmL0+V1LDFvkm6sychj4mBkOy+O+wSVXEuNpTx30xNvIn9RXjntDNNAywNICjGAPt9HX0X5MhQ==" saltValue="+lL2JDCsEgkgIn7LGLYEI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6"/>
  <sheetViews>
    <sheetView showGridLines="0" zoomScale="78" zoomScaleNormal="78"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19</v>
      </c>
      <c r="K44" s="941" t="s">
        <v>524</v>
      </c>
      <c r="L44" s="950" t="s">
        <v>525</v>
      </c>
      <c r="M44" s="950" t="s">
        <v>526</v>
      </c>
      <c r="N44" s="950" t="s">
        <v>527</v>
      </c>
      <c r="O44" s="959" t="s">
        <v>254</v>
      </c>
      <c r="P44" s="734"/>
      <c r="Q44" s="734"/>
      <c r="R44" s="734"/>
      <c r="S44" s="734"/>
      <c r="T44" s="734"/>
      <c r="U44" s="734"/>
    </row>
    <row r="45" spans="1:21" ht="30.75" customHeight="1">
      <c r="A45" s="734"/>
      <c r="B45" s="892" t="s">
        <v>29</v>
      </c>
      <c r="C45" s="906"/>
      <c r="D45" s="916"/>
      <c r="E45" s="925" t="s">
        <v>25</v>
      </c>
      <c r="F45" s="925"/>
      <c r="G45" s="925"/>
      <c r="H45" s="925"/>
      <c r="I45" s="925"/>
      <c r="J45" s="934"/>
      <c r="K45" s="942">
        <v>408</v>
      </c>
      <c r="L45" s="951">
        <v>392</v>
      </c>
      <c r="M45" s="951">
        <v>390</v>
      </c>
      <c r="N45" s="951">
        <v>343</v>
      </c>
      <c r="O45" s="960">
        <v>294</v>
      </c>
      <c r="P45" s="734"/>
      <c r="Q45" s="734"/>
      <c r="R45" s="734"/>
      <c r="S45" s="734"/>
      <c r="T45" s="734"/>
      <c r="U45" s="734"/>
    </row>
    <row r="46" spans="1:21" ht="30.75" customHeight="1">
      <c r="A46" s="734"/>
      <c r="B46" s="893"/>
      <c r="C46" s="907"/>
      <c r="D46" s="917"/>
      <c r="E46" s="926" t="s">
        <v>32</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35</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41</v>
      </c>
      <c r="F48" s="926"/>
      <c r="G48" s="926"/>
      <c r="H48" s="926"/>
      <c r="I48" s="926"/>
      <c r="J48" s="935"/>
      <c r="K48" s="943">
        <v>108</v>
      </c>
      <c r="L48" s="952">
        <v>112</v>
      </c>
      <c r="M48" s="952">
        <v>110</v>
      </c>
      <c r="N48" s="952">
        <v>119</v>
      </c>
      <c r="O48" s="961">
        <v>91</v>
      </c>
      <c r="P48" s="734"/>
      <c r="Q48" s="734"/>
      <c r="R48" s="734"/>
      <c r="S48" s="734"/>
      <c r="T48" s="734"/>
      <c r="U48" s="734"/>
    </row>
    <row r="49" spans="1:21" ht="30.75" customHeight="1">
      <c r="A49" s="734"/>
      <c r="B49" s="893"/>
      <c r="C49" s="907"/>
      <c r="D49" s="917"/>
      <c r="E49" s="926" t="s">
        <v>0</v>
      </c>
      <c r="F49" s="926"/>
      <c r="G49" s="926"/>
      <c r="H49" s="926"/>
      <c r="I49" s="926"/>
      <c r="J49" s="935"/>
      <c r="K49" s="943">
        <v>17</v>
      </c>
      <c r="L49" s="952">
        <v>17</v>
      </c>
      <c r="M49" s="952">
        <v>15</v>
      </c>
      <c r="N49" s="952">
        <v>16</v>
      </c>
      <c r="O49" s="961">
        <v>6</v>
      </c>
      <c r="P49" s="734"/>
      <c r="Q49" s="734"/>
      <c r="R49" s="734"/>
      <c r="S49" s="734"/>
      <c r="T49" s="734"/>
      <c r="U49" s="734"/>
    </row>
    <row r="50" spans="1:21" ht="30.75" customHeight="1">
      <c r="A50" s="734"/>
      <c r="B50" s="893"/>
      <c r="C50" s="907"/>
      <c r="D50" s="917"/>
      <c r="E50" s="926" t="s">
        <v>43</v>
      </c>
      <c r="F50" s="926"/>
      <c r="G50" s="926"/>
      <c r="H50" s="926"/>
      <c r="I50" s="926"/>
      <c r="J50" s="935"/>
      <c r="K50" s="943">
        <v>2</v>
      </c>
      <c r="L50" s="952">
        <v>1</v>
      </c>
      <c r="M50" s="952">
        <v>1</v>
      </c>
      <c r="N50" s="952">
        <v>1</v>
      </c>
      <c r="O50" s="961">
        <v>1</v>
      </c>
      <c r="P50" s="734"/>
      <c r="Q50" s="734"/>
      <c r="R50" s="734"/>
      <c r="S50" s="734"/>
      <c r="T50" s="734"/>
      <c r="U50" s="734"/>
    </row>
    <row r="51" spans="1:21" ht="30.75" customHeight="1">
      <c r="A51" s="734"/>
      <c r="B51" s="894"/>
      <c r="C51" s="908"/>
      <c r="D51" s="918"/>
      <c r="E51" s="926" t="s">
        <v>47</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49</v>
      </c>
      <c r="C52" s="909"/>
      <c r="D52" s="918"/>
      <c r="E52" s="926" t="s">
        <v>50</v>
      </c>
      <c r="F52" s="926"/>
      <c r="G52" s="926"/>
      <c r="H52" s="926"/>
      <c r="I52" s="926"/>
      <c r="J52" s="935"/>
      <c r="K52" s="943">
        <v>417</v>
      </c>
      <c r="L52" s="952">
        <v>403</v>
      </c>
      <c r="M52" s="952">
        <v>398</v>
      </c>
      <c r="N52" s="952">
        <v>363</v>
      </c>
      <c r="O52" s="961">
        <v>343</v>
      </c>
      <c r="P52" s="734"/>
      <c r="Q52" s="734"/>
      <c r="R52" s="734"/>
      <c r="S52" s="734"/>
      <c r="T52" s="734"/>
      <c r="U52" s="734"/>
    </row>
    <row r="53" spans="1:21" ht="30.75" customHeight="1">
      <c r="A53" s="734"/>
      <c r="B53" s="896" t="s">
        <v>51</v>
      </c>
      <c r="C53" s="910"/>
      <c r="D53" s="919"/>
      <c r="E53" s="927" t="s">
        <v>54</v>
      </c>
      <c r="F53" s="927"/>
      <c r="G53" s="927"/>
      <c r="H53" s="927"/>
      <c r="I53" s="927"/>
      <c r="J53" s="936"/>
      <c r="K53" s="944">
        <v>118</v>
      </c>
      <c r="L53" s="953">
        <v>119</v>
      </c>
      <c r="M53" s="953">
        <v>118</v>
      </c>
      <c r="N53" s="953">
        <v>116</v>
      </c>
      <c r="O53" s="962">
        <v>49</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19</v>
      </c>
      <c r="K57" s="946" t="s">
        <v>524</v>
      </c>
      <c r="L57" s="954" t="s">
        <v>525</v>
      </c>
      <c r="M57" s="954" t="s">
        <v>526</v>
      </c>
      <c r="N57" s="954" t="s">
        <v>527</v>
      </c>
      <c r="O57" s="964" t="s">
        <v>254</v>
      </c>
      <c r="P57" s="734"/>
      <c r="Q57" s="734"/>
      <c r="R57" s="734"/>
      <c r="S57" s="734"/>
      <c r="T57" s="734"/>
      <c r="U57" s="734"/>
    </row>
    <row r="58" spans="1:21" ht="31.5" customHeight="1">
      <c r="B58" s="900" t="s">
        <v>64</v>
      </c>
      <c r="C58" s="913"/>
      <c r="D58" s="920" t="s">
        <v>67</v>
      </c>
      <c r="E58" s="929"/>
      <c r="F58" s="929"/>
      <c r="G58" s="929"/>
      <c r="H58" s="929"/>
      <c r="I58" s="929"/>
      <c r="J58" s="938"/>
      <c r="K58" s="947" t="s">
        <v>201</v>
      </c>
      <c r="L58" s="955" t="s">
        <v>201</v>
      </c>
      <c r="M58" s="955" t="s">
        <v>201</v>
      </c>
      <c r="N58" s="955" t="s">
        <v>201</v>
      </c>
      <c r="O58" s="965" t="s">
        <v>201</v>
      </c>
    </row>
    <row r="59" spans="1:21" ht="31.5" customHeight="1">
      <c r="B59" s="901"/>
      <c r="C59" s="914"/>
      <c r="D59" s="921" t="s">
        <v>13</v>
      </c>
      <c r="E59" s="930"/>
      <c r="F59" s="930"/>
      <c r="G59" s="930"/>
      <c r="H59" s="930"/>
      <c r="I59" s="930"/>
      <c r="J59" s="939"/>
      <c r="K59" s="948" t="s">
        <v>201</v>
      </c>
      <c r="L59" s="956" t="s">
        <v>201</v>
      </c>
      <c r="M59" s="956" t="s">
        <v>201</v>
      </c>
      <c r="N59" s="956" t="s">
        <v>201</v>
      </c>
      <c r="O59" s="966" t="s">
        <v>201</v>
      </c>
    </row>
    <row r="60" spans="1:21" ht="31.5" customHeight="1">
      <c r="B60" s="902"/>
      <c r="C60" s="915"/>
      <c r="D60" s="922" t="s">
        <v>69</v>
      </c>
      <c r="E60" s="931"/>
      <c r="F60" s="931"/>
      <c r="G60" s="931"/>
      <c r="H60" s="931"/>
      <c r="I60" s="931"/>
      <c r="J60" s="940"/>
      <c r="K60" s="949" t="s">
        <v>201</v>
      </c>
      <c r="L60" s="957" t="s">
        <v>201</v>
      </c>
      <c r="M60" s="957" t="s">
        <v>201</v>
      </c>
      <c r="N60" s="957" t="s">
        <v>201</v>
      </c>
      <c r="O60" s="967" t="s">
        <v>201</v>
      </c>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row r="65" s="363" customFormat="1" ht="12.6" hidden="1" customHeight="1"/>
    <row r="66" s="363" customFormat="1" ht="12.6" hidden="1" customHeight="1"/>
  </sheetData>
  <sheetProtection algorithmName="SHA-512" hashValue="x7NZakBu+6wAW+DA+59yLSNouvM8ub5P4Oax/ZdnNxn9e4bc0tWux3JtXPBAnRTZFqTm6NzwxupvCFO94gs4sQ==" saltValue="NXxSuT1c37wNqVPYJlifK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68" zoomScaleNormal="68"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19</v>
      </c>
      <c r="I40" s="941" t="s">
        <v>524</v>
      </c>
      <c r="J40" s="950" t="s">
        <v>525</v>
      </c>
      <c r="K40" s="950" t="s">
        <v>526</v>
      </c>
      <c r="L40" s="950" t="s">
        <v>527</v>
      </c>
      <c r="M40" s="990" t="s">
        <v>254</v>
      </c>
    </row>
    <row r="41" spans="2:13" ht="27.75" customHeight="1">
      <c r="B41" s="892" t="s">
        <v>37</v>
      </c>
      <c r="C41" s="906"/>
      <c r="D41" s="916"/>
      <c r="E41" s="973" t="s">
        <v>56</v>
      </c>
      <c r="F41" s="973"/>
      <c r="G41" s="973"/>
      <c r="H41" s="979"/>
      <c r="I41" s="983">
        <v>2553</v>
      </c>
      <c r="J41" s="987">
        <v>2385</v>
      </c>
      <c r="K41" s="987">
        <v>2218</v>
      </c>
      <c r="L41" s="987">
        <v>2107</v>
      </c>
      <c r="M41" s="991">
        <v>2009</v>
      </c>
    </row>
    <row r="42" spans="2:13" ht="27.75" customHeight="1">
      <c r="B42" s="893"/>
      <c r="C42" s="907"/>
      <c r="D42" s="917"/>
      <c r="E42" s="974" t="s">
        <v>75</v>
      </c>
      <c r="F42" s="974"/>
      <c r="G42" s="974"/>
      <c r="H42" s="980"/>
      <c r="I42" s="984">
        <v>12</v>
      </c>
      <c r="J42" s="988">
        <v>225</v>
      </c>
      <c r="K42" s="988">
        <v>216</v>
      </c>
      <c r="L42" s="988">
        <v>9</v>
      </c>
      <c r="M42" s="992">
        <v>7</v>
      </c>
    </row>
    <row r="43" spans="2:13" ht="27.75" customHeight="1">
      <c r="B43" s="893"/>
      <c r="C43" s="907"/>
      <c r="D43" s="917"/>
      <c r="E43" s="974" t="s">
        <v>76</v>
      </c>
      <c r="F43" s="974"/>
      <c r="G43" s="974"/>
      <c r="H43" s="980"/>
      <c r="I43" s="984">
        <v>1097</v>
      </c>
      <c r="J43" s="988">
        <v>1008</v>
      </c>
      <c r="K43" s="988">
        <v>844</v>
      </c>
      <c r="L43" s="988">
        <v>848</v>
      </c>
      <c r="M43" s="992">
        <v>788</v>
      </c>
    </row>
    <row r="44" spans="2:13" ht="27.75" customHeight="1">
      <c r="B44" s="893"/>
      <c r="C44" s="907"/>
      <c r="D44" s="917"/>
      <c r="E44" s="974" t="s">
        <v>78</v>
      </c>
      <c r="F44" s="974"/>
      <c r="G44" s="974"/>
      <c r="H44" s="980"/>
      <c r="I44" s="984">
        <v>189</v>
      </c>
      <c r="J44" s="988">
        <v>154</v>
      </c>
      <c r="K44" s="988">
        <v>122</v>
      </c>
      <c r="L44" s="988">
        <v>87</v>
      </c>
      <c r="M44" s="992">
        <v>160</v>
      </c>
    </row>
    <row r="45" spans="2:13" ht="27.75" customHeight="1">
      <c r="B45" s="893"/>
      <c r="C45" s="907"/>
      <c r="D45" s="917"/>
      <c r="E45" s="974" t="s">
        <v>80</v>
      </c>
      <c r="F45" s="974"/>
      <c r="G45" s="974"/>
      <c r="H45" s="980"/>
      <c r="I45" s="984">
        <v>282</v>
      </c>
      <c r="J45" s="988">
        <v>237</v>
      </c>
      <c r="K45" s="988">
        <v>186</v>
      </c>
      <c r="L45" s="988">
        <v>225</v>
      </c>
      <c r="M45" s="992">
        <v>216</v>
      </c>
    </row>
    <row r="46" spans="2:13" ht="27.75" customHeight="1">
      <c r="B46" s="893"/>
      <c r="C46" s="907"/>
      <c r="D46" s="918"/>
      <c r="E46" s="974" t="s">
        <v>79</v>
      </c>
      <c r="F46" s="974"/>
      <c r="G46" s="974"/>
      <c r="H46" s="980"/>
      <c r="I46" s="984" t="s">
        <v>201</v>
      </c>
      <c r="J46" s="988" t="s">
        <v>201</v>
      </c>
      <c r="K46" s="988" t="s">
        <v>201</v>
      </c>
      <c r="L46" s="988" t="s">
        <v>201</v>
      </c>
      <c r="M46" s="992" t="s">
        <v>201</v>
      </c>
    </row>
    <row r="47" spans="2:13" ht="27.75" customHeight="1">
      <c r="B47" s="893"/>
      <c r="C47" s="907"/>
      <c r="D47" s="971"/>
      <c r="E47" s="975" t="s">
        <v>82</v>
      </c>
      <c r="F47" s="978"/>
      <c r="G47" s="978"/>
      <c r="H47" s="981"/>
      <c r="I47" s="984" t="s">
        <v>201</v>
      </c>
      <c r="J47" s="988" t="s">
        <v>201</v>
      </c>
      <c r="K47" s="988" t="s">
        <v>201</v>
      </c>
      <c r="L47" s="988" t="s">
        <v>201</v>
      </c>
      <c r="M47" s="992" t="s">
        <v>201</v>
      </c>
    </row>
    <row r="48" spans="2:13" ht="27.75" customHeight="1">
      <c r="B48" s="893"/>
      <c r="C48" s="907"/>
      <c r="D48" s="917"/>
      <c r="E48" s="974" t="s">
        <v>86</v>
      </c>
      <c r="F48" s="974"/>
      <c r="G48" s="974"/>
      <c r="H48" s="980"/>
      <c r="I48" s="984" t="s">
        <v>201</v>
      </c>
      <c r="J48" s="988" t="s">
        <v>201</v>
      </c>
      <c r="K48" s="988" t="s">
        <v>201</v>
      </c>
      <c r="L48" s="988" t="s">
        <v>201</v>
      </c>
      <c r="M48" s="992" t="s">
        <v>201</v>
      </c>
    </row>
    <row r="49" spans="2:13" ht="27.75" customHeight="1">
      <c r="B49" s="894"/>
      <c r="C49" s="908"/>
      <c r="D49" s="917"/>
      <c r="E49" s="974" t="s">
        <v>92</v>
      </c>
      <c r="F49" s="974"/>
      <c r="G49" s="974"/>
      <c r="H49" s="980"/>
      <c r="I49" s="984" t="s">
        <v>201</v>
      </c>
      <c r="J49" s="988" t="s">
        <v>201</v>
      </c>
      <c r="K49" s="988" t="s">
        <v>201</v>
      </c>
      <c r="L49" s="988" t="s">
        <v>201</v>
      </c>
      <c r="M49" s="992" t="s">
        <v>201</v>
      </c>
    </row>
    <row r="50" spans="2:13" ht="27.75" customHeight="1">
      <c r="B50" s="968" t="s">
        <v>94</v>
      </c>
      <c r="C50" s="970"/>
      <c r="D50" s="972"/>
      <c r="E50" s="974" t="s">
        <v>96</v>
      </c>
      <c r="F50" s="974"/>
      <c r="G50" s="974"/>
      <c r="H50" s="980"/>
      <c r="I50" s="984">
        <v>2585</v>
      </c>
      <c r="J50" s="988">
        <v>2810</v>
      </c>
      <c r="K50" s="988">
        <v>3093</v>
      </c>
      <c r="L50" s="988">
        <v>3402</v>
      </c>
      <c r="M50" s="992">
        <v>3748</v>
      </c>
    </row>
    <row r="51" spans="2:13" ht="27.75" customHeight="1">
      <c r="B51" s="893"/>
      <c r="C51" s="907"/>
      <c r="D51" s="917"/>
      <c r="E51" s="974" t="s">
        <v>99</v>
      </c>
      <c r="F51" s="974"/>
      <c r="G51" s="974"/>
      <c r="H51" s="980"/>
      <c r="I51" s="984">
        <v>9</v>
      </c>
      <c r="J51" s="988">
        <v>7</v>
      </c>
      <c r="K51" s="988">
        <v>3</v>
      </c>
      <c r="L51" s="988">
        <v>0</v>
      </c>
      <c r="M51" s="992" t="s">
        <v>201</v>
      </c>
    </row>
    <row r="52" spans="2:13" ht="27.75" customHeight="1">
      <c r="B52" s="894"/>
      <c r="C52" s="908"/>
      <c r="D52" s="917"/>
      <c r="E52" s="974" t="s">
        <v>45</v>
      </c>
      <c r="F52" s="974"/>
      <c r="G52" s="974"/>
      <c r="H52" s="980"/>
      <c r="I52" s="984">
        <v>3836</v>
      </c>
      <c r="J52" s="988">
        <v>3736</v>
      </c>
      <c r="K52" s="988">
        <v>3525</v>
      </c>
      <c r="L52" s="988">
        <v>3336</v>
      </c>
      <c r="M52" s="992">
        <v>3286</v>
      </c>
    </row>
    <row r="53" spans="2:13" ht="27.75" customHeight="1">
      <c r="B53" s="896" t="s">
        <v>51</v>
      </c>
      <c r="C53" s="910"/>
      <c r="D53" s="919"/>
      <c r="E53" s="976" t="s">
        <v>101</v>
      </c>
      <c r="F53" s="976"/>
      <c r="G53" s="976"/>
      <c r="H53" s="982"/>
      <c r="I53" s="985">
        <v>-2298</v>
      </c>
      <c r="J53" s="989">
        <v>-2545</v>
      </c>
      <c r="K53" s="989">
        <v>-3035</v>
      </c>
      <c r="L53" s="989">
        <v>-3463</v>
      </c>
      <c r="M53" s="993">
        <v>-3854</v>
      </c>
    </row>
    <row r="54" spans="2:13" ht="27.75" customHeight="1">
      <c r="B54" s="969"/>
      <c r="C54" s="868"/>
      <c r="D54" s="868"/>
      <c r="E54" s="977"/>
      <c r="F54" s="977"/>
      <c r="G54" s="977"/>
      <c r="H54" s="977"/>
      <c r="I54" s="986"/>
      <c r="J54" s="986"/>
      <c r="K54" s="986"/>
      <c r="L54" s="986"/>
      <c r="M54" s="986"/>
    </row>
    <row r="55" spans="2:13" ht="13"/>
  </sheetData>
  <sheetProtection algorithmName="SHA-512" hashValue="4KOSszGaduev0zlTN9dW4cnVQ23poyXdgXndlG8JidGRtyA/jmAIeze++GToV9YnlVFjsovfDEcot1D0jRvqyA==" saltValue="+zpvNUxZk4pYuPaNQkJGN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H63"/>
  <sheetViews>
    <sheetView showGridLines="0" zoomScale="60" zoomScaleNormal="6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s="363" customFormat="1" ht="16.5" customHeight="1"/>
    <row r="2" s="363" customFormat="1" ht="16.5" customHeight="1"/>
    <row r="3" s="363" customFormat="1" ht="16.5" customHeight="1"/>
    <row r="4" s="363" customFormat="1" ht="16.5" customHeight="1"/>
    <row r="5" s="363" customFormat="1" ht="16.5" customHeight="1"/>
    <row r="6" s="363" customFormat="1" ht="16.5" customHeight="1"/>
    <row r="7" s="363" customFormat="1" ht="16.5" customHeight="1"/>
    <row r="8" s="363" customFormat="1" ht="16.5" customHeight="1"/>
    <row r="9" s="363" customFormat="1" ht="16.5" customHeight="1"/>
    <row r="10" s="363" customFormat="1" ht="16.5" customHeight="1"/>
    <row r="11" s="363" customFormat="1" ht="16.5" customHeight="1"/>
    <row r="12" s="363" customFormat="1" ht="16.5" customHeight="1"/>
    <row r="13" s="363" customFormat="1" ht="16.5" customHeight="1"/>
    <row r="14" s="363" customFormat="1" ht="16.5" customHeight="1"/>
    <row r="15" s="363" customFormat="1" ht="16.5" customHeight="1"/>
    <row r="16" s="363" customFormat="1" ht="16.5" customHeight="1"/>
    <row r="17" s="363" customFormat="1" ht="16.5" customHeight="1"/>
    <row r="18" s="363" customFormat="1" ht="16.5" customHeight="1"/>
    <row r="19" s="363" customFormat="1" ht="16.5" customHeight="1"/>
    <row r="20" s="363" customFormat="1" ht="16.5" customHeight="1"/>
    <row r="21" s="363" customFormat="1" ht="16.5" customHeight="1"/>
    <row r="22" s="363" customFormat="1"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363" customFormat="1" ht="16.5" customHeight="1"/>
    <row r="34" s="363" customFormat="1" ht="16.5" customHeight="1"/>
    <row r="35" s="363" customFormat="1" ht="16.5" customHeight="1"/>
    <row r="36" s="363" customFormat="1" ht="16.5" customHeight="1"/>
    <row r="37" s="363" customFormat="1" ht="16.5" customHeight="1"/>
    <row r="38" s="363" customFormat="1" ht="16.5" customHeight="1"/>
    <row r="39" s="363" customFormat="1" ht="16.5" customHeight="1"/>
    <row r="40" s="363" customFormat="1" ht="16.5" customHeight="1"/>
    <row r="41" s="363" customFormat="1" ht="16.5" customHeight="1"/>
    <row r="42" s="363" customFormat="1" ht="16.5" customHeight="1"/>
    <row r="43" s="363" customFormat="1" ht="16.5" customHeight="1"/>
    <row r="44" s="363" customFormat="1" ht="16.5" customHeight="1"/>
    <row r="45" s="363" customFormat="1" ht="16.5" customHeight="1"/>
    <row r="46" s="363" customFormat="1" ht="16.5" customHeight="1"/>
    <row r="47" s="363" customFormat="1" ht="16.5" customHeight="1"/>
    <row r="48" s="363" customFormat="1"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9</v>
      </c>
      <c r="C54" s="1000"/>
      <c r="D54" s="1000"/>
      <c r="E54" s="1009" t="s">
        <v>19</v>
      </c>
      <c r="F54" s="1016" t="s">
        <v>526</v>
      </c>
      <c r="G54" s="1016" t="s">
        <v>527</v>
      </c>
      <c r="H54" s="1024" t="s">
        <v>254</v>
      </c>
    </row>
    <row r="55" spans="2:8" ht="52.5" customHeight="1">
      <c r="B55" s="995"/>
      <c r="C55" s="1001" t="s">
        <v>105</v>
      </c>
      <c r="D55" s="1001"/>
      <c r="E55" s="1010"/>
      <c r="F55" s="1017">
        <v>531</v>
      </c>
      <c r="G55" s="1017">
        <v>509</v>
      </c>
      <c r="H55" s="1025">
        <v>500</v>
      </c>
    </row>
    <row r="56" spans="2:8" ht="52.5" customHeight="1">
      <c r="B56" s="996"/>
      <c r="C56" s="1002" t="s">
        <v>108</v>
      </c>
      <c r="D56" s="1002"/>
      <c r="E56" s="1011"/>
      <c r="F56" s="1018">
        <v>573</v>
      </c>
      <c r="G56" s="1018">
        <v>574</v>
      </c>
      <c r="H56" s="1026">
        <v>575</v>
      </c>
    </row>
    <row r="57" spans="2:8" ht="53.25" customHeight="1">
      <c r="B57" s="996"/>
      <c r="C57" s="1003" t="s">
        <v>72</v>
      </c>
      <c r="D57" s="1003"/>
      <c r="E57" s="1012"/>
      <c r="F57" s="1019">
        <v>1753</v>
      </c>
      <c r="G57" s="1019">
        <v>2080</v>
      </c>
      <c r="H57" s="1027">
        <v>2363</v>
      </c>
    </row>
    <row r="58" spans="2:8" ht="45.75" customHeight="1">
      <c r="B58" s="997"/>
      <c r="C58" s="1004" t="s">
        <v>536</v>
      </c>
      <c r="D58" s="1007"/>
      <c r="E58" s="1013"/>
      <c r="F58" s="1020">
        <v>520</v>
      </c>
      <c r="G58" s="1020">
        <v>689</v>
      </c>
      <c r="H58" s="1028">
        <v>982</v>
      </c>
    </row>
    <row r="59" spans="2:8" ht="45.75" customHeight="1">
      <c r="B59" s="997"/>
      <c r="C59" s="1004" t="s">
        <v>290</v>
      </c>
      <c r="D59" s="1007"/>
      <c r="E59" s="1013"/>
      <c r="F59" s="1020">
        <v>234</v>
      </c>
      <c r="G59" s="1020">
        <v>314</v>
      </c>
      <c r="H59" s="1028">
        <v>312</v>
      </c>
    </row>
    <row r="60" spans="2:8" ht="45.75" customHeight="1">
      <c r="B60" s="997"/>
      <c r="C60" s="1004" t="s">
        <v>14</v>
      </c>
      <c r="D60" s="1007"/>
      <c r="E60" s="1013"/>
      <c r="F60" s="1020">
        <v>213</v>
      </c>
      <c r="G60" s="1020">
        <v>291</v>
      </c>
      <c r="H60" s="1028">
        <v>281</v>
      </c>
    </row>
    <row r="61" spans="2:8" ht="45.75" customHeight="1">
      <c r="B61" s="997"/>
      <c r="C61" s="1004" t="s">
        <v>532</v>
      </c>
      <c r="D61" s="1007"/>
      <c r="E61" s="1013"/>
      <c r="F61" s="1020">
        <v>295</v>
      </c>
      <c r="G61" s="1020">
        <v>286</v>
      </c>
      <c r="H61" s="1028">
        <v>276</v>
      </c>
    </row>
    <row r="62" spans="2:8" ht="45.75" customHeight="1">
      <c r="B62" s="998"/>
      <c r="C62" s="1005" t="s">
        <v>437</v>
      </c>
      <c r="D62" s="1008"/>
      <c r="E62" s="1014"/>
      <c r="F62" s="1021">
        <v>133</v>
      </c>
      <c r="G62" s="1021">
        <v>141</v>
      </c>
      <c r="H62" s="1029">
        <v>149</v>
      </c>
    </row>
    <row r="63" spans="2:8" ht="52.5" customHeight="1">
      <c r="B63" s="999"/>
      <c r="C63" s="1006" t="s">
        <v>114</v>
      </c>
      <c r="D63" s="1006"/>
      <c r="E63" s="1015"/>
      <c r="F63" s="1022">
        <v>2857</v>
      </c>
      <c r="G63" s="1022">
        <v>3163</v>
      </c>
      <c r="H63" s="1030">
        <v>3438</v>
      </c>
    </row>
    <row r="64" spans="2:8" ht="13"/>
  </sheetData>
  <sheetProtection algorithmName="SHA-512" hashValue="0xMg5ac/diOn5AiXJH8DpkI9+tWdmNnsjwyiuW0PgiQGd/SNr7u3KzA2tBlrb8Jpnvbi0Fg+eE9RrnCU/CWbYw==" saltValue="N5TCgG4mB3YVuHH0j89Rn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84</v>
      </c>
      <c r="E2" s="794"/>
      <c r="F2" s="1046" t="s">
        <v>523</v>
      </c>
      <c r="G2" s="818"/>
      <c r="H2" s="828"/>
    </row>
    <row r="3" spans="1:8">
      <c r="A3" s="782" t="s">
        <v>520</v>
      </c>
      <c r="B3" s="767"/>
      <c r="C3" s="1039"/>
      <c r="D3" s="1042">
        <v>39485</v>
      </c>
      <c r="E3" s="1044"/>
      <c r="F3" s="1047">
        <v>264232</v>
      </c>
      <c r="G3" s="1049"/>
      <c r="H3" s="1052"/>
    </row>
    <row r="4" spans="1:8">
      <c r="A4" s="754"/>
      <c r="B4" s="766"/>
      <c r="C4" s="1040"/>
      <c r="D4" s="1043">
        <v>25541</v>
      </c>
      <c r="E4" s="1045"/>
      <c r="F4" s="1048">
        <v>133959</v>
      </c>
      <c r="G4" s="1050"/>
      <c r="H4" s="1053"/>
    </row>
    <row r="5" spans="1:8">
      <c r="A5" s="782" t="s">
        <v>481</v>
      </c>
      <c r="B5" s="767"/>
      <c r="C5" s="1039"/>
      <c r="D5" s="1042">
        <v>84120</v>
      </c>
      <c r="E5" s="1044"/>
      <c r="F5" s="1047">
        <v>263613</v>
      </c>
      <c r="G5" s="1049"/>
      <c r="H5" s="1052"/>
    </row>
    <row r="6" spans="1:8">
      <c r="A6" s="754"/>
      <c r="B6" s="766"/>
      <c r="C6" s="1040"/>
      <c r="D6" s="1043">
        <v>52246</v>
      </c>
      <c r="E6" s="1045"/>
      <c r="F6" s="1048">
        <v>128823</v>
      </c>
      <c r="G6" s="1050"/>
      <c r="H6" s="1053"/>
    </row>
    <row r="7" spans="1:8">
      <c r="A7" s="782" t="s">
        <v>319</v>
      </c>
      <c r="B7" s="767"/>
      <c r="C7" s="1039"/>
      <c r="D7" s="1042">
        <v>100379</v>
      </c>
      <c r="E7" s="1044"/>
      <c r="F7" s="1047">
        <v>362690</v>
      </c>
      <c r="G7" s="1049"/>
      <c r="H7" s="1052"/>
    </row>
    <row r="8" spans="1:8">
      <c r="A8" s="754"/>
      <c r="B8" s="766"/>
      <c r="C8" s="1040"/>
      <c r="D8" s="1043">
        <v>44970</v>
      </c>
      <c r="E8" s="1045"/>
      <c r="F8" s="1048">
        <v>172580</v>
      </c>
      <c r="G8" s="1050"/>
      <c r="H8" s="1053"/>
    </row>
    <row r="9" spans="1:8">
      <c r="A9" s="782" t="s">
        <v>138</v>
      </c>
      <c r="B9" s="767"/>
      <c r="C9" s="1039"/>
      <c r="D9" s="1042">
        <v>72783</v>
      </c>
      <c r="E9" s="1044"/>
      <c r="F9" s="1047">
        <v>296093</v>
      </c>
      <c r="G9" s="1049"/>
      <c r="H9" s="1052"/>
    </row>
    <row r="10" spans="1:8">
      <c r="A10" s="754"/>
      <c r="B10" s="766"/>
      <c r="C10" s="1040"/>
      <c r="D10" s="1043">
        <v>57926</v>
      </c>
      <c r="E10" s="1045"/>
      <c r="F10" s="1048">
        <v>140545</v>
      </c>
      <c r="G10" s="1050"/>
      <c r="H10" s="1053"/>
    </row>
    <row r="11" spans="1:8">
      <c r="A11" s="782" t="s">
        <v>521</v>
      </c>
      <c r="B11" s="767"/>
      <c r="C11" s="1039"/>
      <c r="D11" s="1042">
        <v>126916</v>
      </c>
      <c r="E11" s="1044"/>
      <c r="F11" s="1047">
        <v>308655</v>
      </c>
      <c r="G11" s="1049"/>
      <c r="H11" s="1052"/>
    </row>
    <row r="12" spans="1:8">
      <c r="A12" s="754"/>
      <c r="B12" s="766"/>
      <c r="C12" s="1041"/>
      <c r="D12" s="1043">
        <v>58457</v>
      </c>
      <c r="E12" s="1045"/>
      <c r="F12" s="1048">
        <v>169887</v>
      </c>
      <c r="G12" s="1050"/>
      <c r="H12" s="1053"/>
    </row>
    <row r="13" spans="1:8">
      <c r="A13" s="782"/>
      <c r="B13" s="767"/>
      <c r="C13" s="1039"/>
      <c r="D13" s="1042">
        <v>84737</v>
      </c>
      <c r="E13" s="1044"/>
      <c r="F13" s="1047">
        <v>299057</v>
      </c>
      <c r="G13" s="1051"/>
      <c r="H13" s="1052"/>
    </row>
    <row r="14" spans="1:8">
      <c r="A14" s="754"/>
      <c r="B14" s="766"/>
      <c r="C14" s="1040"/>
      <c r="D14" s="1043">
        <v>47828</v>
      </c>
      <c r="E14" s="1045"/>
      <c r="F14" s="1048">
        <v>149159</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91</v>
      </c>
      <c r="B19" s="1032">
        <f>ROUND(VALUE(SUBSTITUTE(実質収支比率等に係る経年分析!F$48,"▲","-")),2)</f>
        <v>9.85</v>
      </c>
      <c r="C19" s="1032">
        <f>ROUND(VALUE(SUBSTITUTE(実質収支比率等に係る経年分析!G$48,"▲","-")),2)</f>
        <v>8.6999999999999993</v>
      </c>
      <c r="D19" s="1032">
        <f>ROUND(VALUE(SUBSTITUTE(実質収支比率等に係る経年分析!H$48,"▲","-")),2)</f>
        <v>9.74</v>
      </c>
      <c r="E19" s="1032">
        <f>ROUND(VALUE(SUBSTITUTE(実質収支比率等に係る経年分析!I$48,"▲","-")),2)</f>
        <v>13.14</v>
      </c>
      <c r="F19" s="1032">
        <f>ROUND(VALUE(SUBSTITUTE(実質収支比率等に係る経年分析!J$48,"▲","-")),2)</f>
        <v>12.5</v>
      </c>
    </row>
    <row r="20" spans="1:11">
      <c r="A20" s="1032" t="s">
        <v>36</v>
      </c>
      <c r="B20" s="1032">
        <f>ROUND(VALUE(SUBSTITUTE(実質収支比率等に係る経年分析!F$47,"▲","-")),2)</f>
        <v>25.38</v>
      </c>
      <c r="C20" s="1032">
        <f>ROUND(VALUE(SUBSTITUTE(実質収支比率等に係る経年分析!G$47,"▲","-")),2)</f>
        <v>24.03</v>
      </c>
      <c r="D20" s="1032">
        <f>ROUND(VALUE(SUBSTITUTE(実質収支比率等に係る経年分析!H$47,"▲","-")),2)</f>
        <v>21.61</v>
      </c>
      <c r="E20" s="1032">
        <f>ROUND(VALUE(SUBSTITUTE(実質収支比率等に係る経年分析!I$47,"▲","-")),2)</f>
        <v>21.27</v>
      </c>
      <c r="F20" s="1032">
        <f>ROUND(VALUE(SUBSTITUTE(実質収支比率等に係る経年分析!J$47,"▲","-")),2)</f>
        <v>21.03</v>
      </c>
    </row>
    <row r="21" spans="1:11">
      <c r="A21" s="1032" t="s">
        <v>118</v>
      </c>
      <c r="B21" s="1032">
        <f>IF(ISNUMBER(VALUE(SUBSTITUTE(実質収支比率等に係る経年分析!F$49,"▲","-"))),ROUND(VALUE(SUBSTITUTE(実質収支比率等に係る経年分析!F$49,"▲","-")),2),NA())</f>
        <v>7.39</v>
      </c>
      <c r="C21" s="1032">
        <f>IF(ISNUMBER(VALUE(SUBSTITUTE(実質収支比率等に係る経年分析!G$49,"▲","-"))),ROUND(VALUE(SUBSTITUTE(実質収支比率等に係る経年分析!G$49,"▲","-")),2),NA())</f>
        <v>2.1</v>
      </c>
      <c r="D21" s="1032">
        <f>IF(ISNUMBER(VALUE(SUBSTITUTE(実質収支比率等に係る経年分析!H$49,"▲","-"))),ROUND(VALUE(SUBSTITUTE(実質収支比率等に係る経年分析!H$49,"▲","-")),2),NA())</f>
        <v>4.55</v>
      </c>
      <c r="E21" s="1032">
        <f>IF(ISNUMBER(VALUE(SUBSTITUTE(実質収支比率等に係る経年分析!I$49,"▲","-"))),ROUND(VALUE(SUBSTITUTE(実質収支比率等に係る経年分析!I$49,"▲","-")),2),NA())</f>
        <v>2.2200000000000002</v>
      </c>
      <c r="F21" s="1032">
        <f>IF(ISNUMBER(VALUE(SUBSTITUTE(実質収支比率等に係る経年分析!J$49,"▲","-"))),ROUND(VALUE(SUBSTITUTE(実質収支比率等に係る経年分析!J$49,"▲","-")),2),NA())</f>
        <v>3.46</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119</v>
      </c>
      <c r="C26" s="1033" t="s">
        <v>70</v>
      </c>
      <c r="D26" s="1033" t="s">
        <v>119</v>
      </c>
      <c r="E26" s="1033" t="s">
        <v>70</v>
      </c>
      <c r="F26" s="1033" t="s">
        <v>119</v>
      </c>
      <c r="G26" s="1033" t="s">
        <v>70</v>
      </c>
      <c r="H26" s="1033" t="s">
        <v>119</v>
      </c>
      <c r="I26" s="1033" t="s">
        <v>70</v>
      </c>
      <c r="J26" s="1033" t="s">
        <v>119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0.28000000000000003</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介護サービス事業特別会計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国民健康保険井川町診療所特別会計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介護認定事業特別会計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0.33</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0.34</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0.36</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0.31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0.32</v>
      </c>
    </row>
    <row r="32" spans="1:11">
      <c r="A32" s="1033" t="str">
        <f>IF('連結実質赤字比率に係る赤字・黒字の構成分析'!C$38="",NA(),'連結実質赤字比率に係る赤字・黒字の構成分析'!C$38)</f>
        <v>下水道事業会計</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#VALUE!</v>
      </c>
      <c r="E32" s="1033" t="e">
        <f>IF(ROUND(VALUE(SUBSTITUTE('連結実質赤字比率に係る赤字・黒字の構成分析'!G$38,"▲","-")),2)&gt;=0,ABS(ROUND(VALUE(SUBSTITUTE('連結実質赤字比率に係る赤字・黒字の構成分析'!G$38,"▲","-")),2)),NA())</f>
        <v>#VALUE!</v>
      </c>
      <c r="F32" s="1033" t="e">
        <f>IF(ROUND(VALUE(SUBSTITUTE('連結実質赤字比率に係る赤字・黒字の構成分析'!H$38,"▲","-")),2)&lt;0,ABS(ROUND(VALUE(SUBSTITUTE('連結実質赤字比率に係る赤字・黒字の構成分析'!H$38,"▲","-")),2)),NA())</f>
        <v>#VALUE!</v>
      </c>
      <c r="G32" s="1033" t="e">
        <f>IF(ROUND(VALUE(SUBSTITUTE('連結実質赤字比率に係る赤字・黒字の構成分析'!H$38,"▲","-")),2)&gt;=0,ABS(ROUND(VALUE(SUBSTITUTE('連結実質赤字比率に係る赤字・黒字の構成分析'!H$38,"▲","-")),2)),NA())</f>
        <v>#VALUE!</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0.3</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0.34</v>
      </c>
    </row>
    <row r="33" spans="1:16">
      <c r="A33" s="1033" t="str">
        <f>IF('連結実質赤字比率に係る赤字・黒字の構成分析'!C$37="",NA(),'連結実質赤字比率に係る赤字・黒字の構成分析'!C$37)</f>
        <v>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2.3199999999999998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2.36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2.0099999999999998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1.8</v>
      </c>
    </row>
    <row r="34" spans="1:16">
      <c r="A34" s="1033" t="str">
        <f>IF('連結実質赤字比率に係る赤字・黒字の構成分析'!C$36="",NA(),'連結実質赤字比率に係る赤字・黒字の構成分析'!C$36)</f>
        <v>介護保険事業特別会計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1.78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2.39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3.69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5.45</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3.28</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3.98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3.56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4.05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5.04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6.03</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9.84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8.69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9.73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13.13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12.5</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120</v>
      </c>
      <c r="C41" s="1034"/>
      <c r="D41" s="1034" t="s">
        <v>122</v>
      </c>
      <c r="E41" s="1034" t="s">
        <v>120</v>
      </c>
      <c r="F41" s="1034"/>
      <c r="G41" s="1034" t="s">
        <v>122</v>
      </c>
      <c r="H41" s="1034" t="s">
        <v>120</v>
      </c>
      <c r="I41" s="1034"/>
      <c r="J41" s="1034" t="s">
        <v>122</v>
      </c>
      <c r="K41" s="1034" t="s">
        <v>120</v>
      </c>
      <c r="L41" s="1034"/>
      <c r="M41" s="1034" t="s">
        <v>122</v>
      </c>
      <c r="N41" s="1034" t="s">
        <v>120</v>
      </c>
      <c r="O41" s="1034"/>
      <c r="P41" s="1034" t="s">
        <v>122</v>
      </c>
    </row>
    <row r="42" spans="1:16">
      <c r="A42" s="1034" t="s">
        <v>124</v>
      </c>
      <c r="B42" s="1034"/>
      <c r="C42" s="1034"/>
      <c r="D42" s="1034">
        <f>'実質公債費比率（分子）の構造'!K$52</f>
        <v>417</v>
      </c>
      <c r="E42" s="1034"/>
      <c r="F42" s="1034"/>
      <c r="G42" s="1034">
        <f>'実質公債費比率（分子）の構造'!L$52</f>
        <v>403</v>
      </c>
      <c r="H42" s="1034"/>
      <c r="I42" s="1034"/>
      <c r="J42" s="1034">
        <f>'実質公債費比率（分子）の構造'!M$52</f>
        <v>398</v>
      </c>
      <c r="K42" s="1034"/>
      <c r="L42" s="1034"/>
      <c r="M42" s="1034">
        <f>'実質公債費比率（分子）の構造'!N$52</f>
        <v>363</v>
      </c>
      <c r="N42" s="1034"/>
      <c r="O42" s="1034"/>
      <c r="P42" s="1034">
        <f>'実質公債費比率（分子）の構造'!O$52</f>
        <v>343</v>
      </c>
    </row>
    <row r="43" spans="1:16">
      <c r="A43" s="1034" t="s">
        <v>47</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43</v>
      </c>
      <c r="B44" s="1034">
        <f>'実質公債費比率（分子）の構造'!K$50</f>
        <v>2</v>
      </c>
      <c r="C44" s="1034"/>
      <c r="D44" s="1034"/>
      <c r="E44" s="1034">
        <f>'実質公債費比率（分子）の構造'!L$50</f>
        <v>1</v>
      </c>
      <c r="F44" s="1034"/>
      <c r="G44" s="1034"/>
      <c r="H44" s="1034">
        <f>'実質公債費比率（分子）の構造'!M$50</f>
        <v>1</v>
      </c>
      <c r="I44" s="1034"/>
      <c r="J44" s="1034"/>
      <c r="K44" s="1034">
        <f>'実質公債費比率（分子）の構造'!N$50</f>
        <v>1</v>
      </c>
      <c r="L44" s="1034"/>
      <c r="M44" s="1034"/>
      <c r="N44" s="1034">
        <f>'実質公債費比率（分子）の構造'!O$50</f>
        <v>1</v>
      </c>
      <c r="O44" s="1034"/>
      <c r="P44" s="1034"/>
    </row>
    <row r="45" spans="1:16">
      <c r="A45" s="1034" t="s">
        <v>0</v>
      </c>
      <c r="B45" s="1034">
        <f>'実質公債費比率（分子）の構造'!K$49</f>
        <v>17</v>
      </c>
      <c r="C45" s="1034"/>
      <c r="D45" s="1034"/>
      <c r="E45" s="1034">
        <f>'実質公債費比率（分子）の構造'!L$49</f>
        <v>17</v>
      </c>
      <c r="F45" s="1034"/>
      <c r="G45" s="1034"/>
      <c r="H45" s="1034">
        <f>'実質公債費比率（分子）の構造'!M$49</f>
        <v>15</v>
      </c>
      <c r="I45" s="1034"/>
      <c r="J45" s="1034"/>
      <c r="K45" s="1034">
        <f>'実質公債費比率（分子）の構造'!N$49</f>
        <v>16</v>
      </c>
      <c r="L45" s="1034"/>
      <c r="M45" s="1034"/>
      <c r="N45" s="1034">
        <f>'実質公債費比率（分子）の構造'!O$49</f>
        <v>6</v>
      </c>
      <c r="O45" s="1034"/>
      <c r="P45" s="1034"/>
    </row>
    <row r="46" spans="1:16">
      <c r="A46" s="1034" t="s">
        <v>41</v>
      </c>
      <c r="B46" s="1034">
        <f>'実質公債費比率（分子）の構造'!K$48</f>
        <v>108</v>
      </c>
      <c r="C46" s="1034"/>
      <c r="D46" s="1034"/>
      <c r="E46" s="1034">
        <f>'実質公債費比率（分子）の構造'!L$48</f>
        <v>112</v>
      </c>
      <c r="F46" s="1034"/>
      <c r="G46" s="1034"/>
      <c r="H46" s="1034">
        <f>'実質公債費比率（分子）の構造'!M$48</f>
        <v>110</v>
      </c>
      <c r="I46" s="1034"/>
      <c r="J46" s="1034"/>
      <c r="K46" s="1034">
        <f>'実質公債費比率（分子）の構造'!N$48</f>
        <v>119</v>
      </c>
      <c r="L46" s="1034"/>
      <c r="M46" s="1034"/>
      <c r="N46" s="1034">
        <f>'実質公債費比率（分子）の構造'!O$48</f>
        <v>91</v>
      </c>
      <c r="O46" s="1034"/>
      <c r="P46" s="1034"/>
    </row>
    <row r="47" spans="1:16">
      <c r="A47" s="1034" t="s">
        <v>35</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408</v>
      </c>
      <c r="C49" s="1034"/>
      <c r="D49" s="1034"/>
      <c r="E49" s="1034">
        <f>'実質公債費比率（分子）の構造'!L$45</f>
        <v>392</v>
      </c>
      <c r="F49" s="1034"/>
      <c r="G49" s="1034"/>
      <c r="H49" s="1034">
        <f>'実質公債費比率（分子）の構造'!M$45</f>
        <v>390</v>
      </c>
      <c r="I49" s="1034"/>
      <c r="J49" s="1034"/>
      <c r="K49" s="1034">
        <f>'実質公債費比率（分子）の構造'!N$45</f>
        <v>343</v>
      </c>
      <c r="L49" s="1034"/>
      <c r="M49" s="1034"/>
      <c r="N49" s="1034">
        <f>'実質公債費比率（分子）の構造'!O$45</f>
        <v>294</v>
      </c>
      <c r="O49" s="1034"/>
      <c r="P49" s="1034"/>
    </row>
    <row r="50" spans="1:16">
      <c r="A50" s="1034" t="s">
        <v>54</v>
      </c>
      <c r="B50" s="1034" t="e">
        <f>NA()</f>
        <v>#N/A</v>
      </c>
      <c r="C50" s="1034">
        <f>IF(ISNUMBER('実質公債費比率（分子）の構造'!K$53),'実質公債費比率（分子）の構造'!K$53,NA())</f>
        <v>118</v>
      </c>
      <c r="D50" s="1034" t="e">
        <f>NA()</f>
        <v>#N/A</v>
      </c>
      <c r="E50" s="1034" t="e">
        <f>NA()</f>
        <v>#N/A</v>
      </c>
      <c r="F50" s="1034">
        <f>IF(ISNUMBER('実質公債費比率（分子）の構造'!L$53),'実質公債費比率（分子）の構造'!L$53,NA())</f>
        <v>119</v>
      </c>
      <c r="G50" s="1034" t="e">
        <f>NA()</f>
        <v>#N/A</v>
      </c>
      <c r="H50" s="1034" t="e">
        <f>NA()</f>
        <v>#N/A</v>
      </c>
      <c r="I50" s="1034">
        <f>IF(ISNUMBER('実質公債費比率（分子）の構造'!M$53),'実質公債費比率（分子）の構造'!M$53,NA())</f>
        <v>118</v>
      </c>
      <c r="J50" s="1034" t="e">
        <f>NA()</f>
        <v>#N/A</v>
      </c>
      <c r="K50" s="1034" t="e">
        <f>NA()</f>
        <v>#N/A</v>
      </c>
      <c r="L50" s="1034">
        <f>IF(ISNUMBER('実質公債費比率（分子）の構造'!N$53),'実質公債費比率（分子）の構造'!N$53,NA())</f>
        <v>116</v>
      </c>
      <c r="M50" s="1034" t="e">
        <f>NA()</f>
        <v>#N/A</v>
      </c>
      <c r="N50" s="1034" t="e">
        <f>NA()</f>
        <v>#N/A</v>
      </c>
      <c r="O50" s="1034">
        <f>IF(ISNUMBER('実質公債費比率（分子）の構造'!O$53),'実質公債費比率（分子）の構造'!O$53,NA())</f>
        <v>49</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110</v>
      </c>
      <c r="C55" s="1033"/>
      <c r="D55" s="1033" t="s">
        <v>125</v>
      </c>
      <c r="E55" s="1033" t="s">
        <v>110</v>
      </c>
      <c r="F55" s="1033"/>
      <c r="G55" s="1033" t="s">
        <v>125</v>
      </c>
      <c r="H55" s="1033" t="s">
        <v>110</v>
      </c>
      <c r="I55" s="1033"/>
      <c r="J55" s="1033" t="s">
        <v>125</v>
      </c>
      <c r="K55" s="1033" t="s">
        <v>110</v>
      </c>
      <c r="L55" s="1033"/>
      <c r="M55" s="1033" t="s">
        <v>125</v>
      </c>
      <c r="N55" s="1033" t="s">
        <v>110</v>
      </c>
      <c r="O55" s="1033"/>
      <c r="P55" s="1033" t="s">
        <v>125</v>
      </c>
    </row>
    <row r="56" spans="1:16">
      <c r="A56" s="1033" t="s">
        <v>45</v>
      </c>
      <c r="B56" s="1033"/>
      <c r="C56" s="1033"/>
      <c r="D56" s="1033">
        <f>'将来負担比率（分子）の構造'!I$52</f>
        <v>3836</v>
      </c>
      <c r="E56" s="1033"/>
      <c r="F56" s="1033"/>
      <c r="G56" s="1033">
        <f>'将来負担比率（分子）の構造'!J$52</f>
        <v>3736</v>
      </c>
      <c r="H56" s="1033"/>
      <c r="I56" s="1033"/>
      <c r="J56" s="1033">
        <f>'将来負担比率（分子）の構造'!K$52</f>
        <v>3525</v>
      </c>
      <c r="K56" s="1033"/>
      <c r="L56" s="1033"/>
      <c r="M56" s="1033">
        <f>'将来負担比率（分子）の構造'!L$52</f>
        <v>3336</v>
      </c>
      <c r="N56" s="1033"/>
      <c r="O56" s="1033"/>
      <c r="P56" s="1033">
        <f>'将来負担比率（分子）の構造'!M$52</f>
        <v>3286</v>
      </c>
    </row>
    <row r="57" spans="1:16">
      <c r="A57" s="1033" t="s">
        <v>99</v>
      </c>
      <c r="B57" s="1033"/>
      <c r="C57" s="1033"/>
      <c r="D57" s="1033">
        <f>'将来負担比率（分子）の構造'!I$51</f>
        <v>9</v>
      </c>
      <c r="E57" s="1033"/>
      <c r="F57" s="1033"/>
      <c r="G57" s="1033">
        <f>'将来負担比率（分子）の構造'!J$51</f>
        <v>7</v>
      </c>
      <c r="H57" s="1033"/>
      <c r="I57" s="1033"/>
      <c r="J57" s="1033">
        <f>'将来負担比率（分子）の構造'!K$51</f>
        <v>3</v>
      </c>
      <c r="K57" s="1033"/>
      <c r="L57" s="1033"/>
      <c r="M57" s="1033">
        <f>'将来負担比率（分子）の構造'!L$51</f>
        <v>0</v>
      </c>
      <c r="N57" s="1033"/>
      <c r="O57" s="1033"/>
      <c r="P57" s="1033" t="str">
        <f>'将来負担比率（分子）の構造'!M$51</f>
        <v>-</v>
      </c>
    </row>
    <row r="58" spans="1:16">
      <c r="A58" s="1033" t="s">
        <v>96</v>
      </c>
      <c r="B58" s="1033"/>
      <c r="C58" s="1033"/>
      <c r="D58" s="1033">
        <f>'将来負担比率（分子）の構造'!I$50</f>
        <v>2585</v>
      </c>
      <c r="E58" s="1033"/>
      <c r="F58" s="1033"/>
      <c r="G58" s="1033">
        <f>'将来負担比率（分子）の構造'!J$50</f>
        <v>2810</v>
      </c>
      <c r="H58" s="1033"/>
      <c r="I58" s="1033"/>
      <c r="J58" s="1033">
        <f>'将来負担比率（分子）の構造'!K$50</f>
        <v>3093</v>
      </c>
      <c r="K58" s="1033"/>
      <c r="L58" s="1033"/>
      <c r="M58" s="1033">
        <f>'将来負担比率（分子）の構造'!L$50</f>
        <v>3402</v>
      </c>
      <c r="N58" s="1033"/>
      <c r="O58" s="1033"/>
      <c r="P58" s="1033">
        <f>'将来負担比率（分子）の構造'!M$50</f>
        <v>3748</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282</v>
      </c>
      <c r="C62" s="1033"/>
      <c r="D62" s="1033"/>
      <c r="E62" s="1033">
        <f>'将来負担比率（分子）の構造'!J$45</f>
        <v>237</v>
      </c>
      <c r="F62" s="1033"/>
      <c r="G62" s="1033"/>
      <c r="H62" s="1033">
        <f>'将来負担比率（分子）の構造'!K$45</f>
        <v>186</v>
      </c>
      <c r="I62" s="1033"/>
      <c r="J62" s="1033"/>
      <c r="K62" s="1033">
        <f>'将来負担比率（分子）の構造'!L$45</f>
        <v>225</v>
      </c>
      <c r="L62" s="1033"/>
      <c r="M62" s="1033"/>
      <c r="N62" s="1033">
        <f>'将来負担比率（分子）の構造'!M$45</f>
        <v>216</v>
      </c>
      <c r="O62" s="1033"/>
      <c r="P62" s="1033"/>
    </row>
    <row r="63" spans="1:16">
      <c r="A63" s="1033" t="s">
        <v>78</v>
      </c>
      <c r="B63" s="1033">
        <f>'将来負担比率（分子）の構造'!I$44</f>
        <v>189</v>
      </c>
      <c r="C63" s="1033"/>
      <c r="D63" s="1033"/>
      <c r="E63" s="1033">
        <f>'将来負担比率（分子）の構造'!J$44</f>
        <v>154</v>
      </c>
      <c r="F63" s="1033"/>
      <c r="G63" s="1033"/>
      <c r="H63" s="1033">
        <f>'将来負担比率（分子）の構造'!K$44</f>
        <v>122</v>
      </c>
      <c r="I63" s="1033"/>
      <c r="J63" s="1033"/>
      <c r="K63" s="1033">
        <f>'将来負担比率（分子）の構造'!L$44</f>
        <v>87</v>
      </c>
      <c r="L63" s="1033"/>
      <c r="M63" s="1033"/>
      <c r="N63" s="1033">
        <f>'将来負担比率（分子）の構造'!M$44</f>
        <v>160</v>
      </c>
      <c r="O63" s="1033"/>
      <c r="P63" s="1033"/>
    </row>
    <row r="64" spans="1:16">
      <c r="A64" s="1033" t="s">
        <v>76</v>
      </c>
      <c r="B64" s="1033">
        <f>'将来負担比率（分子）の構造'!I$43</f>
        <v>1097</v>
      </c>
      <c r="C64" s="1033"/>
      <c r="D64" s="1033"/>
      <c r="E64" s="1033">
        <f>'将来負担比率（分子）の構造'!J$43</f>
        <v>1008</v>
      </c>
      <c r="F64" s="1033"/>
      <c r="G64" s="1033"/>
      <c r="H64" s="1033">
        <f>'将来負担比率（分子）の構造'!K$43</f>
        <v>844</v>
      </c>
      <c r="I64" s="1033"/>
      <c r="J64" s="1033"/>
      <c r="K64" s="1033">
        <f>'将来負担比率（分子）の構造'!L$43</f>
        <v>848</v>
      </c>
      <c r="L64" s="1033"/>
      <c r="M64" s="1033"/>
      <c r="N64" s="1033">
        <f>'将来負担比率（分子）の構造'!M$43</f>
        <v>788</v>
      </c>
      <c r="O64" s="1033"/>
      <c r="P64" s="1033"/>
    </row>
    <row r="65" spans="1:16">
      <c r="A65" s="1033" t="s">
        <v>75</v>
      </c>
      <c r="B65" s="1033">
        <f>'将来負担比率（分子）の構造'!I$42</f>
        <v>12</v>
      </c>
      <c r="C65" s="1033"/>
      <c r="D65" s="1033"/>
      <c r="E65" s="1033">
        <f>'将来負担比率（分子）の構造'!J$42</f>
        <v>225</v>
      </c>
      <c r="F65" s="1033"/>
      <c r="G65" s="1033"/>
      <c r="H65" s="1033">
        <f>'将来負担比率（分子）の構造'!K$42</f>
        <v>216</v>
      </c>
      <c r="I65" s="1033"/>
      <c r="J65" s="1033"/>
      <c r="K65" s="1033">
        <f>'将来負担比率（分子）の構造'!L$42</f>
        <v>9</v>
      </c>
      <c r="L65" s="1033"/>
      <c r="M65" s="1033"/>
      <c r="N65" s="1033">
        <f>'将来負担比率（分子）の構造'!M$42</f>
        <v>7</v>
      </c>
      <c r="O65" s="1033"/>
      <c r="P65" s="1033"/>
    </row>
    <row r="66" spans="1:16">
      <c r="A66" s="1033" t="s">
        <v>56</v>
      </c>
      <c r="B66" s="1033">
        <f>'将来負担比率（分子）の構造'!I$41</f>
        <v>2553</v>
      </c>
      <c r="C66" s="1033"/>
      <c r="D66" s="1033"/>
      <c r="E66" s="1033">
        <f>'将来負担比率（分子）の構造'!J$41</f>
        <v>2385</v>
      </c>
      <c r="F66" s="1033"/>
      <c r="G66" s="1033"/>
      <c r="H66" s="1033">
        <f>'将来負担比率（分子）の構造'!K$41</f>
        <v>2218</v>
      </c>
      <c r="I66" s="1033"/>
      <c r="J66" s="1033"/>
      <c r="K66" s="1033">
        <f>'将来負担比率（分子）の構造'!L$41</f>
        <v>2107</v>
      </c>
      <c r="L66" s="1033"/>
      <c r="M66" s="1033"/>
      <c r="N66" s="1033">
        <f>'将来負担比率（分子）の構造'!M$41</f>
        <v>2009</v>
      </c>
      <c r="O66" s="1033"/>
      <c r="P66" s="1033"/>
    </row>
    <row r="67" spans="1:16">
      <c r="A67" s="1033" t="s">
        <v>101</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531</v>
      </c>
      <c r="C72" s="1037">
        <f>基金残高に係る経年分析!G55</f>
        <v>509</v>
      </c>
      <c r="D72" s="1037">
        <f>基金残高に係る経年分析!H55</f>
        <v>500</v>
      </c>
    </row>
    <row r="73" spans="1:16">
      <c r="A73" s="1035" t="s">
        <v>128</v>
      </c>
      <c r="B73" s="1037">
        <f>基金残高に係る経年分析!F56</f>
        <v>573</v>
      </c>
      <c r="C73" s="1037">
        <f>基金残高に係る経年分析!G56</f>
        <v>574</v>
      </c>
      <c r="D73" s="1037">
        <f>基金残高に係る経年分析!H56</f>
        <v>575</v>
      </c>
    </row>
    <row r="74" spans="1:16">
      <c r="A74" s="1035" t="s">
        <v>130</v>
      </c>
      <c r="B74" s="1037">
        <f>基金残高に係る経年分析!F57</f>
        <v>1753</v>
      </c>
      <c r="C74" s="1037">
        <f>基金残高に係る経年分析!G57</f>
        <v>2080</v>
      </c>
      <c r="D74" s="1037">
        <f>基金残高に係る経年分析!H57</f>
        <v>2363</v>
      </c>
    </row>
  </sheetData>
  <sheetProtection algorithmName="SHA-512" hashValue="SbX2sX7D35/S8RkahrQoHUc2/yRrii7dEDzScs9TBmzCgSDbiNntjQLp1gvLdAkj8gWCEC83ZNEKuUGlcskCTg==" saltValue="FVE8v7OuV1teVBkPxeRec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2025-03-11T07:24:00Z</cp:lastPrinted>
  <dcterms:created xsi:type="dcterms:W3CDTF">2025-02-19T00:47:24Z</dcterms:created>
  <dcterms:modified xsi:type="dcterms:W3CDTF">2025-03-28T02:20:07Z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2025-03-28T02:20:07Z</vt:filetime>
  </property>
</Properties>
</file>